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7EC4931A-BC1E-466C-8022-D6E127C630E5}" xr6:coauthVersionLast="47" xr6:coauthVersionMax="47" xr10:uidLastSave="{00000000-0000-0000-0000-000000000000}"/>
  <bookViews>
    <workbookView xWindow="-38510" yWindow="-9580" windowWidth="38620" windowHeight="21100" activeTab="5" xr2:uid="{18851E6B-BBFA-46C9-A033-674B0CECB0B2}"/>
  </bookViews>
  <sheets>
    <sheet name="ArtificialTreatments" sheetId="7" r:id="rId1"/>
    <sheet name="Sheet2" sheetId="6" r:id="rId2"/>
    <sheet name="Sheet1" sheetId="5" r:id="rId3"/>
    <sheet name="General-Simple-Tests" sheetId="1" r:id="rId4"/>
    <sheet name="XLM-Wraps" sheetId="4" r:id="rId5"/>
    <sheet name="dMatrix-Inv-test" sheetId="2" r:id="rId6"/>
  </sheets>
  <definedNames>
    <definedName name="BaseOdds">Sheet1!$T$23:$CA$178</definedName>
    <definedName name="DelqDelta">Sheet1!$B$19:$M$30</definedName>
    <definedName name="Topology">Sheet1!$B$3:$M$14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 a="1"/>
  <c r="C8" i="4" s="1"/>
  <c r="E3" i="7"/>
  <c r="C1" i="7" s="1" a="1"/>
  <c r="C1" i="7" s="1"/>
  <c r="S1" i="7" s="1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R5" i="7"/>
  <c r="Y4" i="7"/>
  <c r="X4" i="7"/>
  <c r="W4" i="7"/>
  <c r="V4" i="7"/>
  <c r="U4" i="7"/>
  <c r="T4" i="7"/>
  <c r="S4" i="7"/>
  <c r="R4" i="7"/>
  <c r="R20" i="7" a="1"/>
  <c r="AF5" i="6" a="1"/>
  <c r="AF9" i="6" a="1"/>
  <c r="AF8" i="6" a="1"/>
  <c r="AF7" i="6" a="1"/>
  <c r="AF6" i="6" a="1"/>
  <c r="G16" i="7" a="1"/>
  <c r="F20" i="7" a="1"/>
  <c r="G15" i="7" l="1"/>
  <c r="AF9" i="6"/>
  <c r="AF8" i="6"/>
  <c r="AF7" i="6"/>
  <c r="AF6" i="6"/>
  <c r="AF5" i="6"/>
  <c r="F20" i="7"/>
  <c r="G16" i="7"/>
  <c r="R20" i="7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E77" i="7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R2" i="7" a="1"/>
  <c r="R2" i="7" l="1"/>
  <c r="AA20" i="7"/>
  <c r="Z20" i="7"/>
  <c r="Y20" i="7"/>
  <c r="X20" i="7"/>
  <c r="AB20" i="7"/>
  <c r="D21" i="7"/>
  <c r="E21" i="7" s="1"/>
  <c r="R21" i="7" a="1"/>
  <c r="F21" i="7" a="1"/>
  <c r="R21" i="7" l="1"/>
  <c r="F21" i="7"/>
  <c r="X21" i="7" s="1" a="1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AA174" i="7" l="1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X18" i="7" l="1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6" i="4" a="1"/>
  <c r="R26" i="4" s="1"/>
  <c r="R27" i="4" a="1"/>
  <c r="R27" i="4" s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/>
  <c r="R50" i="4" a="1"/>
  <c r="R50" i="4" s="1"/>
  <c r="R51" i="4" a="1"/>
  <c r="R51" i="4" s="1"/>
  <c r="R52" i="4" a="1"/>
  <c r="R52" i="4" s="1"/>
  <c r="R53" i="4" a="1"/>
  <c r="R53" i="4"/>
  <c r="R54" i="4" a="1"/>
  <c r="R54" i="4" s="1"/>
  <c r="R55" i="4" a="1"/>
  <c r="R55" i="4" s="1"/>
  <c r="R56" i="4" a="1"/>
  <c r="R56" i="4" s="1"/>
  <c r="R57" i="4" a="1"/>
  <c r="R57" i="4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/>
  <c r="R82" i="4" a="1"/>
  <c r="R82" i="4" s="1"/>
  <c r="R83" i="4" a="1"/>
  <c r="R83" i="4" s="1"/>
  <c r="R84" i="4" a="1"/>
  <c r="R84" i="4" s="1"/>
  <c r="R85" i="4" a="1"/>
  <c r="R85" i="4"/>
  <c r="R25" i="4" a="1"/>
  <c r="R25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D14" i="4" a="1"/>
  <c r="D16" i="4" a="1"/>
  <c r="D15" i="4" a="1"/>
  <c r="K25" i="4" a="1"/>
  <c r="L25" i="4" a="1"/>
  <c r="Q3" i="1" a="1"/>
  <c r="C25" i="4" a="1"/>
  <c r="I25" i="4" a="1"/>
  <c r="J25" i="4" a="1"/>
  <c r="C24" i="4" a="1"/>
  <c r="C19" i="4" a="1"/>
  <c r="C9" i="4" a="1"/>
  <c r="C7" i="4" a="1"/>
  <c r="Q4" i="1" a="1"/>
  <c r="AK34" i="1" a="1"/>
  <c r="CE22" i="6" a="1"/>
  <c r="C16" i="4" a="1"/>
  <c r="C14" i="4" a="1"/>
  <c r="C15" i="4" a="1"/>
  <c r="M9" i="1" a="1"/>
  <c r="Y3" i="1" a="1"/>
  <c r="B32" i="1" a="1"/>
  <c r="U34" i="1" a="1"/>
  <c r="U3" i="1" a="1"/>
  <c r="CE22" i="6" l="1"/>
  <c r="C25" i="4"/>
  <c r="C24" i="4"/>
  <c r="C19" i="4"/>
  <c r="C16" i="4"/>
  <c r="C15" i="4"/>
  <c r="C14" i="4"/>
  <c r="C9" i="4"/>
  <c r="C7" i="4"/>
  <c r="Q4" i="1"/>
  <c r="AK3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5" i="4"/>
  <c r="J25" i="4"/>
  <c r="I25" i="4"/>
  <c r="L25" i="4"/>
  <c r="D14" i="4"/>
  <c r="D16" i="4"/>
  <c r="D15" i="4"/>
  <c r="H25" i="4" a="1"/>
  <c r="B41" i="1" a="1"/>
  <c r="DL22" i="6" a="1"/>
  <c r="CM22" i="6" a="1"/>
  <c r="B15" i="1" a="1"/>
  <c r="H25" i="4" l="1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DL22" i="6"/>
  <c r="CM22" i="6"/>
  <c r="DY59" i="6"/>
  <c r="EB44" i="6"/>
  <c r="DM68" i="6"/>
  <c r="DM67" i="6"/>
  <c r="DM66" i="6"/>
  <c r="DM65" i="6"/>
  <c r="DM64" i="6"/>
  <c r="DM63" i="6"/>
  <c r="DM62" i="6"/>
  <c r="DM61" i="6"/>
  <c r="DM60" i="6"/>
  <c r="DM59" i="6"/>
  <c r="DY60" i="6"/>
  <c r="DY61" i="6"/>
  <c r="DY62" i="6"/>
  <c r="DY63" i="6"/>
  <c r="DY64" i="6"/>
  <c r="DY65" i="6"/>
  <c r="DY66" i="6"/>
  <c r="DY67" i="6"/>
  <c r="DY68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5" i="4" a="1"/>
  <c r="V15" i="1" a="1"/>
  <c r="Q15" i="1" a="1"/>
  <c r="B28" i="1" a="1"/>
  <c r="B26" i="1" a="1"/>
  <c r="B24" i="1" a="1"/>
  <c r="N25" i="4" l="1"/>
  <c r="V15" i="1"/>
  <c r="Q15" i="1"/>
  <c r="B28" i="1"/>
  <c r="B26" i="1"/>
  <c r="B24" i="1"/>
  <c r="O15" i="1"/>
  <c r="B27" i="1"/>
  <c r="B23" i="1"/>
  <c r="DY34" i="6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1" i="4" a="1"/>
  <c r="Q71" i="4" s="1"/>
  <c r="Q40" i="4" a="1"/>
  <c r="Q40" i="4" s="1"/>
  <c r="Q35" i="4" a="1"/>
  <c r="Q35" i="4" s="1"/>
  <c r="Q69" i="4" a="1"/>
  <c r="Q69" i="4" s="1"/>
  <c r="Q68" i="4" a="1"/>
  <c r="Q68" i="4" s="1"/>
  <c r="Q56" i="4" a="1"/>
  <c r="Q56" i="4" s="1"/>
  <c r="Q45" i="4" a="1"/>
  <c r="Q45" i="4" s="1"/>
  <c r="Q38" i="4" a="1"/>
  <c r="Q38" i="4" s="1"/>
  <c r="Q84" i="4" a="1"/>
  <c r="Q84" i="4" s="1"/>
  <c r="Q46" i="4" a="1"/>
  <c r="Q46" i="4" s="1"/>
  <c r="Q48" i="4" a="1"/>
  <c r="Q48" i="4" s="1"/>
  <c r="Q44" i="4" a="1"/>
  <c r="Q44" i="4" s="1"/>
  <c r="Q81" i="4" a="1"/>
  <c r="Q81" i="4" s="1"/>
  <c r="Q62" i="4" a="1"/>
  <c r="Q62" i="4" s="1"/>
  <c r="Q51" i="4" a="1"/>
  <c r="Q51" i="4" s="1"/>
  <c r="Q27" i="4" a="1"/>
  <c r="Q27" i="4" s="1"/>
  <c r="Q26" i="4" a="1"/>
  <c r="Q26" i="4" s="1"/>
  <c r="Q72" i="4" a="1"/>
  <c r="Q72" i="4" s="1"/>
  <c r="Q53" i="4" a="1"/>
  <c r="Q53" i="4" s="1"/>
  <c r="Q54" i="4" a="1"/>
  <c r="Q54" i="4" s="1"/>
  <c r="Q63" i="4" a="1"/>
  <c r="Q63" i="4" s="1"/>
  <c r="Q57" i="4" a="1"/>
  <c r="Q57" i="4" s="1"/>
  <c r="Q75" i="4" a="1"/>
  <c r="Q75" i="4" s="1"/>
  <c r="Q64" i="4" a="1"/>
  <c r="Q64" i="4" s="1"/>
  <c r="Q29" i="4" a="1"/>
  <c r="Q29" i="4" s="1"/>
  <c r="Q43" i="4" a="1"/>
  <c r="Q43" i="4" s="1"/>
  <c r="Q33" i="4" a="1"/>
  <c r="Q33" i="4" s="1"/>
  <c r="Q85" i="4" a="1"/>
  <c r="Q85" i="4" s="1"/>
  <c r="Q59" i="4" a="1"/>
  <c r="Q59" i="4" s="1"/>
  <c r="Q61" i="4" a="1"/>
  <c r="Q61" i="4" s="1"/>
  <c r="Q73" i="4" a="1"/>
  <c r="Q73" i="4" s="1"/>
  <c r="Q76" i="4" a="1"/>
  <c r="Q76" i="4" s="1"/>
  <c r="Q50" i="4" a="1"/>
  <c r="Q50" i="4" s="1"/>
  <c r="Q70" i="4" a="1"/>
  <c r="Q70" i="4" s="1"/>
  <c r="Q39" i="4" a="1"/>
  <c r="Q39" i="4" s="1"/>
  <c r="Q34" i="4" a="1"/>
  <c r="Q34" i="4" s="1"/>
  <c r="Q78" i="4" a="1"/>
  <c r="Q78" i="4" s="1"/>
  <c r="Q67" i="4" a="1"/>
  <c r="Q67" i="4" s="1"/>
  <c r="Q36" i="4" a="1"/>
  <c r="Q36" i="4" s="1"/>
  <c r="Q79" i="4" a="1"/>
  <c r="Q79" i="4" s="1"/>
  <c r="Q31" i="4" a="1"/>
  <c r="Q31" i="4" s="1"/>
  <c r="Q77" i="4" a="1"/>
  <c r="Q77" i="4" s="1"/>
  <c r="Q52" i="4" a="1"/>
  <c r="Q52" i="4" s="1"/>
  <c r="Q41" i="4" a="1"/>
  <c r="Q41" i="4" s="1"/>
  <c r="Q28" i="4" a="1"/>
  <c r="Q28" i="4" s="1"/>
  <c r="Q80" i="4" a="1"/>
  <c r="Q80" i="4" s="1"/>
  <c r="Q42" i="4" a="1"/>
  <c r="Q42" i="4" s="1"/>
  <c r="Q30" i="4" a="1"/>
  <c r="Q30" i="4" s="1"/>
  <c r="Q82" i="4" a="1"/>
  <c r="Q82" i="4" s="1"/>
  <c r="Q83" i="4" a="1"/>
  <c r="Q83" i="4" s="1"/>
  <c r="Q65" i="4" a="1"/>
  <c r="Q65" i="4" s="1"/>
  <c r="Q58" i="4" a="1"/>
  <c r="Q58" i="4" s="1"/>
  <c r="Q60" i="4" a="1"/>
  <c r="Q60" i="4" s="1"/>
  <c r="Q47" i="4" a="1"/>
  <c r="Q47" i="4" s="1"/>
  <c r="Q25" i="4" a="1"/>
  <c r="Q25" i="4" s="1"/>
  <c r="Q49" i="4" a="1"/>
  <c r="Q49" i="4" s="1"/>
  <c r="Q37" i="4" a="1"/>
  <c r="Q37" i="4" s="1"/>
  <c r="Q32" i="4" a="1"/>
  <c r="Q32" i="4" s="1"/>
  <c r="Q66" i="4" a="1"/>
  <c r="Q66" i="4" s="1"/>
  <c r="Q74" i="4" a="1"/>
  <c r="Q74" i="4" s="1"/>
  <c r="Q55" i="4" a="1"/>
  <c r="Q55" i="4" s="1"/>
  <c r="A9" i="4"/>
  <c r="A16" i="4"/>
  <c r="DX61" i="6"/>
  <c r="DX59" i="6"/>
  <c r="DL65" i="6"/>
  <c r="DL61" i="6"/>
  <c r="DX62" i="6"/>
  <c r="DX63" i="6"/>
  <c r="DL68" i="6"/>
  <c r="DL64" i="6"/>
  <c r="DL60" i="6"/>
  <c r="DX64" i="6"/>
  <c r="DX65" i="6"/>
  <c r="DL67" i="6"/>
  <c r="DL63" i="6"/>
  <c r="DX66" i="6"/>
  <c r="DX67" i="6"/>
  <c r="DL66" i="6"/>
  <c r="DL62" i="6"/>
  <c r="DX60" i="6"/>
  <c r="DX68" i="6"/>
  <c r="DL59" i="6"/>
  <c r="B15" i="4" l="1"/>
  <c r="B8" i="4"/>
  <c r="E74" i="2" l="1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<sst xmlns="http://schemas.openxmlformats.org/spreadsheetml/2006/main" count="5390" uniqueCount="358">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</sst>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5" formatCode="0.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4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175" fontId="0" fillId="0" borderId="0" xfId="0" applyNumberFormat="1"/>
  </cellXfs>
  <cellStyles count="274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0.9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0.82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0.1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0.18000000000000008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0.97500000000000009</c:v>
                </c:pt>
                <c:pt idx="92">
                  <c:v>0.94999999999999973</c:v>
                </c:pt>
                <c:pt idx="93">
                  <c:v>0.92499999999999982</c:v>
                </c:pt>
                <c:pt idx="94">
                  <c:v>0.89999999999999991</c:v>
                </c:pt>
                <c:pt idx="95">
                  <c:v>0.875</c:v>
                </c:pt>
                <c:pt idx="96">
                  <c:v>0.84999999999999964</c:v>
                </c:pt>
                <c:pt idx="97">
                  <c:v>0.82499999999999973</c:v>
                </c:pt>
                <c:pt idx="98">
                  <c:v>0.79999999999999982</c:v>
                </c:pt>
                <c:pt idx="99">
                  <c:v>0.77499999999999991</c:v>
                </c:pt>
                <c:pt idx="100">
                  <c:v>0.75</c:v>
                </c:pt>
                <c:pt idx="101">
                  <c:v>0.72499999999999964</c:v>
                </c:pt>
                <c:pt idx="102">
                  <c:v>0.69999999999999973</c:v>
                </c:pt>
                <c:pt idx="103">
                  <c:v>0.67499999999999982</c:v>
                </c:pt>
                <c:pt idx="104">
                  <c:v>0.64999999999999991</c:v>
                </c:pt>
                <c:pt idx="105">
                  <c:v>0.625</c:v>
                </c:pt>
                <c:pt idx="106">
                  <c:v>0.59999999999999964</c:v>
                </c:pt>
                <c:pt idx="107">
                  <c:v>0.57499999999999973</c:v>
                </c:pt>
                <c:pt idx="108">
                  <c:v>0.54999999999999982</c:v>
                </c:pt>
                <c:pt idx="109">
                  <c:v>0.52499999999999991</c:v>
                </c:pt>
                <c:pt idx="110">
                  <c:v>0.5</c:v>
                </c:pt>
                <c:pt idx="111">
                  <c:v>0.47499999999999964</c:v>
                </c:pt>
                <c:pt idx="112">
                  <c:v>0.44999999999999973</c:v>
                </c:pt>
                <c:pt idx="113">
                  <c:v>0.42499999999999982</c:v>
                </c:pt>
                <c:pt idx="114">
                  <c:v>0.39999999999999991</c:v>
                </c:pt>
                <c:pt idx="115">
                  <c:v>0.375</c:v>
                </c:pt>
                <c:pt idx="116">
                  <c:v>0.34999999999999964</c:v>
                </c:pt>
                <c:pt idx="117">
                  <c:v>0.32499999999999973</c:v>
                </c:pt>
                <c:pt idx="118">
                  <c:v>0.29999999999999982</c:v>
                </c:pt>
                <c:pt idx="119">
                  <c:v>0.27499999999999991</c:v>
                </c:pt>
                <c:pt idx="120">
                  <c:v>0.25</c:v>
                </c:pt>
                <c:pt idx="121">
                  <c:v>0.22499999999999964</c:v>
                </c:pt>
                <c:pt idx="122">
                  <c:v>0.19999999999999973</c:v>
                </c:pt>
                <c:pt idx="123">
                  <c:v>0.17499999999999982</c:v>
                </c:pt>
                <c:pt idx="124">
                  <c:v>0.14999999999999991</c:v>
                </c:pt>
                <c:pt idx="125">
                  <c:v>0.125</c:v>
                </c:pt>
                <c:pt idx="126">
                  <c:v>9.9999999999999645E-2</c:v>
                </c:pt>
                <c:pt idx="127">
                  <c:v>7.4999999999999734E-2</c:v>
                </c:pt>
                <c:pt idx="128">
                  <c:v>4.9999999999999822E-2</c:v>
                </c:pt>
                <c:pt idx="129">
                  <c:v>2.4999999999999911E-2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2.4999999999999911E-2</c:v>
                </c:pt>
                <c:pt idx="92">
                  <c:v>5.0000000000000266E-2</c:v>
                </c:pt>
                <c:pt idx="93">
                  <c:v>7.5000000000000178E-2</c:v>
                </c:pt>
                <c:pt idx="94">
                  <c:v>0.10000000000000009</c:v>
                </c:pt>
                <c:pt idx="95">
                  <c:v>0.125</c:v>
                </c:pt>
                <c:pt idx="96">
                  <c:v>0.15000000000000036</c:v>
                </c:pt>
                <c:pt idx="97">
                  <c:v>0.17500000000000027</c:v>
                </c:pt>
                <c:pt idx="98">
                  <c:v>0.20000000000000018</c:v>
                </c:pt>
                <c:pt idx="99">
                  <c:v>0.22500000000000009</c:v>
                </c:pt>
                <c:pt idx="100">
                  <c:v>0.25</c:v>
                </c:pt>
                <c:pt idx="101">
                  <c:v>0.27500000000000036</c:v>
                </c:pt>
                <c:pt idx="102">
                  <c:v>0.30000000000000027</c:v>
                </c:pt>
                <c:pt idx="103">
                  <c:v>0.32500000000000018</c:v>
                </c:pt>
                <c:pt idx="104">
                  <c:v>0.35000000000000009</c:v>
                </c:pt>
                <c:pt idx="105">
                  <c:v>0.375</c:v>
                </c:pt>
                <c:pt idx="106">
                  <c:v>0.40000000000000036</c:v>
                </c:pt>
                <c:pt idx="107">
                  <c:v>0.42500000000000027</c:v>
                </c:pt>
                <c:pt idx="108">
                  <c:v>0.45000000000000018</c:v>
                </c:pt>
                <c:pt idx="109">
                  <c:v>0.47500000000000009</c:v>
                </c:pt>
                <c:pt idx="110">
                  <c:v>0.5</c:v>
                </c:pt>
                <c:pt idx="111">
                  <c:v>0.52500000000000036</c:v>
                </c:pt>
                <c:pt idx="112">
                  <c:v>0.55000000000000027</c:v>
                </c:pt>
                <c:pt idx="113">
                  <c:v>0.57500000000000018</c:v>
                </c:pt>
                <c:pt idx="114">
                  <c:v>0.60000000000000009</c:v>
                </c:pt>
                <c:pt idx="115">
                  <c:v>0.625</c:v>
                </c:pt>
                <c:pt idx="116">
                  <c:v>0.65000000000000036</c:v>
                </c:pt>
                <c:pt idx="117">
                  <c:v>0.67500000000000027</c:v>
                </c:pt>
                <c:pt idx="118">
                  <c:v>0.70000000000000018</c:v>
                </c:pt>
                <c:pt idx="119">
                  <c:v>0.72500000000000009</c:v>
                </c:pt>
                <c:pt idx="120">
                  <c:v>0.75</c:v>
                </c:pt>
                <c:pt idx="121">
                  <c:v>0.77500000000000036</c:v>
                </c:pt>
                <c:pt idx="122">
                  <c:v>0.80000000000000027</c:v>
                </c:pt>
                <c:pt idx="123">
                  <c:v>0.82500000000000018</c:v>
                </c:pt>
                <c:pt idx="124">
                  <c:v>0.85000000000000009</c:v>
                </c:pt>
                <c:pt idx="125">
                  <c:v>0.875</c:v>
                </c:pt>
                <c:pt idx="126">
                  <c:v>0.90000000000000036</c:v>
                </c:pt>
                <c:pt idx="127">
                  <c:v>0.92500000000000027</c:v>
                </c:pt>
                <c:pt idx="128">
                  <c:v>0.95000000000000018</c:v>
                </c:pt>
                <c:pt idx="129">
                  <c:v>0.97500000000000009</c:v>
                </c:pt>
                <c:pt idx="130">
                  <c:v>1</c:v>
                </c:pt>
                <c:pt idx="131">
                  <c:v>0.96666666666666623</c:v>
                </c:pt>
                <c:pt idx="132">
                  <c:v>0.93333333333333302</c:v>
                </c:pt>
                <c:pt idx="133">
                  <c:v>0.8999999999999998</c:v>
                </c:pt>
                <c:pt idx="134">
                  <c:v>0.86666666666666659</c:v>
                </c:pt>
                <c:pt idx="135">
                  <c:v>0.83333333333333337</c:v>
                </c:pt>
                <c:pt idx="136">
                  <c:v>0.79999999999999949</c:v>
                </c:pt>
                <c:pt idx="137">
                  <c:v>0.76666666666666627</c:v>
                </c:pt>
                <c:pt idx="138">
                  <c:v>0.73333333333333317</c:v>
                </c:pt>
                <c:pt idx="139">
                  <c:v>0.7</c:v>
                </c:pt>
                <c:pt idx="140">
                  <c:v>0.66666666666666674</c:v>
                </c:pt>
                <c:pt idx="141">
                  <c:v>0.63333333333333286</c:v>
                </c:pt>
                <c:pt idx="142">
                  <c:v>0.59999999999999964</c:v>
                </c:pt>
                <c:pt idx="143">
                  <c:v>0.56666666666666643</c:v>
                </c:pt>
                <c:pt idx="144">
                  <c:v>0.53333333333333321</c:v>
                </c:pt>
                <c:pt idx="145">
                  <c:v>0.5</c:v>
                </c:pt>
                <c:pt idx="146">
                  <c:v>0.46666666666666623</c:v>
                </c:pt>
                <c:pt idx="147">
                  <c:v>0.43333333333333302</c:v>
                </c:pt>
                <c:pt idx="148">
                  <c:v>0.3999999999999998</c:v>
                </c:pt>
                <c:pt idx="149">
                  <c:v>0.36666666666666659</c:v>
                </c:pt>
                <c:pt idx="150">
                  <c:v>0.33333333333333337</c:v>
                </c:pt>
                <c:pt idx="151">
                  <c:v>0.29999999999999949</c:v>
                </c:pt>
                <c:pt idx="152">
                  <c:v>0.26666666666666627</c:v>
                </c:pt>
                <c:pt idx="153">
                  <c:v>0.23333333333333306</c:v>
                </c:pt>
                <c:pt idx="154">
                  <c:v>0.19999999999999984</c:v>
                </c:pt>
                <c:pt idx="155">
                  <c:v>0.16666666666666663</c:v>
                </c:pt>
                <c:pt idx="156">
                  <c:v>0.13333333333333286</c:v>
                </c:pt>
                <c:pt idx="157">
                  <c:v>9.9999999999999645E-2</c:v>
                </c:pt>
                <c:pt idx="158">
                  <c:v>6.666666666666643E-2</c:v>
                </c:pt>
                <c:pt idx="159">
                  <c:v>3.3333333333333215E-2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3.3333333333333805E-2</c:v>
                </c:pt>
                <c:pt idx="132">
                  <c:v>6.6666666666667027E-2</c:v>
                </c:pt>
                <c:pt idx="133">
                  <c:v>0.10000000000000024</c:v>
                </c:pt>
                <c:pt idx="134">
                  <c:v>0.13333333333333344</c:v>
                </c:pt>
                <c:pt idx="135">
                  <c:v>0.16666666666666666</c:v>
                </c:pt>
                <c:pt idx="136">
                  <c:v>0.20000000000000048</c:v>
                </c:pt>
                <c:pt idx="137">
                  <c:v>0.2333333333333337</c:v>
                </c:pt>
                <c:pt idx="138">
                  <c:v>0.26666666666666689</c:v>
                </c:pt>
                <c:pt idx="139">
                  <c:v>0.3000000000000001</c:v>
                </c:pt>
                <c:pt idx="140">
                  <c:v>0.33333333333333331</c:v>
                </c:pt>
                <c:pt idx="141">
                  <c:v>0.36666666666666714</c:v>
                </c:pt>
                <c:pt idx="142">
                  <c:v>0.40000000000000036</c:v>
                </c:pt>
                <c:pt idx="143">
                  <c:v>0.43333333333333357</c:v>
                </c:pt>
                <c:pt idx="144">
                  <c:v>0.46666666666666679</c:v>
                </c:pt>
                <c:pt idx="145">
                  <c:v>0.5</c:v>
                </c:pt>
                <c:pt idx="146">
                  <c:v>0.53333333333333377</c:v>
                </c:pt>
                <c:pt idx="147">
                  <c:v>0.56666666666666698</c:v>
                </c:pt>
                <c:pt idx="148">
                  <c:v>0.6000000000000002</c:v>
                </c:pt>
                <c:pt idx="149">
                  <c:v>0.63333333333333341</c:v>
                </c:pt>
                <c:pt idx="150">
                  <c:v>0.66666666666666663</c:v>
                </c:pt>
                <c:pt idx="151">
                  <c:v>0.70000000000000051</c:v>
                </c:pt>
                <c:pt idx="152">
                  <c:v>0.73333333333333373</c:v>
                </c:pt>
                <c:pt idx="153">
                  <c:v>0.76666666666666694</c:v>
                </c:pt>
                <c:pt idx="154">
                  <c:v>0.80000000000000016</c:v>
                </c:pt>
                <c:pt idx="155">
                  <c:v>0.83333333333333337</c:v>
                </c:pt>
                <c:pt idx="156">
                  <c:v>0.86666666666666714</c:v>
                </c:pt>
                <c:pt idx="157">
                  <c:v>0.90000000000000036</c:v>
                </c:pt>
                <c:pt idx="158">
                  <c:v>0.93333333333333357</c:v>
                </c:pt>
                <c:pt idx="159">
                  <c:v>0.96666666666666679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#N/A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CVs={-6,-1,3,6,8,9,},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1.511377940726772</c:v>
                </c:pt>
                <c:pt idx="1">
                  <c:v>1.511377940726772</c:v>
                </c:pt>
                <c:pt idx="2">
                  <c:v>1.511377940726772</c:v>
                </c:pt>
                <c:pt idx="3">
                  <c:v>1.511377940726772</c:v>
                </c:pt>
                <c:pt idx="4">
                  <c:v>1.511377940726772</c:v>
                </c:pt>
                <c:pt idx="5">
                  <c:v>1.511377940726772</c:v>
                </c:pt>
                <c:pt idx="6">
                  <c:v>1.511377940726772</c:v>
                </c:pt>
                <c:pt idx="7">
                  <c:v>1.511377940726772</c:v>
                </c:pt>
                <c:pt idx="8">
                  <c:v>1.511377940726772</c:v>
                </c:pt>
                <c:pt idx="9">
                  <c:v>1.511377940726772</c:v>
                </c:pt>
                <c:pt idx="10">
                  <c:v>1.511377940726772</c:v>
                </c:pt>
                <c:pt idx="11">
                  <c:v>1.511377940726772</c:v>
                </c:pt>
                <c:pt idx="12">
                  <c:v>1.511377940726772</c:v>
                </c:pt>
                <c:pt idx="13">
                  <c:v>1.511377940726772</c:v>
                </c:pt>
                <c:pt idx="14">
                  <c:v>1.511377940726772</c:v>
                </c:pt>
                <c:pt idx="15">
                  <c:v>1.511377940726772</c:v>
                </c:pt>
                <c:pt idx="16">
                  <c:v>1.511377940726772</c:v>
                </c:pt>
                <c:pt idx="17">
                  <c:v>1.511377940726772</c:v>
                </c:pt>
                <c:pt idx="18">
                  <c:v>1.511377940726772</c:v>
                </c:pt>
                <c:pt idx="19">
                  <c:v>1.511377940726772</c:v>
                </c:pt>
                <c:pt idx="20">
                  <c:v>1.5929520697896953</c:v>
                </c:pt>
                <c:pt idx="21">
                  <c:v>1.5929520697896953</c:v>
                </c:pt>
                <c:pt idx="22">
                  <c:v>1.5929520697896953</c:v>
                </c:pt>
                <c:pt idx="23">
                  <c:v>1.5929520697896953</c:v>
                </c:pt>
                <c:pt idx="24">
                  <c:v>1.5929520697896953</c:v>
                </c:pt>
                <c:pt idx="25">
                  <c:v>1.5929520697896953</c:v>
                </c:pt>
                <c:pt idx="26">
                  <c:v>1.5929520697896953</c:v>
                </c:pt>
                <c:pt idx="27">
                  <c:v>1.5929520697896953</c:v>
                </c:pt>
                <c:pt idx="28">
                  <c:v>1.5929520697896953</c:v>
                </c:pt>
                <c:pt idx="29">
                  <c:v>1.5929520697896953</c:v>
                </c:pt>
                <c:pt idx="30">
                  <c:v>1.5929520697896953</c:v>
                </c:pt>
                <c:pt idx="31">
                  <c:v>1.5929520697896953</c:v>
                </c:pt>
                <c:pt idx="32">
                  <c:v>1.5929520697896953</c:v>
                </c:pt>
                <c:pt idx="33">
                  <c:v>1.5929520697896953</c:v>
                </c:pt>
                <c:pt idx="34">
                  <c:v>1.5929520697896953</c:v>
                </c:pt>
                <c:pt idx="35">
                  <c:v>1.5929520697896953</c:v>
                </c:pt>
                <c:pt idx="36">
                  <c:v>1.5929520697896953</c:v>
                </c:pt>
                <c:pt idx="37">
                  <c:v>1.5929520697896953</c:v>
                </c:pt>
                <c:pt idx="38">
                  <c:v>1.5929520697896953</c:v>
                </c:pt>
                <c:pt idx="39">
                  <c:v>1.5929520697896953</c:v>
                </c:pt>
                <c:pt idx="40">
                  <c:v>1.5929520697896953</c:v>
                </c:pt>
                <c:pt idx="41">
                  <c:v>1.5618470355996195</c:v>
                </c:pt>
                <c:pt idx="42">
                  <c:v>1.5307420014095441</c:v>
                </c:pt>
                <c:pt idx="43">
                  <c:v>1.4996369672194689</c:v>
                </c:pt>
                <c:pt idx="44">
                  <c:v>1.4685319330293933</c:v>
                </c:pt>
                <c:pt idx="45">
                  <c:v>1.437426898839318</c:v>
                </c:pt>
                <c:pt idx="46">
                  <c:v>1.4063218646492421</c:v>
                </c:pt>
                <c:pt idx="47">
                  <c:v>1.375216830459167</c:v>
                </c:pt>
                <c:pt idx="48">
                  <c:v>1.3441117962690914</c:v>
                </c:pt>
                <c:pt idx="49">
                  <c:v>1.313006762079016</c:v>
                </c:pt>
                <c:pt idx="50">
                  <c:v>1.2819017278889406</c:v>
                </c:pt>
                <c:pt idx="51">
                  <c:v>1.250796693698865</c:v>
                </c:pt>
                <c:pt idx="52">
                  <c:v>1.2196916595087897</c:v>
                </c:pt>
                <c:pt idx="53">
                  <c:v>1.1885866253187141</c:v>
                </c:pt>
                <c:pt idx="54">
                  <c:v>1.1574815911286387</c:v>
                </c:pt>
                <c:pt idx="55">
                  <c:v>1.1263765569385633</c:v>
                </c:pt>
                <c:pt idx="56">
                  <c:v>1.0952715227484877</c:v>
                </c:pt>
                <c:pt idx="57">
                  <c:v>1.0641664885584123</c:v>
                </c:pt>
                <c:pt idx="58">
                  <c:v>1.0330614543683367</c:v>
                </c:pt>
                <c:pt idx="59">
                  <c:v>1.0019564201782614</c:v>
                </c:pt>
                <c:pt idx="60">
                  <c:v>0.97085138598818599</c:v>
                </c:pt>
                <c:pt idx="61">
                  <c:v>0.93974635179811028</c:v>
                </c:pt>
                <c:pt idx="62">
                  <c:v>0.90864131760803502</c:v>
                </c:pt>
                <c:pt idx="63">
                  <c:v>0.87753628341795931</c:v>
                </c:pt>
                <c:pt idx="64">
                  <c:v>0.84643124922788404</c:v>
                </c:pt>
                <c:pt idx="65">
                  <c:v>0.81532621503780867</c:v>
                </c:pt>
                <c:pt idx="66">
                  <c:v>0.78422118084773307</c:v>
                </c:pt>
                <c:pt idx="67">
                  <c:v>0.75311614665765769</c:v>
                </c:pt>
                <c:pt idx="68">
                  <c:v>0.72201111246758209</c:v>
                </c:pt>
                <c:pt idx="69">
                  <c:v>0.69090607827750672</c:v>
                </c:pt>
                <c:pt idx="70">
                  <c:v>0.65980104408743134</c:v>
                </c:pt>
                <c:pt idx="71">
                  <c:v>0.62869600989735575</c:v>
                </c:pt>
                <c:pt idx="72">
                  <c:v>0.59759097570728037</c:v>
                </c:pt>
                <c:pt idx="73">
                  <c:v>0.56648594151720477</c:v>
                </c:pt>
                <c:pt idx="74">
                  <c:v>0.5353809073271294</c:v>
                </c:pt>
                <c:pt idx="75">
                  <c:v>0.50427587313705413</c:v>
                </c:pt>
                <c:pt idx="76">
                  <c:v>0.47317083894697842</c:v>
                </c:pt>
                <c:pt idx="77">
                  <c:v>0.44206580475690316</c:v>
                </c:pt>
                <c:pt idx="78">
                  <c:v>0.41096077056682745</c:v>
                </c:pt>
                <c:pt idx="79">
                  <c:v>0.37985573637675207</c:v>
                </c:pt>
                <c:pt idx="80">
                  <c:v>0.34875070218667659</c:v>
                </c:pt>
                <c:pt idx="81">
                  <c:v>0.31764566799660127</c:v>
                </c:pt>
                <c:pt idx="82">
                  <c:v>0.2865406338065255</c:v>
                </c:pt>
                <c:pt idx="83">
                  <c:v>0.25543559961645013</c:v>
                </c:pt>
                <c:pt idx="84">
                  <c:v>0.22433056542637467</c:v>
                </c:pt>
                <c:pt idx="85">
                  <c:v>0.19322553123629932</c:v>
                </c:pt>
                <c:pt idx="86">
                  <c:v>0.16212049704622403</c:v>
                </c:pt>
                <c:pt idx="87">
                  <c:v>0.13101546285614818</c:v>
                </c:pt>
                <c:pt idx="88">
                  <c:v>9.9910428666072693E-2</c:v>
                </c:pt>
                <c:pt idx="89">
                  <c:v>6.8805394475997372E-2</c:v>
                </c:pt>
                <c:pt idx="90">
                  <c:v>3.7700360285922052E-2</c:v>
                </c:pt>
                <c:pt idx="91">
                  <c:v>5.2208812623208804E-2</c:v>
                </c:pt>
                <c:pt idx="92">
                  <c:v>6.6717264960495806E-2</c:v>
                </c:pt>
                <c:pt idx="93">
                  <c:v>8.1225717297782565E-2</c:v>
                </c:pt>
                <c:pt idx="94">
                  <c:v>9.5734169635069311E-2</c:v>
                </c:pt>
                <c:pt idx="95">
                  <c:v>0.11024262197235607</c:v>
                </c:pt>
                <c:pt idx="96">
                  <c:v>0.12475107430964308</c:v>
                </c:pt>
                <c:pt idx="97">
                  <c:v>0.13925952664692984</c:v>
                </c:pt>
                <c:pt idx="98">
                  <c:v>0.15376797898421657</c:v>
                </c:pt>
                <c:pt idx="99">
                  <c:v>0.16827643132150333</c:v>
                </c:pt>
                <c:pt idx="100">
                  <c:v>0.18278488365879009</c:v>
                </c:pt>
                <c:pt idx="101">
                  <c:v>0.1972933359960771</c:v>
                </c:pt>
                <c:pt idx="102">
                  <c:v>0.21180178833336386</c:v>
                </c:pt>
                <c:pt idx="103">
                  <c:v>0.22631024067065059</c:v>
                </c:pt>
                <c:pt idx="104">
                  <c:v>0.24081869300793735</c:v>
                </c:pt>
                <c:pt idx="105">
                  <c:v>0.2553271453452241</c:v>
                </c:pt>
                <c:pt idx="106">
                  <c:v>0.26983559768251114</c:v>
                </c:pt>
                <c:pt idx="107">
                  <c:v>0.28434405001979784</c:v>
                </c:pt>
                <c:pt idx="108">
                  <c:v>0.2988525023570846</c:v>
                </c:pt>
                <c:pt idx="109">
                  <c:v>0.31336095469437136</c:v>
                </c:pt>
                <c:pt idx="110">
                  <c:v>0.32786940703165812</c:v>
                </c:pt>
                <c:pt idx="111">
                  <c:v>0.34237785936894516</c:v>
                </c:pt>
                <c:pt idx="112">
                  <c:v>0.35688631170623186</c:v>
                </c:pt>
                <c:pt idx="113">
                  <c:v>0.37139476404351862</c:v>
                </c:pt>
                <c:pt idx="114">
                  <c:v>0.38590321638080538</c:v>
                </c:pt>
                <c:pt idx="115">
                  <c:v>0.40041166871809214</c:v>
                </c:pt>
                <c:pt idx="116">
                  <c:v>0.41492012105537918</c:v>
                </c:pt>
                <c:pt idx="117">
                  <c:v>0.42942857339266588</c:v>
                </c:pt>
                <c:pt idx="118">
                  <c:v>0.44393702572995264</c:v>
                </c:pt>
                <c:pt idx="119">
                  <c:v>0.4584454780672394</c:v>
                </c:pt>
                <c:pt idx="120">
                  <c:v>0.47295393040452616</c:v>
                </c:pt>
                <c:pt idx="121">
                  <c:v>0.48746238274181319</c:v>
                </c:pt>
                <c:pt idx="122">
                  <c:v>0.5019708350790999</c:v>
                </c:pt>
                <c:pt idx="123">
                  <c:v>0.5164792874163866</c:v>
                </c:pt>
                <c:pt idx="124">
                  <c:v>0.53098773975367342</c:v>
                </c:pt>
                <c:pt idx="125">
                  <c:v>0.54549619209096012</c:v>
                </c:pt>
                <c:pt idx="126">
                  <c:v>0.56000464442824716</c:v>
                </c:pt>
                <c:pt idx="127">
                  <c:v>0.57451309676553397</c:v>
                </c:pt>
                <c:pt idx="128">
                  <c:v>0.58902154910282067</c:v>
                </c:pt>
                <c:pt idx="129">
                  <c:v>0.60353000144010749</c:v>
                </c:pt>
                <c:pt idx="130">
                  <c:v>0.61803845377739419</c:v>
                </c:pt>
                <c:pt idx="131">
                  <c:v>0.63282580347877304</c:v>
                </c:pt>
                <c:pt idx="132">
                  <c:v>0.64761315318015156</c:v>
                </c:pt>
                <c:pt idx="133">
                  <c:v>0.66240050288153018</c:v>
                </c:pt>
                <c:pt idx="134">
                  <c:v>0.6771878525829087</c:v>
                </c:pt>
                <c:pt idx="135">
                  <c:v>0.69197520228428722</c:v>
                </c:pt>
                <c:pt idx="136">
                  <c:v>0.70676255198566607</c:v>
                </c:pt>
                <c:pt idx="137">
                  <c:v>0.72154990168704458</c:v>
                </c:pt>
                <c:pt idx="138">
                  <c:v>0.73633725138842321</c:v>
                </c:pt>
                <c:pt idx="139">
                  <c:v>0.75112460108980184</c:v>
                </c:pt>
                <c:pt idx="140">
                  <c:v>0.76591195079118035</c:v>
                </c:pt>
                <c:pt idx="141">
                  <c:v>0.78069930049255909</c:v>
                </c:pt>
                <c:pt idx="142">
                  <c:v>0.79548665019393772</c:v>
                </c:pt>
                <c:pt idx="143">
                  <c:v>0.81027399989531623</c:v>
                </c:pt>
                <c:pt idx="144">
                  <c:v>0.82506134959669486</c:v>
                </c:pt>
                <c:pt idx="145">
                  <c:v>0.83984869929807338</c:v>
                </c:pt>
                <c:pt idx="146">
                  <c:v>0.85463604899945222</c:v>
                </c:pt>
                <c:pt idx="147">
                  <c:v>0.86942339870083074</c:v>
                </c:pt>
                <c:pt idx="148">
                  <c:v>0.88421074840220937</c:v>
                </c:pt>
                <c:pt idx="149">
                  <c:v>0.89899809810358788</c:v>
                </c:pt>
                <c:pt idx="150">
                  <c:v>0.9137854478049664</c:v>
                </c:pt>
                <c:pt idx="151">
                  <c:v>0.92857279750634525</c:v>
                </c:pt>
                <c:pt idx="152">
                  <c:v>0.94336014720772388</c:v>
                </c:pt>
                <c:pt idx="153">
                  <c:v>0.95814749690910239</c:v>
                </c:pt>
                <c:pt idx="154">
                  <c:v>0.97293484661048091</c:v>
                </c:pt>
                <c:pt idx="155">
                  <c:v>0.98772219631185953</c:v>
                </c:pt>
                <c:pt idx="156">
                  <c:v>1.0025095460132383</c:v>
                </c:pt>
                <c:pt idx="157">
                  <c:v>1.0172968957146169</c:v>
                </c:pt>
                <c:pt idx="158">
                  <c:v>1.0320842454159955</c:v>
                </c:pt>
                <c:pt idx="159">
                  <c:v>1.0468715951173742</c:v>
                </c:pt>
                <c:pt idx="160">
                  <c:v>1.0616589448187526</c:v>
                </c:pt>
                <c:pt idx="161">
                  <c:v>1.0163377585532476</c:v>
                </c:pt>
                <c:pt idx="162">
                  <c:v>0.97101657228774441</c:v>
                </c:pt>
                <c:pt idx="163">
                  <c:v>0.92569538602223944</c:v>
                </c:pt>
                <c:pt idx="164">
                  <c:v>0.88037419975673448</c:v>
                </c:pt>
                <c:pt idx="165">
                  <c:v>0.83505301349123118</c:v>
                </c:pt>
                <c:pt idx="166">
                  <c:v>0.78973182722572621</c:v>
                </c:pt>
                <c:pt idx="167">
                  <c:v>0.74441064096022291</c:v>
                </c:pt>
                <c:pt idx="168">
                  <c:v>0.69908945469471795</c:v>
                </c:pt>
                <c:pt idx="169">
                  <c:v>0.65376826842921321</c:v>
                </c:pt>
                <c:pt idx="170">
                  <c:v>0.6084470821637098</c:v>
                </c:pt>
                <c:pt idx="171">
                  <c:v>0.56312589589820483</c:v>
                </c:pt>
                <c:pt idx="172">
                  <c:v>0.51780470963270164</c:v>
                </c:pt>
                <c:pt idx="173">
                  <c:v>0.47248352336719662</c:v>
                </c:pt>
                <c:pt idx="174">
                  <c:v>0.42716233710169171</c:v>
                </c:pt>
                <c:pt idx="175">
                  <c:v>0.38184115083618841</c:v>
                </c:pt>
                <c:pt idx="176">
                  <c:v>0.33651996457068351</c:v>
                </c:pt>
                <c:pt idx="177">
                  <c:v>0.29119877830518015</c:v>
                </c:pt>
                <c:pt idx="178">
                  <c:v>0.24587759203967527</c:v>
                </c:pt>
                <c:pt idx="179">
                  <c:v>0.20055640577417033</c:v>
                </c:pt>
                <c:pt idx="180">
                  <c:v>0.15523521950866703</c:v>
                </c:pt>
                <c:pt idx="181">
                  <c:v>0.23788750372717146</c:v>
                </c:pt>
                <c:pt idx="182">
                  <c:v>0.32053978794567295</c:v>
                </c:pt>
                <c:pt idx="183">
                  <c:v>0.40319207216417741</c:v>
                </c:pt>
                <c:pt idx="184">
                  <c:v>0.48584435638268181</c:v>
                </c:pt>
                <c:pt idx="185">
                  <c:v>0.56849664060118332</c:v>
                </c:pt>
                <c:pt idx="186">
                  <c:v>0.65114892481968778</c:v>
                </c:pt>
                <c:pt idx="187">
                  <c:v>0.73380120903818924</c:v>
                </c:pt>
                <c:pt idx="188">
                  <c:v>0.8164534932566937</c:v>
                </c:pt>
                <c:pt idx="189">
                  <c:v>0.89910577747519815</c:v>
                </c:pt>
                <c:pt idx="190">
                  <c:v>0.98175806169369961</c:v>
                </c:pt>
                <c:pt idx="191">
                  <c:v>0.98175806169369961</c:v>
                </c:pt>
                <c:pt idx="192">
                  <c:v>0.98175806169369961</c:v>
                </c:pt>
                <c:pt idx="193">
                  <c:v>0.98175806169369961</c:v>
                </c:pt>
                <c:pt idx="194">
                  <c:v>0.98175806169369961</c:v>
                </c:pt>
                <c:pt idx="195">
                  <c:v>0.98175806169369961</c:v>
                </c:pt>
                <c:pt idx="196">
                  <c:v>0.98175806169369961</c:v>
                </c:pt>
                <c:pt idx="197">
                  <c:v>0.98175806169369961</c:v>
                </c:pt>
                <c:pt idx="198">
                  <c:v>0.98175806169369961</c:v>
                </c:pt>
                <c:pt idx="199">
                  <c:v>0.98175806169369961</c:v>
                </c:pt>
                <c:pt idx="200">
                  <c:v>0.98175806169369961</c:v>
                </c:pt>
                <c:pt idx="201">
                  <c:v>0.98175806169369961</c:v>
                </c:pt>
                <c:pt idx="202">
                  <c:v>0.98175806169369961</c:v>
                </c:pt>
                <c:pt idx="203">
                  <c:v>0.98175806169369961</c:v>
                </c:pt>
                <c:pt idx="204">
                  <c:v>0.98175806169369961</c:v>
                </c:pt>
                <c:pt idx="205">
                  <c:v>0.98175806169369961</c:v>
                </c:pt>
                <c:pt idx="206">
                  <c:v>1.511377940726772</c:v>
                </c:pt>
                <c:pt idx="207">
                  <c:v>1.511377940726772</c:v>
                </c:pt>
                <c:pt idx="208">
                  <c:v>1.511377940726772</c:v>
                </c:pt>
                <c:pt idx="209">
                  <c:v>1.511377940726772</c:v>
                </c:pt>
                <c:pt idx="210">
                  <c:v>1.511377940726772</c:v>
                </c:pt>
                <c:pt idx="211">
                  <c:v>1.511377940726772</c:v>
                </c:pt>
                <c:pt idx="212">
                  <c:v>1.511377940726772</c:v>
                </c:pt>
                <c:pt idx="213">
                  <c:v>1.511377940726772</c:v>
                </c:pt>
                <c:pt idx="214">
                  <c:v>1.511377940726772</c:v>
                </c:pt>
                <c:pt idx="215">
                  <c:v>1.511377940726772</c:v>
                </c:pt>
                <c:pt idx="216">
                  <c:v>1.511377940726772</c:v>
                </c:pt>
                <c:pt idx="217">
                  <c:v>1.511377940726772</c:v>
                </c:pt>
                <c:pt idx="218">
                  <c:v>1.511377940726772</c:v>
                </c:pt>
                <c:pt idx="219">
                  <c:v>1.511377940726772</c:v>
                </c:pt>
                <c:pt idx="220">
                  <c:v>1.511377940726772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1.7669337626519419</c:v>
                </c:pt>
                <c:pt idx="1">
                  <c:v>1.7669337626519419</c:v>
                </c:pt>
                <c:pt idx="2">
                  <c:v>1.7669337626519419</c:v>
                </c:pt>
                <c:pt idx="3">
                  <c:v>1.7669337626519419</c:v>
                </c:pt>
                <c:pt idx="4">
                  <c:v>1.7669337626519419</c:v>
                </c:pt>
                <c:pt idx="5">
                  <c:v>1.7669337626519419</c:v>
                </c:pt>
                <c:pt idx="6">
                  <c:v>1.7669337626519419</c:v>
                </c:pt>
                <c:pt idx="7">
                  <c:v>1.7669337626519419</c:v>
                </c:pt>
                <c:pt idx="8">
                  <c:v>1.7669337626519419</c:v>
                </c:pt>
                <c:pt idx="9">
                  <c:v>1.7669337626519419</c:v>
                </c:pt>
                <c:pt idx="10">
                  <c:v>1.7669337626519419</c:v>
                </c:pt>
                <c:pt idx="11">
                  <c:v>1.7669337626519419</c:v>
                </c:pt>
                <c:pt idx="12">
                  <c:v>1.7669337626519419</c:v>
                </c:pt>
                <c:pt idx="13">
                  <c:v>1.7669337626519419</c:v>
                </c:pt>
                <c:pt idx="14">
                  <c:v>1.7669337626519419</c:v>
                </c:pt>
                <c:pt idx="15">
                  <c:v>1.7669337626519419</c:v>
                </c:pt>
                <c:pt idx="16">
                  <c:v>1.7669337626519419</c:v>
                </c:pt>
                <c:pt idx="17">
                  <c:v>1.7669337626519419</c:v>
                </c:pt>
                <c:pt idx="18">
                  <c:v>1.7669337626519419</c:v>
                </c:pt>
                <c:pt idx="19">
                  <c:v>1.7669337626519419</c:v>
                </c:pt>
                <c:pt idx="20">
                  <c:v>-0.38633599665908225</c:v>
                </c:pt>
                <c:pt idx="21">
                  <c:v>-0.38633599665908225</c:v>
                </c:pt>
                <c:pt idx="22">
                  <c:v>-0.38633599665908225</c:v>
                </c:pt>
                <c:pt idx="23">
                  <c:v>-0.38633599665908225</c:v>
                </c:pt>
                <c:pt idx="24">
                  <c:v>-0.38633599665908225</c:v>
                </c:pt>
                <c:pt idx="25">
                  <c:v>-0.38633599665908225</c:v>
                </c:pt>
                <c:pt idx="26">
                  <c:v>-0.38633599665908225</c:v>
                </c:pt>
                <c:pt idx="27">
                  <c:v>-0.38633599665908225</c:v>
                </c:pt>
                <c:pt idx="28">
                  <c:v>-0.38633599665908225</c:v>
                </c:pt>
                <c:pt idx="29">
                  <c:v>-0.38633599665908225</c:v>
                </c:pt>
                <c:pt idx="30">
                  <c:v>-0.38633599665908225</c:v>
                </c:pt>
                <c:pt idx="31">
                  <c:v>-0.38633599665908225</c:v>
                </c:pt>
                <c:pt idx="32">
                  <c:v>-0.38633599665908225</c:v>
                </c:pt>
                <c:pt idx="33">
                  <c:v>-0.38633599665908225</c:v>
                </c:pt>
                <c:pt idx="34">
                  <c:v>-0.38633599665908225</c:v>
                </c:pt>
                <c:pt idx="35">
                  <c:v>-0.38633599665908225</c:v>
                </c:pt>
                <c:pt idx="36">
                  <c:v>-0.38633599665908225</c:v>
                </c:pt>
                <c:pt idx="37">
                  <c:v>-0.38633599665908225</c:v>
                </c:pt>
                <c:pt idx="38">
                  <c:v>-0.38633599665908225</c:v>
                </c:pt>
                <c:pt idx="39">
                  <c:v>-0.38633599665908225</c:v>
                </c:pt>
                <c:pt idx="40">
                  <c:v>-0.38633599665908225</c:v>
                </c:pt>
                <c:pt idx="41">
                  <c:v>-0.37723599379676453</c:v>
                </c:pt>
                <c:pt idx="42">
                  <c:v>-0.36813599093444688</c:v>
                </c:pt>
                <c:pt idx="43">
                  <c:v>-0.35903598807212928</c:v>
                </c:pt>
                <c:pt idx="44">
                  <c:v>-0.34993598520981156</c:v>
                </c:pt>
                <c:pt idx="45">
                  <c:v>-0.3408359823474939</c:v>
                </c:pt>
                <c:pt idx="46">
                  <c:v>-0.33173597948517619</c:v>
                </c:pt>
                <c:pt idx="47">
                  <c:v>-0.32263597662285859</c:v>
                </c:pt>
                <c:pt idx="48">
                  <c:v>-0.31353597376054088</c:v>
                </c:pt>
                <c:pt idx="49">
                  <c:v>-0.30443597089822322</c:v>
                </c:pt>
                <c:pt idx="50">
                  <c:v>-0.29533596803590562</c:v>
                </c:pt>
                <c:pt idx="51">
                  <c:v>-0.2862359651735879</c:v>
                </c:pt>
                <c:pt idx="52">
                  <c:v>-0.27713596231127025</c:v>
                </c:pt>
                <c:pt idx="53">
                  <c:v>-0.26803595944895253</c:v>
                </c:pt>
                <c:pt idx="54">
                  <c:v>-0.25893595658663493</c:v>
                </c:pt>
                <c:pt idx="55">
                  <c:v>-0.24983595372431724</c:v>
                </c:pt>
                <c:pt idx="56">
                  <c:v>-0.24073595086199959</c:v>
                </c:pt>
                <c:pt idx="57">
                  <c:v>-0.23163594799968193</c:v>
                </c:pt>
                <c:pt idx="58">
                  <c:v>-0.22253594513736424</c:v>
                </c:pt>
                <c:pt idx="59">
                  <c:v>-0.21343594227504656</c:v>
                </c:pt>
                <c:pt idx="60">
                  <c:v>-0.20433593941272893</c:v>
                </c:pt>
                <c:pt idx="61">
                  <c:v>-0.19523593655041122</c:v>
                </c:pt>
                <c:pt idx="62">
                  <c:v>-0.18613593368809361</c:v>
                </c:pt>
                <c:pt idx="63">
                  <c:v>-0.1770359308257759</c:v>
                </c:pt>
                <c:pt idx="64">
                  <c:v>-0.16793592796345827</c:v>
                </c:pt>
                <c:pt idx="65">
                  <c:v>-0.15883592510114064</c:v>
                </c:pt>
                <c:pt idx="66">
                  <c:v>-0.14973592223882293</c:v>
                </c:pt>
                <c:pt idx="67">
                  <c:v>-0.1406359193765053</c:v>
                </c:pt>
                <c:pt idx="68">
                  <c:v>-0.13153591651418758</c:v>
                </c:pt>
                <c:pt idx="69">
                  <c:v>-0.12243591365186995</c:v>
                </c:pt>
                <c:pt idx="70">
                  <c:v>-0.11333591078955234</c:v>
                </c:pt>
                <c:pt idx="71">
                  <c:v>-0.10423590792723461</c:v>
                </c:pt>
                <c:pt idx="72">
                  <c:v>-9.5135905064916995E-2</c:v>
                </c:pt>
                <c:pt idx="73">
                  <c:v>-8.603590220259924E-2</c:v>
                </c:pt>
                <c:pt idx="74">
                  <c:v>-7.6935899340281638E-2</c:v>
                </c:pt>
                <c:pt idx="75">
                  <c:v>-6.7835896477964022E-2</c:v>
                </c:pt>
                <c:pt idx="76">
                  <c:v>-5.8735893615646302E-2</c:v>
                </c:pt>
                <c:pt idx="77">
                  <c:v>-4.9635890753328679E-2</c:v>
                </c:pt>
                <c:pt idx="78">
                  <c:v>-4.0535887891010945E-2</c:v>
                </c:pt>
                <c:pt idx="79">
                  <c:v>-3.1435885028693322E-2</c:v>
                </c:pt>
                <c:pt idx="80">
                  <c:v>-2.2335882166375651E-2</c:v>
                </c:pt>
                <c:pt idx="81">
                  <c:v>-1.3235879304058035E-2</c:v>
                </c:pt>
                <c:pt idx="82">
                  <c:v>-4.135876441740266E-3</c:v>
                </c:pt>
                <c:pt idx="83">
                  <c:v>4.9641264205773569E-3</c:v>
                </c:pt>
                <c:pt idx="84">
                  <c:v>1.4064129282895035E-2</c:v>
                </c:pt>
                <c:pt idx="85">
                  <c:v>2.3164132145212658E-2</c:v>
                </c:pt>
                <c:pt idx="86">
                  <c:v>3.2264135007530274E-2</c:v>
                </c:pt>
                <c:pt idx="87">
                  <c:v>4.136413786984805E-2</c:v>
                </c:pt>
                <c:pt idx="88">
                  <c:v>5.0464140732165721E-2</c:v>
                </c:pt>
                <c:pt idx="89">
                  <c:v>5.9564143594483351E-2</c:v>
                </c:pt>
                <c:pt idx="90">
                  <c:v>6.8664146456800967E-2</c:v>
                </c:pt>
                <c:pt idx="91">
                  <c:v>9.9933281685939651E-2</c:v>
                </c:pt>
                <c:pt idx="92">
                  <c:v>0.13120241691507889</c:v>
                </c:pt>
                <c:pt idx="93">
                  <c:v>0.16247155214421755</c:v>
                </c:pt>
                <c:pt idx="94">
                  <c:v>0.19374068737335623</c:v>
                </c:pt>
                <c:pt idx="95">
                  <c:v>0.22500982260249491</c:v>
                </c:pt>
                <c:pt idx="96">
                  <c:v>0.25627895783163412</c:v>
                </c:pt>
                <c:pt idx="97">
                  <c:v>0.28754809306077284</c:v>
                </c:pt>
                <c:pt idx="98">
                  <c:v>0.31881722828991149</c:v>
                </c:pt>
                <c:pt idx="99">
                  <c:v>0.3500863635190502</c:v>
                </c:pt>
                <c:pt idx="100">
                  <c:v>0.38135549874818886</c:v>
                </c:pt>
                <c:pt idx="101">
                  <c:v>0.41262463397732807</c:v>
                </c:pt>
                <c:pt idx="102">
                  <c:v>0.44389376920646678</c:v>
                </c:pt>
                <c:pt idx="103">
                  <c:v>0.47516290443560544</c:v>
                </c:pt>
                <c:pt idx="104">
                  <c:v>0.50643203966474415</c:v>
                </c:pt>
                <c:pt idx="105">
                  <c:v>0.53770117489388281</c:v>
                </c:pt>
                <c:pt idx="106">
                  <c:v>0.56897031012302202</c:v>
                </c:pt>
                <c:pt idx="107">
                  <c:v>0.60023944535216067</c:v>
                </c:pt>
                <c:pt idx="108">
                  <c:v>0.63150858058129944</c:v>
                </c:pt>
                <c:pt idx="109">
                  <c:v>0.6627777158104381</c:v>
                </c:pt>
                <c:pt idx="110">
                  <c:v>0.69404685103957675</c:v>
                </c:pt>
                <c:pt idx="111">
                  <c:v>0.72531598626871607</c:v>
                </c:pt>
                <c:pt idx="112">
                  <c:v>0.75658512149785473</c:v>
                </c:pt>
                <c:pt idx="113">
                  <c:v>0.78785425672699338</c:v>
                </c:pt>
                <c:pt idx="114">
                  <c:v>0.81912339195613204</c:v>
                </c:pt>
                <c:pt idx="115">
                  <c:v>0.85039252718527081</c:v>
                </c:pt>
                <c:pt idx="116">
                  <c:v>0.88166166241440991</c:v>
                </c:pt>
                <c:pt idx="117">
                  <c:v>0.91293079764354856</c:v>
                </c:pt>
                <c:pt idx="118">
                  <c:v>0.94419993287268733</c:v>
                </c:pt>
                <c:pt idx="119">
                  <c:v>0.97546906810182599</c:v>
                </c:pt>
                <c:pt idx="120">
                  <c:v>1.0067382033309646</c:v>
                </c:pt>
                <c:pt idx="121">
                  <c:v>1.0380073385601039</c:v>
                </c:pt>
                <c:pt idx="122">
                  <c:v>1.0692764737892424</c:v>
                </c:pt>
                <c:pt idx="123">
                  <c:v>1.1005456090183812</c:v>
                </c:pt>
                <c:pt idx="124">
                  <c:v>1.1318147442475199</c:v>
                </c:pt>
                <c:pt idx="125">
                  <c:v>1.1630838794766585</c:v>
                </c:pt>
                <c:pt idx="126">
                  <c:v>1.1943530147057979</c:v>
                </c:pt>
                <c:pt idx="127">
                  <c:v>1.2256221499349365</c:v>
                </c:pt>
                <c:pt idx="128">
                  <c:v>1.2568912851640752</c:v>
                </c:pt>
                <c:pt idx="129">
                  <c:v>1.2881604203932138</c:v>
                </c:pt>
                <c:pt idx="130">
                  <c:v>1.3194295556223525</c:v>
                </c:pt>
                <c:pt idx="131">
                  <c:v>1.2194085475570655</c:v>
                </c:pt>
                <c:pt idx="132">
                  <c:v>1.11938753949178</c:v>
                </c:pt>
                <c:pt idx="133">
                  <c:v>1.0193665314264948</c:v>
                </c:pt>
                <c:pt idx="134">
                  <c:v>0.91934552336120945</c:v>
                </c:pt>
                <c:pt idx="135">
                  <c:v>0.81932451529592409</c:v>
                </c:pt>
                <c:pt idx="136">
                  <c:v>0.71930350723063685</c:v>
                </c:pt>
                <c:pt idx="137">
                  <c:v>0.61928249916535161</c:v>
                </c:pt>
                <c:pt idx="138">
                  <c:v>0.51926149110006636</c:v>
                </c:pt>
                <c:pt idx="139">
                  <c:v>0.41924048303478101</c:v>
                </c:pt>
                <c:pt idx="140">
                  <c:v>0.31921947496949565</c:v>
                </c:pt>
                <c:pt idx="141">
                  <c:v>0.2191984669042083</c:v>
                </c:pt>
                <c:pt idx="142">
                  <c:v>0.11917745883892306</c:v>
                </c:pt>
                <c:pt idx="143">
                  <c:v>1.9156450773637701E-2</c:v>
                </c:pt>
                <c:pt idx="144">
                  <c:v>-8.0864557291647654E-2</c:v>
                </c:pt>
                <c:pt idx="145">
                  <c:v>-0.18088556535693301</c:v>
                </c:pt>
                <c:pt idx="146">
                  <c:v>-0.28090657342222003</c:v>
                </c:pt>
                <c:pt idx="147">
                  <c:v>-0.38092758148750538</c:v>
                </c:pt>
                <c:pt idx="148">
                  <c:v>-0.48094858955279074</c:v>
                </c:pt>
                <c:pt idx="149">
                  <c:v>-0.58096959761807598</c:v>
                </c:pt>
                <c:pt idx="150">
                  <c:v>-0.68099060568336145</c:v>
                </c:pt>
                <c:pt idx="151">
                  <c:v>-0.78101161374864869</c:v>
                </c:pt>
                <c:pt idx="152">
                  <c:v>-0.88103262181393405</c:v>
                </c:pt>
                <c:pt idx="153">
                  <c:v>-0.98105362987921951</c:v>
                </c:pt>
                <c:pt idx="154">
                  <c:v>-1.0810746379445049</c:v>
                </c:pt>
                <c:pt idx="155">
                  <c:v>-1.1810956460097901</c:v>
                </c:pt>
                <c:pt idx="156">
                  <c:v>-1.2811166540750771</c:v>
                </c:pt>
                <c:pt idx="157">
                  <c:v>-1.3811376621403624</c:v>
                </c:pt>
                <c:pt idx="158">
                  <c:v>-1.4811586702056478</c:v>
                </c:pt>
                <c:pt idx="159">
                  <c:v>-1.5811796782709333</c:v>
                </c:pt>
                <c:pt idx="160">
                  <c:v>-1.6812006863362186</c:v>
                </c:pt>
                <c:pt idx="161">
                  <c:v>-1.6306145359081468</c:v>
                </c:pt>
                <c:pt idx="162">
                  <c:v>-1.5800283854800767</c:v>
                </c:pt>
                <c:pt idx="163">
                  <c:v>-1.5294422350520049</c:v>
                </c:pt>
                <c:pt idx="164">
                  <c:v>-1.4788560846239329</c:v>
                </c:pt>
                <c:pt idx="165">
                  <c:v>-1.4282699341958629</c:v>
                </c:pt>
                <c:pt idx="166">
                  <c:v>-1.3776837837677911</c:v>
                </c:pt>
                <c:pt idx="167">
                  <c:v>-1.3270976333397209</c:v>
                </c:pt>
                <c:pt idx="168">
                  <c:v>-1.2765114829116491</c:v>
                </c:pt>
                <c:pt idx="169">
                  <c:v>-1.2259253324835773</c:v>
                </c:pt>
                <c:pt idx="170">
                  <c:v>-1.1753391820555072</c:v>
                </c:pt>
                <c:pt idx="171">
                  <c:v>-1.1247530316274355</c:v>
                </c:pt>
                <c:pt idx="172">
                  <c:v>-1.0741668811993654</c:v>
                </c:pt>
                <c:pt idx="173">
                  <c:v>-1.0235807307712936</c:v>
                </c:pt>
                <c:pt idx="174">
                  <c:v>-0.97299458034322162</c:v>
                </c:pt>
                <c:pt idx="175">
                  <c:v>-0.9224084299151516</c:v>
                </c:pt>
                <c:pt idx="176">
                  <c:v>-0.8718222794870798</c:v>
                </c:pt>
                <c:pt idx="177">
                  <c:v>-0.82123612905900967</c:v>
                </c:pt>
                <c:pt idx="178">
                  <c:v>-0.77064997863093787</c:v>
                </c:pt>
                <c:pt idx="179">
                  <c:v>-0.72006382820286596</c:v>
                </c:pt>
                <c:pt idx="180">
                  <c:v>-0.66947767777479594</c:v>
                </c:pt>
                <c:pt idx="181">
                  <c:v>-0.53486599041746774</c:v>
                </c:pt>
                <c:pt idx="182">
                  <c:v>-0.40025430306014453</c:v>
                </c:pt>
                <c:pt idx="183">
                  <c:v>-0.26564261570281633</c:v>
                </c:pt>
                <c:pt idx="184">
                  <c:v>-0.1310309283454883</c:v>
                </c:pt>
                <c:pt idx="185">
                  <c:v>3.5807590118350774E-3</c:v>
                </c:pt>
                <c:pt idx="186">
                  <c:v>0.13819244636916322</c:v>
                </c:pt>
                <c:pt idx="187">
                  <c:v>0.27280413372648654</c:v>
                </c:pt>
                <c:pt idx="188">
                  <c:v>0.40741582108381469</c:v>
                </c:pt>
                <c:pt idx="189">
                  <c:v>0.54202750844114278</c:v>
                </c:pt>
                <c:pt idx="190">
                  <c:v>0.6766391957984661</c:v>
                </c:pt>
                <c:pt idx="191">
                  <c:v>0.6766391957984661</c:v>
                </c:pt>
                <c:pt idx="192">
                  <c:v>0.6766391957984661</c:v>
                </c:pt>
                <c:pt idx="193">
                  <c:v>0.6766391957984661</c:v>
                </c:pt>
                <c:pt idx="194">
                  <c:v>0.6766391957984661</c:v>
                </c:pt>
                <c:pt idx="195">
                  <c:v>0.6766391957984661</c:v>
                </c:pt>
                <c:pt idx="196">
                  <c:v>0.6766391957984661</c:v>
                </c:pt>
                <c:pt idx="197">
                  <c:v>0.6766391957984661</c:v>
                </c:pt>
                <c:pt idx="198">
                  <c:v>0.6766391957984661</c:v>
                </c:pt>
                <c:pt idx="199">
                  <c:v>0.6766391957984661</c:v>
                </c:pt>
                <c:pt idx="200">
                  <c:v>0.6766391957984661</c:v>
                </c:pt>
                <c:pt idx="201">
                  <c:v>0.6766391957984661</c:v>
                </c:pt>
                <c:pt idx="202">
                  <c:v>0.6766391957984661</c:v>
                </c:pt>
                <c:pt idx="203">
                  <c:v>0.6766391957984661</c:v>
                </c:pt>
                <c:pt idx="204">
                  <c:v>0.6766391957984661</c:v>
                </c:pt>
                <c:pt idx="205">
                  <c:v>0.6766391957984661</c:v>
                </c:pt>
                <c:pt idx="206">
                  <c:v>1.7669337626519419</c:v>
                </c:pt>
                <c:pt idx="207">
                  <c:v>1.7669337626519419</c:v>
                </c:pt>
                <c:pt idx="208">
                  <c:v>1.7669337626519419</c:v>
                </c:pt>
                <c:pt idx="209">
                  <c:v>1.7669337626519419</c:v>
                </c:pt>
                <c:pt idx="210">
                  <c:v>1.7669337626519419</c:v>
                </c:pt>
                <c:pt idx="211">
                  <c:v>1.7669337626519419</c:v>
                </c:pt>
                <c:pt idx="212">
                  <c:v>1.7669337626519419</c:v>
                </c:pt>
                <c:pt idx="213">
                  <c:v>1.7669337626519419</c:v>
                </c:pt>
                <c:pt idx="214">
                  <c:v>1.7669337626519419</c:v>
                </c:pt>
                <c:pt idx="215">
                  <c:v>1.7669337626519419</c:v>
                </c:pt>
                <c:pt idx="216">
                  <c:v>1.7669337626519419</c:v>
                </c:pt>
                <c:pt idx="217">
                  <c:v>1.7669337626519419</c:v>
                </c:pt>
                <c:pt idx="218">
                  <c:v>1.7669337626519419</c:v>
                </c:pt>
                <c:pt idx="219">
                  <c:v>1.7669337626519419</c:v>
                </c:pt>
                <c:pt idx="220">
                  <c:v>1.7669337626519419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-0.11211770691896872</c:v>
                </c:pt>
                <c:pt idx="1">
                  <c:v>-0.11211770691896872</c:v>
                </c:pt>
                <c:pt idx="2">
                  <c:v>-0.11211770691896872</c:v>
                </c:pt>
                <c:pt idx="3">
                  <c:v>-0.11211770691896872</c:v>
                </c:pt>
                <c:pt idx="4">
                  <c:v>-0.11211770691896872</c:v>
                </c:pt>
                <c:pt idx="5">
                  <c:v>-0.11211770691896872</c:v>
                </c:pt>
                <c:pt idx="6">
                  <c:v>-0.11211770691896872</c:v>
                </c:pt>
                <c:pt idx="7">
                  <c:v>-0.11211770691896872</c:v>
                </c:pt>
                <c:pt idx="8">
                  <c:v>-0.11211770691896872</c:v>
                </c:pt>
                <c:pt idx="9">
                  <c:v>-0.11211770691896872</c:v>
                </c:pt>
                <c:pt idx="10">
                  <c:v>-0.11211770691896872</c:v>
                </c:pt>
                <c:pt idx="11">
                  <c:v>-0.11211770691896872</c:v>
                </c:pt>
                <c:pt idx="12">
                  <c:v>-0.11211770691896872</c:v>
                </c:pt>
                <c:pt idx="13">
                  <c:v>-0.11211770691896872</c:v>
                </c:pt>
                <c:pt idx="14">
                  <c:v>-0.11211770691896872</c:v>
                </c:pt>
                <c:pt idx="15">
                  <c:v>-0.11211770691896872</c:v>
                </c:pt>
                <c:pt idx="16">
                  <c:v>-0.11211770691896872</c:v>
                </c:pt>
                <c:pt idx="17">
                  <c:v>-0.11211770691896872</c:v>
                </c:pt>
                <c:pt idx="18">
                  <c:v>-0.11211770691896872</c:v>
                </c:pt>
                <c:pt idx="19">
                  <c:v>-0.11211770691896872</c:v>
                </c:pt>
                <c:pt idx="20">
                  <c:v>0.46358174953071929</c:v>
                </c:pt>
                <c:pt idx="21">
                  <c:v>0.46358174953071929</c:v>
                </c:pt>
                <c:pt idx="22">
                  <c:v>0.46358174953071929</c:v>
                </c:pt>
                <c:pt idx="23">
                  <c:v>0.46358174953071929</c:v>
                </c:pt>
                <c:pt idx="24">
                  <c:v>0.46358174953071929</c:v>
                </c:pt>
                <c:pt idx="25">
                  <c:v>0.46358174953071929</c:v>
                </c:pt>
                <c:pt idx="26">
                  <c:v>0.46358174953071929</c:v>
                </c:pt>
                <c:pt idx="27">
                  <c:v>0.46358174953071929</c:v>
                </c:pt>
                <c:pt idx="28">
                  <c:v>0.46358174953071929</c:v>
                </c:pt>
                <c:pt idx="29">
                  <c:v>0.46358174953071929</c:v>
                </c:pt>
                <c:pt idx="30">
                  <c:v>0.46358174953071929</c:v>
                </c:pt>
                <c:pt idx="31">
                  <c:v>0.46358174953071929</c:v>
                </c:pt>
                <c:pt idx="32">
                  <c:v>0.46358174953071929</c:v>
                </c:pt>
                <c:pt idx="33">
                  <c:v>0.46358174953071929</c:v>
                </c:pt>
                <c:pt idx="34">
                  <c:v>0.46358174953071929</c:v>
                </c:pt>
                <c:pt idx="35">
                  <c:v>0.46358174953071929</c:v>
                </c:pt>
                <c:pt idx="36">
                  <c:v>0.46358174953071929</c:v>
                </c:pt>
                <c:pt idx="37">
                  <c:v>0.46358174953071929</c:v>
                </c:pt>
                <c:pt idx="38">
                  <c:v>0.46358174953071929</c:v>
                </c:pt>
                <c:pt idx="39">
                  <c:v>0.46358174953071929</c:v>
                </c:pt>
                <c:pt idx="40">
                  <c:v>0.46358174953071929</c:v>
                </c:pt>
                <c:pt idx="41">
                  <c:v>0.4684645496002825</c:v>
                </c:pt>
                <c:pt idx="42">
                  <c:v>0.47334734966984571</c:v>
                </c:pt>
                <c:pt idx="43">
                  <c:v>0.47823014973940892</c:v>
                </c:pt>
                <c:pt idx="44">
                  <c:v>0.48311294980897213</c:v>
                </c:pt>
                <c:pt idx="45">
                  <c:v>0.48799574987853533</c:v>
                </c:pt>
                <c:pt idx="46">
                  <c:v>0.49287854994809854</c:v>
                </c:pt>
                <c:pt idx="47">
                  <c:v>0.49776135001766175</c:v>
                </c:pt>
                <c:pt idx="48">
                  <c:v>0.50264415008722496</c:v>
                </c:pt>
                <c:pt idx="49">
                  <c:v>0.50752695015678817</c:v>
                </c:pt>
                <c:pt idx="50">
                  <c:v>0.51240975022635138</c:v>
                </c:pt>
                <c:pt idx="51">
                  <c:v>0.51729255029591459</c:v>
                </c:pt>
                <c:pt idx="52">
                  <c:v>0.5221753503654778</c:v>
                </c:pt>
                <c:pt idx="53">
                  <c:v>0.52705815043504101</c:v>
                </c:pt>
                <c:pt idx="54">
                  <c:v>0.53194095050460422</c:v>
                </c:pt>
                <c:pt idx="55">
                  <c:v>0.53682375057416731</c:v>
                </c:pt>
                <c:pt idx="56">
                  <c:v>0.54170655064373063</c:v>
                </c:pt>
                <c:pt idx="57">
                  <c:v>0.54658935071329373</c:v>
                </c:pt>
                <c:pt idx="58">
                  <c:v>0.55147215078285705</c:v>
                </c:pt>
                <c:pt idx="59">
                  <c:v>0.55635495085242015</c:v>
                </c:pt>
                <c:pt idx="60">
                  <c:v>0.56123775092198347</c:v>
                </c:pt>
                <c:pt idx="61">
                  <c:v>0.56612055099154657</c:v>
                </c:pt>
                <c:pt idx="62">
                  <c:v>0.57100335106110989</c:v>
                </c:pt>
                <c:pt idx="63">
                  <c:v>0.57588615113067299</c:v>
                </c:pt>
                <c:pt idx="64">
                  <c:v>0.58076895120023619</c:v>
                </c:pt>
                <c:pt idx="65">
                  <c:v>0.5856517512697994</c:v>
                </c:pt>
                <c:pt idx="66">
                  <c:v>0.59053455133936261</c:v>
                </c:pt>
                <c:pt idx="67">
                  <c:v>0.59541735140892582</c:v>
                </c:pt>
                <c:pt idx="68">
                  <c:v>0.60030015147848903</c:v>
                </c:pt>
                <c:pt idx="69">
                  <c:v>0.60518295154805224</c:v>
                </c:pt>
                <c:pt idx="70">
                  <c:v>0.61006575161761534</c:v>
                </c:pt>
                <c:pt idx="71">
                  <c:v>0.61494855168717866</c:v>
                </c:pt>
                <c:pt idx="72">
                  <c:v>0.61983135175674187</c:v>
                </c:pt>
                <c:pt idx="73">
                  <c:v>0.62471415182630508</c:v>
                </c:pt>
                <c:pt idx="74">
                  <c:v>0.62959695189586828</c:v>
                </c:pt>
                <c:pt idx="75">
                  <c:v>0.63447975196543149</c:v>
                </c:pt>
                <c:pt idx="76">
                  <c:v>0.63936255203499459</c:v>
                </c:pt>
                <c:pt idx="77">
                  <c:v>0.6442453521045578</c:v>
                </c:pt>
                <c:pt idx="78">
                  <c:v>0.64912815217412101</c:v>
                </c:pt>
                <c:pt idx="79">
                  <c:v>0.65401095224368422</c:v>
                </c:pt>
                <c:pt idx="80">
                  <c:v>0.65889375231324754</c:v>
                </c:pt>
                <c:pt idx="81">
                  <c:v>0.66377655238281064</c:v>
                </c:pt>
                <c:pt idx="82">
                  <c:v>0.66865935245237385</c:v>
                </c:pt>
                <c:pt idx="83">
                  <c:v>0.67354215252193705</c:v>
                </c:pt>
                <c:pt idx="84">
                  <c:v>0.67842495259150037</c:v>
                </c:pt>
                <c:pt idx="85">
                  <c:v>0.68330775266106347</c:v>
                </c:pt>
                <c:pt idx="86">
                  <c:v>0.68819055273062668</c:v>
                </c:pt>
                <c:pt idx="87">
                  <c:v>0.69307335280019</c:v>
                </c:pt>
                <c:pt idx="88">
                  <c:v>0.6979561528697531</c:v>
                </c:pt>
                <c:pt idx="89">
                  <c:v>0.70283895293931631</c:v>
                </c:pt>
                <c:pt idx="90">
                  <c:v>0.70772175300887952</c:v>
                </c:pt>
                <c:pt idx="91">
                  <c:v>0.67858718075462465</c:v>
                </c:pt>
                <c:pt idx="92">
                  <c:v>0.64945260850036934</c:v>
                </c:pt>
                <c:pt idx="93">
                  <c:v>0.62031803624611448</c:v>
                </c:pt>
                <c:pt idx="94">
                  <c:v>0.59118346399185973</c:v>
                </c:pt>
                <c:pt idx="95">
                  <c:v>0.56204889173760497</c:v>
                </c:pt>
                <c:pt idx="96">
                  <c:v>0.53291431948334966</c:v>
                </c:pt>
                <c:pt idx="97">
                  <c:v>0.5037797472290948</c:v>
                </c:pt>
                <c:pt idx="98">
                  <c:v>0.47464517497483993</c:v>
                </c:pt>
                <c:pt idx="99">
                  <c:v>0.44551060272058518</c:v>
                </c:pt>
                <c:pt idx="100">
                  <c:v>0.41637603046633032</c:v>
                </c:pt>
                <c:pt idx="101">
                  <c:v>0.38724145821207501</c:v>
                </c:pt>
                <c:pt idx="102">
                  <c:v>0.35810688595782014</c:v>
                </c:pt>
                <c:pt idx="103">
                  <c:v>0.32897231370356539</c:v>
                </c:pt>
                <c:pt idx="104">
                  <c:v>0.29983774144931052</c:v>
                </c:pt>
                <c:pt idx="105">
                  <c:v>0.27070316919505572</c:v>
                </c:pt>
                <c:pt idx="106">
                  <c:v>0.24156859694080038</c:v>
                </c:pt>
                <c:pt idx="107">
                  <c:v>0.21243402468654557</c:v>
                </c:pt>
                <c:pt idx="108">
                  <c:v>0.18329945243229076</c:v>
                </c:pt>
                <c:pt idx="109">
                  <c:v>0.15416488017803592</c:v>
                </c:pt>
                <c:pt idx="110">
                  <c:v>0.12503030792378111</c:v>
                </c:pt>
                <c:pt idx="111">
                  <c:v>9.5895735669525778E-2</c:v>
                </c:pt>
                <c:pt idx="112">
                  <c:v>6.6761163415270997E-2</c:v>
                </c:pt>
                <c:pt idx="113">
                  <c:v>3.7626591161016187E-2</c:v>
                </c:pt>
                <c:pt idx="114">
                  <c:v>8.4920189067613228E-3</c:v>
                </c:pt>
                <c:pt idx="115">
                  <c:v>-2.0642553347493486E-2</c:v>
                </c:pt>
                <c:pt idx="116">
                  <c:v>-4.9777125601748851E-2</c:v>
                </c:pt>
                <c:pt idx="117">
                  <c:v>-7.8911697856003604E-2</c:v>
                </c:pt>
                <c:pt idx="118">
                  <c:v>-0.10804627011025844</c:v>
                </c:pt>
                <c:pt idx="119">
                  <c:v>-0.13718084236451325</c:v>
                </c:pt>
                <c:pt idx="120">
                  <c:v>-0.16631541461876809</c:v>
                </c:pt>
                <c:pt idx="121">
                  <c:v>-0.19544998687302345</c:v>
                </c:pt>
                <c:pt idx="122">
                  <c:v>-0.2245845591272782</c:v>
                </c:pt>
                <c:pt idx="123">
                  <c:v>-0.25371913138153301</c:v>
                </c:pt>
                <c:pt idx="124">
                  <c:v>-0.28285370363578788</c:v>
                </c:pt>
                <c:pt idx="125">
                  <c:v>-0.31198827589004269</c:v>
                </c:pt>
                <c:pt idx="126">
                  <c:v>-0.34112284814429805</c:v>
                </c:pt>
                <c:pt idx="127">
                  <c:v>-0.37025742039855281</c:v>
                </c:pt>
                <c:pt idx="128">
                  <c:v>-0.39939199265280767</c:v>
                </c:pt>
                <c:pt idx="129">
                  <c:v>-0.42852656490706248</c:v>
                </c:pt>
                <c:pt idx="130">
                  <c:v>-0.45766113716131729</c:v>
                </c:pt>
                <c:pt idx="131">
                  <c:v>-0.47110772063202505</c:v>
                </c:pt>
                <c:pt idx="132">
                  <c:v>-0.48455430410273259</c:v>
                </c:pt>
                <c:pt idx="133">
                  <c:v>-0.49800088757344013</c:v>
                </c:pt>
                <c:pt idx="134">
                  <c:v>-0.51144747104414767</c:v>
                </c:pt>
                <c:pt idx="135">
                  <c:v>-0.52489405451485527</c:v>
                </c:pt>
                <c:pt idx="136">
                  <c:v>-0.53834063798556298</c:v>
                </c:pt>
                <c:pt idx="137">
                  <c:v>-0.55178722145627046</c:v>
                </c:pt>
                <c:pt idx="138">
                  <c:v>-0.56523380492697806</c:v>
                </c:pt>
                <c:pt idx="139">
                  <c:v>-0.57868038839768554</c:v>
                </c:pt>
                <c:pt idx="140">
                  <c:v>-0.59212697186839303</c:v>
                </c:pt>
                <c:pt idx="141">
                  <c:v>-0.60557355533910084</c:v>
                </c:pt>
                <c:pt idx="142">
                  <c:v>-0.61902013880980844</c:v>
                </c:pt>
                <c:pt idx="143">
                  <c:v>-0.63246672228051593</c:v>
                </c:pt>
                <c:pt idx="144">
                  <c:v>-0.64591330575122341</c:v>
                </c:pt>
                <c:pt idx="145">
                  <c:v>-0.65935988922193101</c:v>
                </c:pt>
                <c:pt idx="146">
                  <c:v>-0.67280647269263882</c:v>
                </c:pt>
                <c:pt idx="147">
                  <c:v>-0.68625305616334631</c:v>
                </c:pt>
                <c:pt idx="148">
                  <c:v>-0.69969963963405379</c:v>
                </c:pt>
                <c:pt idx="149">
                  <c:v>-0.71314622310476139</c:v>
                </c:pt>
                <c:pt idx="150">
                  <c:v>-0.72659280657546887</c:v>
                </c:pt>
                <c:pt idx="151">
                  <c:v>-0.7400393900461768</c:v>
                </c:pt>
                <c:pt idx="152">
                  <c:v>-0.75348597351688429</c:v>
                </c:pt>
                <c:pt idx="153">
                  <c:v>-0.76693255698759177</c:v>
                </c:pt>
                <c:pt idx="154">
                  <c:v>-0.78037914045829937</c:v>
                </c:pt>
                <c:pt idx="155">
                  <c:v>-0.79382572392900685</c:v>
                </c:pt>
                <c:pt idx="156">
                  <c:v>-0.80727230739971456</c:v>
                </c:pt>
                <c:pt idx="157">
                  <c:v>-0.82071889087042216</c:v>
                </c:pt>
                <c:pt idx="158">
                  <c:v>-0.83416547434112964</c:v>
                </c:pt>
                <c:pt idx="159">
                  <c:v>-0.84761205781183724</c:v>
                </c:pt>
                <c:pt idx="160">
                  <c:v>-0.86105864128254472</c:v>
                </c:pt>
                <c:pt idx="161">
                  <c:v>-0.85537299841459735</c:v>
                </c:pt>
                <c:pt idx="162">
                  <c:v>-0.8496873555466502</c:v>
                </c:pt>
                <c:pt idx="163">
                  <c:v>-0.84400171267870283</c:v>
                </c:pt>
                <c:pt idx="164">
                  <c:v>-0.83831606981075546</c:v>
                </c:pt>
                <c:pt idx="165">
                  <c:v>-0.83263042694280831</c:v>
                </c:pt>
                <c:pt idx="166">
                  <c:v>-0.82694478407486094</c:v>
                </c:pt>
                <c:pt idx="167">
                  <c:v>-0.82125914120691379</c:v>
                </c:pt>
                <c:pt idx="168">
                  <c:v>-0.81557349833896642</c:v>
                </c:pt>
                <c:pt idx="169">
                  <c:v>-0.80988785547101905</c:v>
                </c:pt>
                <c:pt idx="170">
                  <c:v>-0.8042022126030719</c:v>
                </c:pt>
                <c:pt idx="171">
                  <c:v>-0.79851656973512453</c:v>
                </c:pt>
                <c:pt idx="172">
                  <c:v>-0.79283092686717738</c:v>
                </c:pt>
                <c:pt idx="173">
                  <c:v>-0.78714528399923001</c:v>
                </c:pt>
                <c:pt idx="174">
                  <c:v>-0.78145964113128263</c:v>
                </c:pt>
                <c:pt idx="175">
                  <c:v>-0.77577399826333548</c:v>
                </c:pt>
                <c:pt idx="176">
                  <c:v>-0.77008835539538811</c:v>
                </c:pt>
                <c:pt idx="177">
                  <c:v>-0.76440271252744096</c:v>
                </c:pt>
                <c:pt idx="178">
                  <c:v>-0.75871706965949359</c:v>
                </c:pt>
                <c:pt idx="179">
                  <c:v>-0.75303142679154622</c:v>
                </c:pt>
                <c:pt idx="180">
                  <c:v>-0.74734578392359907</c:v>
                </c:pt>
                <c:pt idx="181">
                  <c:v>-0.86814980872473058</c:v>
                </c:pt>
                <c:pt idx="182">
                  <c:v>-0.98895383352585786</c:v>
                </c:pt>
                <c:pt idx="183">
                  <c:v>-1.1097578583269894</c:v>
                </c:pt>
                <c:pt idx="184">
                  <c:v>-1.2305618831281209</c:v>
                </c:pt>
                <c:pt idx="185">
                  <c:v>-1.3513659079292482</c:v>
                </c:pt>
                <c:pt idx="186">
                  <c:v>-1.4721699327303797</c:v>
                </c:pt>
                <c:pt idx="187">
                  <c:v>-1.5929739575315069</c:v>
                </c:pt>
                <c:pt idx="188">
                  <c:v>-1.7137779823326384</c:v>
                </c:pt>
                <c:pt idx="189">
                  <c:v>-1.83458200713377</c:v>
                </c:pt>
                <c:pt idx="190">
                  <c:v>-1.9553860319348972</c:v>
                </c:pt>
                <c:pt idx="191">
                  <c:v>-1.9553860319348972</c:v>
                </c:pt>
                <c:pt idx="192">
                  <c:v>-1.9553860319348972</c:v>
                </c:pt>
                <c:pt idx="193">
                  <c:v>-1.9553860319348972</c:v>
                </c:pt>
                <c:pt idx="194">
                  <c:v>-1.9553860319348972</c:v>
                </c:pt>
                <c:pt idx="195">
                  <c:v>-1.9553860319348972</c:v>
                </c:pt>
                <c:pt idx="196">
                  <c:v>-1.9553860319348972</c:v>
                </c:pt>
                <c:pt idx="197">
                  <c:v>-1.9553860319348972</c:v>
                </c:pt>
                <c:pt idx="198">
                  <c:v>-1.9553860319348972</c:v>
                </c:pt>
                <c:pt idx="199">
                  <c:v>-1.9553860319348972</c:v>
                </c:pt>
                <c:pt idx="200">
                  <c:v>-1.9553860319348972</c:v>
                </c:pt>
                <c:pt idx="201">
                  <c:v>-1.9553860319348972</c:v>
                </c:pt>
                <c:pt idx="202">
                  <c:v>-1.9553860319348972</c:v>
                </c:pt>
                <c:pt idx="203">
                  <c:v>-1.9553860319348972</c:v>
                </c:pt>
                <c:pt idx="204">
                  <c:v>-1.9553860319348972</c:v>
                </c:pt>
                <c:pt idx="205">
                  <c:v>-1.9553860319348972</c:v>
                </c:pt>
                <c:pt idx="206">
                  <c:v>-0.11211770691896872</c:v>
                </c:pt>
                <c:pt idx="207">
                  <c:v>-0.11211770691896872</c:v>
                </c:pt>
                <c:pt idx="208">
                  <c:v>-0.11211770691896872</c:v>
                </c:pt>
                <c:pt idx="209">
                  <c:v>-0.11211770691896872</c:v>
                </c:pt>
                <c:pt idx="210">
                  <c:v>-0.11211770691896872</c:v>
                </c:pt>
                <c:pt idx="211">
                  <c:v>-0.11211770691896872</c:v>
                </c:pt>
                <c:pt idx="212">
                  <c:v>-0.11211770691896872</c:v>
                </c:pt>
                <c:pt idx="213">
                  <c:v>-0.11211770691896872</c:v>
                </c:pt>
                <c:pt idx="214">
                  <c:v>-0.11211770691896872</c:v>
                </c:pt>
                <c:pt idx="215">
                  <c:v>-0.11211770691896872</c:v>
                </c:pt>
                <c:pt idx="216">
                  <c:v>-0.11211770691896872</c:v>
                </c:pt>
                <c:pt idx="217">
                  <c:v>-0.11211770691896872</c:v>
                </c:pt>
                <c:pt idx="218">
                  <c:v>-0.11211770691896872</c:v>
                </c:pt>
                <c:pt idx="219">
                  <c:v>-0.11211770691896872</c:v>
                </c:pt>
                <c:pt idx="220">
                  <c:v>-0.11211770691896872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-1.0620651083945489</c:v>
                </c:pt>
                <c:pt idx="1">
                  <c:v>-1.0620651083945489</c:v>
                </c:pt>
                <c:pt idx="2">
                  <c:v>-1.0620651083945489</c:v>
                </c:pt>
                <c:pt idx="3">
                  <c:v>-1.0620651083945489</c:v>
                </c:pt>
                <c:pt idx="4">
                  <c:v>-1.0620651083945489</c:v>
                </c:pt>
                <c:pt idx="5">
                  <c:v>-1.0620651083945489</c:v>
                </c:pt>
                <c:pt idx="6">
                  <c:v>-1.0620651083945489</c:v>
                </c:pt>
                <c:pt idx="7">
                  <c:v>-1.0620651083945489</c:v>
                </c:pt>
                <c:pt idx="8">
                  <c:v>-1.0620651083945489</c:v>
                </c:pt>
                <c:pt idx="9">
                  <c:v>-1.0620651083945489</c:v>
                </c:pt>
                <c:pt idx="10">
                  <c:v>-1.0620651083945489</c:v>
                </c:pt>
                <c:pt idx="11">
                  <c:v>-1.0620651083945489</c:v>
                </c:pt>
                <c:pt idx="12">
                  <c:v>-1.0620651083945489</c:v>
                </c:pt>
                <c:pt idx="13">
                  <c:v>-1.0620651083945489</c:v>
                </c:pt>
                <c:pt idx="14">
                  <c:v>-1.0620651083945489</c:v>
                </c:pt>
                <c:pt idx="15">
                  <c:v>-1.0620651083945489</c:v>
                </c:pt>
                <c:pt idx="16">
                  <c:v>-1.0620651083945489</c:v>
                </c:pt>
                <c:pt idx="17">
                  <c:v>-1.0620651083945489</c:v>
                </c:pt>
                <c:pt idx="18">
                  <c:v>-1.0620651083945489</c:v>
                </c:pt>
                <c:pt idx="19">
                  <c:v>-1.0620651083945489</c:v>
                </c:pt>
                <c:pt idx="20">
                  <c:v>0.28436889233475071</c:v>
                </c:pt>
                <c:pt idx="21">
                  <c:v>0.28436889233475071</c:v>
                </c:pt>
                <c:pt idx="22">
                  <c:v>0.28436889233475071</c:v>
                </c:pt>
                <c:pt idx="23">
                  <c:v>0.28436889233475071</c:v>
                </c:pt>
                <c:pt idx="24">
                  <c:v>0.28436889233475071</c:v>
                </c:pt>
                <c:pt idx="25">
                  <c:v>0.28436889233475071</c:v>
                </c:pt>
                <c:pt idx="26">
                  <c:v>0.28436889233475071</c:v>
                </c:pt>
                <c:pt idx="27">
                  <c:v>0.28436889233475071</c:v>
                </c:pt>
                <c:pt idx="28">
                  <c:v>0.28436889233475071</c:v>
                </c:pt>
                <c:pt idx="29">
                  <c:v>0.28436889233475071</c:v>
                </c:pt>
                <c:pt idx="30">
                  <c:v>0.28436889233475071</c:v>
                </c:pt>
                <c:pt idx="31">
                  <c:v>0.28436889233475071</c:v>
                </c:pt>
                <c:pt idx="32">
                  <c:v>0.28436889233475071</c:v>
                </c:pt>
                <c:pt idx="33">
                  <c:v>0.28436889233475071</c:v>
                </c:pt>
                <c:pt idx="34">
                  <c:v>0.28436889233475071</c:v>
                </c:pt>
                <c:pt idx="35">
                  <c:v>0.28436889233475071</c:v>
                </c:pt>
                <c:pt idx="36">
                  <c:v>0.28436889233475071</c:v>
                </c:pt>
                <c:pt idx="37">
                  <c:v>0.28436889233475071</c:v>
                </c:pt>
                <c:pt idx="38">
                  <c:v>0.28436889233475071</c:v>
                </c:pt>
                <c:pt idx="39">
                  <c:v>0.28436889233475071</c:v>
                </c:pt>
                <c:pt idx="40">
                  <c:v>0.28436889233475071</c:v>
                </c:pt>
                <c:pt idx="41">
                  <c:v>0.24487853889522992</c:v>
                </c:pt>
                <c:pt idx="42">
                  <c:v>0.20538818545570953</c:v>
                </c:pt>
                <c:pt idx="43">
                  <c:v>0.16589783201618913</c:v>
                </c:pt>
                <c:pt idx="44">
                  <c:v>0.12640747857666834</c:v>
                </c:pt>
                <c:pt idx="45">
                  <c:v>8.6917125137147916E-2</c:v>
                </c:pt>
                <c:pt idx="46">
                  <c:v>4.7426771697627101E-2</c:v>
                </c:pt>
                <c:pt idx="47">
                  <c:v>7.9364182581067033E-3</c:v>
                </c:pt>
                <c:pt idx="48">
                  <c:v>-3.1553935181414083E-2</c:v>
                </c:pt>
                <c:pt idx="49">
                  <c:v>-7.1044288620934537E-2</c:v>
                </c:pt>
                <c:pt idx="50">
                  <c:v>-0.11053464206045494</c:v>
                </c:pt>
                <c:pt idx="51">
                  <c:v>-0.15002499549997572</c:v>
                </c:pt>
                <c:pt idx="52">
                  <c:v>-0.18951534893949612</c:v>
                </c:pt>
                <c:pt idx="53">
                  <c:v>-0.22900570237901688</c:v>
                </c:pt>
                <c:pt idx="54">
                  <c:v>-0.2684960558185373</c:v>
                </c:pt>
                <c:pt idx="55">
                  <c:v>-0.3079864092580577</c:v>
                </c:pt>
                <c:pt idx="56">
                  <c:v>-0.34747676269757855</c:v>
                </c:pt>
                <c:pt idx="57">
                  <c:v>-0.38696711613709889</c:v>
                </c:pt>
                <c:pt idx="58">
                  <c:v>-0.42645746957661979</c:v>
                </c:pt>
                <c:pt idx="59">
                  <c:v>-0.46594782301614013</c:v>
                </c:pt>
                <c:pt idx="60">
                  <c:v>-0.50543817645566058</c:v>
                </c:pt>
                <c:pt idx="61">
                  <c:v>-0.54492852989518126</c:v>
                </c:pt>
                <c:pt idx="62">
                  <c:v>-0.58441888333470182</c:v>
                </c:pt>
                <c:pt idx="63">
                  <c:v>-0.62390923677422261</c:v>
                </c:pt>
                <c:pt idx="64">
                  <c:v>-0.66339959021374306</c:v>
                </c:pt>
                <c:pt idx="65">
                  <c:v>-0.7028899436532634</c:v>
                </c:pt>
                <c:pt idx="66">
                  <c:v>-0.74238029709278419</c:v>
                </c:pt>
                <c:pt idx="67">
                  <c:v>-0.78187065053230453</c:v>
                </c:pt>
                <c:pt idx="68">
                  <c:v>-0.82136100397182543</c:v>
                </c:pt>
                <c:pt idx="69">
                  <c:v>-0.86085135741134577</c:v>
                </c:pt>
                <c:pt idx="70">
                  <c:v>-0.90034171085086612</c:v>
                </c:pt>
                <c:pt idx="71">
                  <c:v>-0.93983206429038713</c:v>
                </c:pt>
                <c:pt idx="72">
                  <c:v>-0.97932241772990736</c:v>
                </c:pt>
                <c:pt idx="73">
                  <c:v>-1.0188127711694281</c:v>
                </c:pt>
                <c:pt idx="74">
                  <c:v>-1.0583031246089485</c:v>
                </c:pt>
                <c:pt idx="75">
                  <c:v>-1.0977934780484691</c:v>
                </c:pt>
                <c:pt idx="76">
                  <c:v>-1.1372838314879898</c:v>
                </c:pt>
                <c:pt idx="77">
                  <c:v>-1.1767741849275102</c:v>
                </c:pt>
                <c:pt idx="78">
                  <c:v>-1.216264538367031</c:v>
                </c:pt>
                <c:pt idx="79">
                  <c:v>-1.2557548918065513</c:v>
                </c:pt>
                <c:pt idx="80">
                  <c:v>-1.2952452452460719</c:v>
                </c:pt>
                <c:pt idx="81">
                  <c:v>-1.3347355986855924</c:v>
                </c:pt>
                <c:pt idx="82">
                  <c:v>-1.3742259521251132</c:v>
                </c:pt>
                <c:pt idx="83">
                  <c:v>-1.4137163055646338</c:v>
                </c:pt>
                <c:pt idx="84">
                  <c:v>-1.4532066590041544</c:v>
                </c:pt>
                <c:pt idx="85">
                  <c:v>-1.4926970124436749</c:v>
                </c:pt>
                <c:pt idx="86">
                  <c:v>-1.532187365883195</c:v>
                </c:pt>
                <c:pt idx="87">
                  <c:v>-1.5716777193227163</c:v>
                </c:pt>
                <c:pt idx="88">
                  <c:v>-1.6111680727622366</c:v>
                </c:pt>
                <c:pt idx="89">
                  <c:v>-1.6506584262017572</c:v>
                </c:pt>
                <c:pt idx="90">
                  <c:v>-1.6901487796412775</c:v>
                </c:pt>
                <c:pt idx="91">
                  <c:v>-1.6438287032286267</c:v>
                </c:pt>
                <c:pt idx="92">
                  <c:v>-1.5975086268159751</c:v>
                </c:pt>
                <c:pt idx="93">
                  <c:v>-1.5511885504033245</c:v>
                </c:pt>
                <c:pt idx="94">
                  <c:v>-1.5048684739906737</c:v>
                </c:pt>
                <c:pt idx="95">
                  <c:v>-1.4585483975780229</c:v>
                </c:pt>
                <c:pt idx="96">
                  <c:v>-1.4122283211653714</c:v>
                </c:pt>
                <c:pt idx="97">
                  <c:v>-1.3659082447527207</c:v>
                </c:pt>
                <c:pt idx="98">
                  <c:v>-1.3195881683400696</c:v>
                </c:pt>
                <c:pt idx="99">
                  <c:v>-1.2732680919274191</c:v>
                </c:pt>
                <c:pt idx="100">
                  <c:v>-1.2269480155147683</c:v>
                </c:pt>
                <c:pt idx="101">
                  <c:v>-1.1806279391021166</c:v>
                </c:pt>
                <c:pt idx="102">
                  <c:v>-1.1343078626894658</c:v>
                </c:pt>
                <c:pt idx="103">
                  <c:v>-1.0879877862768152</c:v>
                </c:pt>
                <c:pt idx="104">
                  <c:v>-1.0416677098641645</c:v>
                </c:pt>
                <c:pt idx="105">
                  <c:v>-0.99534763345151356</c:v>
                </c:pt>
                <c:pt idx="106">
                  <c:v>-0.9490275570388621</c:v>
                </c:pt>
                <c:pt idx="107">
                  <c:v>-0.90270748062621131</c:v>
                </c:pt>
                <c:pt idx="108">
                  <c:v>-0.85638740421356063</c:v>
                </c:pt>
                <c:pt idx="109">
                  <c:v>-0.81006732780090973</c:v>
                </c:pt>
                <c:pt idx="110">
                  <c:v>-0.76374725138825905</c:v>
                </c:pt>
                <c:pt idx="111">
                  <c:v>-0.71742717497560748</c:v>
                </c:pt>
                <c:pt idx="112">
                  <c:v>-0.67110709856295669</c:v>
                </c:pt>
                <c:pt idx="113">
                  <c:v>-0.62478702215030602</c:v>
                </c:pt>
                <c:pt idx="114">
                  <c:v>-0.57846694573765511</c:v>
                </c:pt>
                <c:pt idx="115">
                  <c:v>-0.53214686932500443</c:v>
                </c:pt>
                <c:pt idx="116">
                  <c:v>-0.48582679291235287</c:v>
                </c:pt>
                <c:pt idx="117">
                  <c:v>-0.43950671649970208</c:v>
                </c:pt>
                <c:pt idx="118">
                  <c:v>-0.39318664008705134</c:v>
                </c:pt>
                <c:pt idx="119">
                  <c:v>-0.34686656367440061</c:v>
                </c:pt>
                <c:pt idx="120">
                  <c:v>-0.30054648726174982</c:v>
                </c:pt>
                <c:pt idx="121">
                  <c:v>-0.25422641084909825</c:v>
                </c:pt>
                <c:pt idx="122">
                  <c:v>-0.20790633443644749</c:v>
                </c:pt>
                <c:pt idx="123">
                  <c:v>-0.16158625802379672</c:v>
                </c:pt>
                <c:pt idx="124">
                  <c:v>-0.11526618161114596</c:v>
                </c:pt>
                <c:pt idx="125">
                  <c:v>-6.89461051984952E-2</c:v>
                </c:pt>
                <c:pt idx="126">
                  <c:v>-2.2626028785843605E-2</c:v>
                </c:pt>
                <c:pt idx="127">
                  <c:v>2.3694047626807158E-2</c:v>
                </c:pt>
                <c:pt idx="128">
                  <c:v>7.0014124039457906E-2</c:v>
                </c:pt>
                <c:pt idx="129">
                  <c:v>0.11633420045210865</c:v>
                </c:pt>
                <c:pt idx="130">
                  <c:v>0.16265427686475942</c:v>
                </c:pt>
                <c:pt idx="131">
                  <c:v>0.17022120226777065</c:v>
                </c:pt>
                <c:pt idx="132">
                  <c:v>0.17778812767078173</c:v>
                </c:pt>
                <c:pt idx="133">
                  <c:v>0.18535505307379277</c:v>
                </c:pt>
                <c:pt idx="134">
                  <c:v>0.19292197847680384</c:v>
                </c:pt>
                <c:pt idx="135">
                  <c:v>0.20048890387981491</c:v>
                </c:pt>
                <c:pt idx="136">
                  <c:v>0.20805582928282612</c:v>
                </c:pt>
                <c:pt idx="137">
                  <c:v>0.21562275468583719</c:v>
                </c:pt>
                <c:pt idx="138">
                  <c:v>0.22318968008884826</c:v>
                </c:pt>
                <c:pt idx="139">
                  <c:v>0.23075660549185933</c:v>
                </c:pt>
                <c:pt idx="140">
                  <c:v>0.23832353089487041</c:v>
                </c:pt>
                <c:pt idx="141">
                  <c:v>0.24589045629788164</c:v>
                </c:pt>
                <c:pt idx="142">
                  <c:v>0.25345738170089271</c:v>
                </c:pt>
                <c:pt idx="143">
                  <c:v>0.26102430710390379</c:v>
                </c:pt>
                <c:pt idx="144">
                  <c:v>0.26859123250691486</c:v>
                </c:pt>
                <c:pt idx="145">
                  <c:v>0.27615815790992593</c:v>
                </c:pt>
                <c:pt idx="146">
                  <c:v>0.28372508331293711</c:v>
                </c:pt>
                <c:pt idx="147">
                  <c:v>0.29129200871594818</c:v>
                </c:pt>
                <c:pt idx="148">
                  <c:v>0.29885893411895925</c:v>
                </c:pt>
                <c:pt idx="149">
                  <c:v>0.30642585952197038</c:v>
                </c:pt>
                <c:pt idx="150">
                  <c:v>0.31399278492498139</c:v>
                </c:pt>
                <c:pt idx="151">
                  <c:v>0.32155971032799263</c:v>
                </c:pt>
                <c:pt idx="152">
                  <c:v>0.3291266357310037</c:v>
                </c:pt>
                <c:pt idx="153">
                  <c:v>0.33669356113401477</c:v>
                </c:pt>
                <c:pt idx="154">
                  <c:v>0.34426048653702584</c:v>
                </c:pt>
                <c:pt idx="155">
                  <c:v>0.35182741194003697</c:v>
                </c:pt>
                <c:pt idx="156">
                  <c:v>0.35939433734304815</c:v>
                </c:pt>
                <c:pt idx="157">
                  <c:v>0.36696126274605922</c:v>
                </c:pt>
                <c:pt idx="158">
                  <c:v>0.3745281881490703</c:v>
                </c:pt>
                <c:pt idx="159">
                  <c:v>0.38209511355208137</c:v>
                </c:pt>
                <c:pt idx="160">
                  <c:v>0.38966203895509244</c:v>
                </c:pt>
                <c:pt idx="161">
                  <c:v>0.29518943262525016</c:v>
                </c:pt>
                <c:pt idx="162">
                  <c:v>0.20071682629541121</c:v>
                </c:pt>
                <c:pt idx="163">
                  <c:v>0.10624421996556888</c:v>
                </c:pt>
                <c:pt idx="164">
                  <c:v>1.1771613635726597E-2</c:v>
                </c:pt>
                <c:pt idx="165">
                  <c:v>-8.2700992694112352E-2</c:v>
                </c:pt>
                <c:pt idx="166">
                  <c:v>-0.17717359902395463</c:v>
                </c:pt>
                <c:pt idx="167">
                  <c:v>-0.27164620535379358</c:v>
                </c:pt>
                <c:pt idx="168">
                  <c:v>-0.36611881168363591</c:v>
                </c:pt>
                <c:pt idx="169">
                  <c:v>-0.46059141801347819</c:v>
                </c:pt>
                <c:pt idx="170">
                  <c:v>-0.55506402434331714</c:v>
                </c:pt>
                <c:pt idx="171">
                  <c:v>-0.64953663067315948</c:v>
                </c:pt>
                <c:pt idx="172">
                  <c:v>-0.74400923700299837</c:v>
                </c:pt>
                <c:pt idx="173">
                  <c:v>-0.8384818433328407</c:v>
                </c:pt>
                <c:pt idx="174">
                  <c:v>-0.93295444966268293</c:v>
                </c:pt>
                <c:pt idx="175">
                  <c:v>-1.027427055992522</c:v>
                </c:pt>
                <c:pt idx="176">
                  <c:v>-1.1218996623223643</c:v>
                </c:pt>
                <c:pt idx="177">
                  <c:v>-1.2163722686522032</c:v>
                </c:pt>
                <c:pt idx="178">
                  <c:v>-1.3108448749820454</c:v>
                </c:pt>
                <c:pt idx="179">
                  <c:v>-1.4053174813118878</c:v>
                </c:pt>
                <c:pt idx="180">
                  <c:v>-1.4997900876417267</c:v>
                </c:pt>
                <c:pt idx="181">
                  <c:v>-1.3433243437888722</c:v>
                </c:pt>
                <c:pt idx="182">
                  <c:v>-1.1868585999360233</c:v>
                </c:pt>
                <c:pt idx="183">
                  <c:v>-1.0303928560831688</c:v>
                </c:pt>
                <c:pt idx="184">
                  <c:v>-0.87392711223031427</c:v>
                </c:pt>
                <c:pt idx="185">
                  <c:v>-0.71746136837746532</c:v>
                </c:pt>
                <c:pt idx="186">
                  <c:v>-0.56099562452461083</c:v>
                </c:pt>
                <c:pt idx="187">
                  <c:v>-0.40452988067176188</c:v>
                </c:pt>
                <c:pt idx="188">
                  <c:v>-0.24806413681890738</c:v>
                </c:pt>
                <c:pt idx="189">
                  <c:v>-9.1598392966052877E-2</c:v>
                </c:pt>
                <c:pt idx="190">
                  <c:v>6.4867350886796071E-2</c:v>
                </c:pt>
                <c:pt idx="191">
                  <c:v>6.4867350886796071E-2</c:v>
                </c:pt>
                <c:pt idx="192">
                  <c:v>6.4867350886796071E-2</c:v>
                </c:pt>
                <c:pt idx="193">
                  <c:v>6.4867350886796071E-2</c:v>
                </c:pt>
                <c:pt idx="194">
                  <c:v>6.4867350886796071E-2</c:v>
                </c:pt>
                <c:pt idx="195">
                  <c:v>6.4867350886796071E-2</c:v>
                </c:pt>
                <c:pt idx="196">
                  <c:v>6.4867350886796071E-2</c:v>
                </c:pt>
                <c:pt idx="197">
                  <c:v>6.4867350886796071E-2</c:v>
                </c:pt>
                <c:pt idx="198">
                  <c:v>6.4867350886796071E-2</c:v>
                </c:pt>
                <c:pt idx="199">
                  <c:v>6.4867350886796071E-2</c:v>
                </c:pt>
                <c:pt idx="200">
                  <c:v>6.4867350886796071E-2</c:v>
                </c:pt>
                <c:pt idx="201">
                  <c:v>6.4867350886796071E-2</c:v>
                </c:pt>
                <c:pt idx="202">
                  <c:v>6.4867350886796071E-2</c:v>
                </c:pt>
                <c:pt idx="203">
                  <c:v>6.4867350886796071E-2</c:v>
                </c:pt>
                <c:pt idx="204">
                  <c:v>6.4867350886796071E-2</c:v>
                </c:pt>
                <c:pt idx="205">
                  <c:v>6.4867350886796071E-2</c:v>
                </c:pt>
                <c:pt idx="206">
                  <c:v>-1.0620651083945489</c:v>
                </c:pt>
                <c:pt idx="207">
                  <c:v>-1.0620651083945489</c:v>
                </c:pt>
                <c:pt idx="208">
                  <c:v>-1.0620651083945489</c:v>
                </c:pt>
                <c:pt idx="209">
                  <c:v>-1.0620651083945489</c:v>
                </c:pt>
                <c:pt idx="210">
                  <c:v>-1.0620651083945489</c:v>
                </c:pt>
                <c:pt idx="211">
                  <c:v>-1.0620651083945489</c:v>
                </c:pt>
                <c:pt idx="212">
                  <c:v>-1.0620651083945489</c:v>
                </c:pt>
                <c:pt idx="213">
                  <c:v>-1.0620651083945489</c:v>
                </c:pt>
                <c:pt idx="214">
                  <c:v>-1.0620651083945489</c:v>
                </c:pt>
                <c:pt idx="215">
                  <c:v>-1.0620651083945489</c:v>
                </c:pt>
                <c:pt idx="216">
                  <c:v>-1.0620651083945489</c:v>
                </c:pt>
                <c:pt idx="217">
                  <c:v>-1.0620651083945489</c:v>
                </c:pt>
                <c:pt idx="218">
                  <c:v>-1.0620651083945489</c:v>
                </c:pt>
                <c:pt idx="219">
                  <c:v>-1.0620651083945489</c:v>
                </c:pt>
                <c:pt idx="220">
                  <c:v>-1.0620651083945489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952995</xdr:colOff>
      <xdr:row>21</xdr:row>
      <xdr:rowOff>138050</xdr:rowOff>
    </xdr:from>
    <xdr:to>
      <xdr:col>13</xdr:col>
      <xdr:colOff>250868</xdr:colOff>
      <xdr:row>36</xdr:row>
      <xdr:rowOff>105393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81643</xdr:colOff>
      <xdr:row>22</xdr:row>
      <xdr:rowOff>136071</xdr:rowOff>
    </xdr:from>
    <xdr:to>
      <xdr:col>22</xdr:col>
      <xdr:colOff>130629</xdr:colOff>
      <xdr:row>37</xdr:row>
      <xdr:rowOff>103414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zoomScale="55" zoomScaleNormal="55" workbookViewId="0">
      <selection activeCell="K13" sqref="K1:K13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</cols>
  <sheetData>
    <row r="1" spans="2:25">
      <c r="B1" t="s">
        <v>329</v>
      </c>
      <c r="C1" s="28" t="str" cm="1">
        <f t="array" aca="1" ref="C1" ca="1">C2&amp;" Test, CVs={"&amp;_xlfn.CONCAT(C3:H3&amp;",")&amp;"}, CLs={"&amp;_xlfn.CONCAT(C4:D4&amp;",")&amp;"}"</f>
        <v>Hats Test, CVs={-6,-1,3,6,8,9,}, CLs={-8,10.5,}</v>
      </c>
      <c r="D1" s="28"/>
      <c r="E1" s="28"/>
      <c r="F1" s="28"/>
      <c r="G1" s="28"/>
      <c r="H1" s="28"/>
      <c r="Q1" t="s">
        <v>330</v>
      </c>
      <c r="R1">
        <v>5</v>
      </c>
      <c r="S1" s="29" t="str">
        <f ca="1">"Scored "&amp;C1</f>
        <v>Scored Hats Test, CVs={-6,-1,3,6,8,9,}, CLs={-8,10.5,}</v>
      </c>
      <c r="T1" s="29"/>
      <c r="U1" s="29"/>
      <c r="V1" s="29"/>
      <c r="W1" s="29"/>
      <c r="X1" s="29"/>
      <c r="Y1" s="29"/>
    </row>
    <row r="2" spans="2:25">
      <c r="B2" t="s">
        <v>331</v>
      </c>
      <c r="C2" s="2" t="s">
        <v>28</v>
      </c>
      <c r="Q2" t="s">
        <v>332</v>
      </c>
      <c r="R2" t="str" cm="1">
        <f t="array" aca="1" ref="R2:X2" ca="1">_xll.WDS.ModelSpec.ArtificialLabels(G15,C2)</f>
        <v>0</v>
      </c>
      <c r="S2" t="str">
        <f ca="1"/>
        <v>1</v>
      </c>
      <c r="T2" t="str">
        <f ca="1"/>
        <v>2</v>
      </c>
      <c r="U2" t="str">
        <f ca="1"/>
        <v>3</v>
      </c>
      <c r="V2" t="str">
        <f ca="1"/>
        <v>4</v>
      </c>
      <c r="W2" t="str">
        <f ca="1"/>
        <v>5</v>
      </c>
      <c r="X2" t="str">
        <f ca="1"/>
        <v>6</v>
      </c>
    </row>
    <row r="3" spans="2:25">
      <c r="B3" t="s">
        <v>333</v>
      </c>
      <c r="C3" s="2">
        <v>-6</v>
      </c>
      <c r="D3" s="2">
        <v>-1</v>
      </c>
      <c r="E3" s="2">
        <f ca="1">INT(RAND()*6)</f>
        <v>3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334</v>
      </c>
      <c r="C4" s="2">
        <v>-8</v>
      </c>
      <c r="D4" s="2">
        <v>10.5</v>
      </c>
      <c r="R4">
        <f ca="1">2-RAND()*4</f>
        <v>1.511377940726772</v>
      </c>
      <c r="S4">
        <f t="shared" ref="S4:Y4" ca="1" si="0">2-RAND()*4</f>
        <v>1.5929520697896953</v>
      </c>
      <c r="T4">
        <f t="shared" ca="1" si="0"/>
        <v>3.7700360285922052E-2</v>
      </c>
      <c r="U4">
        <f t="shared" ca="1" si="0"/>
        <v>0.61803845377739419</v>
      </c>
      <c r="V4">
        <f t="shared" ca="1" si="0"/>
        <v>1.0616589448187526</v>
      </c>
      <c r="W4">
        <f t="shared" ca="1" si="0"/>
        <v>0.15523521950866703</v>
      </c>
      <c r="X4">
        <f t="shared" ca="1" si="0"/>
        <v>0.98175806169369961</v>
      </c>
      <c r="Y4">
        <f t="shared" ca="1" si="0"/>
        <v>0.48207751397386245</v>
      </c>
    </row>
    <row r="5" spans="2:25">
      <c r="R5">
        <f t="shared" ref="R5:Y7" ca="1" si="1">2-RAND()*4</f>
        <v>1.7669337626519419</v>
      </c>
      <c r="S5">
        <f t="shared" ca="1" si="1"/>
        <v>-0.38633599665908225</v>
      </c>
      <c r="T5">
        <f t="shared" ca="1" si="1"/>
        <v>6.8664146456800967E-2</v>
      </c>
      <c r="U5">
        <f t="shared" ca="1" si="1"/>
        <v>1.3194295556223525</v>
      </c>
      <c r="V5">
        <f t="shared" ca="1" si="1"/>
        <v>-1.6812006863362186</v>
      </c>
      <c r="W5">
        <f t="shared" ca="1" si="1"/>
        <v>-0.66947767777479594</v>
      </c>
      <c r="X5">
        <f t="shared" ca="1" si="1"/>
        <v>0.6766391957984661</v>
      </c>
      <c r="Y5">
        <f t="shared" ca="1" si="1"/>
        <v>-1.8211896146919528</v>
      </c>
    </row>
    <row r="6" spans="2:25">
      <c r="B6" t="s">
        <v>335</v>
      </c>
      <c r="R6">
        <f t="shared" ca="1" si="1"/>
        <v>-0.11211770691896872</v>
      </c>
      <c r="S6">
        <f t="shared" ca="1" si="1"/>
        <v>0.46358174953071929</v>
      </c>
      <c r="T6">
        <f t="shared" ca="1" si="1"/>
        <v>0.70772175300887952</v>
      </c>
      <c r="U6">
        <f t="shared" ca="1" si="1"/>
        <v>-0.45766113716131729</v>
      </c>
      <c r="V6">
        <f t="shared" ca="1" si="1"/>
        <v>-0.86105864128254472</v>
      </c>
      <c r="W6">
        <f t="shared" ca="1" si="1"/>
        <v>-0.74734578392359907</v>
      </c>
      <c r="X6">
        <f t="shared" ca="1" si="1"/>
        <v>-1.9553860319348972</v>
      </c>
      <c r="Y6">
        <f t="shared" ca="1" si="1"/>
        <v>-0.42407630825141496</v>
      </c>
    </row>
    <row r="7" spans="2:25">
      <c r="B7" t="s">
        <v>336</v>
      </c>
      <c r="C7" s="2" t="s">
        <v>29</v>
      </c>
      <c r="D7" s="2" t="s">
        <v>32</v>
      </c>
      <c r="E7" s="2" t="s">
        <v>337</v>
      </c>
      <c r="F7" s="2" t="s">
        <v>33</v>
      </c>
      <c r="G7" s="2"/>
      <c r="H7" s="2"/>
      <c r="I7" s="2"/>
      <c r="R7">
        <f t="shared" ca="1" si="1"/>
        <v>-1.0620651083945489</v>
      </c>
      <c r="S7">
        <f t="shared" ca="1" si="1"/>
        <v>0.28436889233475071</v>
      </c>
      <c r="T7">
        <f t="shared" ca="1" si="1"/>
        <v>-1.6901487796412775</v>
      </c>
      <c r="U7">
        <f t="shared" ca="1" si="1"/>
        <v>0.16265427686475942</v>
      </c>
      <c r="V7">
        <f t="shared" ca="1" si="1"/>
        <v>0.38966203895509244</v>
      </c>
      <c r="W7">
        <f t="shared" ca="1" si="1"/>
        <v>-1.4997900876417267</v>
      </c>
      <c r="X7">
        <f t="shared" ca="1" si="1"/>
        <v>6.4867350886796071E-2</v>
      </c>
      <c r="Y7">
        <f t="shared" ca="1" si="1"/>
        <v>-0.92205740195973762</v>
      </c>
    </row>
    <row r="8" spans="2:25">
      <c r="C8" s="2" t="s">
        <v>30</v>
      </c>
      <c r="D8" s="2" t="s">
        <v>36</v>
      </c>
      <c r="E8" s="2" t="s">
        <v>338</v>
      </c>
      <c r="F8" s="2"/>
      <c r="G8" s="2"/>
      <c r="H8" s="2"/>
      <c r="I8" s="2"/>
    </row>
    <row r="9" spans="2:25">
      <c r="C9" s="2" t="s">
        <v>31</v>
      </c>
      <c r="D9" s="2"/>
      <c r="E9" s="2" t="s">
        <v>339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340</v>
      </c>
    </row>
    <row r="15" spans="2:25">
      <c r="B15" t="s">
        <v>341</v>
      </c>
      <c r="C15" s="2">
        <v>-10</v>
      </c>
      <c r="F15" t="s">
        <v>342</v>
      </c>
      <c r="G15">
        <f ca="1">IF(C2="Categorical",COUNTA(C7:O7),COUNT(C3:O3))</f>
        <v>6</v>
      </c>
    </row>
    <row r="16" spans="2:25">
      <c r="B16" t="s">
        <v>343</v>
      </c>
      <c r="C16" s="2">
        <v>10</v>
      </c>
      <c r="F16" t="s">
        <v>344</v>
      </c>
      <c r="G16" cm="1">
        <f t="array" aca="1" ref="G16" ca="1">_xll.WDS.ModelSpec.nArtificialCount(IF(C2="Categorical",COUNTA(C7:I7),COUNTA(C3:H3)),C2)</f>
        <v>7</v>
      </c>
    </row>
    <row r="17" spans="1:34">
      <c r="B17" t="s">
        <v>345</v>
      </c>
      <c r="C17" s="2">
        <v>0.1</v>
      </c>
      <c r="F17" t="s">
        <v>346</v>
      </c>
      <c r="G17" t="s">
        <v>337</v>
      </c>
      <c r="X17" s="29" t="s">
        <v>347</v>
      </c>
      <c r="Y17" s="29"/>
      <c r="Z17" s="29"/>
      <c r="AA17" s="29"/>
      <c r="AB17" s="29"/>
    </row>
    <row r="18" spans="1:34">
      <c r="D18" t="s">
        <v>348</v>
      </c>
      <c r="X18">
        <f t="array" aca="1" ref="X18" ca="1">SUM(1*(ABS(R21:R241-X21:X241)&gt;0.00000001))</f>
        <v>0</v>
      </c>
      <c r="Y18">
        <f t="array" aca="1" ref="Y18" ca="1">SUM(1*(ABS(S21:S241-Y21:Y241)&gt;0.00000001))</f>
        <v>0</v>
      </c>
      <c r="Z18">
        <f t="array" aca="1" ref="Z18" ca="1">SUM(1*(ABS(T21:T241-Z21:Z241)&gt;0.00000001))</f>
        <v>0</v>
      </c>
      <c r="AA18">
        <f t="array" aca="1" ref="AA18" ca="1">SUM(1*(ABS(U21:U241-AA21:AA241)&gt;0.00000001))</f>
        <v>0</v>
      </c>
      <c r="AB18">
        <f t="array" aca="1" ref="AB18" ca="1">SUM(1*(ABS(V21:V241-AB21:AB241)&gt;0.00000001))</f>
        <v>0</v>
      </c>
    </row>
    <row r="19" spans="1:34">
      <c r="D19">
        <f ca="1">IF($C$2="Categorical",IF(A19&lt;=26,CHAR(64+A19),CHAR(RANDBETWEEN(65,90))),B19)</f>
        <v>0</v>
      </c>
      <c r="R19" s="29" t="s">
        <v>349</v>
      </c>
      <c r="S19" s="29"/>
      <c r="T19" s="29"/>
      <c r="U19" s="29"/>
      <c r="V19" s="29"/>
      <c r="X19" s="29" t="s">
        <v>350</v>
      </c>
      <c r="Y19" s="29"/>
      <c r="Z19" s="29"/>
      <c r="AA19" s="29"/>
      <c r="AB19" s="29"/>
    </row>
    <row r="20" spans="1:34">
      <c r="A20" t="s">
        <v>351</v>
      </c>
      <c r="B20" t="s">
        <v>352</v>
      </c>
      <c r="C20" t="s">
        <v>353</v>
      </c>
      <c r="D20" t="s">
        <v>354</v>
      </c>
      <c r="E20" t="s">
        <v>337</v>
      </c>
      <c r="F20" t="str" cm="1">
        <f t="array" aca="1" ref="F20:L20" ca="1">_xll.WDS.ModelSpec.ArtificialLabels(IF(C2="Categorical",COUNTA(C7:I7),COUNTA(C3:I3)),C2,G17)</f>
        <v>X0</v>
      </c>
      <c r="G20" t="str">
        <f ca="1"/>
        <v>X1</v>
      </c>
      <c r="H20" t="str">
        <f ca="1"/>
        <v>X2</v>
      </c>
      <c r="I20" t="str">
        <f ca="1"/>
        <v>X3</v>
      </c>
      <c r="J20" t="str">
        <f ca="1"/>
        <v>X4</v>
      </c>
      <c r="K20" t="str">
        <f ca="1"/>
        <v>X5</v>
      </c>
      <c r="L20" t="str">
        <f ca="1"/>
        <v>X6</v>
      </c>
      <c r="R20" t="str" cm="1">
        <f t="array" ref="R20:V20">_xll.WDS.ModelSpec.ScoreLabels(R1)</f>
        <v>1</v>
      </c>
      <c r="S20" t="str">
        <v>2</v>
      </c>
      <c r="T20" t="str">
        <v>3</v>
      </c>
      <c r="U20" t="str">
        <v>4</v>
      </c>
      <c r="V20" t="str">
        <v>5</v>
      </c>
      <c r="X20" t="str">
        <f>R20</f>
        <v>1</v>
      </c>
      <c r="Y20" t="str">
        <f>S20</f>
        <v>2</v>
      </c>
      <c r="Z20" t="str">
        <f>T20</f>
        <v>3</v>
      </c>
      <c r="AA20" t="str">
        <f>U20</f>
        <v>4</v>
      </c>
      <c r="AB20" t="str">
        <f>V20</f>
        <v>5</v>
      </c>
    </row>
    <row r="21" spans="1:34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L241" ca="1">IF(C2="Categorical",_xll.WDS.ModelSpec.Artificials(E21:E241,C2,C7:INDEX(C7:O11,5,G15)),_xll.WDS.ModelSpec.Artificials(B21:B241,C2,C3:INDEX(C3:O3,G15),C4:D4))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cm="1">
        <f t="array" aca="1" ref="R21:V241" ca="1">_xll.WDS.ModelSpec.ArtificialsScored(IF(C2="Categorical",E21:E241,B21:B241),C2,IF($C$2="Categorical",C7:INDEX(C7:I11,5,G15),C3:INDEX(C3:I3,G15)),C4:D4,R3:INDEX(R3:Y7,R1,G16))</f>
        <v>1</v>
      </c>
      <c r="S21">
        <f ca="1"/>
        <v>1.511377940726772</v>
      </c>
      <c r="T21">
        <f ca="1"/>
        <v>1.7669337626519419</v>
      </c>
      <c r="U21">
        <f ca="1"/>
        <v>-0.11211770691896872</v>
      </c>
      <c r="V21">
        <f ca="1"/>
        <v>-1.0620651083945489</v>
      </c>
      <c r="X21">
        <f t="array" aca="1" ref="X21:AB21" ca="1">MMULT(F21:INDEX(F21:P21,$G$16),TRANSPOSE($R$3:INDEX($R$3:$Y$7,$R$1,$G$16)))</f>
        <v>1</v>
      </c>
      <c r="Y21">
        <f ca="1"/>
        <v>1.511377940726772</v>
      </c>
      <c r="Z21">
        <f ca="1"/>
        <v>1.7669337626519419</v>
      </c>
      <c r="AA21">
        <f ca="1"/>
        <v>-0.11211770691896872</v>
      </c>
      <c r="AB21">
        <f ca="1"/>
        <v>-1.0620651083945489</v>
      </c>
      <c r="AD21" cm="1">
        <f t="array" aca="1" ref="AD21:AH241" ca="1">_xlfn.ANCHORARRAY(R21)-X21:AB241</f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1.511377940726772</v>
      </c>
      <c r="T22">
        <f ca="1"/>
        <v>1.7669337626519419</v>
      </c>
      <c r="U22">
        <f ca="1"/>
        <v>-0.11211770691896872</v>
      </c>
      <c r="V22">
        <f ca="1"/>
        <v>-1.0620651083945489</v>
      </c>
      <c r="X22">
        <f t="array" aca="1" ref="X22:AB22" ca="1">MMULT(F22:INDEX(F22:P22,$G$16),TRANSPOSE($R$3:INDEX($R$3:$Y$7,$R$1,$G$16)))</f>
        <v>1</v>
      </c>
      <c r="Y22">
        <f ca="1"/>
        <v>1.511377940726772</v>
      </c>
      <c r="Z22">
        <f ca="1"/>
        <v>1.7669337626519419</v>
      </c>
      <c r="AA22">
        <f ca="1"/>
        <v>-0.11211770691896872</v>
      </c>
      <c r="AB22">
        <f ca="1"/>
        <v>-1.0620651083945489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1.511377940726772</v>
      </c>
      <c r="T23">
        <f ca="1"/>
        <v>1.7669337626519419</v>
      </c>
      <c r="U23">
        <f ca="1"/>
        <v>-0.11211770691896872</v>
      </c>
      <c r="V23">
        <f ca="1"/>
        <v>-1.0620651083945489</v>
      </c>
      <c r="X23">
        <f t="array" aca="1" ref="X23:AB23" ca="1">MMULT(F23:INDEX(F23:P23,$G$16),TRANSPOSE($R$3:INDEX($R$3:$Y$7,$R$1,$G$16)))</f>
        <v>1</v>
      </c>
      <c r="Y23">
        <f ca="1"/>
        <v>1.511377940726772</v>
      </c>
      <c r="Z23">
        <f ca="1"/>
        <v>1.7669337626519419</v>
      </c>
      <c r="AA23">
        <f ca="1"/>
        <v>-0.11211770691896872</v>
      </c>
      <c r="AB23">
        <f ca="1"/>
        <v>-1.0620651083945489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1.511377940726772</v>
      </c>
      <c r="T24">
        <f ca="1"/>
        <v>1.7669337626519419</v>
      </c>
      <c r="U24">
        <f ca="1"/>
        <v>-0.11211770691896872</v>
      </c>
      <c r="V24">
        <f ca="1"/>
        <v>-1.0620651083945489</v>
      </c>
      <c r="X24">
        <f t="array" aca="1" ref="X24:AB24" ca="1">MMULT(F24:INDEX(F24:P24,$G$16),TRANSPOSE($R$3:INDEX($R$3:$Y$7,$R$1,$G$16)))</f>
        <v>1</v>
      </c>
      <c r="Y24">
        <f ca="1"/>
        <v>1.511377940726772</v>
      </c>
      <c r="Z24">
        <f ca="1"/>
        <v>1.7669337626519419</v>
      </c>
      <c r="AA24">
        <f ca="1"/>
        <v>-0.11211770691896872</v>
      </c>
      <c r="AB24">
        <f ca="1"/>
        <v>-1.0620651083945489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1.511377940726772</v>
      </c>
      <c r="T25">
        <f ca="1"/>
        <v>1.7669337626519419</v>
      </c>
      <c r="U25">
        <f ca="1"/>
        <v>-0.11211770691896872</v>
      </c>
      <c r="V25">
        <f ca="1"/>
        <v>-1.0620651083945489</v>
      </c>
      <c r="X25">
        <f t="array" aca="1" ref="X25:AB25" ca="1">MMULT(F25:INDEX(F25:P25,$G$16),TRANSPOSE($R$3:INDEX($R$3:$Y$7,$R$1,$G$16)))</f>
        <v>1</v>
      </c>
      <c r="Y25">
        <f ca="1"/>
        <v>1.511377940726772</v>
      </c>
      <c r="Z25">
        <f ca="1"/>
        <v>1.7669337626519419</v>
      </c>
      <c r="AA25">
        <f ca="1"/>
        <v>-0.11211770691896872</v>
      </c>
      <c r="AB25">
        <f ca="1"/>
        <v>-1.0620651083945489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1.511377940726772</v>
      </c>
      <c r="T26">
        <f ca="1"/>
        <v>1.7669337626519419</v>
      </c>
      <c r="U26">
        <f ca="1"/>
        <v>-0.11211770691896872</v>
      </c>
      <c r="V26">
        <f ca="1"/>
        <v>-1.0620651083945489</v>
      </c>
      <c r="X26">
        <f t="array" aca="1" ref="X26:AB26" ca="1">MMULT(F26:INDEX(F26:P26,$G$16),TRANSPOSE($R$3:INDEX($R$3:$Y$7,$R$1,$G$16)))</f>
        <v>1</v>
      </c>
      <c r="Y26">
        <f ca="1"/>
        <v>1.511377940726772</v>
      </c>
      <c r="Z26">
        <f ca="1"/>
        <v>1.7669337626519419</v>
      </c>
      <c r="AA26">
        <f ca="1"/>
        <v>-0.11211770691896872</v>
      </c>
      <c r="AB26">
        <f ca="1"/>
        <v>-1.0620651083945489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1.511377940726772</v>
      </c>
      <c r="T27">
        <f ca="1"/>
        <v>1.7669337626519419</v>
      </c>
      <c r="U27">
        <f ca="1"/>
        <v>-0.11211770691896872</v>
      </c>
      <c r="V27">
        <f ca="1"/>
        <v>-1.0620651083945489</v>
      </c>
      <c r="X27">
        <f t="array" aca="1" ref="X27:AB27" ca="1">MMULT(F27:INDEX(F27:P27,$G$16),TRANSPOSE($R$3:INDEX($R$3:$Y$7,$R$1,$G$16)))</f>
        <v>1</v>
      </c>
      <c r="Y27">
        <f ca="1"/>
        <v>1.511377940726772</v>
      </c>
      <c r="Z27">
        <f ca="1"/>
        <v>1.7669337626519419</v>
      </c>
      <c r="AA27">
        <f ca="1"/>
        <v>-0.11211770691896872</v>
      </c>
      <c r="AB27">
        <f ca="1"/>
        <v>-1.0620651083945489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1.511377940726772</v>
      </c>
      <c r="T28">
        <f ca="1"/>
        <v>1.7669337626519419</v>
      </c>
      <c r="U28">
        <f ca="1"/>
        <v>-0.11211770691896872</v>
      </c>
      <c r="V28">
        <f ca="1"/>
        <v>-1.0620651083945489</v>
      </c>
      <c r="X28">
        <f t="array" aca="1" ref="X28:AB28" ca="1">MMULT(F28:INDEX(F28:P28,$G$16),TRANSPOSE($R$3:INDEX($R$3:$Y$7,$R$1,$G$16)))</f>
        <v>1</v>
      </c>
      <c r="Y28">
        <f ca="1"/>
        <v>1.511377940726772</v>
      </c>
      <c r="Z28">
        <f ca="1"/>
        <v>1.7669337626519419</v>
      </c>
      <c r="AA28">
        <f ca="1"/>
        <v>-0.11211770691896872</v>
      </c>
      <c r="AB28">
        <f ca="1"/>
        <v>-1.0620651083945489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1.511377940726772</v>
      </c>
      <c r="T29">
        <f ca="1"/>
        <v>1.7669337626519419</v>
      </c>
      <c r="U29">
        <f ca="1"/>
        <v>-0.11211770691896872</v>
      </c>
      <c r="V29">
        <f ca="1"/>
        <v>-1.0620651083945489</v>
      </c>
      <c r="X29">
        <f t="array" aca="1" ref="X29:AB29" ca="1">MMULT(F29:INDEX(F29:P29,$G$16),TRANSPOSE($R$3:INDEX($R$3:$Y$7,$R$1,$G$16)))</f>
        <v>1</v>
      </c>
      <c r="Y29">
        <f ca="1"/>
        <v>1.511377940726772</v>
      </c>
      <c r="Z29">
        <f ca="1"/>
        <v>1.7669337626519419</v>
      </c>
      <c r="AA29">
        <f ca="1"/>
        <v>-0.11211770691896872</v>
      </c>
      <c r="AB29">
        <f ca="1"/>
        <v>-1.0620651083945489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1.511377940726772</v>
      </c>
      <c r="T30">
        <f ca="1"/>
        <v>1.7669337626519419</v>
      </c>
      <c r="U30">
        <f ca="1"/>
        <v>-0.11211770691896872</v>
      </c>
      <c r="V30">
        <f ca="1"/>
        <v>-1.0620651083945489</v>
      </c>
      <c r="X30">
        <f t="array" aca="1" ref="X30:AB30" ca="1">MMULT(F30:INDEX(F30:P30,$G$16),TRANSPOSE($R$3:INDEX($R$3:$Y$7,$R$1,$G$16)))</f>
        <v>1</v>
      </c>
      <c r="Y30">
        <f ca="1"/>
        <v>1.511377940726772</v>
      </c>
      <c r="Z30">
        <f ca="1"/>
        <v>1.7669337626519419</v>
      </c>
      <c r="AA30">
        <f ca="1"/>
        <v>-0.11211770691896872</v>
      </c>
      <c r="AB30">
        <f ca="1"/>
        <v>-1.0620651083945489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1.511377940726772</v>
      </c>
      <c r="T31">
        <f ca="1"/>
        <v>1.7669337626519419</v>
      </c>
      <c r="U31">
        <f ca="1"/>
        <v>-0.11211770691896872</v>
      </c>
      <c r="V31">
        <f ca="1"/>
        <v>-1.0620651083945489</v>
      </c>
      <c r="X31">
        <f t="array" aca="1" ref="X31:AB31" ca="1">MMULT(F31:INDEX(F31:P31,$G$16),TRANSPOSE($R$3:INDEX($R$3:$Y$7,$R$1,$G$16)))</f>
        <v>1</v>
      </c>
      <c r="Y31">
        <f ca="1"/>
        <v>1.511377940726772</v>
      </c>
      <c r="Z31">
        <f ca="1"/>
        <v>1.7669337626519419</v>
      </c>
      <c r="AA31">
        <f ca="1"/>
        <v>-0.11211770691896872</v>
      </c>
      <c r="AB31">
        <f ca="1"/>
        <v>-1.0620651083945489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1.511377940726772</v>
      </c>
      <c r="T32">
        <f ca="1"/>
        <v>1.7669337626519419</v>
      </c>
      <c r="U32">
        <f ca="1"/>
        <v>-0.11211770691896872</v>
      </c>
      <c r="V32">
        <f ca="1"/>
        <v>-1.0620651083945489</v>
      </c>
      <c r="X32">
        <f t="array" aca="1" ref="X32:AB32" ca="1">MMULT(F32:INDEX(F32:P32,$G$16),TRANSPOSE($R$3:INDEX($R$3:$Y$7,$R$1,$G$16)))</f>
        <v>1</v>
      </c>
      <c r="Y32">
        <f ca="1"/>
        <v>1.511377940726772</v>
      </c>
      <c r="Z32">
        <f ca="1"/>
        <v>1.7669337626519419</v>
      </c>
      <c r="AA32">
        <f ca="1"/>
        <v>-0.11211770691896872</v>
      </c>
      <c r="AB32">
        <f ca="1"/>
        <v>-1.0620651083945489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1.511377940726772</v>
      </c>
      <c r="T33">
        <f ca="1"/>
        <v>1.7669337626519419</v>
      </c>
      <c r="U33">
        <f ca="1"/>
        <v>-0.11211770691896872</v>
      </c>
      <c r="V33">
        <f ca="1"/>
        <v>-1.0620651083945489</v>
      </c>
      <c r="X33">
        <f t="array" aca="1" ref="X33:AB33" ca="1">MMULT(F33:INDEX(F33:P33,$G$16),TRANSPOSE($R$3:INDEX($R$3:$Y$7,$R$1,$G$16)))</f>
        <v>1</v>
      </c>
      <c r="Y33">
        <f ca="1"/>
        <v>1.511377940726772</v>
      </c>
      <c r="Z33">
        <f ca="1"/>
        <v>1.7669337626519419</v>
      </c>
      <c r="AA33">
        <f ca="1"/>
        <v>-0.11211770691896872</v>
      </c>
      <c r="AB33">
        <f ca="1"/>
        <v>-1.0620651083945489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1.511377940726772</v>
      </c>
      <c r="T34">
        <f ca="1"/>
        <v>1.7669337626519419</v>
      </c>
      <c r="U34">
        <f ca="1"/>
        <v>-0.11211770691896872</v>
      </c>
      <c r="V34">
        <f ca="1"/>
        <v>-1.0620651083945489</v>
      </c>
      <c r="X34">
        <f t="array" aca="1" ref="X34:AB34" ca="1">MMULT(F34:INDEX(F34:P34,$G$16),TRANSPOSE($R$3:INDEX($R$3:$Y$7,$R$1,$G$16)))</f>
        <v>1</v>
      </c>
      <c r="Y34">
        <f ca="1"/>
        <v>1.511377940726772</v>
      </c>
      <c r="Z34">
        <f ca="1"/>
        <v>1.7669337626519419</v>
      </c>
      <c r="AA34">
        <f ca="1"/>
        <v>-0.11211770691896872</v>
      </c>
      <c r="AB34">
        <f ca="1"/>
        <v>-1.0620651083945489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1.511377940726772</v>
      </c>
      <c r="T35">
        <f ca="1"/>
        <v>1.7669337626519419</v>
      </c>
      <c r="U35">
        <f ca="1"/>
        <v>-0.11211770691896872</v>
      </c>
      <c r="V35">
        <f ca="1"/>
        <v>-1.0620651083945489</v>
      </c>
      <c r="X35">
        <f t="array" aca="1" ref="X35:AB35" ca="1">MMULT(F35:INDEX(F35:P35,$G$16),TRANSPOSE($R$3:INDEX($R$3:$Y$7,$R$1,$G$16)))</f>
        <v>1</v>
      </c>
      <c r="Y35">
        <f ca="1"/>
        <v>1.511377940726772</v>
      </c>
      <c r="Z35">
        <f ca="1"/>
        <v>1.7669337626519419</v>
      </c>
      <c r="AA35">
        <f ca="1"/>
        <v>-0.11211770691896872</v>
      </c>
      <c r="AB35">
        <f ca="1"/>
        <v>-1.0620651083945489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1.511377940726772</v>
      </c>
      <c r="T36">
        <f ca="1"/>
        <v>1.7669337626519419</v>
      </c>
      <c r="U36">
        <f ca="1"/>
        <v>-0.11211770691896872</v>
      </c>
      <c r="V36">
        <f ca="1"/>
        <v>-1.0620651083945489</v>
      </c>
      <c r="X36">
        <f t="array" aca="1" ref="X36:AB36" ca="1">MMULT(F36:INDEX(F36:P36,$G$16),TRANSPOSE($R$3:INDEX($R$3:$Y$7,$R$1,$G$16)))</f>
        <v>1</v>
      </c>
      <c r="Y36">
        <f ca="1"/>
        <v>1.511377940726772</v>
      </c>
      <c r="Z36">
        <f ca="1"/>
        <v>1.7669337626519419</v>
      </c>
      <c r="AA36">
        <f ca="1"/>
        <v>-0.11211770691896872</v>
      </c>
      <c r="AB36">
        <f ca="1"/>
        <v>-1.0620651083945489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1.511377940726772</v>
      </c>
      <c r="T37">
        <f ca="1"/>
        <v>1.7669337626519419</v>
      </c>
      <c r="U37">
        <f ca="1"/>
        <v>-0.11211770691896872</v>
      </c>
      <c r="V37">
        <f ca="1"/>
        <v>-1.0620651083945489</v>
      </c>
      <c r="X37">
        <f t="array" aca="1" ref="X37:AB37" ca="1">MMULT(F37:INDEX(F37:P37,$G$16),TRANSPOSE($R$3:INDEX($R$3:$Y$7,$R$1,$G$16)))</f>
        <v>1</v>
      </c>
      <c r="Y37">
        <f ca="1"/>
        <v>1.511377940726772</v>
      </c>
      <c r="Z37">
        <f ca="1"/>
        <v>1.7669337626519419</v>
      </c>
      <c r="AA37">
        <f ca="1"/>
        <v>-0.11211770691896872</v>
      </c>
      <c r="AB37">
        <f ca="1"/>
        <v>-1.0620651083945489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1.511377940726772</v>
      </c>
      <c r="T38">
        <f ca="1"/>
        <v>1.7669337626519419</v>
      </c>
      <c r="U38">
        <f ca="1"/>
        <v>-0.11211770691896872</v>
      </c>
      <c r="V38">
        <f ca="1"/>
        <v>-1.0620651083945489</v>
      </c>
      <c r="X38">
        <f t="array" aca="1" ref="X38:AB38" ca="1">MMULT(F38:INDEX(F38:P38,$G$16),TRANSPOSE($R$3:INDEX($R$3:$Y$7,$R$1,$G$16)))</f>
        <v>1</v>
      </c>
      <c r="Y38">
        <f ca="1"/>
        <v>1.511377940726772</v>
      </c>
      <c r="Z38">
        <f ca="1"/>
        <v>1.7669337626519419</v>
      </c>
      <c r="AA38">
        <f ca="1"/>
        <v>-0.11211770691896872</v>
      </c>
      <c r="AB38">
        <f ca="1"/>
        <v>-1.0620651083945489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1.511377940726772</v>
      </c>
      <c r="T39">
        <f ca="1"/>
        <v>1.7669337626519419</v>
      </c>
      <c r="U39">
        <f ca="1"/>
        <v>-0.11211770691896872</v>
      </c>
      <c r="V39">
        <f ca="1"/>
        <v>-1.0620651083945489</v>
      </c>
      <c r="X39">
        <f t="array" aca="1" ref="X39:AB39" ca="1">MMULT(F39:INDEX(F39:P39,$G$16),TRANSPOSE($R$3:INDEX($R$3:$Y$7,$R$1,$G$16)))</f>
        <v>1</v>
      </c>
      <c r="Y39">
        <f ca="1"/>
        <v>1.511377940726772</v>
      </c>
      <c r="Z39">
        <f ca="1"/>
        <v>1.7669337626519419</v>
      </c>
      <c r="AA39">
        <f ca="1"/>
        <v>-0.11211770691896872</v>
      </c>
      <c r="AB39">
        <f ca="1"/>
        <v>-1.0620651083945489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1.511377940726772</v>
      </c>
      <c r="T40">
        <f ca="1"/>
        <v>1.7669337626519419</v>
      </c>
      <c r="U40">
        <f ca="1"/>
        <v>-0.11211770691896872</v>
      </c>
      <c r="V40">
        <f ca="1"/>
        <v>-1.0620651083945489</v>
      </c>
      <c r="X40">
        <f t="array" aca="1" ref="X40:AB40" ca="1">MMULT(F40:INDEX(F40:P40,$G$16),TRANSPOSE($R$3:INDEX($R$3:$Y$7,$R$1,$G$16)))</f>
        <v>1</v>
      </c>
      <c r="Y40">
        <f ca="1"/>
        <v>1.511377940726772</v>
      </c>
      <c r="Z40">
        <f ca="1"/>
        <v>1.7669337626519419</v>
      </c>
      <c r="AA40">
        <f ca="1"/>
        <v>-0.11211770691896872</v>
      </c>
      <c r="AB40">
        <f ca="1"/>
        <v>-1.0620651083945489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0</v>
      </c>
      <c r="G41">
        <f ca="1"/>
        <v>1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1.5929520697896953</v>
      </c>
      <c r="T41">
        <f ca="1"/>
        <v>-0.38633599665908225</v>
      </c>
      <c r="U41">
        <f ca="1"/>
        <v>0.46358174953071929</v>
      </c>
      <c r="V41">
        <f ca="1"/>
        <v>0.28436889233475071</v>
      </c>
      <c r="X41">
        <f t="array" aca="1" ref="X41:AB41" ca="1">MMULT(F41:INDEX(F41:P41,$G$16),TRANSPOSE($R$3:INDEX($R$3:$Y$7,$R$1,$G$16)))</f>
        <v>1</v>
      </c>
      <c r="Y41">
        <f ca="1"/>
        <v>1.5929520697896953</v>
      </c>
      <c r="Z41">
        <f ca="1"/>
        <v>-0.38633599665908225</v>
      </c>
      <c r="AA41">
        <f ca="1"/>
        <v>0.46358174953071929</v>
      </c>
      <c r="AB41">
        <f ca="1"/>
        <v>0.28436889233475071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0</v>
      </c>
      <c r="G42">
        <f ca="1"/>
        <v>1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1.5929520697896953</v>
      </c>
      <c r="T42">
        <f ca="1"/>
        <v>-0.38633599665908225</v>
      </c>
      <c r="U42">
        <f ca="1"/>
        <v>0.46358174953071929</v>
      </c>
      <c r="V42">
        <f ca="1"/>
        <v>0.28436889233475071</v>
      </c>
      <c r="X42">
        <f t="array" aca="1" ref="X42:AB42" ca="1">MMULT(F42:INDEX(F42:P42,$G$16),TRANSPOSE($R$3:INDEX($R$3:$Y$7,$R$1,$G$16)))</f>
        <v>1</v>
      </c>
      <c r="Y42">
        <f ca="1"/>
        <v>1.5929520697896953</v>
      </c>
      <c r="Z42">
        <f ca="1"/>
        <v>-0.38633599665908225</v>
      </c>
      <c r="AA42">
        <f ca="1"/>
        <v>0.46358174953071929</v>
      </c>
      <c r="AB42">
        <f ca="1"/>
        <v>0.28436889233475071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0</v>
      </c>
      <c r="G43">
        <f ca="1"/>
        <v>1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1.5929520697896953</v>
      </c>
      <c r="T43">
        <f ca="1"/>
        <v>-0.38633599665908225</v>
      </c>
      <c r="U43">
        <f ca="1"/>
        <v>0.46358174953071929</v>
      </c>
      <c r="V43">
        <f ca="1"/>
        <v>0.28436889233475071</v>
      </c>
      <c r="X43">
        <f t="array" aca="1" ref="X43:AB43" ca="1">MMULT(F43:INDEX(F43:P43,$G$16),TRANSPOSE($R$3:INDEX($R$3:$Y$7,$R$1,$G$16)))</f>
        <v>1</v>
      </c>
      <c r="Y43">
        <f ca="1"/>
        <v>1.5929520697896953</v>
      </c>
      <c r="Z43">
        <f ca="1"/>
        <v>-0.38633599665908225</v>
      </c>
      <c r="AA43">
        <f ca="1"/>
        <v>0.46358174953071929</v>
      </c>
      <c r="AB43">
        <f ca="1"/>
        <v>0.28436889233475071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0</v>
      </c>
      <c r="G44">
        <f ca="1"/>
        <v>1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1.5929520697896953</v>
      </c>
      <c r="T44">
        <f ca="1"/>
        <v>-0.38633599665908225</v>
      </c>
      <c r="U44">
        <f ca="1"/>
        <v>0.46358174953071929</v>
      </c>
      <c r="V44">
        <f ca="1"/>
        <v>0.28436889233475071</v>
      </c>
      <c r="X44">
        <f t="array" aca="1" ref="X44:AB44" ca="1">MMULT(F44:INDEX(F44:P44,$G$16),TRANSPOSE($R$3:INDEX($R$3:$Y$7,$R$1,$G$16)))</f>
        <v>1</v>
      </c>
      <c r="Y44">
        <f ca="1"/>
        <v>1.5929520697896953</v>
      </c>
      <c r="Z44">
        <f ca="1"/>
        <v>-0.38633599665908225</v>
      </c>
      <c r="AA44">
        <f ca="1"/>
        <v>0.46358174953071929</v>
      </c>
      <c r="AB44">
        <f ca="1"/>
        <v>0.28436889233475071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0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1.5929520697896953</v>
      </c>
      <c r="T45">
        <f ca="1"/>
        <v>-0.38633599665908225</v>
      </c>
      <c r="U45">
        <f ca="1"/>
        <v>0.46358174953071929</v>
      </c>
      <c r="V45">
        <f ca="1"/>
        <v>0.28436889233475071</v>
      </c>
      <c r="X45">
        <f t="array" aca="1" ref="X45:AB45" ca="1">MMULT(F45:INDEX(F45:P45,$G$16),TRANSPOSE($R$3:INDEX($R$3:$Y$7,$R$1,$G$16)))</f>
        <v>1</v>
      </c>
      <c r="Y45">
        <f ca="1"/>
        <v>1.5929520697896953</v>
      </c>
      <c r="Z45">
        <f ca="1"/>
        <v>-0.38633599665908225</v>
      </c>
      <c r="AA45">
        <f ca="1"/>
        <v>0.46358174953071929</v>
      </c>
      <c r="AB45">
        <f ca="1"/>
        <v>0.28436889233475071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0</v>
      </c>
      <c r="G46">
        <f ca="1"/>
        <v>1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1.5929520697896953</v>
      </c>
      <c r="T46">
        <f ca="1"/>
        <v>-0.38633599665908225</v>
      </c>
      <c r="U46">
        <f ca="1"/>
        <v>0.46358174953071929</v>
      </c>
      <c r="V46">
        <f ca="1"/>
        <v>0.28436889233475071</v>
      </c>
      <c r="X46">
        <f t="array" aca="1" ref="X46:AB46" ca="1">MMULT(F46:INDEX(F46:P46,$G$16),TRANSPOSE($R$3:INDEX($R$3:$Y$7,$R$1,$G$16)))</f>
        <v>1</v>
      </c>
      <c r="Y46">
        <f ca="1"/>
        <v>1.5929520697896953</v>
      </c>
      <c r="Z46">
        <f ca="1"/>
        <v>-0.38633599665908225</v>
      </c>
      <c r="AA46">
        <f ca="1"/>
        <v>0.46358174953071929</v>
      </c>
      <c r="AB46">
        <f ca="1"/>
        <v>0.28436889233475071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0</v>
      </c>
      <c r="G47">
        <f ca="1"/>
        <v>1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1.5929520697896953</v>
      </c>
      <c r="T47">
        <f ca="1"/>
        <v>-0.38633599665908225</v>
      </c>
      <c r="U47">
        <f ca="1"/>
        <v>0.46358174953071929</v>
      </c>
      <c r="V47">
        <f ca="1"/>
        <v>0.28436889233475071</v>
      </c>
      <c r="X47">
        <f t="array" aca="1" ref="X47:AB47" ca="1">MMULT(F47:INDEX(F47:P47,$G$16),TRANSPOSE($R$3:INDEX($R$3:$Y$7,$R$1,$G$16)))</f>
        <v>1</v>
      </c>
      <c r="Y47">
        <f ca="1"/>
        <v>1.5929520697896953</v>
      </c>
      <c r="Z47">
        <f ca="1"/>
        <v>-0.38633599665908225</v>
      </c>
      <c r="AA47">
        <f ca="1"/>
        <v>0.46358174953071929</v>
      </c>
      <c r="AB47">
        <f ca="1"/>
        <v>0.28436889233475071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0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1.5929520697896953</v>
      </c>
      <c r="T48">
        <f ca="1"/>
        <v>-0.38633599665908225</v>
      </c>
      <c r="U48">
        <f ca="1"/>
        <v>0.46358174953071929</v>
      </c>
      <c r="V48">
        <f ca="1"/>
        <v>0.28436889233475071</v>
      </c>
      <c r="X48">
        <f t="array" aca="1" ref="X48:AB48" ca="1">MMULT(F48:INDEX(F48:P48,$G$16),TRANSPOSE($R$3:INDEX($R$3:$Y$7,$R$1,$G$16)))</f>
        <v>1</v>
      </c>
      <c r="Y48">
        <f ca="1"/>
        <v>1.5929520697896953</v>
      </c>
      <c r="Z48">
        <f ca="1"/>
        <v>-0.38633599665908225</v>
      </c>
      <c r="AA48">
        <f ca="1"/>
        <v>0.46358174953071929</v>
      </c>
      <c r="AB48">
        <f ca="1"/>
        <v>0.28436889233475071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0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1.5929520697896953</v>
      </c>
      <c r="T49">
        <f ca="1"/>
        <v>-0.38633599665908225</v>
      </c>
      <c r="U49">
        <f ca="1"/>
        <v>0.46358174953071929</v>
      </c>
      <c r="V49">
        <f ca="1"/>
        <v>0.28436889233475071</v>
      </c>
      <c r="X49">
        <f t="array" aca="1" ref="X49:AB49" ca="1">MMULT(F49:INDEX(F49:P49,$G$16),TRANSPOSE($R$3:INDEX($R$3:$Y$7,$R$1,$G$16)))</f>
        <v>1</v>
      </c>
      <c r="Y49">
        <f ca="1"/>
        <v>1.5929520697896953</v>
      </c>
      <c r="Z49">
        <f ca="1"/>
        <v>-0.38633599665908225</v>
      </c>
      <c r="AA49">
        <f ca="1"/>
        <v>0.46358174953071929</v>
      </c>
      <c r="AB49">
        <f ca="1"/>
        <v>0.28436889233475071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0</v>
      </c>
      <c r="G50">
        <f ca="1"/>
        <v>1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1.5929520697896953</v>
      </c>
      <c r="T50">
        <f ca="1"/>
        <v>-0.38633599665908225</v>
      </c>
      <c r="U50">
        <f ca="1"/>
        <v>0.46358174953071929</v>
      </c>
      <c r="V50">
        <f ca="1"/>
        <v>0.28436889233475071</v>
      </c>
      <c r="X50">
        <f t="array" aca="1" ref="X50:AB50" ca="1">MMULT(F50:INDEX(F50:P50,$G$16),TRANSPOSE($R$3:INDEX($R$3:$Y$7,$R$1,$G$16)))</f>
        <v>1</v>
      </c>
      <c r="Y50">
        <f ca="1"/>
        <v>1.5929520697896953</v>
      </c>
      <c r="Z50">
        <f ca="1"/>
        <v>-0.38633599665908225</v>
      </c>
      <c r="AA50">
        <f ca="1"/>
        <v>0.46358174953071929</v>
      </c>
      <c r="AB50">
        <f ca="1"/>
        <v>0.28436889233475071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0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1.5929520697896953</v>
      </c>
      <c r="T51">
        <f ca="1"/>
        <v>-0.38633599665908225</v>
      </c>
      <c r="U51">
        <f ca="1"/>
        <v>0.46358174953071929</v>
      </c>
      <c r="V51">
        <f ca="1"/>
        <v>0.28436889233475071</v>
      </c>
      <c r="X51">
        <f t="array" aca="1" ref="X51:AB51" ca="1">MMULT(F51:INDEX(F51:P51,$G$16),TRANSPOSE($R$3:INDEX($R$3:$Y$7,$R$1,$G$16)))</f>
        <v>1</v>
      </c>
      <c r="Y51">
        <f ca="1"/>
        <v>1.5929520697896953</v>
      </c>
      <c r="Z51">
        <f ca="1"/>
        <v>-0.38633599665908225</v>
      </c>
      <c r="AA51">
        <f ca="1"/>
        <v>0.46358174953071929</v>
      </c>
      <c r="AB51">
        <f ca="1"/>
        <v>0.28436889233475071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1.5929520697896953</v>
      </c>
      <c r="T52">
        <f ca="1"/>
        <v>-0.38633599665908225</v>
      </c>
      <c r="U52">
        <f ca="1"/>
        <v>0.46358174953071929</v>
      </c>
      <c r="V52">
        <f ca="1"/>
        <v>0.28436889233475071</v>
      </c>
      <c r="X52">
        <f t="array" aca="1" ref="X52:AB52" ca="1">MMULT(F52:INDEX(F52:P52,$G$16),TRANSPOSE($R$3:INDEX($R$3:$Y$7,$R$1,$G$16)))</f>
        <v>1</v>
      </c>
      <c r="Y52">
        <f ca="1"/>
        <v>1.5929520697896953</v>
      </c>
      <c r="Z52">
        <f ca="1"/>
        <v>-0.38633599665908225</v>
      </c>
      <c r="AA52">
        <f ca="1"/>
        <v>0.46358174953071929</v>
      </c>
      <c r="AB52">
        <f ca="1"/>
        <v>0.28436889233475071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1.5929520697896953</v>
      </c>
      <c r="T53">
        <f ca="1"/>
        <v>-0.38633599665908225</v>
      </c>
      <c r="U53">
        <f ca="1"/>
        <v>0.46358174953071929</v>
      </c>
      <c r="V53">
        <f ca="1"/>
        <v>0.28436889233475071</v>
      </c>
      <c r="X53">
        <f t="array" aca="1" ref="X53:AB53" ca="1">MMULT(F53:INDEX(F53:P53,$G$16),TRANSPOSE($R$3:INDEX($R$3:$Y$7,$R$1,$G$16)))</f>
        <v>1</v>
      </c>
      <c r="Y53">
        <f ca="1"/>
        <v>1.5929520697896953</v>
      </c>
      <c r="Z53">
        <f ca="1"/>
        <v>-0.38633599665908225</v>
      </c>
      <c r="AA53">
        <f ca="1"/>
        <v>0.46358174953071929</v>
      </c>
      <c r="AB53">
        <f ca="1"/>
        <v>0.28436889233475071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1.5929520697896953</v>
      </c>
      <c r="T54">
        <f ca="1"/>
        <v>-0.38633599665908225</v>
      </c>
      <c r="U54">
        <f ca="1"/>
        <v>0.46358174953071929</v>
      </c>
      <c r="V54">
        <f ca="1"/>
        <v>0.28436889233475071</v>
      </c>
      <c r="X54">
        <f t="array" aca="1" ref="X54:AB54" ca="1">MMULT(F54:INDEX(F54:P54,$G$16),TRANSPOSE($R$3:INDEX($R$3:$Y$7,$R$1,$G$16)))</f>
        <v>1</v>
      </c>
      <c r="Y54">
        <f ca="1"/>
        <v>1.5929520697896953</v>
      </c>
      <c r="Z54">
        <f ca="1"/>
        <v>-0.38633599665908225</v>
      </c>
      <c r="AA54">
        <f ca="1"/>
        <v>0.46358174953071929</v>
      </c>
      <c r="AB54">
        <f ca="1"/>
        <v>0.28436889233475071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1.5929520697896953</v>
      </c>
      <c r="T55">
        <f ca="1"/>
        <v>-0.38633599665908225</v>
      </c>
      <c r="U55">
        <f ca="1"/>
        <v>0.46358174953071929</v>
      </c>
      <c r="V55">
        <f ca="1"/>
        <v>0.28436889233475071</v>
      </c>
      <c r="X55">
        <f t="array" aca="1" ref="X55:AB55" ca="1">MMULT(F55:INDEX(F55:P55,$G$16),TRANSPOSE($R$3:INDEX($R$3:$Y$7,$R$1,$G$16)))</f>
        <v>1</v>
      </c>
      <c r="Y55">
        <f ca="1"/>
        <v>1.5929520697896953</v>
      </c>
      <c r="Z55">
        <f ca="1"/>
        <v>-0.38633599665908225</v>
      </c>
      <c r="AA55">
        <f ca="1"/>
        <v>0.46358174953071929</v>
      </c>
      <c r="AB55">
        <f ca="1"/>
        <v>0.28436889233475071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1.5929520697896953</v>
      </c>
      <c r="T56">
        <f ca="1"/>
        <v>-0.38633599665908225</v>
      </c>
      <c r="U56">
        <f ca="1"/>
        <v>0.46358174953071929</v>
      </c>
      <c r="V56">
        <f ca="1"/>
        <v>0.28436889233475071</v>
      </c>
      <c r="X56">
        <f t="array" aca="1" ref="X56:AB56" ca="1">MMULT(F56:INDEX(F56:P56,$G$16),TRANSPOSE($R$3:INDEX($R$3:$Y$7,$R$1,$G$16)))</f>
        <v>1</v>
      </c>
      <c r="Y56">
        <f ca="1"/>
        <v>1.5929520697896953</v>
      </c>
      <c r="Z56">
        <f ca="1"/>
        <v>-0.38633599665908225</v>
      </c>
      <c r="AA56">
        <f ca="1"/>
        <v>0.46358174953071929</v>
      </c>
      <c r="AB56">
        <f ca="1"/>
        <v>0.28436889233475071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1.5929520697896953</v>
      </c>
      <c r="T57">
        <f ca="1"/>
        <v>-0.38633599665908225</v>
      </c>
      <c r="U57">
        <f ca="1"/>
        <v>0.46358174953071929</v>
      </c>
      <c r="V57">
        <f ca="1"/>
        <v>0.28436889233475071</v>
      </c>
      <c r="X57">
        <f t="array" aca="1" ref="X57:AB57" ca="1">MMULT(F57:INDEX(F57:P57,$G$16),TRANSPOSE($R$3:INDEX($R$3:$Y$7,$R$1,$G$16)))</f>
        <v>1</v>
      </c>
      <c r="Y57">
        <f ca="1"/>
        <v>1.5929520697896953</v>
      </c>
      <c r="Z57">
        <f ca="1"/>
        <v>-0.38633599665908225</v>
      </c>
      <c r="AA57">
        <f ca="1"/>
        <v>0.46358174953071929</v>
      </c>
      <c r="AB57">
        <f ca="1"/>
        <v>0.28436889233475071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1.5929520697896953</v>
      </c>
      <c r="T58">
        <f ca="1"/>
        <v>-0.38633599665908225</v>
      </c>
      <c r="U58">
        <f ca="1"/>
        <v>0.46358174953071929</v>
      </c>
      <c r="V58">
        <f ca="1"/>
        <v>0.28436889233475071</v>
      </c>
      <c r="X58">
        <f t="array" aca="1" ref="X58:AB58" ca="1">MMULT(F58:INDEX(F58:P58,$G$16),TRANSPOSE($R$3:INDEX($R$3:$Y$7,$R$1,$G$16)))</f>
        <v>1</v>
      </c>
      <c r="Y58">
        <f ca="1"/>
        <v>1.5929520697896953</v>
      </c>
      <c r="Z58">
        <f ca="1"/>
        <v>-0.38633599665908225</v>
      </c>
      <c r="AA58">
        <f ca="1"/>
        <v>0.46358174953071929</v>
      </c>
      <c r="AB58">
        <f ca="1"/>
        <v>0.28436889233475071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1.5929520697896953</v>
      </c>
      <c r="T59">
        <f ca="1"/>
        <v>-0.38633599665908225</v>
      </c>
      <c r="U59">
        <f ca="1"/>
        <v>0.46358174953071929</v>
      </c>
      <c r="V59">
        <f ca="1"/>
        <v>0.28436889233475071</v>
      </c>
      <c r="X59">
        <f t="array" aca="1" ref="X59:AB59" ca="1">MMULT(F59:INDEX(F59:P59,$G$16),TRANSPOSE($R$3:INDEX($R$3:$Y$7,$R$1,$G$16)))</f>
        <v>1</v>
      </c>
      <c r="Y59">
        <f ca="1"/>
        <v>1.5929520697896953</v>
      </c>
      <c r="Z59">
        <f ca="1"/>
        <v>-0.38633599665908225</v>
      </c>
      <c r="AA59">
        <f ca="1"/>
        <v>0.46358174953071929</v>
      </c>
      <c r="AB59">
        <f ca="1"/>
        <v>0.28436889233475071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1.5929520697896953</v>
      </c>
      <c r="T60">
        <f ca="1"/>
        <v>-0.38633599665908225</v>
      </c>
      <c r="U60">
        <f ca="1"/>
        <v>0.46358174953071929</v>
      </c>
      <c r="V60">
        <f ca="1"/>
        <v>0.28436889233475071</v>
      </c>
      <c r="X60">
        <f t="array" aca="1" ref="X60:AB60" ca="1">MMULT(F60:INDEX(F60:P60,$G$16),TRANSPOSE($R$3:INDEX($R$3:$Y$7,$R$1,$G$16)))</f>
        <v>1</v>
      </c>
      <c r="Y60">
        <f ca="1"/>
        <v>1.5929520697896953</v>
      </c>
      <c r="Z60">
        <f ca="1"/>
        <v>-0.38633599665908225</v>
      </c>
      <c r="AA60">
        <f ca="1"/>
        <v>0.46358174953071929</v>
      </c>
      <c r="AB60">
        <f ca="1"/>
        <v>0.28436889233475071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1.5929520697896953</v>
      </c>
      <c r="T61">
        <f ca="1"/>
        <v>-0.38633599665908225</v>
      </c>
      <c r="U61">
        <f ca="1"/>
        <v>0.46358174953071929</v>
      </c>
      <c r="V61">
        <f ca="1"/>
        <v>0.28436889233475071</v>
      </c>
      <c r="X61">
        <f t="array" aca="1" ref="X61:AB61" ca="1">MMULT(F61:INDEX(F61:P61,$G$16),TRANSPOSE($R$3:INDEX($R$3:$Y$7,$R$1,$G$16)))</f>
        <v>1</v>
      </c>
      <c r="Y61">
        <f ca="1"/>
        <v>1.5929520697896953</v>
      </c>
      <c r="Z61">
        <f ca="1"/>
        <v>-0.38633599665908225</v>
      </c>
      <c r="AA61">
        <f ca="1"/>
        <v>0.46358174953071929</v>
      </c>
      <c r="AB61">
        <f ca="1"/>
        <v>0.28436889233475071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0</v>
      </c>
      <c r="G62">
        <f ca="1"/>
        <v>0.97999999999999987</v>
      </c>
      <c r="H62">
        <f ca="1"/>
        <v>2.0000000000000108E-2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1.5618470355996195</v>
      </c>
      <c r="T62">
        <f ca="1"/>
        <v>-0.37723599379676453</v>
      </c>
      <c r="U62">
        <f ca="1"/>
        <v>0.4684645496002825</v>
      </c>
      <c r="V62">
        <f ca="1"/>
        <v>0.24487853889522992</v>
      </c>
      <c r="X62">
        <f t="array" aca="1" ref="X62:AB62" ca="1">MMULT(F62:INDEX(F62:P62,$G$16),TRANSPOSE($R$3:INDEX($R$3:$Y$7,$R$1,$G$16)))</f>
        <v>1</v>
      </c>
      <c r="Y62">
        <f ca="1"/>
        <v>1.5618470355996195</v>
      </c>
      <c r="Z62">
        <f ca="1"/>
        <v>-0.37723599379676453</v>
      </c>
      <c r="AA62">
        <f ca="1"/>
        <v>0.4684645496002825</v>
      </c>
      <c r="AB62">
        <f ca="1"/>
        <v>0.24487853889522992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0</v>
      </c>
      <c r="G63">
        <f ca="1"/>
        <v>0.96</v>
      </c>
      <c r="H63">
        <f ca="1"/>
        <v>4.0000000000000036E-2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1.5307420014095441</v>
      </c>
      <c r="T63">
        <f ca="1"/>
        <v>-0.36813599093444688</v>
      </c>
      <c r="U63">
        <f ca="1"/>
        <v>0.47334734966984571</v>
      </c>
      <c r="V63">
        <f ca="1"/>
        <v>0.20538818545570953</v>
      </c>
      <c r="X63">
        <f t="array" aca="1" ref="X63:AB63" ca="1">MMULT(F63:INDEX(F63:P63,$G$16),TRANSPOSE($R$3:INDEX($R$3:$Y$7,$R$1,$G$16)))</f>
        <v>1</v>
      </c>
      <c r="Y63">
        <f ca="1"/>
        <v>1.5307420014095441</v>
      </c>
      <c r="Z63">
        <f ca="1"/>
        <v>-0.36813599093444688</v>
      </c>
      <c r="AA63">
        <f ca="1"/>
        <v>0.47334734966984571</v>
      </c>
      <c r="AB63">
        <f ca="1"/>
        <v>0.20538818545570953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0</v>
      </c>
      <c r="G64">
        <f ca="1"/>
        <v>0.94000000000000006</v>
      </c>
      <c r="H64">
        <f ca="1"/>
        <v>5.9999999999999963E-2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1.4996369672194689</v>
      </c>
      <c r="T64">
        <f ca="1"/>
        <v>-0.35903598807212928</v>
      </c>
      <c r="U64">
        <f ca="1"/>
        <v>0.47823014973940892</v>
      </c>
      <c r="V64">
        <f ca="1"/>
        <v>0.16589783201618913</v>
      </c>
      <c r="X64">
        <f t="array" aca="1" ref="X64:AB64" ca="1">MMULT(F64:INDEX(F64:P64,$G$16),TRANSPOSE($R$3:INDEX($R$3:$Y$7,$R$1,$G$16)))</f>
        <v>1</v>
      </c>
      <c r="Y64">
        <f ca="1"/>
        <v>1.4996369672194689</v>
      </c>
      <c r="Z64">
        <f ca="1"/>
        <v>-0.35903598807212928</v>
      </c>
      <c r="AA64">
        <f ca="1"/>
        <v>0.47823014973940892</v>
      </c>
      <c r="AB64">
        <f ca="1"/>
        <v>0.16589783201618913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0</v>
      </c>
      <c r="G65">
        <f ca="1"/>
        <v>0.91999999999999993</v>
      </c>
      <c r="H65">
        <f ca="1"/>
        <v>8.0000000000000071E-2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1.4685319330293933</v>
      </c>
      <c r="T65">
        <f ca="1"/>
        <v>-0.34993598520981156</v>
      </c>
      <c r="U65">
        <f ca="1"/>
        <v>0.48311294980897213</v>
      </c>
      <c r="V65">
        <f ca="1"/>
        <v>0.12640747857666834</v>
      </c>
      <c r="X65">
        <f t="array" aca="1" ref="X65:AB65" ca="1">MMULT(F65:INDEX(F65:P65,$G$16),TRANSPOSE($R$3:INDEX($R$3:$Y$7,$R$1,$G$16)))</f>
        <v>1</v>
      </c>
      <c r="Y65">
        <f ca="1"/>
        <v>1.4685319330293933</v>
      </c>
      <c r="Z65">
        <f ca="1"/>
        <v>-0.34993598520981156</v>
      </c>
      <c r="AA65">
        <f ca="1"/>
        <v>0.48311294980897213</v>
      </c>
      <c r="AB65">
        <f ca="1"/>
        <v>0.12640747857666834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</row>
    <row r="66" spans="1:34">
      <c r="A66">
        <v>46</v>
      </c>
      <c r="B66">
        <v>-5.5</v>
      </c>
      <c r="D66">
        <f t="shared" ca="1" si="2"/>
        <v>-5.5</v>
      </c>
      <c r="E66">
        <f t="shared" ca="1" si="3"/>
        <v>-5.5</v>
      </c>
      <c r="F66">
        <f ca="1"/>
        <v>0</v>
      </c>
      <c r="G66">
        <f ca="1"/>
        <v>0.9</v>
      </c>
      <c r="H66">
        <f ca="1"/>
        <v>0.1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1.437426898839318</v>
      </c>
      <c r="T66">
        <f ca="1"/>
        <v>-0.3408359823474939</v>
      </c>
      <c r="U66">
        <f ca="1"/>
        <v>0.48799574987853533</v>
      </c>
      <c r="V66">
        <f ca="1"/>
        <v>8.6917125137147916E-2</v>
      </c>
      <c r="X66">
        <f t="array" aca="1" ref="X66:AB66" ca="1">MMULT(F66:INDEX(F66:P66,$G$16),TRANSPOSE($R$3:INDEX($R$3:$Y$7,$R$1,$G$16)))</f>
        <v>1</v>
      </c>
      <c r="Y66">
        <f ca="1"/>
        <v>1.437426898839318</v>
      </c>
      <c r="Z66">
        <f ca="1"/>
        <v>-0.3408359823474939</v>
      </c>
      <c r="AA66">
        <f ca="1"/>
        <v>0.48799574987853533</v>
      </c>
      <c r="AB66">
        <f ca="1"/>
        <v>8.6917125137147916E-2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0</v>
      </c>
      <c r="G67">
        <f ca="1"/>
        <v>0.87999999999999989</v>
      </c>
      <c r="H67">
        <f ca="1"/>
        <v>0.12000000000000011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1.4063218646492421</v>
      </c>
      <c r="T67">
        <f ca="1"/>
        <v>-0.33173597948517619</v>
      </c>
      <c r="U67">
        <f ca="1"/>
        <v>0.49287854994809854</v>
      </c>
      <c r="V67">
        <f ca="1"/>
        <v>4.7426771697627101E-2</v>
      </c>
      <c r="X67">
        <f t="array" aca="1" ref="X67:AB67" ca="1">MMULT(F67:INDEX(F67:P67,$G$16),TRANSPOSE($R$3:INDEX($R$3:$Y$7,$R$1,$G$16)))</f>
        <v>1</v>
      </c>
      <c r="Y67">
        <f ca="1"/>
        <v>1.4063218646492421</v>
      </c>
      <c r="Z67">
        <f ca="1"/>
        <v>-0.33173597948517619</v>
      </c>
      <c r="AA67">
        <f ca="1"/>
        <v>0.49287854994809854</v>
      </c>
      <c r="AB67">
        <f ca="1"/>
        <v>4.7426771697627101E-2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0</v>
      </c>
      <c r="G68">
        <f ca="1"/>
        <v>0.86</v>
      </c>
      <c r="H68">
        <f ca="1"/>
        <v>0.14000000000000004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1.375216830459167</v>
      </c>
      <c r="T68">
        <f ca="1"/>
        <v>-0.32263597662285859</v>
      </c>
      <c r="U68">
        <f ca="1"/>
        <v>0.49776135001766175</v>
      </c>
      <c r="V68">
        <f ca="1"/>
        <v>7.9364182581067033E-3</v>
      </c>
      <c r="X68">
        <f t="array" aca="1" ref="X68:AB68" ca="1">MMULT(F68:INDEX(F68:P68,$G$16),TRANSPOSE($R$3:INDEX($R$3:$Y$7,$R$1,$G$16)))</f>
        <v>1</v>
      </c>
      <c r="Y68">
        <f ca="1"/>
        <v>1.375216830459167</v>
      </c>
      <c r="Z68">
        <f ca="1"/>
        <v>-0.32263597662285859</v>
      </c>
      <c r="AA68">
        <f ca="1"/>
        <v>0.49776135001766175</v>
      </c>
      <c r="AB68">
        <f ca="1"/>
        <v>7.9364182581067033E-3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0</v>
      </c>
      <c r="G69">
        <f ca="1"/>
        <v>0.83999999999999986</v>
      </c>
      <c r="H69">
        <f ca="1"/>
        <v>0.16000000000000014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1.3441117962690914</v>
      </c>
      <c r="T69">
        <f ca="1"/>
        <v>-0.31353597376054088</v>
      </c>
      <c r="U69">
        <f ca="1"/>
        <v>0.50264415008722496</v>
      </c>
      <c r="V69">
        <f ca="1"/>
        <v>-3.1553935181414083E-2</v>
      </c>
      <c r="X69">
        <f t="array" aca="1" ref="X69:AB69" ca="1">MMULT(F69:INDEX(F69:P69,$G$16),TRANSPOSE($R$3:INDEX($R$3:$Y$7,$R$1,$G$16)))</f>
        <v>1</v>
      </c>
      <c r="Y69">
        <f ca="1"/>
        <v>1.3441117962690914</v>
      </c>
      <c r="Z69">
        <f ca="1"/>
        <v>-0.31353597376054088</v>
      </c>
      <c r="AA69">
        <f ca="1"/>
        <v>0.50264415008722496</v>
      </c>
      <c r="AB69">
        <f ca="1"/>
        <v>-3.1553935181414083E-2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</row>
    <row r="70" spans="1:34">
      <c r="A70">
        <v>50</v>
      </c>
      <c r="B70">
        <v>-5.0999999999999996</v>
      </c>
      <c r="D70">
        <f t="shared" ca="1" si="2"/>
        <v>-5.0999999999999996</v>
      </c>
      <c r="E70">
        <f t="shared" ca="1" si="3"/>
        <v>-5.0999999999999996</v>
      </c>
      <c r="F70">
        <f ca="1"/>
        <v>0</v>
      </c>
      <c r="G70">
        <f ca="1"/>
        <v>0.82</v>
      </c>
      <c r="H70">
        <f ca="1"/>
        <v>0.18000000000000008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1.313006762079016</v>
      </c>
      <c r="T70">
        <f ca="1"/>
        <v>-0.30443597089822322</v>
      </c>
      <c r="U70">
        <f ca="1"/>
        <v>0.50752695015678817</v>
      </c>
      <c r="V70">
        <f ca="1"/>
        <v>-7.1044288620934537E-2</v>
      </c>
      <c r="X70">
        <f t="array" aca="1" ref="X70:AB70" ca="1">MMULT(F70:INDEX(F70:P70,$G$16),TRANSPOSE($R$3:INDEX($R$3:$Y$7,$R$1,$G$16)))</f>
        <v>1</v>
      </c>
      <c r="Y70">
        <f ca="1"/>
        <v>1.313006762079016</v>
      </c>
      <c r="Z70">
        <f ca="1"/>
        <v>-0.30443597089822322</v>
      </c>
      <c r="AA70">
        <f ca="1"/>
        <v>0.50752695015678817</v>
      </c>
      <c r="AB70">
        <f ca="1"/>
        <v>-7.1044288620934537E-2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0</v>
      </c>
      <c r="G71">
        <f ca="1"/>
        <v>0.8</v>
      </c>
      <c r="H71">
        <f ca="1"/>
        <v>0.2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1.2819017278889406</v>
      </c>
      <c r="T71">
        <f ca="1"/>
        <v>-0.29533596803590562</v>
      </c>
      <c r="U71">
        <f ca="1"/>
        <v>0.51240975022635138</v>
      </c>
      <c r="V71">
        <f ca="1"/>
        <v>-0.11053464206045494</v>
      </c>
      <c r="X71">
        <f t="array" aca="1" ref="X71:AB71" ca="1">MMULT(F71:INDEX(F71:P71,$G$16),TRANSPOSE($R$3:INDEX($R$3:$Y$7,$R$1,$G$16)))</f>
        <v>1</v>
      </c>
      <c r="Y71">
        <f ca="1"/>
        <v>1.2819017278889406</v>
      </c>
      <c r="Z71">
        <f ca="1"/>
        <v>-0.29533596803590562</v>
      </c>
      <c r="AA71">
        <f ca="1"/>
        <v>0.51240975022635138</v>
      </c>
      <c r="AB71">
        <f ca="1"/>
        <v>-0.11053464206045494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0</v>
      </c>
      <c r="G72">
        <f ca="1"/>
        <v>0.77999999999999992</v>
      </c>
      <c r="H72">
        <f ca="1"/>
        <v>0.22000000000000011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1.250796693698865</v>
      </c>
      <c r="T72">
        <f ca="1"/>
        <v>-0.2862359651735879</v>
      </c>
      <c r="U72">
        <f ca="1"/>
        <v>0.51729255029591459</v>
      </c>
      <c r="V72">
        <f ca="1"/>
        <v>-0.15002499549997572</v>
      </c>
      <c r="X72">
        <f t="array" aca="1" ref="X72:AB72" ca="1">MMULT(F72:INDEX(F72:P72,$G$16),TRANSPOSE($R$3:INDEX($R$3:$Y$7,$R$1,$G$16)))</f>
        <v>1</v>
      </c>
      <c r="Y72">
        <f ca="1"/>
        <v>1.250796693698865</v>
      </c>
      <c r="Z72">
        <f ca="1"/>
        <v>-0.2862359651735879</v>
      </c>
      <c r="AA72">
        <f ca="1"/>
        <v>0.51729255029591459</v>
      </c>
      <c r="AB72">
        <f ca="1"/>
        <v>-0.15002499549997572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0</v>
      </c>
      <c r="G73">
        <f ca="1"/>
        <v>0.76</v>
      </c>
      <c r="H73">
        <f ca="1"/>
        <v>0.24000000000000005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1.2196916595087897</v>
      </c>
      <c r="T73">
        <f ca="1"/>
        <v>-0.27713596231127025</v>
      </c>
      <c r="U73">
        <f ca="1"/>
        <v>0.5221753503654778</v>
      </c>
      <c r="V73">
        <f ca="1"/>
        <v>-0.18951534893949612</v>
      </c>
      <c r="X73">
        <f t="array" aca="1" ref="X73:AB73" ca="1">MMULT(F73:INDEX(F73:P73,$G$16),TRANSPOSE($R$3:INDEX($R$3:$Y$7,$R$1,$G$16)))</f>
        <v>1</v>
      </c>
      <c r="Y73">
        <f ca="1"/>
        <v>1.2196916595087897</v>
      </c>
      <c r="Z73">
        <f ca="1"/>
        <v>-0.27713596231127025</v>
      </c>
      <c r="AA73">
        <f ca="1"/>
        <v>0.5221753503654778</v>
      </c>
      <c r="AB73">
        <f ca="1"/>
        <v>-0.18951534893949612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0</v>
      </c>
      <c r="G74">
        <f ca="1"/>
        <v>0.73999999999999988</v>
      </c>
      <c r="H74">
        <f ca="1"/>
        <v>0.26000000000000012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1.1885866253187141</v>
      </c>
      <c r="T74">
        <f ca="1"/>
        <v>-0.26803595944895253</v>
      </c>
      <c r="U74">
        <f ca="1"/>
        <v>0.52705815043504101</v>
      </c>
      <c r="V74">
        <f ca="1"/>
        <v>-0.22900570237901688</v>
      </c>
      <c r="X74">
        <f t="array" aca="1" ref="X74:AB74" ca="1">MMULT(F74:INDEX(F74:P74,$G$16),TRANSPOSE($R$3:INDEX($R$3:$Y$7,$R$1,$G$16)))</f>
        <v>1</v>
      </c>
      <c r="Y74">
        <f ca="1"/>
        <v>1.1885866253187141</v>
      </c>
      <c r="Z74">
        <f ca="1"/>
        <v>-0.26803595944895253</v>
      </c>
      <c r="AA74">
        <f ca="1"/>
        <v>0.52705815043504101</v>
      </c>
      <c r="AB74">
        <f ca="1"/>
        <v>-0.22900570237901688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0</v>
      </c>
      <c r="G75">
        <f ca="1"/>
        <v>0.72</v>
      </c>
      <c r="H75">
        <f ca="1"/>
        <v>0.28000000000000008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1.1574815911286387</v>
      </c>
      <c r="T75">
        <f ca="1"/>
        <v>-0.25893595658663493</v>
      </c>
      <c r="U75">
        <f ca="1"/>
        <v>0.53194095050460422</v>
      </c>
      <c r="V75">
        <f ca="1"/>
        <v>-0.2684960558185373</v>
      </c>
      <c r="X75">
        <f t="array" aca="1" ref="X75:AB75" ca="1">MMULT(F75:INDEX(F75:P75,$G$16),TRANSPOSE($R$3:INDEX($R$3:$Y$7,$R$1,$G$16)))</f>
        <v>1</v>
      </c>
      <c r="Y75">
        <f ca="1"/>
        <v>1.1574815911286387</v>
      </c>
      <c r="Z75">
        <f ca="1"/>
        <v>-0.25893595658663493</v>
      </c>
      <c r="AA75">
        <f ca="1"/>
        <v>0.53194095050460422</v>
      </c>
      <c r="AB75">
        <f ca="1"/>
        <v>-0.2684960558185373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0</v>
      </c>
      <c r="G76">
        <f ca="1"/>
        <v>0.7</v>
      </c>
      <c r="H76">
        <f ca="1"/>
        <v>0.3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1.1263765569385633</v>
      </c>
      <c r="T76">
        <f ca="1"/>
        <v>-0.24983595372431724</v>
      </c>
      <c r="U76">
        <f ca="1"/>
        <v>0.53682375057416731</v>
      </c>
      <c r="V76">
        <f ca="1"/>
        <v>-0.3079864092580577</v>
      </c>
      <c r="X76">
        <f t="array" aca="1" ref="X76:AB76" ca="1">MMULT(F76:INDEX(F76:P76,$G$16),TRANSPOSE($R$3:INDEX($R$3:$Y$7,$R$1,$G$16)))</f>
        <v>1</v>
      </c>
      <c r="Y76">
        <f ca="1"/>
        <v>1.1263765569385633</v>
      </c>
      <c r="Z76">
        <f ca="1"/>
        <v>-0.24983595372431724</v>
      </c>
      <c r="AA76">
        <f ca="1"/>
        <v>0.53682375057416731</v>
      </c>
      <c r="AB76">
        <f ca="1"/>
        <v>-0.3079864092580577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</row>
    <row r="77" spans="1:34">
      <c r="A77">
        <v>57</v>
      </c>
      <c r="B77">
        <v>-4.3999999999999995</v>
      </c>
      <c r="C77">
        <v>1</v>
      </c>
      <c r="D77">
        <f t="shared" ca="1" si="2"/>
        <v>-4.3999999999999995</v>
      </c>
      <c r="E77" t="e">
        <f t="shared" si="3"/>
        <v>#N/A</v>
      </c>
      <c r="F77">
        <f ca="1"/>
        <v>0</v>
      </c>
      <c r="G77">
        <f ca="1"/>
        <v>0.67999999999999994</v>
      </c>
      <c r="H77">
        <f ca="1"/>
        <v>0.32000000000000012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1.0952715227484877</v>
      </c>
      <c r="T77">
        <f ca="1"/>
        <v>-0.24073595086199959</v>
      </c>
      <c r="U77">
        <f ca="1"/>
        <v>0.54170655064373063</v>
      </c>
      <c r="V77">
        <f ca="1"/>
        <v>-0.34747676269757855</v>
      </c>
      <c r="X77">
        <f t="array" aca="1" ref="X77:AB77" ca="1">MMULT(F77:INDEX(F77:P77,$G$16),TRANSPOSE($R$3:INDEX($R$3:$Y$7,$R$1,$G$16)))</f>
        <v>1</v>
      </c>
      <c r="Y77">
        <f ca="1"/>
        <v>1.0952715227484877</v>
      </c>
      <c r="Z77">
        <f ca="1"/>
        <v>-0.24073595086199959</v>
      </c>
      <c r="AA77">
        <f ca="1"/>
        <v>0.54170655064373063</v>
      </c>
      <c r="AB77">
        <f ca="1"/>
        <v>-0.34747676269757855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0</v>
      </c>
      <c r="G78">
        <f ca="1"/>
        <v>0.65999999999999992</v>
      </c>
      <c r="H78">
        <f ca="1"/>
        <v>0.34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1.0641664885584123</v>
      </c>
      <c r="T78">
        <f ca="1"/>
        <v>-0.23163594799968193</v>
      </c>
      <c r="U78">
        <f ca="1"/>
        <v>0.54658935071329373</v>
      </c>
      <c r="V78">
        <f ca="1"/>
        <v>-0.38696711613709889</v>
      </c>
      <c r="X78">
        <f t="array" aca="1" ref="X78:AB78" ca="1">MMULT(F78:INDEX(F78:P78,$G$16),TRANSPOSE($R$3:INDEX($R$3:$Y$7,$R$1,$G$16)))</f>
        <v>1</v>
      </c>
      <c r="Y78">
        <f ca="1"/>
        <v>1.0641664885584123</v>
      </c>
      <c r="Z78">
        <f ca="1"/>
        <v>-0.23163594799968193</v>
      </c>
      <c r="AA78">
        <f ca="1"/>
        <v>0.54658935071329373</v>
      </c>
      <c r="AB78">
        <f ca="1"/>
        <v>-0.38696711613709889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0</v>
      </c>
      <c r="G79">
        <f ca="1"/>
        <v>0.6399999999999999</v>
      </c>
      <c r="H79">
        <f ca="1"/>
        <v>0.36000000000000015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1.0330614543683367</v>
      </c>
      <c r="T79">
        <f ca="1"/>
        <v>-0.22253594513736424</v>
      </c>
      <c r="U79">
        <f ca="1"/>
        <v>0.55147215078285705</v>
      </c>
      <c r="V79">
        <f ca="1"/>
        <v>-0.42645746957661979</v>
      </c>
      <c r="X79">
        <f t="array" aca="1" ref="X79:AB79" ca="1">MMULT(F79:INDEX(F79:P79,$G$16),TRANSPOSE($R$3:INDEX($R$3:$Y$7,$R$1,$G$16)))</f>
        <v>1</v>
      </c>
      <c r="Y79">
        <f ca="1"/>
        <v>1.0330614543683367</v>
      </c>
      <c r="Z79">
        <f ca="1"/>
        <v>-0.22253594513736424</v>
      </c>
      <c r="AA79">
        <f ca="1"/>
        <v>0.55147215078285705</v>
      </c>
      <c r="AB79">
        <f ca="1"/>
        <v>-0.42645746957661979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0</v>
      </c>
      <c r="G80">
        <f ca="1"/>
        <v>0.61999999999999988</v>
      </c>
      <c r="H80">
        <f ca="1"/>
        <v>0.38000000000000006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1.0019564201782614</v>
      </c>
      <c r="T80">
        <f ca="1"/>
        <v>-0.21343594227504656</v>
      </c>
      <c r="U80">
        <f ca="1"/>
        <v>0.55635495085242015</v>
      </c>
      <c r="V80">
        <f ca="1"/>
        <v>-0.46594782301614013</v>
      </c>
      <c r="X80">
        <f t="array" aca="1" ref="X80:AB80" ca="1">MMULT(F80:INDEX(F80:P80,$G$16),TRANSPOSE($R$3:INDEX($R$3:$Y$7,$R$1,$G$16)))</f>
        <v>1</v>
      </c>
      <c r="Y80">
        <f ca="1"/>
        <v>1.0019564201782614</v>
      </c>
      <c r="Z80">
        <f ca="1"/>
        <v>-0.21343594227504656</v>
      </c>
      <c r="AA80">
        <f ca="1"/>
        <v>0.55635495085242015</v>
      </c>
      <c r="AB80">
        <f ca="1"/>
        <v>-0.46594782301614013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0</v>
      </c>
      <c r="G81">
        <f ca="1"/>
        <v>0.6</v>
      </c>
      <c r="H81">
        <f ca="1"/>
        <v>0.4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0.97085138598818599</v>
      </c>
      <c r="T81">
        <f ca="1"/>
        <v>-0.20433593941272893</v>
      </c>
      <c r="U81">
        <f ca="1"/>
        <v>0.56123775092198347</v>
      </c>
      <c r="V81">
        <f ca="1"/>
        <v>-0.50543817645566058</v>
      </c>
      <c r="X81">
        <f t="array" aca="1" ref="X81:AB81" ca="1">MMULT(F81:INDEX(F81:P81,$G$16),TRANSPOSE($R$3:INDEX($R$3:$Y$7,$R$1,$G$16)))</f>
        <v>1</v>
      </c>
      <c r="Y81">
        <f ca="1"/>
        <v>0.97085138598818599</v>
      </c>
      <c r="Z81">
        <f ca="1"/>
        <v>-0.20433593941272893</v>
      </c>
      <c r="AA81">
        <f ca="1"/>
        <v>0.56123775092198347</v>
      </c>
      <c r="AB81">
        <f ca="1"/>
        <v>-0.50543817645566058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0</v>
      </c>
      <c r="G82">
        <f ca="1"/>
        <v>0.57999999999999985</v>
      </c>
      <c r="H82">
        <f ca="1"/>
        <v>0.4200000000000001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0.93974635179811028</v>
      </c>
      <c r="T82">
        <f ca="1"/>
        <v>-0.19523593655041122</v>
      </c>
      <c r="U82">
        <f ca="1"/>
        <v>0.56612055099154657</v>
      </c>
      <c r="V82">
        <f ca="1"/>
        <v>-0.54492852989518126</v>
      </c>
      <c r="X82">
        <f t="array" aca="1" ref="X82:AB82" ca="1">MMULT(F82:INDEX(F82:P82,$G$16),TRANSPOSE($R$3:INDEX($R$3:$Y$7,$R$1,$G$16)))</f>
        <v>1</v>
      </c>
      <c r="Y82">
        <f ca="1"/>
        <v>0.93974635179811028</v>
      </c>
      <c r="Z82">
        <f ca="1"/>
        <v>-0.19523593655041122</v>
      </c>
      <c r="AA82">
        <f ca="1"/>
        <v>0.56612055099154657</v>
      </c>
      <c r="AB82">
        <f ca="1"/>
        <v>-0.54492852989518126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0</v>
      </c>
      <c r="G83">
        <f ca="1"/>
        <v>0.55999999999999994</v>
      </c>
      <c r="H83">
        <f ca="1"/>
        <v>0.44000000000000006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0.90864131760803502</v>
      </c>
      <c r="T83">
        <f ca="1"/>
        <v>-0.18613593368809361</v>
      </c>
      <c r="U83">
        <f ca="1"/>
        <v>0.57100335106110989</v>
      </c>
      <c r="V83">
        <f ca="1"/>
        <v>-0.58441888333470182</v>
      </c>
      <c r="X83">
        <f t="array" aca="1" ref="X83:AB83" ca="1">MMULT(F83:INDEX(F83:P83,$G$16),TRANSPOSE($R$3:INDEX($R$3:$Y$7,$R$1,$G$16)))</f>
        <v>1</v>
      </c>
      <c r="Y83">
        <f ca="1"/>
        <v>0.90864131760803502</v>
      </c>
      <c r="Z83">
        <f ca="1"/>
        <v>-0.18613593368809361</v>
      </c>
      <c r="AA83">
        <f ca="1"/>
        <v>0.57100335106110989</v>
      </c>
      <c r="AB83">
        <f ca="1"/>
        <v>-0.58441888333470182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0</v>
      </c>
      <c r="G84">
        <f ca="1"/>
        <v>0.53999999999999981</v>
      </c>
      <c r="H84">
        <f ca="1"/>
        <v>0.46000000000000013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0.87753628341795931</v>
      </c>
      <c r="T84">
        <f ca="1"/>
        <v>-0.1770359308257759</v>
      </c>
      <c r="U84">
        <f ca="1"/>
        <v>0.57588615113067299</v>
      </c>
      <c r="V84">
        <f ca="1"/>
        <v>-0.62390923677422261</v>
      </c>
      <c r="X84">
        <f t="array" aca="1" ref="X84:AB84" ca="1">MMULT(F84:INDEX(F84:P84,$G$16),TRANSPOSE($R$3:INDEX($R$3:$Y$7,$R$1,$G$16)))</f>
        <v>1</v>
      </c>
      <c r="Y84">
        <f ca="1"/>
        <v>0.87753628341795931</v>
      </c>
      <c r="Z84">
        <f ca="1"/>
        <v>-0.1770359308257759</v>
      </c>
      <c r="AA84">
        <f ca="1"/>
        <v>0.57588615113067299</v>
      </c>
      <c r="AB84">
        <f ca="1"/>
        <v>-0.62390923677422261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0</v>
      </c>
      <c r="G85">
        <f ca="1"/>
        <v>0.51999999999999991</v>
      </c>
      <c r="H85">
        <f ca="1"/>
        <v>0.48000000000000009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0.84643124922788404</v>
      </c>
      <c r="T85">
        <f ca="1"/>
        <v>-0.16793592796345827</v>
      </c>
      <c r="U85">
        <f ca="1"/>
        <v>0.58076895120023619</v>
      </c>
      <c r="V85">
        <f ca="1"/>
        <v>-0.66339959021374306</v>
      </c>
      <c r="X85">
        <f t="array" aca="1" ref="X85:AB85" ca="1">MMULT(F85:INDEX(F85:P85,$G$16),TRANSPOSE($R$3:INDEX($R$3:$Y$7,$R$1,$G$16)))</f>
        <v>1</v>
      </c>
      <c r="Y85">
        <f ca="1"/>
        <v>0.84643124922788404</v>
      </c>
      <c r="Z85">
        <f ca="1"/>
        <v>-0.16793592796345827</v>
      </c>
      <c r="AA85">
        <f ca="1"/>
        <v>0.58076895120023619</v>
      </c>
      <c r="AB85">
        <f ca="1"/>
        <v>-0.66339959021374306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0</v>
      </c>
      <c r="G86">
        <f ca="1"/>
        <v>0.5</v>
      </c>
      <c r="H86">
        <f ca="1"/>
        <v>0.5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0.81532621503780867</v>
      </c>
      <c r="T86">
        <f ca="1"/>
        <v>-0.15883592510114064</v>
      </c>
      <c r="U86">
        <f ca="1"/>
        <v>0.5856517512697994</v>
      </c>
      <c r="V86">
        <f ca="1"/>
        <v>-0.7028899436532634</v>
      </c>
      <c r="X86">
        <f t="array" aca="1" ref="X86:AB86" ca="1">MMULT(F86:INDEX(F86:P86,$G$16),TRANSPOSE($R$3:INDEX($R$3:$Y$7,$R$1,$G$16)))</f>
        <v>1</v>
      </c>
      <c r="Y86">
        <f ca="1"/>
        <v>0.81532621503780867</v>
      </c>
      <c r="Z86">
        <f ca="1"/>
        <v>-0.15883592510114064</v>
      </c>
      <c r="AA86">
        <f ca="1"/>
        <v>0.5856517512697994</v>
      </c>
      <c r="AB86">
        <f ca="1"/>
        <v>-0.7028899436532634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0</v>
      </c>
      <c r="G87">
        <f ca="1"/>
        <v>0.47999999999999987</v>
      </c>
      <c r="H87">
        <f ca="1"/>
        <v>0.52000000000000013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0.78422118084773307</v>
      </c>
      <c r="T87">
        <f ca="1"/>
        <v>-0.14973592223882293</v>
      </c>
      <c r="U87">
        <f ca="1"/>
        <v>0.59053455133936261</v>
      </c>
      <c r="V87">
        <f ca="1"/>
        <v>-0.74238029709278419</v>
      </c>
      <c r="X87">
        <f t="array" aca="1" ref="X87:AB87" ca="1">MMULT(F87:INDEX(F87:P87,$G$16),TRANSPOSE($R$3:INDEX($R$3:$Y$7,$R$1,$G$16)))</f>
        <v>1</v>
      </c>
      <c r="Y87">
        <f ca="1"/>
        <v>0.78422118084773307</v>
      </c>
      <c r="Z87">
        <f ca="1"/>
        <v>-0.14973592223882293</v>
      </c>
      <c r="AA87">
        <f ca="1"/>
        <v>0.59053455133936261</v>
      </c>
      <c r="AB87">
        <f ca="1"/>
        <v>-0.74238029709278419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0</v>
      </c>
      <c r="G88">
        <f ca="1"/>
        <v>0.45999999999999996</v>
      </c>
      <c r="H88">
        <f ca="1"/>
        <v>0.54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0.75311614665765769</v>
      </c>
      <c r="T88">
        <f ca="1"/>
        <v>-0.1406359193765053</v>
      </c>
      <c r="U88">
        <f ca="1"/>
        <v>0.59541735140892582</v>
      </c>
      <c r="V88">
        <f ca="1"/>
        <v>-0.78187065053230453</v>
      </c>
      <c r="X88">
        <f t="array" aca="1" ref="X88:AB88" ca="1">MMULT(F88:INDEX(F88:P88,$G$16),TRANSPOSE($R$3:INDEX($R$3:$Y$7,$R$1,$G$16)))</f>
        <v>1</v>
      </c>
      <c r="Y88">
        <f ca="1"/>
        <v>0.75311614665765769</v>
      </c>
      <c r="Z88">
        <f ca="1"/>
        <v>-0.1406359193765053</v>
      </c>
      <c r="AA88">
        <f ca="1"/>
        <v>0.59541735140892582</v>
      </c>
      <c r="AB88">
        <f ca="1"/>
        <v>-0.78187065053230453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0</v>
      </c>
      <c r="G89">
        <f ca="1"/>
        <v>0.43999999999999984</v>
      </c>
      <c r="H89">
        <f ca="1"/>
        <v>0.56000000000000016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0.72201111246758209</v>
      </c>
      <c r="T89">
        <f ca="1"/>
        <v>-0.13153591651418758</v>
      </c>
      <c r="U89">
        <f ca="1"/>
        <v>0.60030015147848903</v>
      </c>
      <c r="V89">
        <f ca="1"/>
        <v>-0.82136100397182543</v>
      </c>
      <c r="X89">
        <f t="array" aca="1" ref="X89:AB89" ca="1">MMULT(F89:INDEX(F89:P89,$G$16),TRANSPOSE($R$3:INDEX($R$3:$Y$7,$R$1,$G$16)))</f>
        <v>1</v>
      </c>
      <c r="Y89">
        <f ca="1"/>
        <v>0.72201111246758209</v>
      </c>
      <c r="Z89">
        <f ca="1"/>
        <v>-0.13153591651418758</v>
      </c>
      <c r="AA89">
        <f ca="1"/>
        <v>0.60030015147848903</v>
      </c>
      <c r="AB89">
        <f ca="1"/>
        <v>-0.82136100397182543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0</v>
      </c>
      <c r="G90">
        <f ca="1"/>
        <v>0.41999999999999993</v>
      </c>
      <c r="H90">
        <f ca="1"/>
        <v>0.58000000000000007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0.69090607827750672</v>
      </c>
      <c r="T90">
        <f ca="1"/>
        <v>-0.12243591365186995</v>
      </c>
      <c r="U90">
        <f ca="1"/>
        <v>0.60518295154805224</v>
      </c>
      <c r="V90">
        <f ca="1"/>
        <v>-0.86085135741134577</v>
      </c>
      <c r="X90">
        <f t="array" aca="1" ref="X90:AB90" ca="1">MMULT(F90:INDEX(F90:P90,$G$16),TRANSPOSE($R$3:INDEX($R$3:$Y$7,$R$1,$G$16)))</f>
        <v>1</v>
      </c>
      <c r="Y90">
        <f ca="1"/>
        <v>0.69090607827750672</v>
      </c>
      <c r="Z90">
        <f ca="1"/>
        <v>-0.12243591365186995</v>
      </c>
      <c r="AA90">
        <f ca="1"/>
        <v>0.60518295154805224</v>
      </c>
      <c r="AB90">
        <f ca="1"/>
        <v>-0.86085135741134577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0</v>
      </c>
      <c r="G91">
        <f ca="1"/>
        <v>0.4</v>
      </c>
      <c r="H91">
        <f ca="1"/>
        <v>0.6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0.65980104408743134</v>
      </c>
      <c r="T91">
        <f ca="1"/>
        <v>-0.11333591078955234</v>
      </c>
      <c r="U91">
        <f ca="1"/>
        <v>0.61006575161761534</v>
      </c>
      <c r="V91">
        <f ca="1"/>
        <v>-0.90034171085086612</v>
      </c>
      <c r="X91">
        <f t="array" aca="1" ref="X91:AB91" ca="1">MMULT(F91:INDEX(F91:P91,$G$16),TRANSPOSE($R$3:INDEX($R$3:$Y$7,$R$1,$G$16)))</f>
        <v>1</v>
      </c>
      <c r="Y91">
        <f ca="1"/>
        <v>0.65980104408743134</v>
      </c>
      <c r="Z91">
        <f ca="1"/>
        <v>-0.11333591078955234</v>
      </c>
      <c r="AA91">
        <f ca="1"/>
        <v>0.61006575161761534</v>
      </c>
      <c r="AB91">
        <f ca="1"/>
        <v>-0.90034171085086612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0</v>
      </c>
      <c r="G92">
        <f ca="1"/>
        <v>0.37999999999999989</v>
      </c>
      <c r="H92">
        <f ca="1"/>
        <v>0.62000000000000011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0.62869600989735575</v>
      </c>
      <c r="T92">
        <f ca="1"/>
        <v>-0.10423590792723461</v>
      </c>
      <c r="U92">
        <f ca="1"/>
        <v>0.61494855168717866</v>
      </c>
      <c r="V92">
        <f ca="1"/>
        <v>-0.93983206429038713</v>
      </c>
      <c r="X92">
        <f t="array" aca="1" ref="X92:AB92" ca="1">MMULT(F92:INDEX(F92:P92,$G$16),TRANSPOSE($R$3:INDEX($R$3:$Y$7,$R$1,$G$16)))</f>
        <v>1</v>
      </c>
      <c r="Y92">
        <f ca="1"/>
        <v>0.62869600989735575</v>
      </c>
      <c r="Z92">
        <f ca="1"/>
        <v>-0.10423590792723461</v>
      </c>
      <c r="AA92">
        <f ca="1"/>
        <v>0.61494855168717866</v>
      </c>
      <c r="AB92">
        <f ca="1"/>
        <v>-0.93983206429038713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0</v>
      </c>
      <c r="G93">
        <f ca="1"/>
        <v>0.36</v>
      </c>
      <c r="H93">
        <f ca="1"/>
        <v>0.64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0.59759097570728037</v>
      </c>
      <c r="T93">
        <f ca="1"/>
        <v>-9.5135905064916995E-2</v>
      </c>
      <c r="U93">
        <f ca="1"/>
        <v>0.61983135175674187</v>
      </c>
      <c r="V93">
        <f ca="1"/>
        <v>-0.97932241772990736</v>
      </c>
      <c r="X93">
        <f t="array" aca="1" ref="X93:AB93" ca="1">MMULT(F93:INDEX(F93:P93,$G$16),TRANSPOSE($R$3:INDEX($R$3:$Y$7,$R$1,$G$16)))</f>
        <v>1</v>
      </c>
      <c r="Y93">
        <f ca="1"/>
        <v>0.59759097570728037</v>
      </c>
      <c r="Z93">
        <f ca="1"/>
        <v>-9.5135905064916995E-2</v>
      </c>
      <c r="AA93">
        <f ca="1"/>
        <v>0.61983135175674187</v>
      </c>
      <c r="AB93">
        <f ca="1"/>
        <v>-0.97932241772990736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0</v>
      </c>
      <c r="G94">
        <f ca="1"/>
        <v>0.33999999999999986</v>
      </c>
      <c r="H94">
        <f ca="1"/>
        <v>0.66000000000000014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0.56648594151720477</v>
      </c>
      <c r="T94">
        <f ca="1"/>
        <v>-8.603590220259924E-2</v>
      </c>
      <c r="U94">
        <f ca="1"/>
        <v>0.62471415182630508</v>
      </c>
      <c r="V94">
        <f ca="1"/>
        <v>-1.0188127711694281</v>
      </c>
      <c r="X94">
        <f t="array" aca="1" ref="X94:AB94" ca="1">MMULT(F94:INDEX(F94:P94,$G$16),TRANSPOSE($R$3:INDEX($R$3:$Y$7,$R$1,$G$16)))</f>
        <v>1</v>
      </c>
      <c r="Y94">
        <f ca="1"/>
        <v>0.56648594151720477</v>
      </c>
      <c r="Z94">
        <f ca="1"/>
        <v>-8.603590220259924E-2</v>
      </c>
      <c r="AA94">
        <f ca="1"/>
        <v>0.62471415182630508</v>
      </c>
      <c r="AB94">
        <f ca="1"/>
        <v>-1.0188127711694281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0</v>
      </c>
      <c r="G95">
        <f ca="1"/>
        <v>0.31999999999999995</v>
      </c>
      <c r="H95">
        <f ca="1"/>
        <v>0.68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0.5353809073271294</v>
      </c>
      <c r="T95">
        <f ca="1"/>
        <v>-7.6935899340281638E-2</v>
      </c>
      <c r="U95">
        <f ca="1"/>
        <v>0.62959695189586828</v>
      </c>
      <c r="V95">
        <f ca="1"/>
        <v>-1.0583031246089485</v>
      </c>
      <c r="X95">
        <f t="array" aca="1" ref="X95:AB95" ca="1">MMULT(F95:INDEX(F95:P95,$G$16),TRANSPOSE($R$3:INDEX($R$3:$Y$7,$R$1,$G$16)))</f>
        <v>1</v>
      </c>
      <c r="Y95">
        <f ca="1"/>
        <v>0.5353809073271294</v>
      </c>
      <c r="Z95">
        <f ca="1"/>
        <v>-7.6935899340281638E-2</v>
      </c>
      <c r="AA95">
        <f ca="1"/>
        <v>0.62959695189586828</v>
      </c>
      <c r="AB95">
        <f ca="1"/>
        <v>-1.0583031246089485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0</v>
      </c>
      <c r="G96">
        <f ca="1"/>
        <v>0.30000000000000004</v>
      </c>
      <c r="H96">
        <f ca="1"/>
        <v>0.7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0.50427587313705413</v>
      </c>
      <c r="T96">
        <f ca="1"/>
        <v>-6.7835896477964022E-2</v>
      </c>
      <c r="U96">
        <f ca="1"/>
        <v>0.63447975196543149</v>
      </c>
      <c r="V96">
        <f ca="1"/>
        <v>-1.0977934780484691</v>
      </c>
      <c r="X96">
        <f t="array" aca="1" ref="X96:AB96" ca="1">MMULT(F96:INDEX(F96:P96,$G$16),TRANSPOSE($R$3:INDEX($R$3:$Y$7,$R$1,$G$16)))</f>
        <v>1</v>
      </c>
      <c r="Y96">
        <f ca="1"/>
        <v>0.50427587313705413</v>
      </c>
      <c r="Z96">
        <f ca="1"/>
        <v>-6.7835896477964022E-2</v>
      </c>
      <c r="AA96">
        <f ca="1"/>
        <v>0.63447975196543149</v>
      </c>
      <c r="AB96">
        <f ca="1"/>
        <v>-1.0977934780484691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0</v>
      </c>
      <c r="G97">
        <f ca="1"/>
        <v>0.27999999999999992</v>
      </c>
      <c r="H97">
        <f ca="1"/>
        <v>0.72000000000000008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0.47317083894697842</v>
      </c>
      <c r="T97">
        <f ca="1"/>
        <v>-5.8735893615646302E-2</v>
      </c>
      <c r="U97">
        <f ca="1"/>
        <v>0.63936255203499459</v>
      </c>
      <c r="V97">
        <f ca="1"/>
        <v>-1.1372838314879898</v>
      </c>
      <c r="X97">
        <f t="array" aca="1" ref="X97:AB97" ca="1">MMULT(F97:INDEX(F97:P97,$G$16),TRANSPOSE($R$3:INDEX($R$3:$Y$7,$R$1,$G$16)))</f>
        <v>1</v>
      </c>
      <c r="Y97">
        <f ca="1"/>
        <v>0.47317083894697842</v>
      </c>
      <c r="Z97">
        <f ca="1"/>
        <v>-5.8735893615646302E-2</v>
      </c>
      <c r="AA97">
        <f ca="1"/>
        <v>0.63936255203499459</v>
      </c>
      <c r="AB97">
        <f ca="1"/>
        <v>-1.1372838314879898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0</v>
      </c>
      <c r="G98">
        <f ca="1"/>
        <v>0.26</v>
      </c>
      <c r="H98">
        <f ca="1"/>
        <v>0.74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0.44206580475690316</v>
      </c>
      <c r="T98">
        <f ca="1"/>
        <v>-4.9635890753328679E-2</v>
      </c>
      <c r="U98">
        <f ca="1"/>
        <v>0.6442453521045578</v>
      </c>
      <c r="V98">
        <f ca="1"/>
        <v>-1.1767741849275102</v>
      </c>
      <c r="X98">
        <f t="array" aca="1" ref="X98:AB98" ca="1">MMULT(F98:INDEX(F98:P98,$G$16),TRANSPOSE($R$3:INDEX($R$3:$Y$7,$R$1,$G$16)))</f>
        <v>1</v>
      </c>
      <c r="Y98">
        <f ca="1"/>
        <v>0.44206580475690316</v>
      </c>
      <c r="Z98">
        <f ca="1"/>
        <v>-4.9635890753328679E-2</v>
      </c>
      <c r="AA98">
        <f ca="1"/>
        <v>0.6442453521045578</v>
      </c>
      <c r="AB98">
        <f ca="1"/>
        <v>-1.1767741849275102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0</v>
      </c>
      <c r="G99">
        <f ca="1"/>
        <v>0.23999999999999988</v>
      </c>
      <c r="H99">
        <f ca="1"/>
        <v>0.76000000000000012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0.41096077056682745</v>
      </c>
      <c r="T99">
        <f ca="1"/>
        <v>-4.0535887891010945E-2</v>
      </c>
      <c r="U99">
        <f ca="1"/>
        <v>0.64912815217412101</v>
      </c>
      <c r="V99">
        <f ca="1"/>
        <v>-1.216264538367031</v>
      </c>
      <c r="X99">
        <f t="array" aca="1" ref="X99:AB99" ca="1">MMULT(F99:INDEX(F99:P99,$G$16),TRANSPOSE($R$3:INDEX($R$3:$Y$7,$R$1,$G$16)))</f>
        <v>1</v>
      </c>
      <c r="Y99">
        <f ca="1"/>
        <v>0.41096077056682745</v>
      </c>
      <c r="Z99">
        <f ca="1"/>
        <v>-4.0535887891010945E-2</v>
      </c>
      <c r="AA99">
        <f ca="1"/>
        <v>0.64912815217412101</v>
      </c>
      <c r="AB99">
        <f ca="1"/>
        <v>-1.216264538367031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0</v>
      </c>
      <c r="G100">
        <f ca="1"/>
        <v>0.21999999999999997</v>
      </c>
      <c r="H100">
        <f ca="1"/>
        <v>0.78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0.37985573637675207</v>
      </c>
      <c r="T100">
        <f ca="1"/>
        <v>-3.1435885028693322E-2</v>
      </c>
      <c r="U100">
        <f ca="1"/>
        <v>0.65401095224368422</v>
      </c>
      <c r="V100">
        <f ca="1"/>
        <v>-1.2557548918065513</v>
      </c>
      <c r="X100">
        <f t="array" aca="1" ref="X100:AB100" ca="1">MMULT(F100:INDEX(F100:P100,$G$16),TRANSPOSE($R$3:INDEX($R$3:$Y$7,$R$1,$G$16)))</f>
        <v>1</v>
      </c>
      <c r="Y100">
        <f ca="1"/>
        <v>0.37985573637675207</v>
      </c>
      <c r="Z100">
        <f ca="1"/>
        <v>-3.1435885028693322E-2</v>
      </c>
      <c r="AA100">
        <f ca="1"/>
        <v>0.65401095224368422</v>
      </c>
      <c r="AB100">
        <f ca="1"/>
        <v>-1.2557548918065513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0</v>
      </c>
      <c r="G101">
        <f ca="1"/>
        <v>0.19999999999999996</v>
      </c>
      <c r="H101">
        <f ca="1"/>
        <v>0.8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0.34875070218667659</v>
      </c>
      <c r="T101">
        <f ca="1"/>
        <v>-2.2335882166375651E-2</v>
      </c>
      <c r="U101">
        <f ca="1"/>
        <v>0.65889375231324754</v>
      </c>
      <c r="V101">
        <f ca="1"/>
        <v>-1.2952452452460719</v>
      </c>
      <c r="X101">
        <f t="array" aca="1" ref="X101:AB101" ca="1">MMULT(F101:INDEX(F101:P101,$G$16),TRANSPOSE($R$3:INDEX($R$3:$Y$7,$R$1,$G$16)))</f>
        <v>1</v>
      </c>
      <c r="Y101">
        <f ca="1"/>
        <v>0.34875070218667659</v>
      </c>
      <c r="Z101">
        <f ca="1"/>
        <v>-2.2335882166375651E-2</v>
      </c>
      <c r="AA101">
        <f ca="1"/>
        <v>0.65889375231324754</v>
      </c>
      <c r="AB101">
        <f ca="1"/>
        <v>-1.2952452452460719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0</v>
      </c>
      <c r="G102">
        <f ca="1"/>
        <v>0.18000000000000005</v>
      </c>
      <c r="H102">
        <f ca="1"/>
        <v>0.82</v>
      </c>
      <c r="I102">
        <f ca="1"/>
        <v>0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0.31764566799660127</v>
      </c>
      <c r="T102">
        <f ca="1"/>
        <v>-1.3235879304058035E-2</v>
      </c>
      <c r="U102">
        <f ca="1"/>
        <v>0.66377655238281064</v>
      </c>
      <c r="V102">
        <f ca="1"/>
        <v>-1.3347355986855924</v>
      </c>
      <c r="X102">
        <f t="array" aca="1" ref="X102:AB102" ca="1">MMULT(F102:INDEX(F102:P102,$G$16),TRANSPOSE($R$3:INDEX($R$3:$Y$7,$R$1,$G$16)))</f>
        <v>1</v>
      </c>
      <c r="Y102">
        <f ca="1"/>
        <v>0.31764566799660127</v>
      </c>
      <c r="Z102">
        <f ca="1"/>
        <v>-1.3235879304058035E-2</v>
      </c>
      <c r="AA102">
        <f ca="1"/>
        <v>0.66377655238281064</v>
      </c>
      <c r="AB102">
        <f ca="1"/>
        <v>-1.3347355986855924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0</v>
      </c>
      <c r="G103">
        <f ca="1"/>
        <v>0.15999999999999981</v>
      </c>
      <c r="H103">
        <f ca="1"/>
        <v>0.84000000000000019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0.2865406338065255</v>
      </c>
      <c r="T103">
        <f ca="1"/>
        <v>-4.135876441740266E-3</v>
      </c>
      <c r="U103">
        <f ca="1"/>
        <v>0.66865935245237385</v>
      </c>
      <c r="V103">
        <f ca="1"/>
        <v>-1.3742259521251132</v>
      </c>
      <c r="X103">
        <f t="array" aca="1" ref="X103:AB103" ca="1">MMULT(F103:INDEX(F103:P103,$G$16),TRANSPOSE($R$3:INDEX($R$3:$Y$7,$R$1,$G$16)))</f>
        <v>1</v>
      </c>
      <c r="Y103">
        <f ca="1"/>
        <v>0.2865406338065255</v>
      </c>
      <c r="Z103">
        <f ca="1"/>
        <v>-4.135876441740266E-3</v>
      </c>
      <c r="AA103">
        <f ca="1"/>
        <v>0.66865935245237385</v>
      </c>
      <c r="AB103">
        <f ca="1"/>
        <v>-1.3742259521251132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0</v>
      </c>
      <c r="G104">
        <f ca="1"/>
        <v>0.1399999999999999</v>
      </c>
      <c r="H104">
        <f ca="1"/>
        <v>0.8600000000000001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0.25543559961645013</v>
      </c>
      <c r="T104">
        <f ca="1"/>
        <v>4.9641264205773569E-3</v>
      </c>
      <c r="U104">
        <f ca="1"/>
        <v>0.67354215252193705</v>
      </c>
      <c r="V104">
        <f ca="1"/>
        <v>-1.4137163055646338</v>
      </c>
      <c r="X104">
        <f t="array" aca="1" ref="X104:AB104" ca="1">MMULT(F104:INDEX(F104:P104,$G$16),TRANSPOSE($R$3:INDEX($R$3:$Y$7,$R$1,$G$16)))</f>
        <v>1</v>
      </c>
      <c r="Y104">
        <f ca="1"/>
        <v>0.25543559961645013</v>
      </c>
      <c r="Z104">
        <f ca="1"/>
        <v>4.9641264205773569E-3</v>
      </c>
      <c r="AA104">
        <f ca="1"/>
        <v>0.67354215252193705</v>
      </c>
      <c r="AB104">
        <f ca="1"/>
        <v>-1.4137163055646338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0</v>
      </c>
      <c r="G105">
        <f ca="1"/>
        <v>0.11999999999999988</v>
      </c>
      <c r="H105">
        <f ca="1"/>
        <v>0.88000000000000012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0.22433056542637467</v>
      </c>
      <c r="T105">
        <f ca="1"/>
        <v>1.4064129282895035E-2</v>
      </c>
      <c r="U105">
        <f ca="1"/>
        <v>0.67842495259150037</v>
      </c>
      <c r="V105">
        <f ca="1"/>
        <v>-1.4532066590041544</v>
      </c>
      <c r="X105">
        <f t="array" aca="1" ref="X105:AB105" ca="1">MMULT(F105:INDEX(F105:P105,$G$16),TRANSPOSE($R$3:INDEX($R$3:$Y$7,$R$1,$G$16)))</f>
        <v>1</v>
      </c>
      <c r="Y105">
        <f ca="1"/>
        <v>0.22433056542637467</v>
      </c>
      <c r="Z105">
        <f ca="1"/>
        <v>1.4064129282895035E-2</v>
      </c>
      <c r="AA105">
        <f ca="1"/>
        <v>0.67842495259150037</v>
      </c>
      <c r="AB105">
        <f ca="1"/>
        <v>-1.4532066590041544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0</v>
      </c>
      <c r="G106">
        <f ca="1"/>
        <v>9.9999999999999978E-2</v>
      </c>
      <c r="H106">
        <f ca="1"/>
        <v>0.9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0.19322553123629932</v>
      </c>
      <c r="T106">
        <f ca="1"/>
        <v>2.3164132145212658E-2</v>
      </c>
      <c r="U106">
        <f ca="1"/>
        <v>0.68330775266106347</v>
      </c>
      <c r="V106">
        <f ca="1"/>
        <v>-1.4926970124436749</v>
      </c>
      <c r="X106">
        <f t="array" aca="1" ref="X106:AB106" ca="1">MMULT(F106:INDEX(F106:P106,$G$16),TRANSPOSE($R$3:INDEX($R$3:$Y$7,$R$1,$G$16)))</f>
        <v>1</v>
      </c>
      <c r="Y106">
        <f ca="1"/>
        <v>0.19322553123629932</v>
      </c>
      <c r="Z106">
        <f ca="1"/>
        <v>2.3164132145212658E-2</v>
      </c>
      <c r="AA106">
        <f ca="1"/>
        <v>0.68330775266106347</v>
      </c>
      <c r="AB106">
        <f ca="1"/>
        <v>-1.4926970124436749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0</v>
      </c>
      <c r="G107">
        <f ca="1"/>
        <v>8.0000000000000071E-2</v>
      </c>
      <c r="H107">
        <f ca="1"/>
        <v>0.91999999999999993</v>
      </c>
      <c r="I107">
        <f ca="1"/>
        <v>0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0.16212049704622403</v>
      </c>
      <c r="T107">
        <f ca="1"/>
        <v>3.2264135007530274E-2</v>
      </c>
      <c r="U107">
        <f ca="1"/>
        <v>0.68819055273062668</v>
      </c>
      <c r="V107">
        <f ca="1"/>
        <v>-1.532187365883195</v>
      </c>
      <c r="X107">
        <f t="array" aca="1" ref="X107:AB107" ca="1">MMULT(F107:INDEX(F107:P107,$G$16),TRANSPOSE($R$3:INDEX($R$3:$Y$7,$R$1,$G$16)))</f>
        <v>1</v>
      </c>
      <c r="Y107">
        <f ca="1"/>
        <v>0.16212049704622403</v>
      </c>
      <c r="Z107">
        <f ca="1"/>
        <v>3.2264135007530274E-2</v>
      </c>
      <c r="AA107">
        <f ca="1"/>
        <v>0.68819055273062668</v>
      </c>
      <c r="AB107">
        <f ca="1"/>
        <v>-1.532187365883195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0</v>
      </c>
      <c r="G108">
        <f ca="1"/>
        <v>5.9999999999999831E-2</v>
      </c>
      <c r="H108">
        <f ca="1"/>
        <v>0.94000000000000017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0.13101546285614818</v>
      </c>
      <c r="T108">
        <f ca="1"/>
        <v>4.136413786984805E-2</v>
      </c>
      <c r="U108">
        <f ca="1"/>
        <v>0.69307335280019</v>
      </c>
      <c r="V108">
        <f ca="1"/>
        <v>-1.5716777193227163</v>
      </c>
      <c r="X108">
        <f t="array" aca="1" ref="X108:AB108" ca="1">MMULT(F108:INDEX(F108:P108,$G$16),TRANSPOSE($R$3:INDEX($R$3:$Y$7,$R$1,$G$16)))</f>
        <v>1</v>
      </c>
      <c r="Y108">
        <f ca="1"/>
        <v>0.13101546285614818</v>
      </c>
      <c r="Z108">
        <f ca="1"/>
        <v>4.136413786984805E-2</v>
      </c>
      <c r="AA108">
        <f ca="1"/>
        <v>0.69307335280019</v>
      </c>
      <c r="AB108">
        <f ca="1"/>
        <v>-1.5716777193227163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0</v>
      </c>
      <c r="G109">
        <f ca="1"/>
        <v>3.9999999999999813E-2</v>
      </c>
      <c r="H109">
        <f ca="1"/>
        <v>0.96000000000000019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9.9910428666072693E-2</v>
      </c>
      <c r="T109">
        <f ca="1"/>
        <v>5.0464140732165721E-2</v>
      </c>
      <c r="U109">
        <f ca="1"/>
        <v>0.6979561528697531</v>
      </c>
      <c r="V109">
        <f ca="1"/>
        <v>-1.6111680727622366</v>
      </c>
      <c r="X109">
        <f t="array" aca="1" ref="X109:AB109" ca="1">MMULT(F109:INDEX(F109:P109,$G$16),TRANSPOSE($R$3:INDEX($R$3:$Y$7,$R$1,$G$16)))</f>
        <v>1</v>
      </c>
      <c r="Y109">
        <f ca="1"/>
        <v>9.9910428666072693E-2</v>
      </c>
      <c r="Z109">
        <f ca="1"/>
        <v>5.0464140732165721E-2</v>
      </c>
      <c r="AA109">
        <f ca="1"/>
        <v>0.6979561528697531</v>
      </c>
      <c r="AB109">
        <f ca="1"/>
        <v>-1.6111680727622366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0</v>
      </c>
      <c r="G110">
        <f ca="1"/>
        <v>1.9999999999999907E-2</v>
      </c>
      <c r="H110">
        <f ca="1"/>
        <v>0.98000000000000009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6.8805394475997372E-2</v>
      </c>
      <c r="T110">
        <f ca="1"/>
        <v>5.9564143594483351E-2</v>
      </c>
      <c r="U110">
        <f ca="1"/>
        <v>0.70283895293931631</v>
      </c>
      <c r="V110">
        <f ca="1"/>
        <v>-1.6506584262017572</v>
      </c>
      <c r="X110">
        <f t="array" aca="1" ref="X110:AB110" ca="1">MMULT(F110:INDEX(F110:P110,$G$16),TRANSPOSE($R$3:INDEX($R$3:$Y$7,$R$1,$G$16)))</f>
        <v>1</v>
      </c>
      <c r="Y110">
        <f ca="1"/>
        <v>6.8805394475997372E-2</v>
      </c>
      <c r="Z110">
        <f ca="1"/>
        <v>5.9564143594483351E-2</v>
      </c>
      <c r="AA110">
        <f ca="1"/>
        <v>0.70283895293931631</v>
      </c>
      <c r="AB110">
        <f ca="1"/>
        <v>-1.6506584262017572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0</v>
      </c>
      <c r="G111">
        <f ca="1"/>
        <v>0</v>
      </c>
      <c r="H111">
        <f ca="1"/>
        <v>1</v>
      </c>
      <c r="I111">
        <f ca="1"/>
        <v>0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3.7700360285922052E-2</v>
      </c>
      <c r="T111">
        <f ca="1"/>
        <v>6.8664146456800967E-2</v>
      </c>
      <c r="U111">
        <f ca="1"/>
        <v>0.70772175300887952</v>
      </c>
      <c r="V111">
        <f ca="1"/>
        <v>-1.6901487796412775</v>
      </c>
      <c r="X111">
        <f t="array" aca="1" ref="X111:AB111" ca="1">MMULT(F111:INDEX(F111:P111,$G$16),TRANSPOSE($R$3:INDEX($R$3:$Y$7,$R$1,$G$16)))</f>
        <v>1</v>
      </c>
      <c r="Y111">
        <f ca="1"/>
        <v>3.7700360285922052E-2</v>
      </c>
      <c r="Z111">
        <f ca="1"/>
        <v>6.8664146456800967E-2</v>
      </c>
      <c r="AA111">
        <f ca="1"/>
        <v>0.70772175300887952</v>
      </c>
      <c r="AB111">
        <f ca="1"/>
        <v>-1.6901487796412775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0</v>
      </c>
      <c r="G112">
        <f ca="1"/>
        <v>0</v>
      </c>
      <c r="H112">
        <f ca="1"/>
        <v>0.97500000000000009</v>
      </c>
      <c r="I112">
        <f ca="1"/>
        <v>2.4999999999999911E-2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5.2208812623208804E-2</v>
      </c>
      <c r="T112">
        <f ca="1"/>
        <v>9.9933281685939651E-2</v>
      </c>
      <c r="U112">
        <f ca="1"/>
        <v>0.67858718075462465</v>
      </c>
      <c r="V112">
        <f ca="1"/>
        <v>-1.6438287032286267</v>
      </c>
      <c r="X112">
        <f t="array" aca="1" ref="X112:AB112" ca="1">MMULT(F112:INDEX(F112:P112,$G$16),TRANSPOSE($R$3:INDEX($R$3:$Y$7,$R$1,$G$16)))</f>
        <v>1</v>
      </c>
      <c r="Y112">
        <f ca="1"/>
        <v>5.2208812623208804E-2</v>
      </c>
      <c r="Z112">
        <f ca="1"/>
        <v>9.9933281685939651E-2</v>
      </c>
      <c r="AA112">
        <f ca="1"/>
        <v>0.67858718075462465</v>
      </c>
      <c r="AB112">
        <f ca="1"/>
        <v>-1.6438287032286267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0</v>
      </c>
      <c r="G113">
        <f ca="1"/>
        <v>0</v>
      </c>
      <c r="H113">
        <f ca="1"/>
        <v>0.94999999999999973</v>
      </c>
      <c r="I113">
        <f ca="1"/>
        <v>5.0000000000000266E-2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6.6717264960495806E-2</v>
      </c>
      <c r="T113">
        <f ca="1"/>
        <v>0.13120241691507889</v>
      </c>
      <c r="U113">
        <f ca="1"/>
        <v>0.64945260850036934</v>
      </c>
      <c r="V113">
        <f ca="1"/>
        <v>-1.5975086268159751</v>
      </c>
      <c r="X113">
        <f t="array" aca="1" ref="X113:AB113" ca="1">MMULT(F113:INDEX(F113:P113,$G$16),TRANSPOSE($R$3:INDEX($R$3:$Y$7,$R$1,$G$16)))</f>
        <v>1</v>
      </c>
      <c r="Y113">
        <f ca="1"/>
        <v>6.6717264960495806E-2</v>
      </c>
      <c r="Z113">
        <f ca="1"/>
        <v>0.13120241691507889</v>
      </c>
      <c r="AA113">
        <f ca="1"/>
        <v>0.64945260850036934</v>
      </c>
      <c r="AB113">
        <f ca="1"/>
        <v>-1.5975086268159751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0</v>
      </c>
      <c r="G114">
        <f ca="1"/>
        <v>0</v>
      </c>
      <c r="H114">
        <f ca="1"/>
        <v>0.92499999999999982</v>
      </c>
      <c r="I114">
        <f ca="1"/>
        <v>7.5000000000000178E-2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8.1225717297782565E-2</v>
      </c>
      <c r="T114">
        <f ca="1"/>
        <v>0.16247155214421755</v>
      </c>
      <c r="U114">
        <f ca="1"/>
        <v>0.62031803624611448</v>
      </c>
      <c r="V114">
        <f ca="1"/>
        <v>-1.5511885504033245</v>
      </c>
      <c r="X114">
        <f t="array" aca="1" ref="X114:AB114" ca="1">MMULT(F114:INDEX(F114:P114,$G$16),TRANSPOSE($R$3:INDEX($R$3:$Y$7,$R$1,$G$16)))</f>
        <v>1</v>
      </c>
      <c r="Y114">
        <f ca="1"/>
        <v>8.1225717297782565E-2</v>
      </c>
      <c r="Z114">
        <f ca="1"/>
        <v>0.16247155214421755</v>
      </c>
      <c r="AA114">
        <f ca="1"/>
        <v>0.62031803624611448</v>
      </c>
      <c r="AB114">
        <f ca="1"/>
        <v>-1.5511885504033245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0</v>
      </c>
      <c r="G115">
        <f ca="1"/>
        <v>0</v>
      </c>
      <c r="H115">
        <f ca="1"/>
        <v>0.89999999999999991</v>
      </c>
      <c r="I115">
        <f ca="1"/>
        <v>0.10000000000000009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9.5734169635069311E-2</v>
      </c>
      <c r="T115">
        <f ca="1"/>
        <v>0.19374068737335623</v>
      </c>
      <c r="U115">
        <f ca="1"/>
        <v>0.59118346399185973</v>
      </c>
      <c r="V115">
        <f ca="1"/>
        <v>-1.5048684739906737</v>
      </c>
      <c r="X115">
        <f t="array" aca="1" ref="X115:AB115" ca="1">MMULT(F115:INDEX(F115:P115,$G$16),TRANSPOSE($R$3:INDEX($R$3:$Y$7,$R$1,$G$16)))</f>
        <v>1</v>
      </c>
      <c r="Y115">
        <f ca="1"/>
        <v>9.5734169635069311E-2</v>
      </c>
      <c r="Z115">
        <f ca="1"/>
        <v>0.19374068737335623</v>
      </c>
      <c r="AA115">
        <f ca="1"/>
        <v>0.59118346399185973</v>
      </c>
      <c r="AB115">
        <f ca="1"/>
        <v>-1.5048684739906737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0</v>
      </c>
      <c r="G116">
        <f ca="1"/>
        <v>0</v>
      </c>
      <c r="H116">
        <f ca="1"/>
        <v>0.875</v>
      </c>
      <c r="I116">
        <f ca="1"/>
        <v>0.125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0.11024262197235607</v>
      </c>
      <c r="T116">
        <f ca="1"/>
        <v>0.22500982260249491</v>
      </c>
      <c r="U116">
        <f ca="1"/>
        <v>0.56204889173760497</v>
      </c>
      <c r="V116">
        <f ca="1"/>
        <v>-1.4585483975780229</v>
      </c>
      <c r="X116">
        <f t="array" aca="1" ref="X116:AB116" ca="1">MMULT(F116:INDEX(F116:P116,$G$16),TRANSPOSE($R$3:INDEX($R$3:$Y$7,$R$1,$G$16)))</f>
        <v>1</v>
      </c>
      <c r="Y116">
        <f ca="1"/>
        <v>0.11024262197235607</v>
      </c>
      <c r="Z116">
        <f ca="1"/>
        <v>0.22500982260249491</v>
      </c>
      <c r="AA116">
        <f ca="1"/>
        <v>0.56204889173760497</v>
      </c>
      <c r="AB116">
        <f ca="1"/>
        <v>-1.4585483975780229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0</v>
      </c>
      <c r="G117">
        <f ca="1"/>
        <v>0</v>
      </c>
      <c r="H117">
        <f ca="1"/>
        <v>0.84999999999999964</v>
      </c>
      <c r="I117">
        <f ca="1"/>
        <v>0.15000000000000036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0.12475107430964308</v>
      </c>
      <c r="T117">
        <f ca="1"/>
        <v>0.25627895783163412</v>
      </c>
      <c r="U117">
        <f ca="1"/>
        <v>0.53291431948334966</v>
      </c>
      <c r="V117">
        <f ca="1"/>
        <v>-1.4122283211653714</v>
      </c>
      <c r="X117">
        <f t="array" aca="1" ref="X117:AB117" ca="1">MMULT(F117:INDEX(F117:P117,$G$16),TRANSPOSE($R$3:INDEX($R$3:$Y$7,$R$1,$G$16)))</f>
        <v>1</v>
      </c>
      <c r="Y117">
        <f ca="1"/>
        <v>0.12475107430964308</v>
      </c>
      <c r="Z117">
        <f ca="1"/>
        <v>0.25627895783163412</v>
      </c>
      <c r="AA117">
        <f ca="1"/>
        <v>0.53291431948334966</v>
      </c>
      <c r="AB117">
        <f ca="1"/>
        <v>-1.4122283211653714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0</v>
      </c>
      <c r="G118">
        <f ca="1"/>
        <v>0</v>
      </c>
      <c r="H118">
        <f ca="1"/>
        <v>0.82499999999999973</v>
      </c>
      <c r="I118">
        <f ca="1"/>
        <v>0.17500000000000027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0.13925952664692984</v>
      </c>
      <c r="T118">
        <f ca="1"/>
        <v>0.28754809306077284</v>
      </c>
      <c r="U118">
        <f ca="1"/>
        <v>0.5037797472290948</v>
      </c>
      <c r="V118">
        <f ca="1"/>
        <v>-1.3659082447527207</v>
      </c>
      <c r="X118">
        <f t="array" aca="1" ref="X118:AB118" ca="1">MMULT(F118:INDEX(F118:P118,$G$16),TRANSPOSE($R$3:INDEX($R$3:$Y$7,$R$1,$G$16)))</f>
        <v>1</v>
      </c>
      <c r="Y118">
        <f ca="1"/>
        <v>0.13925952664692984</v>
      </c>
      <c r="Z118">
        <f ca="1"/>
        <v>0.28754809306077284</v>
      </c>
      <c r="AA118">
        <f ca="1"/>
        <v>0.5037797472290948</v>
      </c>
      <c r="AB118">
        <f ca="1"/>
        <v>-1.3659082447527207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0</v>
      </c>
      <c r="G119">
        <f ca="1"/>
        <v>0</v>
      </c>
      <c r="H119">
        <f ca="1"/>
        <v>0.79999999999999982</v>
      </c>
      <c r="I119">
        <f ca="1"/>
        <v>0.20000000000000018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0.15376797898421657</v>
      </c>
      <c r="T119">
        <f ca="1"/>
        <v>0.31881722828991149</v>
      </c>
      <c r="U119">
        <f ca="1"/>
        <v>0.47464517497483993</v>
      </c>
      <c r="V119">
        <f ca="1"/>
        <v>-1.3195881683400696</v>
      </c>
      <c r="X119">
        <f t="array" aca="1" ref="X119:AB119" ca="1">MMULT(F119:INDEX(F119:P119,$G$16),TRANSPOSE($R$3:INDEX($R$3:$Y$7,$R$1,$G$16)))</f>
        <v>1</v>
      </c>
      <c r="Y119">
        <f ca="1"/>
        <v>0.15376797898421657</v>
      </c>
      <c r="Z119">
        <f ca="1"/>
        <v>0.31881722828991149</v>
      </c>
      <c r="AA119">
        <f ca="1"/>
        <v>0.47464517497483993</v>
      </c>
      <c r="AB119">
        <f ca="1"/>
        <v>-1.3195881683400696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0</v>
      </c>
      <c r="G120">
        <f ca="1"/>
        <v>0</v>
      </c>
      <c r="H120">
        <f ca="1"/>
        <v>0.77499999999999991</v>
      </c>
      <c r="I120">
        <f ca="1"/>
        <v>0.22500000000000009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0.16827643132150333</v>
      </c>
      <c r="T120">
        <f ca="1"/>
        <v>0.3500863635190502</v>
      </c>
      <c r="U120">
        <f ca="1"/>
        <v>0.44551060272058518</v>
      </c>
      <c r="V120">
        <f ca="1"/>
        <v>-1.2732680919274191</v>
      </c>
      <c r="X120">
        <f t="array" aca="1" ref="X120:AB120" ca="1">MMULT(F120:INDEX(F120:P120,$G$16),TRANSPOSE($R$3:INDEX($R$3:$Y$7,$R$1,$G$16)))</f>
        <v>1</v>
      </c>
      <c r="Y120">
        <f ca="1"/>
        <v>0.16827643132150333</v>
      </c>
      <c r="Z120">
        <f ca="1"/>
        <v>0.3500863635190502</v>
      </c>
      <c r="AA120">
        <f ca="1"/>
        <v>0.44551060272058518</v>
      </c>
      <c r="AB120">
        <f ca="1"/>
        <v>-1.2732680919274191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G121">
        <f ca="1"/>
        <v>0</v>
      </c>
      <c r="H121">
        <f ca="1"/>
        <v>0.75</v>
      </c>
      <c r="I121">
        <f ca="1"/>
        <v>0.25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0.18278488365879009</v>
      </c>
      <c r="T121">
        <f ca="1"/>
        <v>0.38135549874818886</v>
      </c>
      <c r="U121">
        <f ca="1"/>
        <v>0.41637603046633032</v>
      </c>
      <c r="V121">
        <f ca="1"/>
        <v>-1.2269480155147683</v>
      </c>
      <c r="X121">
        <f t="array" aca="1" ref="X121:AB121" ca="1">MMULT(F121:INDEX(F121:P121,$G$16),TRANSPOSE($R$3:INDEX($R$3:$Y$7,$R$1,$G$16)))</f>
        <v>1</v>
      </c>
      <c r="Y121">
        <f ca="1"/>
        <v>0.18278488365879009</v>
      </c>
      <c r="Z121">
        <f ca="1"/>
        <v>0.38135549874818886</v>
      </c>
      <c r="AA121">
        <f ca="1"/>
        <v>0.41637603046633032</v>
      </c>
      <c r="AB121">
        <f ca="1"/>
        <v>-1.2269480155147683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</v>
      </c>
      <c r="G122">
        <f ca="1"/>
        <v>0</v>
      </c>
      <c r="H122">
        <f ca="1"/>
        <v>0.72499999999999964</v>
      </c>
      <c r="I122">
        <f ca="1"/>
        <v>0.27500000000000036</v>
      </c>
      <c r="J122">
        <f ca="1"/>
        <v>0</v>
      </c>
      <c r="K122">
        <f ca="1"/>
        <v>0</v>
      </c>
      <c r="L122">
        <f ca="1"/>
        <v>0</v>
      </c>
      <c r="R122">
        <f ca="1"/>
        <v>1</v>
      </c>
      <c r="S122">
        <f ca="1"/>
        <v>0.1972933359960771</v>
      </c>
      <c r="T122">
        <f ca="1"/>
        <v>0.41262463397732807</v>
      </c>
      <c r="U122">
        <f ca="1"/>
        <v>0.38724145821207501</v>
      </c>
      <c r="V122">
        <f ca="1"/>
        <v>-1.1806279391021166</v>
      </c>
      <c r="X122">
        <f t="array" aca="1" ref="X122:AB122" ca="1">MMULT(F122:INDEX(F122:P122,$G$16),TRANSPOSE($R$3:INDEX($R$3:$Y$7,$R$1,$G$16)))</f>
        <v>1</v>
      </c>
      <c r="Y122">
        <f ca="1"/>
        <v>0.1972933359960771</v>
      </c>
      <c r="Z122">
        <f ca="1"/>
        <v>0.41262463397732807</v>
      </c>
      <c r="AA122">
        <f ca="1"/>
        <v>0.38724145821207501</v>
      </c>
      <c r="AB122">
        <f ca="1"/>
        <v>-1.1806279391021166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</v>
      </c>
      <c r="G123">
        <f ca="1"/>
        <v>0</v>
      </c>
      <c r="H123">
        <f ca="1"/>
        <v>0.69999999999999973</v>
      </c>
      <c r="I123">
        <f ca="1"/>
        <v>0.30000000000000027</v>
      </c>
      <c r="J123">
        <f ca="1"/>
        <v>0</v>
      </c>
      <c r="K123">
        <f ca="1"/>
        <v>0</v>
      </c>
      <c r="L123">
        <f ca="1"/>
        <v>0</v>
      </c>
      <c r="R123">
        <f ca="1"/>
        <v>1</v>
      </c>
      <c r="S123">
        <f ca="1"/>
        <v>0.21180178833336386</v>
      </c>
      <c r="T123">
        <f ca="1"/>
        <v>0.44389376920646678</v>
      </c>
      <c r="U123">
        <f ca="1"/>
        <v>0.35810688595782014</v>
      </c>
      <c r="V123">
        <f ca="1"/>
        <v>-1.1343078626894658</v>
      </c>
      <c r="X123">
        <f t="array" aca="1" ref="X123:AB123" ca="1">MMULT(F123:INDEX(F123:P123,$G$16),TRANSPOSE($R$3:INDEX($R$3:$Y$7,$R$1,$G$16)))</f>
        <v>1</v>
      </c>
      <c r="Y123">
        <f ca="1"/>
        <v>0.21180178833336386</v>
      </c>
      <c r="Z123">
        <f ca="1"/>
        <v>0.44389376920646678</v>
      </c>
      <c r="AA123">
        <f ca="1"/>
        <v>0.35810688595782014</v>
      </c>
      <c r="AB123">
        <f ca="1"/>
        <v>-1.1343078626894658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</v>
      </c>
      <c r="G124">
        <f ca="1"/>
        <v>0</v>
      </c>
      <c r="H124">
        <f ca="1"/>
        <v>0.67499999999999982</v>
      </c>
      <c r="I124">
        <f ca="1"/>
        <v>0.32500000000000018</v>
      </c>
      <c r="J124">
        <f ca="1"/>
        <v>0</v>
      </c>
      <c r="K124">
        <f ca="1"/>
        <v>0</v>
      </c>
      <c r="L124">
        <f ca="1"/>
        <v>0</v>
      </c>
      <c r="R124">
        <f ca="1"/>
        <v>1</v>
      </c>
      <c r="S124">
        <f ca="1"/>
        <v>0.22631024067065059</v>
      </c>
      <c r="T124">
        <f ca="1"/>
        <v>0.47516290443560544</v>
      </c>
      <c r="U124">
        <f ca="1"/>
        <v>0.32897231370356539</v>
      </c>
      <c r="V124">
        <f ca="1"/>
        <v>-1.0879877862768152</v>
      </c>
      <c r="X124">
        <f t="array" aca="1" ref="X124:AB124" ca="1">MMULT(F124:INDEX(F124:P124,$G$16),TRANSPOSE($R$3:INDEX($R$3:$Y$7,$R$1,$G$16)))</f>
        <v>1</v>
      </c>
      <c r="Y124">
        <f ca="1"/>
        <v>0.22631024067065059</v>
      </c>
      <c r="Z124">
        <f ca="1"/>
        <v>0.47516290443560544</v>
      </c>
      <c r="AA124">
        <f ca="1"/>
        <v>0.32897231370356539</v>
      </c>
      <c r="AB124">
        <f ca="1"/>
        <v>-1.0879877862768152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</v>
      </c>
      <c r="G125">
        <f ca="1"/>
        <v>0</v>
      </c>
      <c r="H125">
        <f ca="1"/>
        <v>0.64999999999999991</v>
      </c>
      <c r="I125">
        <f ca="1"/>
        <v>0.35000000000000009</v>
      </c>
      <c r="J125">
        <f ca="1"/>
        <v>0</v>
      </c>
      <c r="K125">
        <f ca="1"/>
        <v>0</v>
      </c>
      <c r="L125">
        <f ca="1"/>
        <v>0</v>
      </c>
      <c r="R125">
        <f ca="1"/>
        <v>1</v>
      </c>
      <c r="S125">
        <f ca="1"/>
        <v>0.24081869300793735</v>
      </c>
      <c r="T125">
        <f ca="1"/>
        <v>0.50643203966474415</v>
      </c>
      <c r="U125">
        <f ca="1"/>
        <v>0.29983774144931052</v>
      </c>
      <c r="V125">
        <f ca="1"/>
        <v>-1.0416677098641645</v>
      </c>
      <c r="X125">
        <f t="array" aca="1" ref="X125:AB125" ca="1">MMULT(F125:INDEX(F125:P125,$G$16),TRANSPOSE($R$3:INDEX($R$3:$Y$7,$R$1,$G$16)))</f>
        <v>1</v>
      </c>
      <c r="Y125">
        <f ca="1"/>
        <v>0.24081869300793735</v>
      </c>
      <c r="Z125">
        <f ca="1"/>
        <v>0.50643203966474415</v>
      </c>
      <c r="AA125">
        <f ca="1"/>
        <v>0.29983774144931052</v>
      </c>
      <c r="AB125">
        <f ca="1"/>
        <v>-1.0416677098641645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</v>
      </c>
      <c r="G126">
        <f ca="1"/>
        <v>0</v>
      </c>
      <c r="H126">
        <f ca="1"/>
        <v>0.625</v>
      </c>
      <c r="I126">
        <f ca="1"/>
        <v>0.375</v>
      </c>
      <c r="J126">
        <f ca="1"/>
        <v>0</v>
      </c>
      <c r="K126">
        <f ca="1"/>
        <v>0</v>
      </c>
      <c r="L126">
        <f ca="1"/>
        <v>0</v>
      </c>
      <c r="R126">
        <f ca="1"/>
        <v>1</v>
      </c>
      <c r="S126">
        <f ca="1"/>
        <v>0.2553271453452241</v>
      </c>
      <c r="T126">
        <f ca="1"/>
        <v>0.53770117489388281</v>
      </c>
      <c r="U126">
        <f ca="1"/>
        <v>0.27070316919505572</v>
      </c>
      <c r="V126">
        <f ca="1"/>
        <v>-0.99534763345151356</v>
      </c>
      <c r="X126">
        <f t="array" aca="1" ref="X126:AB126" ca="1">MMULT(F126:INDEX(F126:P126,$G$16),TRANSPOSE($R$3:INDEX($R$3:$Y$7,$R$1,$G$16)))</f>
        <v>1</v>
      </c>
      <c r="Y126">
        <f ca="1"/>
        <v>0.2553271453452241</v>
      </c>
      <c r="Z126">
        <f ca="1"/>
        <v>0.53770117489388281</v>
      </c>
      <c r="AA126">
        <f ca="1"/>
        <v>0.27070316919505572</v>
      </c>
      <c r="AB126">
        <f ca="1"/>
        <v>-0.99534763345151356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</v>
      </c>
      <c r="G127">
        <f ca="1"/>
        <v>0</v>
      </c>
      <c r="H127">
        <f ca="1"/>
        <v>0.59999999999999964</v>
      </c>
      <c r="I127">
        <f ca="1"/>
        <v>0.40000000000000036</v>
      </c>
      <c r="J127">
        <f ca="1"/>
        <v>0</v>
      </c>
      <c r="K127">
        <f ca="1"/>
        <v>0</v>
      </c>
      <c r="L127">
        <f ca="1"/>
        <v>0</v>
      </c>
      <c r="R127">
        <f ca="1"/>
        <v>1</v>
      </c>
      <c r="S127">
        <f ca="1"/>
        <v>0.26983559768251114</v>
      </c>
      <c r="T127">
        <f ca="1"/>
        <v>0.56897031012302202</v>
      </c>
      <c r="U127">
        <f ca="1"/>
        <v>0.24156859694080038</v>
      </c>
      <c r="V127">
        <f ca="1"/>
        <v>-0.9490275570388621</v>
      </c>
      <c r="X127">
        <f t="array" aca="1" ref="X127:AB127" ca="1">MMULT(F127:INDEX(F127:P127,$G$16),TRANSPOSE($R$3:INDEX($R$3:$Y$7,$R$1,$G$16)))</f>
        <v>1</v>
      </c>
      <c r="Y127">
        <f ca="1"/>
        <v>0.26983559768251114</v>
      </c>
      <c r="Z127">
        <f ca="1"/>
        <v>0.56897031012302202</v>
      </c>
      <c r="AA127">
        <f ca="1"/>
        <v>0.24156859694080038</v>
      </c>
      <c r="AB127">
        <f ca="1"/>
        <v>-0.9490275570388621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</v>
      </c>
      <c r="G128">
        <f ca="1"/>
        <v>0</v>
      </c>
      <c r="H128">
        <f ca="1"/>
        <v>0.57499999999999973</v>
      </c>
      <c r="I128">
        <f ca="1"/>
        <v>0.42500000000000027</v>
      </c>
      <c r="J128">
        <f ca="1"/>
        <v>0</v>
      </c>
      <c r="K128">
        <f ca="1"/>
        <v>0</v>
      </c>
      <c r="L128">
        <f ca="1"/>
        <v>0</v>
      </c>
      <c r="R128">
        <f ca="1"/>
        <v>1</v>
      </c>
      <c r="S128">
        <f ca="1"/>
        <v>0.28434405001979784</v>
      </c>
      <c r="T128">
        <f ca="1"/>
        <v>0.60023944535216067</v>
      </c>
      <c r="U128">
        <f ca="1"/>
        <v>0.21243402468654557</v>
      </c>
      <c r="V128">
        <f ca="1"/>
        <v>-0.90270748062621131</v>
      </c>
      <c r="X128">
        <f t="array" aca="1" ref="X128:AB128" ca="1">MMULT(F128:INDEX(F128:P128,$G$16),TRANSPOSE($R$3:INDEX($R$3:$Y$7,$R$1,$G$16)))</f>
        <v>1</v>
      </c>
      <c r="Y128">
        <f ca="1"/>
        <v>0.28434405001979784</v>
      </c>
      <c r="Z128">
        <f ca="1"/>
        <v>0.60023944535216067</v>
      </c>
      <c r="AA128">
        <f ca="1"/>
        <v>0.21243402468654557</v>
      </c>
      <c r="AB128">
        <f ca="1"/>
        <v>-0.90270748062621131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</v>
      </c>
      <c r="G129">
        <f ca="1"/>
        <v>0</v>
      </c>
      <c r="H129">
        <f ca="1"/>
        <v>0.54999999999999982</v>
      </c>
      <c r="I129">
        <f ca="1"/>
        <v>0.45000000000000018</v>
      </c>
      <c r="J129">
        <f ca="1"/>
        <v>0</v>
      </c>
      <c r="K129">
        <f ca="1"/>
        <v>0</v>
      </c>
      <c r="L129">
        <f ca="1"/>
        <v>0</v>
      </c>
      <c r="R129">
        <f ca="1"/>
        <v>1</v>
      </c>
      <c r="S129">
        <f ca="1"/>
        <v>0.2988525023570846</v>
      </c>
      <c r="T129">
        <f ca="1"/>
        <v>0.63150858058129944</v>
      </c>
      <c r="U129">
        <f ca="1"/>
        <v>0.18329945243229076</v>
      </c>
      <c r="V129">
        <f ca="1"/>
        <v>-0.85638740421356063</v>
      </c>
      <c r="X129">
        <f t="array" aca="1" ref="X129:AB129" ca="1">MMULT(F129:INDEX(F129:P129,$G$16),TRANSPOSE($R$3:INDEX($R$3:$Y$7,$R$1,$G$16)))</f>
        <v>1</v>
      </c>
      <c r="Y129">
        <f ca="1"/>
        <v>0.2988525023570846</v>
      </c>
      <c r="Z129">
        <f ca="1"/>
        <v>0.63150858058129944</v>
      </c>
      <c r="AA129">
        <f ca="1"/>
        <v>0.18329945243229076</v>
      </c>
      <c r="AB129">
        <f ca="1"/>
        <v>-0.85638740421356063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</v>
      </c>
      <c r="G130">
        <f ca="1"/>
        <v>0</v>
      </c>
      <c r="H130">
        <f ca="1"/>
        <v>0.52499999999999991</v>
      </c>
      <c r="I130">
        <f ca="1"/>
        <v>0.47500000000000009</v>
      </c>
      <c r="J130">
        <f ca="1"/>
        <v>0</v>
      </c>
      <c r="K130">
        <f ca="1"/>
        <v>0</v>
      </c>
      <c r="L130">
        <f ca="1"/>
        <v>0</v>
      </c>
      <c r="R130">
        <f ca="1"/>
        <v>1</v>
      </c>
      <c r="S130">
        <f ca="1"/>
        <v>0.31336095469437136</v>
      </c>
      <c r="T130">
        <f ca="1"/>
        <v>0.6627777158104381</v>
      </c>
      <c r="U130">
        <f ca="1"/>
        <v>0.15416488017803592</v>
      </c>
      <c r="V130">
        <f ca="1"/>
        <v>-0.81006732780090973</v>
      </c>
      <c r="X130">
        <f t="array" aca="1" ref="X130:AB130" ca="1">MMULT(F130:INDEX(F130:P130,$G$16),TRANSPOSE($R$3:INDEX($R$3:$Y$7,$R$1,$G$16)))</f>
        <v>1</v>
      </c>
      <c r="Y130">
        <f ca="1"/>
        <v>0.31336095469437136</v>
      </c>
      <c r="Z130">
        <f ca="1"/>
        <v>0.6627777158104381</v>
      </c>
      <c r="AA130">
        <f ca="1"/>
        <v>0.15416488017803592</v>
      </c>
      <c r="AB130">
        <f ca="1"/>
        <v>-0.81006732780090973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0</v>
      </c>
      <c r="G131">
        <f ca="1"/>
        <v>0</v>
      </c>
      <c r="H131">
        <f ca="1"/>
        <v>0.5</v>
      </c>
      <c r="I131">
        <f ca="1"/>
        <v>0.5</v>
      </c>
      <c r="J131">
        <f ca="1"/>
        <v>0</v>
      </c>
      <c r="K131">
        <f ca="1"/>
        <v>0</v>
      </c>
      <c r="L131">
        <f ca="1"/>
        <v>0</v>
      </c>
      <c r="R131">
        <f ca="1"/>
        <v>1</v>
      </c>
      <c r="S131">
        <f ca="1"/>
        <v>0.32786940703165812</v>
      </c>
      <c r="T131">
        <f ca="1"/>
        <v>0.69404685103957675</v>
      </c>
      <c r="U131">
        <f ca="1"/>
        <v>0.12503030792378111</v>
      </c>
      <c r="V131">
        <f ca="1"/>
        <v>-0.76374725138825905</v>
      </c>
      <c r="X131">
        <f t="array" aca="1" ref="X131:AB131" ca="1">MMULT(F131:INDEX(F131:P131,$G$16),TRANSPOSE($R$3:INDEX($R$3:$Y$7,$R$1,$G$16)))</f>
        <v>1</v>
      </c>
      <c r="Y131">
        <f ca="1"/>
        <v>0.32786940703165812</v>
      </c>
      <c r="Z131">
        <f ca="1"/>
        <v>0.69404685103957675</v>
      </c>
      <c r="AA131">
        <f ca="1"/>
        <v>0.12503030792378111</v>
      </c>
      <c r="AB131">
        <f ca="1"/>
        <v>-0.76374725138825905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0</v>
      </c>
      <c r="G132">
        <f ca="1"/>
        <v>0</v>
      </c>
      <c r="H132">
        <f ca="1"/>
        <v>0.47499999999999964</v>
      </c>
      <c r="I132">
        <f ca="1"/>
        <v>0.52500000000000036</v>
      </c>
      <c r="J132">
        <f ca="1"/>
        <v>0</v>
      </c>
      <c r="K132">
        <f ca="1"/>
        <v>0</v>
      </c>
      <c r="L132">
        <f ca="1"/>
        <v>0</v>
      </c>
      <c r="R132">
        <f ca="1"/>
        <v>1</v>
      </c>
      <c r="S132">
        <f ca="1"/>
        <v>0.34237785936894516</v>
      </c>
      <c r="T132">
        <f ca="1"/>
        <v>0.72531598626871607</v>
      </c>
      <c r="U132">
        <f ca="1"/>
        <v>9.5895735669525778E-2</v>
      </c>
      <c r="V132">
        <f ca="1"/>
        <v>-0.71742717497560748</v>
      </c>
      <c r="X132">
        <f t="array" aca="1" ref="X132:AB132" ca="1">MMULT(F132:INDEX(F132:P132,$G$16),TRANSPOSE($R$3:INDEX($R$3:$Y$7,$R$1,$G$16)))</f>
        <v>1</v>
      </c>
      <c r="Y132">
        <f ca="1"/>
        <v>0.34237785936894516</v>
      </c>
      <c r="Z132">
        <f ca="1"/>
        <v>0.72531598626871607</v>
      </c>
      <c r="AA132">
        <f ca="1"/>
        <v>9.5895735669525778E-2</v>
      </c>
      <c r="AB132">
        <f ca="1"/>
        <v>-0.71742717497560748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0</v>
      </c>
      <c r="G133">
        <f ca="1"/>
        <v>0</v>
      </c>
      <c r="H133">
        <f ca="1"/>
        <v>0.44999999999999973</v>
      </c>
      <c r="I133">
        <f ca="1"/>
        <v>0.55000000000000027</v>
      </c>
      <c r="J133">
        <f ca="1"/>
        <v>0</v>
      </c>
      <c r="K133">
        <f ca="1"/>
        <v>0</v>
      </c>
      <c r="L133">
        <f ca="1"/>
        <v>0</v>
      </c>
      <c r="R133">
        <f ca="1"/>
        <v>1</v>
      </c>
      <c r="S133">
        <f ca="1"/>
        <v>0.35688631170623186</v>
      </c>
      <c r="T133">
        <f ca="1"/>
        <v>0.75658512149785473</v>
      </c>
      <c r="U133">
        <f ca="1"/>
        <v>6.6761163415270997E-2</v>
      </c>
      <c r="V133">
        <f ca="1"/>
        <v>-0.67110709856295669</v>
      </c>
      <c r="X133">
        <f t="array" aca="1" ref="X133:AB133" ca="1">MMULT(F133:INDEX(F133:P133,$G$16),TRANSPOSE($R$3:INDEX($R$3:$Y$7,$R$1,$G$16)))</f>
        <v>1</v>
      </c>
      <c r="Y133">
        <f ca="1"/>
        <v>0.35688631170623186</v>
      </c>
      <c r="Z133">
        <f ca="1"/>
        <v>0.75658512149785473</v>
      </c>
      <c r="AA133">
        <f ca="1"/>
        <v>6.6761163415270997E-2</v>
      </c>
      <c r="AB133">
        <f ca="1"/>
        <v>-0.67110709856295669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0</v>
      </c>
      <c r="G134">
        <f ca="1"/>
        <v>0</v>
      </c>
      <c r="H134">
        <f ca="1"/>
        <v>0.42499999999999982</v>
      </c>
      <c r="I134">
        <f ca="1"/>
        <v>0.57500000000000018</v>
      </c>
      <c r="J134">
        <f ca="1"/>
        <v>0</v>
      </c>
      <c r="K134">
        <f ca="1"/>
        <v>0</v>
      </c>
      <c r="L134">
        <f ca="1"/>
        <v>0</v>
      </c>
      <c r="R134">
        <f ca="1"/>
        <v>1</v>
      </c>
      <c r="S134">
        <f ca="1"/>
        <v>0.37139476404351862</v>
      </c>
      <c r="T134">
        <f ca="1"/>
        <v>0.78785425672699338</v>
      </c>
      <c r="U134">
        <f ca="1"/>
        <v>3.7626591161016187E-2</v>
      </c>
      <c r="V134">
        <f ca="1"/>
        <v>-0.62478702215030602</v>
      </c>
      <c r="X134">
        <f t="array" aca="1" ref="X134:AB134" ca="1">MMULT(F134:INDEX(F134:P134,$G$16),TRANSPOSE($R$3:INDEX($R$3:$Y$7,$R$1,$G$16)))</f>
        <v>1</v>
      </c>
      <c r="Y134">
        <f ca="1"/>
        <v>0.37139476404351862</v>
      </c>
      <c r="Z134">
        <f ca="1"/>
        <v>0.78785425672699338</v>
      </c>
      <c r="AA134">
        <f ca="1"/>
        <v>3.7626591161016187E-2</v>
      </c>
      <c r="AB134">
        <f ca="1"/>
        <v>-0.62478702215030602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0</v>
      </c>
      <c r="G135">
        <f ca="1"/>
        <v>0</v>
      </c>
      <c r="H135">
        <f ca="1"/>
        <v>0.39999999999999991</v>
      </c>
      <c r="I135">
        <f ca="1"/>
        <v>0.60000000000000009</v>
      </c>
      <c r="J135">
        <f ca="1"/>
        <v>0</v>
      </c>
      <c r="K135">
        <f ca="1"/>
        <v>0</v>
      </c>
      <c r="L135">
        <f ca="1"/>
        <v>0</v>
      </c>
      <c r="R135">
        <f ca="1"/>
        <v>1</v>
      </c>
      <c r="S135">
        <f ca="1"/>
        <v>0.38590321638080538</v>
      </c>
      <c r="T135">
        <f ca="1"/>
        <v>0.81912339195613204</v>
      </c>
      <c r="U135">
        <f ca="1"/>
        <v>8.4920189067613228E-3</v>
      </c>
      <c r="V135">
        <f ca="1"/>
        <v>-0.57846694573765511</v>
      </c>
      <c r="X135">
        <f t="array" aca="1" ref="X135:AB135" ca="1">MMULT(F135:INDEX(F135:P135,$G$16),TRANSPOSE($R$3:INDEX($R$3:$Y$7,$R$1,$G$16)))</f>
        <v>1</v>
      </c>
      <c r="Y135">
        <f ca="1"/>
        <v>0.38590321638080538</v>
      </c>
      <c r="Z135">
        <f ca="1"/>
        <v>0.81912339195613204</v>
      </c>
      <c r="AA135">
        <f ca="1"/>
        <v>8.4920189067613228E-3</v>
      </c>
      <c r="AB135">
        <f ca="1"/>
        <v>-0.57846694573765511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0</v>
      </c>
      <c r="G136">
        <f ca="1"/>
        <v>0</v>
      </c>
      <c r="H136">
        <f ca="1"/>
        <v>0.375</v>
      </c>
      <c r="I136">
        <f ca="1"/>
        <v>0.625</v>
      </c>
      <c r="J136">
        <f ca="1"/>
        <v>0</v>
      </c>
      <c r="K136">
        <f ca="1"/>
        <v>0</v>
      </c>
      <c r="L136">
        <f ca="1"/>
        <v>0</v>
      </c>
      <c r="R136">
        <f ca="1"/>
        <v>1</v>
      </c>
      <c r="S136">
        <f ca="1"/>
        <v>0.40041166871809214</v>
      </c>
      <c r="T136">
        <f ca="1"/>
        <v>0.85039252718527081</v>
      </c>
      <c r="U136">
        <f ca="1"/>
        <v>-2.0642553347493486E-2</v>
      </c>
      <c r="V136">
        <f ca="1"/>
        <v>-0.53214686932500443</v>
      </c>
      <c r="X136">
        <f t="array" aca="1" ref="X136:AB136" ca="1">MMULT(F136:INDEX(F136:P136,$G$16),TRANSPOSE($R$3:INDEX($R$3:$Y$7,$R$1,$G$16)))</f>
        <v>1</v>
      </c>
      <c r="Y136">
        <f ca="1"/>
        <v>0.40041166871809214</v>
      </c>
      <c r="Z136">
        <f ca="1"/>
        <v>0.85039252718527081</v>
      </c>
      <c r="AA136">
        <f ca="1"/>
        <v>-2.0642553347493486E-2</v>
      </c>
      <c r="AB136">
        <f ca="1"/>
        <v>-0.53214686932500443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0</v>
      </c>
      <c r="G137">
        <f ca="1"/>
        <v>0</v>
      </c>
      <c r="H137">
        <f ca="1"/>
        <v>0.34999999999999964</v>
      </c>
      <c r="I137">
        <f ca="1"/>
        <v>0.65000000000000036</v>
      </c>
      <c r="J137">
        <f ca="1"/>
        <v>0</v>
      </c>
      <c r="K137">
        <f ca="1"/>
        <v>0</v>
      </c>
      <c r="L137">
        <f ca="1"/>
        <v>0</v>
      </c>
      <c r="R137">
        <f ca="1"/>
        <v>1</v>
      </c>
      <c r="S137">
        <f ca="1"/>
        <v>0.41492012105537918</v>
      </c>
      <c r="T137">
        <f ca="1"/>
        <v>0.88166166241440991</v>
      </c>
      <c r="U137">
        <f ca="1"/>
        <v>-4.9777125601748851E-2</v>
      </c>
      <c r="V137">
        <f ca="1"/>
        <v>-0.48582679291235287</v>
      </c>
      <c r="X137">
        <f t="array" aca="1" ref="X137:AB137" ca="1">MMULT(F137:INDEX(F137:P137,$G$16),TRANSPOSE($R$3:INDEX($R$3:$Y$7,$R$1,$G$16)))</f>
        <v>1</v>
      </c>
      <c r="Y137">
        <f ca="1"/>
        <v>0.41492012105537918</v>
      </c>
      <c r="Z137">
        <f ca="1"/>
        <v>0.88166166241440991</v>
      </c>
      <c r="AA137">
        <f ca="1"/>
        <v>-4.9777125601748851E-2</v>
      </c>
      <c r="AB137">
        <f ca="1"/>
        <v>-0.48582679291235287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0</v>
      </c>
      <c r="G138">
        <f ca="1"/>
        <v>0</v>
      </c>
      <c r="H138">
        <f ca="1"/>
        <v>0.32499999999999973</v>
      </c>
      <c r="I138">
        <f ca="1"/>
        <v>0.67500000000000027</v>
      </c>
      <c r="J138">
        <f ca="1"/>
        <v>0</v>
      </c>
      <c r="K138">
        <f ca="1"/>
        <v>0</v>
      </c>
      <c r="L138">
        <f ca="1"/>
        <v>0</v>
      </c>
      <c r="R138">
        <f ca="1"/>
        <v>1</v>
      </c>
      <c r="S138">
        <f ca="1"/>
        <v>0.42942857339266588</v>
      </c>
      <c r="T138">
        <f ca="1"/>
        <v>0.91293079764354856</v>
      </c>
      <c r="U138">
        <f ca="1"/>
        <v>-7.8911697856003604E-2</v>
      </c>
      <c r="V138">
        <f ca="1"/>
        <v>-0.43950671649970208</v>
      </c>
      <c r="X138">
        <f t="array" aca="1" ref="X138:AB138" ca="1">MMULT(F138:INDEX(F138:P138,$G$16),TRANSPOSE($R$3:INDEX($R$3:$Y$7,$R$1,$G$16)))</f>
        <v>1</v>
      </c>
      <c r="Y138">
        <f ca="1"/>
        <v>0.42942857339266588</v>
      </c>
      <c r="Z138">
        <f ca="1"/>
        <v>0.91293079764354856</v>
      </c>
      <c r="AA138">
        <f ca="1"/>
        <v>-7.8911697856003604E-2</v>
      </c>
      <c r="AB138">
        <f ca="1"/>
        <v>-0.43950671649970208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0</v>
      </c>
      <c r="G139">
        <f ca="1"/>
        <v>0</v>
      </c>
      <c r="H139">
        <f ca="1"/>
        <v>0.29999999999999982</v>
      </c>
      <c r="I139">
        <f ca="1"/>
        <v>0.70000000000000018</v>
      </c>
      <c r="J139">
        <f ca="1"/>
        <v>0</v>
      </c>
      <c r="K139">
        <f ca="1"/>
        <v>0</v>
      </c>
      <c r="L139">
        <f ca="1"/>
        <v>0</v>
      </c>
      <c r="R139">
        <f ca="1"/>
        <v>1</v>
      </c>
      <c r="S139">
        <f ca="1"/>
        <v>0.44393702572995264</v>
      </c>
      <c r="T139">
        <f ca="1"/>
        <v>0.94419993287268733</v>
      </c>
      <c r="U139">
        <f ca="1"/>
        <v>-0.10804627011025844</v>
      </c>
      <c r="V139">
        <f ca="1"/>
        <v>-0.39318664008705134</v>
      </c>
      <c r="X139">
        <f t="array" aca="1" ref="X139:AB139" ca="1">MMULT(F139:INDEX(F139:P139,$G$16),TRANSPOSE($R$3:INDEX($R$3:$Y$7,$R$1,$G$16)))</f>
        <v>1</v>
      </c>
      <c r="Y139">
        <f ca="1"/>
        <v>0.44393702572995264</v>
      </c>
      <c r="Z139">
        <f ca="1"/>
        <v>0.94419993287268733</v>
      </c>
      <c r="AA139">
        <f ca="1"/>
        <v>-0.10804627011025844</v>
      </c>
      <c r="AB139">
        <f ca="1"/>
        <v>-0.39318664008705134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0</v>
      </c>
      <c r="G140">
        <f ca="1"/>
        <v>0</v>
      </c>
      <c r="H140">
        <f ca="1"/>
        <v>0.27499999999999991</v>
      </c>
      <c r="I140">
        <f ca="1"/>
        <v>0.72500000000000009</v>
      </c>
      <c r="J140">
        <f ca="1"/>
        <v>0</v>
      </c>
      <c r="K140">
        <f ca="1"/>
        <v>0</v>
      </c>
      <c r="L140">
        <f ca="1"/>
        <v>0</v>
      </c>
      <c r="R140">
        <f ca="1"/>
        <v>1</v>
      </c>
      <c r="S140">
        <f ca="1"/>
        <v>0.4584454780672394</v>
      </c>
      <c r="T140">
        <f ca="1"/>
        <v>0.97546906810182599</v>
      </c>
      <c r="U140">
        <f ca="1"/>
        <v>-0.13718084236451325</v>
      </c>
      <c r="V140">
        <f ca="1"/>
        <v>-0.34686656367440061</v>
      </c>
      <c r="X140">
        <f t="array" aca="1" ref="X140:AB140" ca="1">MMULT(F140:INDEX(F140:P140,$G$16),TRANSPOSE($R$3:INDEX($R$3:$Y$7,$R$1,$G$16)))</f>
        <v>1</v>
      </c>
      <c r="Y140">
        <f ca="1"/>
        <v>0.4584454780672394</v>
      </c>
      <c r="Z140">
        <f ca="1"/>
        <v>0.97546906810182599</v>
      </c>
      <c r="AA140">
        <f ca="1"/>
        <v>-0.13718084236451325</v>
      </c>
      <c r="AB140">
        <f ca="1"/>
        <v>-0.34686656367440061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0</v>
      </c>
      <c r="G141">
        <f ca="1"/>
        <v>0</v>
      </c>
      <c r="H141">
        <f ca="1"/>
        <v>0.25</v>
      </c>
      <c r="I141">
        <f ca="1"/>
        <v>0.75</v>
      </c>
      <c r="J141">
        <f ca="1"/>
        <v>0</v>
      </c>
      <c r="K141">
        <f ca="1"/>
        <v>0</v>
      </c>
      <c r="L141">
        <f ca="1"/>
        <v>0</v>
      </c>
      <c r="R141">
        <f ca="1"/>
        <v>1</v>
      </c>
      <c r="S141">
        <f ca="1"/>
        <v>0.47295393040452616</v>
      </c>
      <c r="T141">
        <f ca="1"/>
        <v>1.0067382033309646</v>
      </c>
      <c r="U141">
        <f ca="1"/>
        <v>-0.16631541461876809</v>
      </c>
      <c r="V141">
        <f ca="1"/>
        <v>-0.30054648726174982</v>
      </c>
      <c r="X141">
        <f t="array" aca="1" ref="X141:AB141" ca="1">MMULT(F141:INDEX(F141:P141,$G$16),TRANSPOSE($R$3:INDEX($R$3:$Y$7,$R$1,$G$16)))</f>
        <v>1</v>
      </c>
      <c r="Y141">
        <f ca="1"/>
        <v>0.47295393040452616</v>
      </c>
      <c r="Z141">
        <f ca="1"/>
        <v>1.0067382033309646</v>
      </c>
      <c r="AA141">
        <f ca="1"/>
        <v>-0.16631541461876809</v>
      </c>
      <c r="AB141">
        <f ca="1"/>
        <v>-0.30054648726174982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0</v>
      </c>
      <c r="G142">
        <f ca="1"/>
        <v>0</v>
      </c>
      <c r="H142">
        <f ca="1"/>
        <v>0.22499999999999964</v>
      </c>
      <c r="I142">
        <f ca="1"/>
        <v>0.77500000000000036</v>
      </c>
      <c r="J142">
        <f ca="1"/>
        <v>0</v>
      </c>
      <c r="K142">
        <f ca="1"/>
        <v>0</v>
      </c>
      <c r="L142">
        <f ca="1"/>
        <v>0</v>
      </c>
      <c r="R142">
        <f ca="1"/>
        <v>1</v>
      </c>
      <c r="S142">
        <f ca="1"/>
        <v>0.48746238274181319</v>
      </c>
      <c r="T142">
        <f ca="1"/>
        <v>1.0380073385601039</v>
      </c>
      <c r="U142">
        <f ca="1"/>
        <v>-0.19544998687302345</v>
      </c>
      <c r="V142">
        <f ca="1"/>
        <v>-0.25422641084909825</v>
      </c>
      <c r="X142">
        <f t="array" aca="1" ref="X142:AB142" ca="1">MMULT(F142:INDEX(F142:P142,$G$16),TRANSPOSE($R$3:INDEX($R$3:$Y$7,$R$1,$G$16)))</f>
        <v>1</v>
      </c>
      <c r="Y142">
        <f ca="1"/>
        <v>0.48746238274181319</v>
      </c>
      <c r="Z142">
        <f ca="1"/>
        <v>1.0380073385601039</v>
      </c>
      <c r="AA142">
        <f ca="1"/>
        <v>-0.19544998687302345</v>
      </c>
      <c r="AB142">
        <f ca="1"/>
        <v>-0.25422641084909825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0</v>
      </c>
      <c r="G143">
        <f ca="1"/>
        <v>0</v>
      </c>
      <c r="H143">
        <f ca="1"/>
        <v>0.19999999999999973</v>
      </c>
      <c r="I143">
        <f ca="1"/>
        <v>0.80000000000000027</v>
      </c>
      <c r="J143">
        <f ca="1"/>
        <v>0</v>
      </c>
      <c r="K143">
        <f ca="1"/>
        <v>0</v>
      </c>
      <c r="L143">
        <f ca="1"/>
        <v>0</v>
      </c>
      <c r="R143">
        <f ca="1"/>
        <v>1</v>
      </c>
      <c r="S143">
        <f ca="1"/>
        <v>0.5019708350790999</v>
      </c>
      <c r="T143">
        <f ca="1"/>
        <v>1.0692764737892424</v>
      </c>
      <c r="U143">
        <f ca="1"/>
        <v>-0.2245845591272782</v>
      </c>
      <c r="V143">
        <f ca="1"/>
        <v>-0.20790633443644749</v>
      </c>
      <c r="X143">
        <f t="array" aca="1" ref="X143:AB143" ca="1">MMULT(F143:INDEX(F143:P143,$G$16),TRANSPOSE($R$3:INDEX($R$3:$Y$7,$R$1,$G$16)))</f>
        <v>1</v>
      </c>
      <c r="Y143">
        <f ca="1"/>
        <v>0.5019708350790999</v>
      </c>
      <c r="Z143">
        <f ca="1"/>
        <v>1.0692764737892424</v>
      </c>
      <c r="AA143">
        <f ca="1"/>
        <v>-0.2245845591272782</v>
      </c>
      <c r="AB143">
        <f ca="1"/>
        <v>-0.20790633443644749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0</v>
      </c>
      <c r="G144">
        <f ca="1"/>
        <v>0</v>
      </c>
      <c r="H144">
        <f ca="1"/>
        <v>0.17499999999999982</v>
      </c>
      <c r="I144">
        <f ca="1"/>
        <v>0.82500000000000018</v>
      </c>
      <c r="J144">
        <f ca="1"/>
        <v>0</v>
      </c>
      <c r="K144">
        <f ca="1"/>
        <v>0</v>
      </c>
      <c r="L144">
        <f ca="1"/>
        <v>0</v>
      </c>
      <c r="R144">
        <f ca="1"/>
        <v>1</v>
      </c>
      <c r="S144">
        <f ca="1"/>
        <v>0.5164792874163866</v>
      </c>
      <c r="T144">
        <f ca="1"/>
        <v>1.1005456090183812</v>
      </c>
      <c r="U144">
        <f ca="1"/>
        <v>-0.25371913138153301</v>
      </c>
      <c r="V144">
        <f ca="1"/>
        <v>-0.16158625802379672</v>
      </c>
      <c r="X144">
        <f t="array" aca="1" ref="X144:AB144" ca="1">MMULT(F144:INDEX(F144:P144,$G$16),TRANSPOSE($R$3:INDEX($R$3:$Y$7,$R$1,$G$16)))</f>
        <v>1</v>
      </c>
      <c r="Y144">
        <f ca="1"/>
        <v>0.5164792874163866</v>
      </c>
      <c r="Z144">
        <f ca="1"/>
        <v>1.1005456090183812</v>
      </c>
      <c r="AA144">
        <f ca="1"/>
        <v>-0.25371913138153301</v>
      </c>
      <c r="AB144">
        <f ca="1"/>
        <v>-0.16158625802379672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0</v>
      </c>
      <c r="G145">
        <f ca="1"/>
        <v>0</v>
      </c>
      <c r="H145">
        <f ca="1"/>
        <v>0.14999999999999991</v>
      </c>
      <c r="I145">
        <f ca="1"/>
        <v>0.85000000000000009</v>
      </c>
      <c r="J145">
        <f ca="1"/>
        <v>0</v>
      </c>
      <c r="K145">
        <f ca="1"/>
        <v>0</v>
      </c>
      <c r="L145">
        <f ca="1"/>
        <v>0</v>
      </c>
      <c r="R145">
        <f ca="1"/>
        <v>1</v>
      </c>
      <c r="S145">
        <f ca="1"/>
        <v>0.53098773975367342</v>
      </c>
      <c r="T145">
        <f ca="1"/>
        <v>1.1318147442475199</v>
      </c>
      <c r="U145">
        <f ca="1"/>
        <v>-0.28285370363578788</v>
      </c>
      <c r="V145">
        <f ca="1"/>
        <v>-0.11526618161114596</v>
      </c>
      <c r="X145">
        <f t="array" aca="1" ref="X145:AB145" ca="1">MMULT(F145:INDEX(F145:P145,$G$16),TRANSPOSE($R$3:INDEX($R$3:$Y$7,$R$1,$G$16)))</f>
        <v>1</v>
      </c>
      <c r="Y145">
        <f ca="1"/>
        <v>0.53098773975367342</v>
      </c>
      <c r="Z145">
        <f ca="1"/>
        <v>1.1318147442475199</v>
      </c>
      <c r="AA145">
        <f ca="1"/>
        <v>-0.28285370363578788</v>
      </c>
      <c r="AB145">
        <f ca="1"/>
        <v>-0.11526618161114596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0</v>
      </c>
      <c r="G146">
        <f ca="1"/>
        <v>0</v>
      </c>
      <c r="H146">
        <f ca="1"/>
        <v>0.125</v>
      </c>
      <c r="I146">
        <f ca="1"/>
        <v>0.875</v>
      </c>
      <c r="J146">
        <f ca="1"/>
        <v>0</v>
      </c>
      <c r="K146">
        <f ca="1"/>
        <v>0</v>
      </c>
      <c r="L146">
        <f ca="1"/>
        <v>0</v>
      </c>
      <c r="R146">
        <f ca="1"/>
        <v>1</v>
      </c>
      <c r="S146">
        <f ca="1"/>
        <v>0.54549619209096012</v>
      </c>
      <c r="T146">
        <f ca="1"/>
        <v>1.1630838794766585</v>
      </c>
      <c r="U146">
        <f ca="1"/>
        <v>-0.31198827589004269</v>
      </c>
      <c r="V146">
        <f ca="1"/>
        <v>-6.89461051984952E-2</v>
      </c>
      <c r="X146">
        <f t="array" aca="1" ref="X146:AB146" ca="1">MMULT(F146:INDEX(F146:P146,$G$16),TRANSPOSE($R$3:INDEX($R$3:$Y$7,$R$1,$G$16)))</f>
        <v>1</v>
      </c>
      <c r="Y146">
        <f ca="1"/>
        <v>0.54549619209096012</v>
      </c>
      <c r="Z146">
        <f ca="1"/>
        <v>1.1630838794766585</v>
      </c>
      <c r="AA146">
        <f ca="1"/>
        <v>-0.31198827589004269</v>
      </c>
      <c r="AB146">
        <f ca="1"/>
        <v>-6.89461051984952E-2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0</v>
      </c>
      <c r="G147">
        <f ca="1"/>
        <v>0</v>
      </c>
      <c r="H147">
        <f ca="1"/>
        <v>9.9999999999999645E-2</v>
      </c>
      <c r="I147">
        <f ca="1"/>
        <v>0.90000000000000036</v>
      </c>
      <c r="J147">
        <f ca="1"/>
        <v>0</v>
      </c>
      <c r="K147">
        <f ca="1"/>
        <v>0</v>
      </c>
      <c r="L147">
        <f ca="1"/>
        <v>0</v>
      </c>
      <c r="R147">
        <f ca="1"/>
        <v>1</v>
      </c>
      <c r="S147">
        <f ca="1"/>
        <v>0.56000464442824716</v>
      </c>
      <c r="T147">
        <f ca="1"/>
        <v>1.1943530147057979</v>
      </c>
      <c r="U147">
        <f ca="1"/>
        <v>-0.34112284814429805</v>
      </c>
      <c r="V147">
        <f ca="1"/>
        <v>-2.2626028785843605E-2</v>
      </c>
      <c r="X147">
        <f t="array" aca="1" ref="X147:AB147" ca="1">MMULT(F147:INDEX(F147:P147,$G$16),TRANSPOSE($R$3:INDEX($R$3:$Y$7,$R$1,$G$16)))</f>
        <v>1</v>
      </c>
      <c r="Y147">
        <f ca="1"/>
        <v>0.56000464442824716</v>
      </c>
      <c r="Z147">
        <f ca="1"/>
        <v>1.1943530147057979</v>
      </c>
      <c r="AA147">
        <f ca="1"/>
        <v>-0.34112284814429805</v>
      </c>
      <c r="AB147">
        <f ca="1"/>
        <v>-2.2626028785843605E-2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0</v>
      </c>
      <c r="G148">
        <f ca="1"/>
        <v>0</v>
      </c>
      <c r="H148">
        <f ca="1"/>
        <v>7.4999999999999734E-2</v>
      </c>
      <c r="I148">
        <f ca="1"/>
        <v>0.92500000000000027</v>
      </c>
      <c r="J148">
        <f ca="1"/>
        <v>0</v>
      </c>
      <c r="K148">
        <f ca="1"/>
        <v>0</v>
      </c>
      <c r="L148">
        <f ca="1"/>
        <v>0</v>
      </c>
      <c r="R148">
        <f ca="1"/>
        <v>1</v>
      </c>
      <c r="S148">
        <f ca="1"/>
        <v>0.57451309676553397</v>
      </c>
      <c r="T148">
        <f ca="1"/>
        <v>1.2256221499349365</v>
      </c>
      <c r="U148">
        <f ca="1"/>
        <v>-0.37025742039855281</v>
      </c>
      <c r="V148">
        <f ca="1"/>
        <v>2.3694047626807158E-2</v>
      </c>
      <c r="X148">
        <f t="array" aca="1" ref="X148:AB148" ca="1">MMULT(F148:INDEX(F148:P148,$G$16),TRANSPOSE($R$3:INDEX($R$3:$Y$7,$R$1,$G$16)))</f>
        <v>1</v>
      </c>
      <c r="Y148">
        <f ca="1"/>
        <v>0.57451309676553397</v>
      </c>
      <c r="Z148">
        <f ca="1"/>
        <v>1.2256221499349365</v>
      </c>
      <c r="AA148">
        <f ca="1"/>
        <v>-0.37025742039855281</v>
      </c>
      <c r="AB148">
        <f ca="1"/>
        <v>2.3694047626807158E-2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0</v>
      </c>
      <c r="G149">
        <f ca="1"/>
        <v>0</v>
      </c>
      <c r="H149">
        <f ca="1"/>
        <v>4.9999999999999822E-2</v>
      </c>
      <c r="I149">
        <f ca="1"/>
        <v>0.95000000000000018</v>
      </c>
      <c r="J149">
        <f ca="1"/>
        <v>0</v>
      </c>
      <c r="K149">
        <f ca="1"/>
        <v>0</v>
      </c>
      <c r="L149">
        <f ca="1"/>
        <v>0</v>
      </c>
      <c r="R149">
        <f ca="1"/>
        <v>1</v>
      </c>
      <c r="S149">
        <f ca="1"/>
        <v>0.58902154910282067</v>
      </c>
      <c r="T149">
        <f ca="1"/>
        <v>1.2568912851640752</v>
      </c>
      <c r="U149">
        <f ca="1"/>
        <v>-0.39939199265280767</v>
      </c>
      <c r="V149">
        <f ca="1"/>
        <v>7.0014124039457906E-2</v>
      </c>
      <c r="X149">
        <f t="array" aca="1" ref="X149:AB149" ca="1">MMULT(F149:INDEX(F149:P149,$G$16),TRANSPOSE($R$3:INDEX($R$3:$Y$7,$R$1,$G$16)))</f>
        <v>1</v>
      </c>
      <c r="Y149">
        <f ca="1"/>
        <v>0.58902154910282067</v>
      </c>
      <c r="Z149">
        <f ca="1"/>
        <v>1.2568912851640752</v>
      </c>
      <c r="AA149">
        <f ca="1"/>
        <v>-0.39939199265280767</v>
      </c>
      <c r="AB149">
        <f ca="1"/>
        <v>7.0014124039457906E-2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0</v>
      </c>
      <c r="G150">
        <f ca="1"/>
        <v>0</v>
      </c>
      <c r="H150">
        <f ca="1"/>
        <v>2.4999999999999911E-2</v>
      </c>
      <c r="I150">
        <f ca="1"/>
        <v>0.97500000000000009</v>
      </c>
      <c r="J150">
        <f ca="1"/>
        <v>0</v>
      </c>
      <c r="K150">
        <f ca="1"/>
        <v>0</v>
      </c>
      <c r="L150">
        <f ca="1"/>
        <v>0</v>
      </c>
      <c r="R150">
        <f ca="1"/>
        <v>1</v>
      </c>
      <c r="S150">
        <f ca="1"/>
        <v>0.60353000144010749</v>
      </c>
      <c r="T150">
        <f ca="1"/>
        <v>1.2881604203932138</v>
      </c>
      <c r="U150">
        <f ca="1"/>
        <v>-0.42852656490706248</v>
      </c>
      <c r="V150">
        <f ca="1"/>
        <v>0.11633420045210865</v>
      </c>
      <c r="X150">
        <f t="array" aca="1" ref="X150:AB150" ca="1">MMULT(F150:INDEX(F150:P150,$G$16),TRANSPOSE($R$3:INDEX($R$3:$Y$7,$R$1,$G$16)))</f>
        <v>1</v>
      </c>
      <c r="Y150">
        <f ca="1"/>
        <v>0.60353000144010749</v>
      </c>
      <c r="Z150">
        <f ca="1"/>
        <v>1.2881604203932138</v>
      </c>
      <c r="AA150">
        <f ca="1"/>
        <v>-0.42852656490706248</v>
      </c>
      <c r="AB150">
        <f ca="1"/>
        <v>0.11633420045210865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0</v>
      </c>
      <c r="G151">
        <f ca="1"/>
        <v>0</v>
      </c>
      <c r="H151">
        <f ca="1"/>
        <v>0</v>
      </c>
      <c r="I151">
        <f ca="1"/>
        <v>1</v>
      </c>
      <c r="J151">
        <f ca="1"/>
        <v>0</v>
      </c>
      <c r="K151">
        <f ca="1"/>
        <v>0</v>
      </c>
      <c r="L151">
        <f ca="1"/>
        <v>0</v>
      </c>
      <c r="R151">
        <f ca="1"/>
        <v>1</v>
      </c>
      <c r="S151">
        <f ca="1"/>
        <v>0.61803845377739419</v>
      </c>
      <c r="T151">
        <f ca="1"/>
        <v>1.3194295556223525</v>
      </c>
      <c r="U151">
        <f ca="1"/>
        <v>-0.45766113716131729</v>
      </c>
      <c r="V151">
        <f ca="1"/>
        <v>0.16265427686475942</v>
      </c>
      <c r="X151">
        <f t="array" aca="1" ref="X151:AB151" ca="1">MMULT(F151:INDEX(F151:P151,$G$16),TRANSPOSE($R$3:INDEX($R$3:$Y$7,$R$1,$G$16)))</f>
        <v>1</v>
      </c>
      <c r="Y151">
        <f ca="1"/>
        <v>0.61803845377739419</v>
      </c>
      <c r="Z151">
        <f ca="1"/>
        <v>1.3194295556223525</v>
      </c>
      <c r="AA151">
        <f ca="1"/>
        <v>-0.45766113716131729</v>
      </c>
      <c r="AB151">
        <f ca="1"/>
        <v>0.16265427686475942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0</v>
      </c>
      <c r="G152">
        <f ca="1"/>
        <v>0</v>
      </c>
      <c r="H152">
        <f ca="1"/>
        <v>0</v>
      </c>
      <c r="I152">
        <f ca="1"/>
        <v>0.96666666666666623</v>
      </c>
      <c r="J152">
        <f ca="1"/>
        <v>3.3333333333333805E-2</v>
      </c>
      <c r="K152">
        <f ca="1"/>
        <v>0</v>
      </c>
      <c r="L152">
        <f ca="1"/>
        <v>0</v>
      </c>
      <c r="R152">
        <f ca="1"/>
        <v>1</v>
      </c>
      <c r="S152">
        <f ca="1"/>
        <v>0.63282580347877304</v>
      </c>
      <c r="T152">
        <f ca="1"/>
        <v>1.2194085475570655</v>
      </c>
      <c r="U152">
        <f ca="1"/>
        <v>-0.47110772063202505</v>
      </c>
      <c r="V152">
        <f ca="1"/>
        <v>0.17022120226777065</v>
      </c>
      <c r="X152">
        <f t="array" aca="1" ref="X152:AB152" ca="1">MMULT(F152:INDEX(F152:P152,$G$16),TRANSPOSE($R$3:INDEX($R$3:$Y$7,$R$1,$G$16)))</f>
        <v>1</v>
      </c>
      <c r="Y152">
        <f ca="1"/>
        <v>0.63282580347877304</v>
      </c>
      <c r="Z152">
        <f ca="1"/>
        <v>1.2194085475570655</v>
      </c>
      <c r="AA152">
        <f ca="1"/>
        <v>-0.47110772063202505</v>
      </c>
      <c r="AB152">
        <f ca="1"/>
        <v>0.17022120226777065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0</v>
      </c>
      <c r="G153">
        <f ca="1"/>
        <v>0</v>
      </c>
      <c r="H153">
        <f ca="1"/>
        <v>0</v>
      </c>
      <c r="I153">
        <f ca="1"/>
        <v>0.93333333333333302</v>
      </c>
      <c r="J153">
        <f ca="1"/>
        <v>6.6666666666667027E-2</v>
      </c>
      <c r="K153">
        <f ca="1"/>
        <v>0</v>
      </c>
      <c r="L153">
        <f ca="1"/>
        <v>0</v>
      </c>
      <c r="R153">
        <f ca="1"/>
        <v>1</v>
      </c>
      <c r="S153">
        <f ca="1"/>
        <v>0.64761315318015156</v>
      </c>
      <c r="T153">
        <f ca="1"/>
        <v>1.11938753949178</v>
      </c>
      <c r="U153">
        <f ca="1"/>
        <v>-0.48455430410273259</v>
      </c>
      <c r="V153">
        <f ca="1"/>
        <v>0.17778812767078173</v>
      </c>
      <c r="X153">
        <f t="array" aca="1" ref="X153:AB153" ca="1">MMULT(F153:INDEX(F153:P153,$G$16),TRANSPOSE($R$3:INDEX($R$3:$Y$7,$R$1,$G$16)))</f>
        <v>1</v>
      </c>
      <c r="Y153">
        <f ca="1"/>
        <v>0.64761315318015156</v>
      </c>
      <c r="Z153">
        <f ca="1"/>
        <v>1.11938753949178</v>
      </c>
      <c r="AA153">
        <f ca="1"/>
        <v>-0.48455430410273259</v>
      </c>
      <c r="AB153">
        <f ca="1"/>
        <v>0.17778812767078173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0</v>
      </c>
      <c r="G154">
        <f ca="1"/>
        <v>0</v>
      </c>
      <c r="H154">
        <f ca="1"/>
        <v>0</v>
      </c>
      <c r="I154">
        <f ca="1"/>
        <v>0.8999999999999998</v>
      </c>
      <c r="J154">
        <f ca="1"/>
        <v>0.10000000000000024</v>
      </c>
      <c r="K154">
        <f ca="1"/>
        <v>0</v>
      </c>
      <c r="L154">
        <f ca="1"/>
        <v>0</v>
      </c>
      <c r="R154">
        <f ca="1"/>
        <v>1</v>
      </c>
      <c r="S154">
        <f ca="1"/>
        <v>0.66240050288153018</v>
      </c>
      <c r="T154">
        <f ca="1"/>
        <v>1.0193665314264948</v>
      </c>
      <c r="U154">
        <f ca="1"/>
        <v>-0.49800088757344013</v>
      </c>
      <c r="V154">
        <f ca="1"/>
        <v>0.18535505307379277</v>
      </c>
      <c r="X154">
        <f t="array" aca="1" ref="X154:AB154" ca="1">MMULT(F154:INDEX(F154:P154,$G$16),TRANSPOSE($R$3:INDEX($R$3:$Y$7,$R$1,$G$16)))</f>
        <v>1</v>
      </c>
      <c r="Y154">
        <f ca="1"/>
        <v>0.66240050288153018</v>
      </c>
      <c r="Z154">
        <f ca="1"/>
        <v>1.0193665314264948</v>
      </c>
      <c r="AA154">
        <f ca="1"/>
        <v>-0.49800088757344013</v>
      </c>
      <c r="AB154">
        <f ca="1"/>
        <v>0.18535505307379277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0</v>
      </c>
      <c r="G155">
        <f ca="1"/>
        <v>0</v>
      </c>
      <c r="H155">
        <f ca="1"/>
        <v>0</v>
      </c>
      <c r="I155">
        <f ca="1"/>
        <v>0.86666666666666659</v>
      </c>
      <c r="J155">
        <f ca="1"/>
        <v>0.13333333333333344</v>
      </c>
      <c r="K155">
        <f ca="1"/>
        <v>0</v>
      </c>
      <c r="L155">
        <f ca="1"/>
        <v>0</v>
      </c>
      <c r="R155">
        <f ca="1"/>
        <v>1</v>
      </c>
      <c r="S155">
        <f ca="1"/>
        <v>0.6771878525829087</v>
      </c>
      <c r="T155">
        <f ca="1"/>
        <v>0.91934552336120945</v>
      </c>
      <c r="U155">
        <f ca="1"/>
        <v>-0.51144747104414767</v>
      </c>
      <c r="V155">
        <f ca="1"/>
        <v>0.19292197847680384</v>
      </c>
      <c r="X155">
        <f t="array" aca="1" ref="X155:AB155" ca="1">MMULT(F155:INDEX(F155:P155,$G$16),TRANSPOSE($R$3:INDEX($R$3:$Y$7,$R$1,$G$16)))</f>
        <v>1</v>
      </c>
      <c r="Y155">
        <f ca="1"/>
        <v>0.6771878525829087</v>
      </c>
      <c r="Z155">
        <f ca="1"/>
        <v>0.91934552336120945</v>
      </c>
      <c r="AA155">
        <f ca="1"/>
        <v>-0.51144747104414767</v>
      </c>
      <c r="AB155">
        <f ca="1"/>
        <v>0.19292197847680384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0</v>
      </c>
      <c r="G156">
        <f ca="1"/>
        <v>0</v>
      </c>
      <c r="H156">
        <f ca="1"/>
        <v>0</v>
      </c>
      <c r="I156">
        <f ca="1"/>
        <v>0.83333333333333337</v>
      </c>
      <c r="J156">
        <f ca="1"/>
        <v>0.16666666666666666</v>
      </c>
      <c r="K156">
        <f ca="1"/>
        <v>0</v>
      </c>
      <c r="L156">
        <f ca="1"/>
        <v>0</v>
      </c>
      <c r="R156">
        <f ca="1"/>
        <v>1</v>
      </c>
      <c r="S156">
        <f ca="1"/>
        <v>0.69197520228428722</v>
      </c>
      <c r="T156">
        <f ca="1"/>
        <v>0.81932451529592409</v>
      </c>
      <c r="U156">
        <f ca="1"/>
        <v>-0.52489405451485527</v>
      </c>
      <c r="V156">
        <f ca="1"/>
        <v>0.20048890387981491</v>
      </c>
      <c r="X156">
        <f t="array" aca="1" ref="X156:AB156" ca="1">MMULT(F156:INDEX(F156:P156,$G$16),TRANSPOSE($R$3:INDEX($R$3:$Y$7,$R$1,$G$16)))</f>
        <v>1</v>
      </c>
      <c r="Y156">
        <f ca="1"/>
        <v>0.69197520228428722</v>
      </c>
      <c r="Z156">
        <f ca="1"/>
        <v>0.81932451529592409</v>
      </c>
      <c r="AA156">
        <f ca="1"/>
        <v>-0.52489405451485527</v>
      </c>
      <c r="AB156">
        <f ca="1"/>
        <v>0.20048890387981491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0</v>
      </c>
      <c r="G157">
        <f ca="1"/>
        <v>0</v>
      </c>
      <c r="H157">
        <f ca="1"/>
        <v>0</v>
      </c>
      <c r="I157">
        <f ca="1"/>
        <v>0.79999999999999949</v>
      </c>
      <c r="J157">
        <f ca="1"/>
        <v>0.20000000000000048</v>
      </c>
      <c r="K157">
        <f ca="1"/>
        <v>0</v>
      </c>
      <c r="L157">
        <f ca="1"/>
        <v>0</v>
      </c>
      <c r="R157">
        <f ca="1"/>
        <v>1</v>
      </c>
      <c r="S157">
        <f ca="1"/>
        <v>0.70676255198566607</v>
      </c>
      <c r="T157">
        <f ca="1"/>
        <v>0.71930350723063685</v>
      </c>
      <c r="U157">
        <f ca="1"/>
        <v>-0.53834063798556298</v>
      </c>
      <c r="V157">
        <f ca="1"/>
        <v>0.20805582928282612</v>
      </c>
      <c r="X157">
        <f t="array" aca="1" ref="X157:AB157" ca="1">MMULT(F157:INDEX(F157:P157,$G$16),TRANSPOSE($R$3:INDEX($R$3:$Y$7,$R$1,$G$16)))</f>
        <v>1</v>
      </c>
      <c r="Y157">
        <f ca="1"/>
        <v>0.70676255198566607</v>
      </c>
      <c r="Z157">
        <f ca="1"/>
        <v>0.71930350723063685</v>
      </c>
      <c r="AA157">
        <f ca="1"/>
        <v>-0.53834063798556298</v>
      </c>
      <c r="AB157">
        <f ca="1"/>
        <v>0.20805582928282612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0</v>
      </c>
      <c r="G158">
        <f ca="1"/>
        <v>0</v>
      </c>
      <c r="H158">
        <f ca="1"/>
        <v>0</v>
      </c>
      <c r="I158">
        <f ca="1"/>
        <v>0.76666666666666627</v>
      </c>
      <c r="J158">
        <f ca="1"/>
        <v>0.2333333333333337</v>
      </c>
      <c r="K158">
        <f ca="1"/>
        <v>0</v>
      </c>
      <c r="L158">
        <f ca="1"/>
        <v>0</v>
      </c>
      <c r="R158">
        <f ca="1"/>
        <v>1</v>
      </c>
      <c r="S158">
        <f ca="1"/>
        <v>0.72154990168704458</v>
      </c>
      <c r="T158">
        <f ca="1"/>
        <v>0.61928249916535161</v>
      </c>
      <c r="U158">
        <f ca="1"/>
        <v>-0.55178722145627046</v>
      </c>
      <c r="V158">
        <f ca="1"/>
        <v>0.21562275468583719</v>
      </c>
      <c r="X158">
        <f t="array" aca="1" ref="X158:AB158" ca="1">MMULT(F158:INDEX(F158:P158,$G$16),TRANSPOSE($R$3:INDEX($R$3:$Y$7,$R$1,$G$16)))</f>
        <v>1</v>
      </c>
      <c r="Y158">
        <f ca="1"/>
        <v>0.72154990168704458</v>
      </c>
      <c r="Z158">
        <f ca="1"/>
        <v>0.61928249916535161</v>
      </c>
      <c r="AA158">
        <f ca="1"/>
        <v>-0.55178722145627046</v>
      </c>
      <c r="AB158">
        <f ca="1"/>
        <v>0.21562275468583719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0</v>
      </c>
      <c r="G159">
        <f ca="1"/>
        <v>0</v>
      </c>
      <c r="H159">
        <f ca="1"/>
        <v>0</v>
      </c>
      <c r="I159">
        <f ca="1"/>
        <v>0.73333333333333317</v>
      </c>
      <c r="J159">
        <f ca="1"/>
        <v>0.26666666666666689</v>
      </c>
      <c r="K159">
        <f ca="1"/>
        <v>0</v>
      </c>
      <c r="L159">
        <f ca="1"/>
        <v>0</v>
      </c>
      <c r="R159">
        <f ca="1"/>
        <v>1</v>
      </c>
      <c r="S159">
        <f ca="1"/>
        <v>0.73633725138842321</v>
      </c>
      <c r="T159">
        <f ca="1"/>
        <v>0.51926149110006636</v>
      </c>
      <c r="U159">
        <f ca="1"/>
        <v>-0.56523380492697806</v>
      </c>
      <c r="V159">
        <f ca="1"/>
        <v>0.22318968008884826</v>
      </c>
      <c r="X159">
        <f t="array" aca="1" ref="X159:AB159" ca="1">MMULT(F159:INDEX(F159:P159,$G$16),TRANSPOSE($R$3:INDEX($R$3:$Y$7,$R$1,$G$16)))</f>
        <v>1</v>
      </c>
      <c r="Y159">
        <f ca="1"/>
        <v>0.73633725138842321</v>
      </c>
      <c r="Z159">
        <f ca="1"/>
        <v>0.51926149110006636</v>
      </c>
      <c r="AA159">
        <f ca="1"/>
        <v>-0.56523380492697806</v>
      </c>
      <c r="AB159">
        <f ca="1"/>
        <v>0.22318968008884826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0</v>
      </c>
      <c r="G160">
        <f ca="1"/>
        <v>0</v>
      </c>
      <c r="H160">
        <f ca="1"/>
        <v>0</v>
      </c>
      <c r="I160">
        <f ca="1"/>
        <v>0.7</v>
      </c>
      <c r="J160">
        <f ca="1"/>
        <v>0.3000000000000001</v>
      </c>
      <c r="K160">
        <f ca="1"/>
        <v>0</v>
      </c>
      <c r="L160">
        <f ca="1"/>
        <v>0</v>
      </c>
      <c r="R160">
        <f ca="1"/>
        <v>1</v>
      </c>
      <c r="S160">
        <f ca="1"/>
        <v>0.75112460108980184</v>
      </c>
      <c r="T160">
        <f ca="1"/>
        <v>0.41924048303478101</v>
      </c>
      <c r="U160">
        <f ca="1"/>
        <v>-0.57868038839768554</v>
      </c>
      <c r="V160">
        <f ca="1"/>
        <v>0.23075660549185933</v>
      </c>
      <c r="X160">
        <f t="array" aca="1" ref="X160:AB160" ca="1">MMULT(F160:INDEX(F160:P160,$G$16),TRANSPOSE($R$3:INDEX($R$3:$Y$7,$R$1,$G$16)))</f>
        <v>1</v>
      </c>
      <c r="Y160">
        <f ca="1"/>
        <v>0.75112460108980184</v>
      </c>
      <c r="Z160">
        <f ca="1"/>
        <v>0.41924048303478101</v>
      </c>
      <c r="AA160">
        <f ca="1"/>
        <v>-0.57868038839768554</v>
      </c>
      <c r="AB160">
        <f ca="1"/>
        <v>0.23075660549185933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0</v>
      </c>
      <c r="G161">
        <f ca="1"/>
        <v>0</v>
      </c>
      <c r="H161">
        <f ca="1"/>
        <v>0</v>
      </c>
      <c r="I161">
        <f ca="1"/>
        <v>0.66666666666666674</v>
      </c>
      <c r="J161">
        <f ca="1"/>
        <v>0.33333333333333331</v>
      </c>
      <c r="K161">
        <f ca="1"/>
        <v>0</v>
      </c>
      <c r="L161">
        <f ca="1"/>
        <v>0</v>
      </c>
      <c r="R161">
        <f ca="1"/>
        <v>1</v>
      </c>
      <c r="S161">
        <f ca="1"/>
        <v>0.76591195079118035</v>
      </c>
      <c r="T161">
        <f ca="1"/>
        <v>0.31921947496949565</v>
      </c>
      <c r="U161">
        <f ca="1"/>
        <v>-0.59212697186839303</v>
      </c>
      <c r="V161">
        <f ca="1"/>
        <v>0.23832353089487041</v>
      </c>
      <c r="X161">
        <f t="array" aca="1" ref="X161:AB161" ca="1">MMULT(F161:INDEX(F161:P161,$G$16),TRANSPOSE($R$3:INDEX($R$3:$Y$7,$R$1,$G$16)))</f>
        <v>1</v>
      </c>
      <c r="Y161">
        <f ca="1"/>
        <v>0.76591195079118035</v>
      </c>
      <c r="Z161">
        <f ca="1"/>
        <v>0.31921947496949565</v>
      </c>
      <c r="AA161">
        <f ca="1"/>
        <v>-0.59212697186839303</v>
      </c>
      <c r="AB161">
        <f ca="1"/>
        <v>0.23832353089487041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0</v>
      </c>
      <c r="G162">
        <f ca="1"/>
        <v>0</v>
      </c>
      <c r="H162">
        <f ca="1"/>
        <v>0</v>
      </c>
      <c r="I162">
        <f ca="1"/>
        <v>0.63333333333333286</v>
      </c>
      <c r="J162">
        <f ca="1"/>
        <v>0.36666666666666714</v>
      </c>
      <c r="K162">
        <f ca="1"/>
        <v>0</v>
      </c>
      <c r="L162">
        <f ca="1"/>
        <v>0</v>
      </c>
      <c r="R162">
        <f ca="1"/>
        <v>1</v>
      </c>
      <c r="S162">
        <f ca="1"/>
        <v>0.78069930049255909</v>
      </c>
      <c r="T162">
        <f ca="1"/>
        <v>0.2191984669042083</v>
      </c>
      <c r="U162">
        <f ca="1"/>
        <v>-0.60557355533910084</v>
      </c>
      <c r="V162">
        <f ca="1"/>
        <v>0.24589045629788164</v>
      </c>
      <c r="X162">
        <f t="array" aca="1" ref="X162:AB162" ca="1">MMULT(F162:INDEX(F162:P162,$G$16),TRANSPOSE($R$3:INDEX($R$3:$Y$7,$R$1,$G$16)))</f>
        <v>1</v>
      </c>
      <c r="Y162">
        <f ca="1"/>
        <v>0.78069930049255909</v>
      </c>
      <c r="Z162">
        <f ca="1"/>
        <v>0.2191984669042083</v>
      </c>
      <c r="AA162">
        <f ca="1"/>
        <v>-0.60557355533910084</v>
      </c>
      <c r="AB162">
        <f ca="1"/>
        <v>0.24589045629788164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0</v>
      </c>
      <c r="G163">
        <f ca="1"/>
        <v>0</v>
      </c>
      <c r="H163">
        <f ca="1"/>
        <v>0</v>
      </c>
      <c r="I163">
        <f ca="1"/>
        <v>0.59999999999999964</v>
      </c>
      <c r="J163">
        <f ca="1"/>
        <v>0.40000000000000036</v>
      </c>
      <c r="K163">
        <f ca="1"/>
        <v>0</v>
      </c>
      <c r="L163">
        <f ca="1"/>
        <v>0</v>
      </c>
      <c r="R163">
        <f ca="1"/>
        <v>1</v>
      </c>
      <c r="S163">
        <f ca="1"/>
        <v>0.79548665019393772</v>
      </c>
      <c r="T163">
        <f ca="1"/>
        <v>0.11917745883892306</v>
      </c>
      <c r="U163">
        <f ca="1"/>
        <v>-0.61902013880980844</v>
      </c>
      <c r="V163">
        <f ca="1"/>
        <v>0.25345738170089271</v>
      </c>
      <c r="X163">
        <f t="array" aca="1" ref="X163:AB163" ca="1">MMULT(F163:INDEX(F163:P163,$G$16),TRANSPOSE($R$3:INDEX($R$3:$Y$7,$R$1,$G$16)))</f>
        <v>1</v>
      </c>
      <c r="Y163">
        <f ca="1"/>
        <v>0.79548665019393772</v>
      </c>
      <c r="Z163">
        <f ca="1"/>
        <v>0.11917745883892306</v>
      </c>
      <c r="AA163">
        <f ca="1"/>
        <v>-0.61902013880980844</v>
      </c>
      <c r="AB163">
        <f ca="1"/>
        <v>0.25345738170089271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0</v>
      </c>
      <c r="G164">
        <f ca="1"/>
        <v>0</v>
      </c>
      <c r="H164">
        <f ca="1"/>
        <v>0</v>
      </c>
      <c r="I164">
        <f ca="1"/>
        <v>0.56666666666666643</v>
      </c>
      <c r="J164">
        <f ca="1"/>
        <v>0.43333333333333357</v>
      </c>
      <c r="K164">
        <f ca="1"/>
        <v>0</v>
      </c>
      <c r="L164">
        <f ca="1"/>
        <v>0</v>
      </c>
      <c r="R164">
        <f ca="1"/>
        <v>1</v>
      </c>
      <c r="S164">
        <f ca="1"/>
        <v>0.81027399989531623</v>
      </c>
      <c r="T164">
        <f ca="1"/>
        <v>1.9156450773637701E-2</v>
      </c>
      <c r="U164">
        <f ca="1"/>
        <v>-0.63246672228051593</v>
      </c>
      <c r="V164">
        <f ca="1"/>
        <v>0.26102430710390379</v>
      </c>
      <c r="X164">
        <f t="array" aca="1" ref="X164:AB164" ca="1">MMULT(F164:INDEX(F164:P164,$G$16),TRANSPOSE($R$3:INDEX($R$3:$Y$7,$R$1,$G$16)))</f>
        <v>1</v>
      </c>
      <c r="Y164">
        <f ca="1"/>
        <v>0.81027399989531623</v>
      </c>
      <c r="Z164">
        <f ca="1"/>
        <v>1.9156450773637701E-2</v>
      </c>
      <c r="AA164">
        <f ca="1"/>
        <v>-0.63246672228051593</v>
      </c>
      <c r="AB164">
        <f ca="1"/>
        <v>0.26102430710390379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0</v>
      </c>
      <c r="G165">
        <f ca="1"/>
        <v>0</v>
      </c>
      <c r="H165">
        <f ca="1"/>
        <v>0</v>
      </c>
      <c r="I165">
        <f ca="1"/>
        <v>0.53333333333333321</v>
      </c>
      <c r="J165">
        <f ca="1"/>
        <v>0.46666666666666679</v>
      </c>
      <c r="K165">
        <f ca="1"/>
        <v>0</v>
      </c>
      <c r="L165">
        <f ca="1"/>
        <v>0</v>
      </c>
      <c r="R165">
        <f ca="1"/>
        <v>1</v>
      </c>
      <c r="S165">
        <f ca="1"/>
        <v>0.82506134959669486</v>
      </c>
      <c r="T165">
        <f ca="1"/>
        <v>-8.0864557291647654E-2</v>
      </c>
      <c r="U165">
        <f ca="1"/>
        <v>-0.64591330575122341</v>
      </c>
      <c r="V165">
        <f ca="1"/>
        <v>0.26859123250691486</v>
      </c>
      <c r="X165">
        <f t="array" aca="1" ref="X165:AB165" ca="1">MMULT(F165:INDEX(F165:P165,$G$16),TRANSPOSE($R$3:INDEX($R$3:$Y$7,$R$1,$G$16)))</f>
        <v>1</v>
      </c>
      <c r="Y165">
        <f ca="1"/>
        <v>0.82506134959669486</v>
      </c>
      <c r="Z165">
        <f ca="1"/>
        <v>-8.0864557291647654E-2</v>
      </c>
      <c r="AA165">
        <f ca="1"/>
        <v>-0.64591330575122341</v>
      </c>
      <c r="AB165">
        <f ca="1"/>
        <v>0.26859123250691486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0</v>
      </c>
      <c r="G166">
        <f ca="1"/>
        <v>0</v>
      </c>
      <c r="H166">
        <f ca="1"/>
        <v>0</v>
      </c>
      <c r="I166">
        <f ca="1"/>
        <v>0.5</v>
      </c>
      <c r="J166">
        <f ca="1"/>
        <v>0.5</v>
      </c>
      <c r="K166">
        <f ca="1"/>
        <v>0</v>
      </c>
      <c r="L166">
        <f ca="1"/>
        <v>0</v>
      </c>
      <c r="R166">
        <f ca="1"/>
        <v>1</v>
      </c>
      <c r="S166">
        <f ca="1"/>
        <v>0.83984869929807338</v>
      </c>
      <c r="T166">
        <f ca="1"/>
        <v>-0.18088556535693301</v>
      </c>
      <c r="U166">
        <f ca="1"/>
        <v>-0.65935988922193101</v>
      </c>
      <c r="V166">
        <f ca="1"/>
        <v>0.27615815790992593</v>
      </c>
      <c r="X166">
        <f t="array" aca="1" ref="X166:AB166" ca="1">MMULT(F166:INDEX(F166:P166,$G$16),TRANSPOSE($R$3:INDEX($R$3:$Y$7,$R$1,$G$16)))</f>
        <v>1</v>
      </c>
      <c r="Y166">
        <f ca="1"/>
        <v>0.83984869929807338</v>
      </c>
      <c r="Z166">
        <f ca="1"/>
        <v>-0.18088556535693301</v>
      </c>
      <c r="AA166">
        <f ca="1"/>
        <v>-0.65935988922193101</v>
      </c>
      <c r="AB166">
        <f ca="1"/>
        <v>0.27615815790992593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0</v>
      </c>
      <c r="G167">
        <f ca="1"/>
        <v>0</v>
      </c>
      <c r="H167">
        <f ca="1"/>
        <v>0</v>
      </c>
      <c r="I167">
        <f ca="1"/>
        <v>0.46666666666666623</v>
      </c>
      <c r="J167">
        <f ca="1"/>
        <v>0.53333333333333377</v>
      </c>
      <c r="K167">
        <f ca="1"/>
        <v>0</v>
      </c>
      <c r="L167">
        <f ca="1"/>
        <v>0</v>
      </c>
      <c r="R167">
        <f ca="1"/>
        <v>1</v>
      </c>
      <c r="S167">
        <f ca="1"/>
        <v>0.85463604899945222</v>
      </c>
      <c r="T167">
        <f ca="1"/>
        <v>-0.28090657342222003</v>
      </c>
      <c r="U167">
        <f ca="1"/>
        <v>-0.67280647269263882</v>
      </c>
      <c r="V167">
        <f ca="1"/>
        <v>0.28372508331293711</v>
      </c>
      <c r="X167">
        <f t="array" aca="1" ref="X167:AB167" ca="1">MMULT(F167:INDEX(F167:P167,$G$16),TRANSPOSE($R$3:INDEX($R$3:$Y$7,$R$1,$G$16)))</f>
        <v>1</v>
      </c>
      <c r="Y167">
        <f ca="1"/>
        <v>0.85463604899945222</v>
      </c>
      <c r="Z167">
        <f ca="1"/>
        <v>-0.28090657342222003</v>
      </c>
      <c r="AA167">
        <f ca="1"/>
        <v>-0.67280647269263882</v>
      </c>
      <c r="AB167">
        <f ca="1"/>
        <v>0.28372508331293711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0</v>
      </c>
      <c r="G168">
        <f ca="1"/>
        <v>0</v>
      </c>
      <c r="H168">
        <f ca="1"/>
        <v>0</v>
      </c>
      <c r="I168">
        <f ca="1"/>
        <v>0.43333333333333302</v>
      </c>
      <c r="J168">
        <f ca="1"/>
        <v>0.56666666666666698</v>
      </c>
      <c r="K168">
        <f ca="1"/>
        <v>0</v>
      </c>
      <c r="L168">
        <f ca="1"/>
        <v>0</v>
      </c>
      <c r="R168">
        <f ca="1"/>
        <v>1</v>
      </c>
      <c r="S168">
        <f ca="1"/>
        <v>0.86942339870083074</v>
      </c>
      <c r="T168">
        <f ca="1"/>
        <v>-0.38092758148750538</v>
      </c>
      <c r="U168">
        <f ca="1"/>
        <v>-0.68625305616334631</v>
      </c>
      <c r="V168">
        <f ca="1"/>
        <v>0.29129200871594818</v>
      </c>
      <c r="X168">
        <f t="array" aca="1" ref="X168:AB168" ca="1">MMULT(F168:INDEX(F168:P168,$G$16),TRANSPOSE($R$3:INDEX($R$3:$Y$7,$R$1,$G$16)))</f>
        <v>1</v>
      </c>
      <c r="Y168">
        <f ca="1"/>
        <v>0.86942339870083074</v>
      </c>
      <c r="Z168">
        <f ca="1"/>
        <v>-0.38092758148750538</v>
      </c>
      <c r="AA168">
        <f ca="1"/>
        <v>-0.68625305616334631</v>
      </c>
      <c r="AB168">
        <f ca="1"/>
        <v>0.29129200871594818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0</v>
      </c>
      <c r="G169">
        <f ca="1"/>
        <v>0</v>
      </c>
      <c r="H169">
        <f ca="1"/>
        <v>0</v>
      </c>
      <c r="I169">
        <f ca="1"/>
        <v>0.3999999999999998</v>
      </c>
      <c r="J169">
        <f ca="1"/>
        <v>0.6000000000000002</v>
      </c>
      <c r="K169">
        <f ca="1"/>
        <v>0</v>
      </c>
      <c r="L169">
        <f ca="1"/>
        <v>0</v>
      </c>
      <c r="R169">
        <f ca="1"/>
        <v>1</v>
      </c>
      <c r="S169">
        <f ca="1"/>
        <v>0.88421074840220937</v>
      </c>
      <c r="T169">
        <f ca="1"/>
        <v>-0.48094858955279074</v>
      </c>
      <c r="U169">
        <f ca="1"/>
        <v>-0.69969963963405379</v>
      </c>
      <c r="V169">
        <f ca="1"/>
        <v>0.29885893411895925</v>
      </c>
      <c r="X169">
        <f t="array" aca="1" ref="X169:AB169" ca="1">MMULT(F169:INDEX(F169:P169,$G$16),TRANSPOSE($R$3:INDEX($R$3:$Y$7,$R$1,$G$16)))</f>
        <v>1</v>
      </c>
      <c r="Y169">
        <f ca="1"/>
        <v>0.88421074840220937</v>
      </c>
      <c r="Z169">
        <f ca="1"/>
        <v>-0.48094858955279074</v>
      </c>
      <c r="AA169">
        <f ca="1"/>
        <v>-0.69969963963405379</v>
      </c>
      <c r="AB169">
        <f ca="1"/>
        <v>0.29885893411895925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0</v>
      </c>
      <c r="G170">
        <f ca="1"/>
        <v>0</v>
      </c>
      <c r="H170">
        <f ca="1"/>
        <v>0</v>
      </c>
      <c r="I170">
        <f ca="1"/>
        <v>0.36666666666666659</v>
      </c>
      <c r="J170">
        <f ca="1"/>
        <v>0.63333333333333341</v>
      </c>
      <c r="K170">
        <f ca="1"/>
        <v>0</v>
      </c>
      <c r="L170">
        <f ca="1"/>
        <v>0</v>
      </c>
      <c r="R170">
        <f ca="1"/>
        <v>1</v>
      </c>
      <c r="S170">
        <f ca="1"/>
        <v>0.89899809810358788</v>
      </c>
      <c r="T170">
        <f ca="1"/>
        <v>-0.58096959761807598</v>
      </c>
      <c r="U170">
        <f ca="1"/>
        <v>-0.71314622310476139</v>
      </c>
      <c r="V170">
        <f ca="1"/>
        <v>0.30642585952197038</v>
      </c>
      <c r="X170">
        <f t="array" aca="1" ref="X170:AB170" ca="1">MMULT(F170:INDEX(F170:P170,$G$16),TRANSPOSE($R$3:INDEX($R$3:$Y$7,$R$1,$G$16)))</f>
        <v>1</v>
      </c>
      <c r="Y170">
        <f ca="1"/>
        <v>0.89899809810358788</v>
      </c>
      <c r="Z170">
        <f ca="1"/>
        <v>-0.58096959761807598</v>
      </c>
      <c r="AA170">
        <f ca="1"/>
        <v>-0.71314622310476139</v>
      </c>
      <c r="AB170">
        <f ca="1"/>
        <v>0.30642585952197038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0</v>
      </c>
      <c r="G171">
        <f ca="1"/>
        <v>0</v>
      </c>
      <c r="H171">
        <f ca="1"/>
        <v>0</v>
      </c>
      <c r="I171">
        <f ca="1"/>
        <v>0.33333333333333337</v>
      </c>
      <c r="J171">
        <f ca="1"/>
        <v>0.66666666666666663</v>
      </c>
      <c r="K171">
        <f ca="1"/>
        <v>0</v>
      </c>
      <c r="L171">
        <f ca="1"/>
        <v>0</v>
      </c>
      <c r="R171">
        <f ca="1"/>
        <v>1</v>
      </c>
      <c r="S171">
        <f ca="1"/>
        <v>0.9137854478049664</v>
      </c>
      <c r="T171">
        <f ca="1"/>
        <v>-0.68099060568336145</v>
      </c>
      <c r="U171">
        <f ca="1"/>
        <v>-0.72659280657546887</v>
      </c>
      <c r="V171">
        <f ca="1"/>
        <v>0.31399278492498139</v>
      </c>
      <c r="X171">
        <f t="array" aca="1" ref="X171:AB171" ca="1">MMULT(F171:INDEX(F171:P171,$G$16),TRANSPOSE($R$3:INDEX($R$3:$Y$7,$R$1,$G$16)))</f>
        <v>1</v>
      </c>
      <c r="Y171">
        <f ca="1"/>
        <v>0.9137854478049664</v>
      </c>
      <c r="Z171">
        <f ca="1"/>
        <v>-0.68099060568336145</v>
      </c>
      <c r="AA171">
        <f ca="1"/>
        <v>-0.72659280657546887</v>
      </c>
      <c r="AB171">
        <f ca="1"/>
        <v>0.31399278492498139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0</v>
      </c>
      <c r="G172">
        <f ca="1"/>
        <v>0</v>
      </c>
      <c r="H172">
        <f ca="1"/>
        <v>0</v>
      </c>
      <c r="I172">
        <f ca="1"/>
        <v>0.29999999999999949</v>
      </c>
      <c r="J172">
        <f ca="1"/>
        <v>0.70000000000000051</v>
      </c>
      <c r="K172">
        <f ca="1"/>
        <v>0</v>
      </c>
      <c r="L172">
        <f ca="1"/>
        <v>0</v>
      </c>
      <c r="R172">
        <f ca="1"/>
        <v>1</v>
      </c>
      <c r="S172">
        <f ca="1"/>
        <v>0.92857279750634525</v>
      </c>
      <c r="T172">
        <f ca="1"/>
        <v>-0.78101161374864869</v>
      </c>
      <c r="U172">
        <f ca="1"/>
        <v>-0.7400393900461768</v>
      </c>
      <c r="V172">
        <f ca="1"/>
        <v>0.32155971032799263</v>
      </c>
      <c r="X172">
        <f t="array" aca="1" ref="X172:AB172" ca="1">MMULT(F172:INDEX(F172:P172,$G$16),TRANSPOSE($R$3:INDEX($R$3:$Y$7,$R$1,$G$16)))</f>
        <v>1</v>
      </c>
      <c r="Y172">
        <f ca="1"/>
        <v>0.92857279750634525</v>
      </c>
      <c r="Z172">
        <f ca="1"/>
        <v>-0.78101161374864869</v>
      </c>
      <c r="AA172">
        <f ca="1"/>
        <v>-0.7400393900461768</v>
      </c>
      <c r="AB172">
        <f ca="1"/>
        <v>0.32155971032799263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0</v>
      </c>
      <c r="G173">
        <f ca="1"/>
        <v>0</v>
      </c>
      <c r="H173">
        <f ca="1"/>
        <v>0</v>
      </c>
      <c r="I173">
        <f ca="1"/>
        <v>0.26666666666666627</v>
      </c>
      <c r="J173">
        <f ca="1"/>
        <v>0.73333333333333373</v>
      </c>
      <c r="K173">
        <f ca="1"/>
        <v>0</v>
      </c>
      <c r="L173">
        <f ca="1"/>
        <v>0</v>
      </c>
      <c r="R173">
        <f ca="1"/>
        <v>1</v>
      </c>
      <c r="S173">
        <f ca="1"/>
        <v>0.94336014720772388</v>
      </c>
      <c r="T173">
        <f ca="1"/>
        <v>-0.88103262181393405</v>
      </c>
      <c r="U173">
        <f ca="1"/>
        <v>-0.75348597351688429</v>
      </c>
      <c r="V173">
        <f ca="1"/>
        <v>0.3291266357310037</v>
      </c>
      <c r="X173">
        <f t="array" aca="1" ref="X173:AB173" ca="1">MMULT(F173:INDEX(F173:P173,$G$16),TRANSPOSE($R$3:INDEX($R$3:$Y$7,$R$1,$G$16)))</f>
        <v>1</v>
      </c>
      <c r="Y173">
        <f ca="1"/>
        <v>0.94336014720772388</v>
      </c>
      <c r="Z173">
        <f ca="1"/>
        <v>-0.88103262181393405</v>
      </c>
      <c r="AA173">
        <f ca="1"/>
        <v>-0.75348597351688429</v>
      </c>
      <c r="AB173">
        <f ca="1"/>
        <v>0.3291266357310037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0</v>
      </c>
      <c r="G174">
        <f ca="1"/>
        <v>0</v>
      </c>
      <c r="H174">
        <f ca="1"/>
        <v>0</v>
      </c>
      <c r="I174">
        <f ca="1"/>
        <v>0.23333333333333306</v>
      </c>
      <c r="J174">
        <f ca="1"/>
        <v>0.76666666666666694</v>
      </c>
      <c r="K174">
        <f ca="1"/>
        <v>0</v>
      </c>
      <c r="L174">
        <f ca="1"/>
        <v>0</v>
      </c>
      <c r="R174">
        <f ca="1"/>
        <v>1</v>
      </c>
      <c r="S174">
        <f ca="1"/>
        <v>0.95814749690910239</v>
      </c>
      <c r="T174">
        <f ca="1"/>
        <v>-0.98105362987921951</v>
      </c>
      <c r="U174">
        <f ca="1"/>
        <v>-0.76693255698759177</v>
      </c>
      <c r="V174">
        <f ca="1"/>
        <v>0.33669356113401477</v>
      </c>
      <c r="X174">
        <f t="array" aca="1" ref="X174:AB174" ca="1">MMULT(F174:INDEX(F174:P174,$G$16),TRANSPOSE($R$3:INDEX($R$3:$Y$7,$R$1,$G$16)))</f>
        <v>1</v>
      </c>
      <c r="Y174">
        <f ca="1"/>
        <v>0.95814749690910239</v>
      </c>
      <c r="Z174">
        <f ca="1"/>
        <v>-0.98105362987921951</v>
      </c>
      <c r="AA174">
        <f ca="1"/>
        <v>-0.76693255698759177</v>
      </c>
      <c r="AB174">
        <f ca="1"/>
        <v>0.33669356113401477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0</v>
      </c>
      <c r="G175">
        <f ca="1"/>
        <v>0</v>
      </c>
      <c r="H175">
        <f ca="1"/>
        <v>0</v>
      </c>
      <c r="I175">
        <f ca="1"/>
        <v>0.19999999999999984</v>
      </c>
      <c r="J175">
        <f ca="1"/>
        <v>0.80000000000000016</v>
      </c>
      <c r="K175">
        <f ca="1"/>
        <v>0</v>
      </c>
      <c r="L175">
        <f ca="1"/>
        <v>0</v>
      </c>
      <c r="R175">
        <f ca="1"/>
        <v>1</v>
      </c>
      <c r="S175">
        <f ca="1"/>
        <v>0.97293484661048091</v>
      </c>
      <c r="T175">
        <f ca="1"/>
        <v>-1.0810746379445049</v>
      </c>
      <c r="U175">
        <f ca="1"/>
        <v>-0.78037914045829937</v>
      </c>
      <c r="V175">
        <f ca="1"/>
        <v>0.34426048653702584</v>
      </c>
      <c r="X175">
        <f t="array" aca="1" ref="X175:AB175" ca="1">MMULT(F175:INDEX(F175:P175,$G$16),TRANSPOSE($R$3:INDEX($R$3:$Y$7,$R$1,$G$16)))</f>
        <v>1</v>
      </c>
      <c r="Y175">
        <f ca="1"/>
        <v>0.97293484661048091</v>
      </c>
      <c r="Z175">
        <f ca="1"/>
        <v>-1.0810746379445049</v>
      </c>
      <c r="AA175">
        <f ca="1"/>
        <v>-0.78037914045829937</v>
      </c>
      <c r="AB175">
        <f ca="1"/>
        <v>0.34426048653702584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0</v>
      </c>
      <c r="G176">
        <f ca="1"/>
        <v>0</v>
      </c>
      <c r="H176">
        <f ca="1"/>
        <v>0</v>
      </c>
      <c r="I176">
        <f ca="1"/>
        <v>0.16666666666666663</v>
      </c>
      <c r="J176">
        <f ca="1"/>
        <v>0.83333333333333337</v>
      </c>
      <c r="K176">
        <f ca="1"/>
        <v>0</v>
      </c>
      <c r="L176">
        <f ca="1"/>
        <v>0</v>
      </c>
      <c r="R176">
        <f ca="1"/>
        <v>1</v>
      </c>
      <c r="S176">
        <f ca="1"/>
        <v>0.98772219631185953</v>
      </c>
      <c r="T176">
        <f ca="1"/>
        <v>-1.1810956460097901</v>
      </c>
      <c r="U176">
        <f ca="1"/>
        <v>-0.79382572392900685</v>
      </c>
      <c r="V176">
        <f ca="1"/>
        <v>0.35182741194003697</v>
      </c>
      <c r="X176">
        <f t="array" aca="1" ref="X176:AB176" ca="1">MMULT(F176:INDEX(F176:P176,$G$16),TRANSPOSE($R$3:INDEX($R$3:$Y$7,$R$1,$G$16)))</f>
        <v>1</v>
      </c>
      <c r="Y176">
        <f ca="1"/>
        <v>0.98772219631185953</v>
      </c>
      <c r="Z176">
        <f ca="1"/>
        <v>-1.1810956460097901</v>
      </c>
      <c r="AA176">
        <f ca="1"/>
        <v>-0.79382572392900685</v>
      </c>
      <c r="AB176">
        <f ca="1"/>
        <v>0.35182741194003697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0</v>
      </c>
      <c r="G177">
        <f ca="1"/>
        <v>0</v>
      </c>
      <c r="H177">
        <f ca="1"/>
        <v>0</v>
      </c>
      <c r="I177">
        <f ca="1"/>
        <v>0.13333333333333286</v>
      </c>
      <c r="J177">
        <f ca="1"/>
        <v>0.86666666666666714</v>
      </c>
      <c r="K177">
        <f ca="1"/>
        <v>0</v>
      </c>
      <c r="L177">
        <f ca="1"/>
        <v>0</v>
      </c>
      <c r="R177">
        <f ca="1"/>
        <v>1</v>
      </c>
      <c r="S177">
        <f ca="1"/>
        <v>1.0025095460132383</v>
      </c>
      <c r="T177">
        <f ca="1"/>
        <v>-1.2811166540750771</v>
      </c>
      <c r="U177">
        <f ca="1"/>
        <v>-0.80727230739971456</v>
      </c>
      <c r="V177">
        <f ca="1"/>
        <v>0.35939433734304815</v>
      </c>
      <c r="X177">
        <f t="array" aca="1" ref="X177:AB177" ca="1">MMULT(F177:INDEX(F177:P177,$G$16),TRANSPOSE($R$3:INDEX($R$3:$Y$7,$R$1,$G$16)))</f>
        <v>1</v>
      </c>
      <c r="Y177">
        <f ca="1"/>
        <v>1.0025095460132383</v>
      </c>
      <c r="Z177">
        <f ca="1"/>
        <v>-1.2811166540750771</v>
      </c>
      <c r="AA177">
        <f ca="1"/>
        <v>-0.80727230739971456</v>
      </c>
      <c r="AB177">
        <f ca="1"/>
        <v>0.35939433734304815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0</v>
      </c>
      <c r="G178">
        <f ca="1"/>
        <v>0</v>
      </c>
      <c r="H178">
        <f ca="1"/>
        <v>0</v>
      </c>
      <c r="I178">
        <f ca="1"/>
        <v>9.9999999999999645E-2</v>
      </c>
      <c r="J178">
        <f ca="1"/>
        <v>0.90000000000000036</v>
      </c>
      <c r="K178">
        <f ca="1"/>
        <v>0</v>
      </c>
      <c r="L178">
        <f ca="1"/>
        <v>0</v>
      </c>
      <c r="R178">
        <f ca="1"/>
        <v>1</v>
      </c>
      <c r="S178">
        <f ca="1"/>
        <v>1.0172968957146169</v>
      </c>
      <c r="T178">
        <f ca="1"/>
        <v>-1.3811376621403624</v>
      </c>
      <c r="U178">
        <f ca="1"/>
        <v>-0.82071889087042216</v>
      </c>
      <c r="V178">
        <f ca="1"/>
        <v>0.36696126274605922</v>
      </c>
      <c r="X178">
        <f t="array" aca="1" ref="X178:AB178" ca="1">MMULT(F178:INDEX(F178:P178,$G$16),TRANSPOSE($R$3:INDEX($R$3:$Y$7,$R$1,$G$16)))</f>
        <v>1</v>
      </c>
      <c r="Y178">
        <f ca="1"/>
        <v>1.0172968957146169</v>
      </c>
      <c r="Z178">
        <f ca="1"/>
        <v>-1.3811376621403624</v>
      </c>
      <c r="AA178">
        <f ca="1"/>
        <v>-0.82071889087042216</v>
      </c>
      <c r="AB178">
        <f ca="1"/>
        <v>0.36696126274605922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0</v>
      </c>
      <c r="G179">
        <f ca="1"/>
        <v>0</v>
      </c>
      <c r="H179">
        <f ca="1"/>
        <v>0</v>
      </c>
      <c r="I179">
        <f ca="1"/>
        <v>6.666666666666643E-2</v>
      </c>
      <c r="J179">
        <f ca="1"/>
        <v>0.93333333333333357</v>
      </c>
      <c r="K179">
        <f ca="1"/>
        <v>0</v>
      </c>
      <c r="L179">
        <f ca="1"/>
        <v>0</v>
      </c>
      <c r="R179">
        <f ca="1"/>
        <v>1</v>
      </c>
      <c r="S179">
        <f ca="1"/>
        <v>1.0320842454159955</v>
      </c>
      <c r="T179">
        <f ca="1"/>
        <v>-1.4811586702056478</v>
      </c>
      <c r="U179">
        <f ca="1"/>
        <v>-0.83416547434112964</v>
      </c>
      <c r="V179">
        <f ca="1"/>
        <v>0.3745281881490703</v>
      </c>
      <c r="X179">
        <f t="array" aca="1" ref="X179:AB179" ca="1">MMULT(F179:INDEX(F179:P179,$G$16),TRANSPOSE($R$3:INDEX($R$3:$Y$7,$R$1,$G$16)))</f>
        <v>1</v>
      </c>
      <c r="Y179">
        <f ca="1"/>
        <v>1.0320842454159955</v>
      </c>
      <c r="Z179">
        <f ca="1"/>
        <v>-1.4811586702056478</v>
      </c>
      <c r="AA179">
        <f ca="1"/>
        <v>-0.83416547434112964</v>
      </c>
      <c r="AB179">
        <f ca="1"/>
        <v>0.3745281881490703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0</v>
      </c>
      <c r="G180">
        <f ca="1"/>
        <v>0</v>
      </c>
      <c r="H180">
        <f ca="1"/>
        <v>0</v>
      </c>
      <c r="I180">
        <f ca="1"/>
        <v>3.3333333333333215E-2</v>
      </c>
      <c r="J180">
        <f ca="1"/>
        <v>0.96666666666666679</v>
      </c>
      <c r="K180">
        <f ca="1"/>
        <v>0</v>
      </c>
      <c r="L180">
        <f ca="1"/>
        <v>0</v>
      </c>
      <c r="R180">
        <f ca="1"/>
        <v>1</v>
      </c>
      <c r="S180">
        <f ca="1"/>
        <v>1.0468715951173742</v>
      </c>
      <c r="T180">
        <f ca="1"/>
        <v>-1.5811796782709333</v>
      </c>
      <c r="U180">
        <f ca="1"/>
        <v>-0.84761205781183724</v>
      </c>
      <c r="V180">
        <f ca="1"/>
        <v>0.38209511355208137</v>
      </c>
      <c r="X180">
        <f t="array" aca="1" ref="X180:AB180" ca="1">MMULT(F180:INDEX(F180:P180,$G$16),TRANSPOSE($R$3:INDEX($R$3:$Y$7,$R$1,$G$16)))</f>
        <v>1</v>
      </c>
      <c r="Y180">
        <f ca="1"/>
        <v>1.0468715951173742</v>
      </c>
      <c r="Z180">
        <f ca="1"/>
        <v>-1.5811796782709333</v>
      </c>
      <c r="AA180">
        <f ca="1"/>
        <v>-0.84761205781183724</v>
      </c>
      <c r="AB180">
        <f ca="1"/>
        <v>0.38209511355208137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1</v>
      </c>
      <c r="K181">
        <f ca="1"/>
        <v>0</v>
      </c>
      <c r="L181">
        <f ca="1"/>
        <v>0</v>
      </c>
      <c r="R181">
        <f ca="1"/>
        <v>1</v>
      </c>
      <c r="S181">
        <f ca="1"/>
        <v>1.0616589448187526</v>
      </c>
      <c r="T181">
        <f ca="1"/>
        <v>-1.6812006863362186</v>
      </c>
      <c r="U181">
        <f ca="1"/>
        <v>-0.86105864128254472</v>
      </c>
      <c r="V181">
        <f ca="1"/>
        <v>0.38966203895509244</v>
      </c>
      <c r="X181">
        <f t="array" aca="1" ref="X181:AB181" ca="1">MMULT(F181:INDEX(F181:P181,$G$16),TRANSPOSE($R$3:INDEX($R$3:$Y$7,$R$1,$G$16)))</f>
        <v>1</v>
      </c>
      <c r="Y181">
        <f ca="1"/>
        <v>1.0616589448187526</v>
      </c>
      <c r="Z181">
        <f ca="1"/>
        <v>-1.6812006863362186</v>
      </c>
      <c r="AA181">
        <f ca="1"/>
        <v>-0.86105864128254472</v>
      </c>
      <c r="AB181">
        <f ca="1"/>
        <v>0.38966203895509244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0.94999999999999929</v>
      </c>
      <c r="K182">
        <f ca="1"/>
        <v>5.0000000000000711E-2</v>
      </c>
      <c r="L182">
        <f ca="1"/>
        <v>0</v>
      </c>
      <c r="R182">
        <f ca="1"/>
        <v>1</v>
      </c>
      <c r="S182">
        <f ca="1"/>
        <v>1.0163377585532476</v>
      </c>
      <c r="T182">
        <f ca="1"/>
        <v>-1.6306145359081468</v>
      </c>
      <c r="U182">
        <f ca="1"/>
        <v>-0.85537299841459735</v>
      </c>
      <c r="V182">
        <f ca="1"/>
        <v>0.29518943262525016</v>
      </c>
      <c r="X182">
        <f t="array" aca="1" ref="X182:AB182" ca="1">MMULT(F182:INDEX(F182:P182,$G$16),TRANSPOSE($R$3:INDEX($R$3:$Y$7,$R$1,$G$16)))</f>
        <v>1</v>
      </c>
      <c r="Y182">
        <f ca="1"/>
        <v>1.0163377585532476</v>
      </c>
      <c r="Z182">
        <f ca="1"/>
        <v>-1.6306145359081468</v>
      </c>
      <c r="AA182">
        <f ca="1"/>
        <v>-0.85537299841459735</v>
      </c>
      <c r="AB182">
        <f ca="1"/>
        <v>0.29518943262525016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0.90000000000000036</v>
      </c>
      <c r="K183">
        <f ca="1"/>
        <v>9.9999999999999645E-2</v>
      </c>
      <c r="L183">
        <f ca="1"/>
        <v>0</v>
      </c>
      <c r="R183">
        <f ca="1"/>
        <v>1</v>
      </c>
      <c r="S183">
        <f ca="1"/>
        <v>0.97101657228774441</v>
      </c>
      <c r="T183">
        <f ca="1"/>
        <v>-1.5800283854800767</v>
      </c>
      <c r="U183">
        <f ca="1"/>
        <v>-0.8496873555466502</v>
      </c>
      <c r="V183">
        <f ca="1"/>
        <v>0.20071682629541121</v>
      </c>
      <c r="X183">
        <f t="array" aca="1" ref="X183:AB183" ca="1">MMULT(F183:INDEX(F183:P183,$G$16),TRANSPOSE($R$3:INDEX($R$3:$Y$7,$R$1,$G$16)))</f>
        <v>1</v>
      </c>
      <c r="Y183">
        <f ca="1"/>
        <v>0.97101657228774441</v>
      </c>
      <c r="Z183">
        <f ca="1"/>
        <v>-1.5800283854800767</v>
      </c>
      <c r="AA183">
        <f ca="1"/>
        <v>-0.8496873555466502</v>
      </c>
      <c r="AB183">
        <f ca="1"/>
        <v>0.20071682629541121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0.84999999999999964</v>
      </c>
      <c r="K184">
        <f ca="1"/>
        <v>0.15000000000000036</v>
      </c>
      <c r="L184">
        <f ca="1"/>
        <v>0</v>
      </c>
      <c r="R184">
        <f ca="1"/>
        <v>1</v>
      </c>
      <c r="S184">
        <f ca="1"/>
        <v>0.92569538602223944</v>
      </c>
      <c r="T184">
        <f ca="1"/>
        <v>-1.5294422350520049</v>
      </c>
      <c r="U184">
        <f ca="1"/>
        <v>-0.84400171267870283</v>
      </c>
      <c r="V184">
        <f ca="1"/>
        <v>0.10624421996556888</v>
      </c>
      <c r="X184">
        <f t="array" aca="1" ref="X184:AB184" ca="1">MMULT(F184:INDEX(F184:P184,$G$16),TRANSPOSE($R$3:INDEX($R$3:$Y$7,$R$1,$G$16)))</f>
        <v>1</v>
      </c>
      <c r="Y184">
        <f ca="1"/>
        <v>0.92569538602223944</v>
      </c>
      <c r="Z184">
        <f ca="1"/>
        <v>-1.5294422350520049</v>
      </c>
      <c r="AA184">
        <f ca="1"/>
        <v>-0.84400171267870283</v>
      </c>
      <c r="AB184">
        <f ca="1"/>
        <v>0.10624421996556888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0.79999999999999893</v>
      </c>
      <c r="K185">
        <f ca="1"/>
        <v>0.20000000000000107</v>
      </c>
      <c r="L185">
        <f ca="1"/>
        <v>0</v>
      </c>
      <c r="R185">
        <f ca="1"/>
        <v>1</v>
      </c>
      <c r="S185">
        <f ca="1"/>
        <v>0.88037419975673448</v>
      </c>
      <c r="T185">
        <f ca="1"/>
        <v>-1.4788560846239329</v>
      </c>
      <c r="U185">
        <f ca="1"/>
        <v>-0.83831606981075546</v>
      </c>
      <c r="V185">
        <f ca="1"/>
        <v>1.1771613635726597E-2</v>
      </c>
      <c r="X185">
        <f t="array" aca="1" ref="X185:AB185" ca="1">MMULT(F185:INDEX(F185:P185,$G$16),TRANSPOSE($R$3:INDEX($R$3:$Y$7,$R$1,$G$16)))</f>
        <v>1</v>
      </c>
      <c r="Y185">
        <f ca="1"/>
        <v>0.88037419975673448</v>
      </c>
      <c r="Z185">
        <f ca="1"/>
        <v>-1.4788560846239329</v>
      </c>
      <c r="AA185">
        <f ca="1"/>
        <v>-0.83831606981075546</v>
      </c>
      <c r="AB185">
        <f ca="1"/>
        <v>1.1771613635726597E-2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0.75</v>
      </c>
      <c r="K186">
        <f ca="1"/>
        <v>0.25</v>
      </c>
      <c r="L186">
        <f ca="1"/>
        <v>0</v>
      </c>
      <c r="R186">
        <f ca="1"/>
        <v>1</v>
      </c>
      <c r="S186">
        <f ca="1"/>
        <v>0.83505301349123118</v>
      </c>
      <c r="T186">
        <f ca="1"/>
        <v>-1.4282699341958629</v>
      </c>
      <c r="U186">
        <f ca="1"/>
        <v>-0.83263042694280831</v>
      </c>
      <c r="V186">
        <f ca="1"/>
        <v>-8.2700992694112352E-2</v>
      </c>
      <c r="X186">
        <f t="array" aca="1" ref="X186:AB186" ca="1">MMULT(F186:INDEX(F186:P186,$G$16),TRANSPOSE($R$3:INDEX($R$3:$Y$7,$R$1,$G$16)))</f>
        <v>1</v>
      </c>
      <c r="Y186">
        <f ca="1"/>
        <v>0.83505301349123118</v>
      </c>
      <c r="Z186">
        <f ca="1"/>
        <v>-1.4282699341958629</v>
      </c>
      <c r="AA186">
        <f ca="1"/>
        <v>-0.83263042694280831</v>
      </c>
      <c r="AB186">
        <f ca="1"/>
        <v>-8.2700992694112352E-2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0.69999999999999929</v>
      </c>
      <c r="K187">
        <f ca="1"/>
        <v>0.30000000000000071</v>
      </c>
      <c r="L187">
        <f ca="1"/>
        <v>0</v>
      </c>
      <c r="R187">
        <f ca="1"/>
        <v>1</v>
      </c>
      <c r="S187">
        <f ca="1"/>
        <v>0.78973182722572621</v>
      </c>
      <c r="T187">
        <f ca="1"/>
        <v>-1.3776837837677911</v>
      </c>
      <c r="U187">
        <f ca="1"/>
        <v>-0.82694478407486094</v>
      </c>
      <c r="V187">
        <f ca="1"/>
        <v>-0.17717359902395463</v>
      </c>
      <c r="X187">
        <f t="array" aca="1" ref="X187:AB187" ca="1">MMULT(F187:INDEX(F187:P187,$G$16),TRANSPOSE($R$3:INDEX($R$3:$Y$7,$R$1,$G$16)))</f>
        <v>1</v>
      </c>
      <c r="Y187">
        <f ca="1"/>
        <v>0.78973182722572621</v>
      </c>
      <c r="Z187">
        <f ca="1"/>
        <v>-1.3776837837677911</v>
      </c>
      <c r="AA187">
        <f ca="1"/>
        <v>-0.82694478407486094</v>
      </c>
      <c r="AB187">
        <f ca="1"/>
        <v>-0.17717359902395463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0.65000000000000036</v>
      </c>
      <c r="K188">
        <f ca="1"/>
        <v>0.34999999999999964</v>
      </c>
      <c r="L188">
        <f ca="1"/>
        <v>0</v>
      </c>
      <c r="R188">
        <f ca="1"/>
        <v>1</v>
      </c>
      <c r="S188">
        <f ca="1"/>
        <v>0.74441064096022291</v>
      </c>
      <c r="T188">
        <f ca="1"/>
        <v>-1.3270976333397209</v>
      </c>
      <c r="U188">
        <f ca="1"/>
        <v>-0.82125914120691379</v>
      </c>
      <c r="V188">
        <f ca="1"/>
        <v>-0.27164620535379358</v>
      </c>
      <c r="X188">
        <f t="array" aca="1" ref="X188:AB188" ca="1">MMULT(F188:INDEX(F188:P188,$G$16),TRANSPOSE($R$3:INDEX($R$3:$Y$7,$R$1,$G$16)))</f>
        <v>1</v>
      </c>
      <c r="Y188">
        <f ca="1"/>
        <v>0.74441064096022291</v>
      </c>
      <c r="Z188">
        <f ca="1"/>
        <v>-1.3270976333397209</v>
      </c>
      <c r="AA188">
        <f ca="1"/>
        <v>-0.82125914120691379</v>
      </c>
      <c r="AB188">
        <f ca="1"/>
        <v>-0.27164620535379358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0.59999999999999964</v>
      </c>
      <c r="K189">
        <f ca="1"/>
        <v>0.40000000000000036</v>
      </c>
      <c r="L189">
        <f ca="1"/>
        <v>0</v>
      </c>
      <c r="R189">
        <f ca="1"/>
        <v>1</v>
      </c>
      <c r="S189">
        <f ca="1"/>
        <v>0.69908945469471795</v>
      </c>
      <c r="T189">
        <f ca="1"/>
        <v>-1.2765114829116491</v>
      </c>
      <c r="U189">
        <f ca="1"/>
        <v>-0.81557349833896642</v>
      </c>
      <c r="V189">
        <f ca="1"/>
        <v>-0.36611881168363591</v>
      </c>
      <c r="X189">
        <f t="array" aca="1" ref="X189:AB189" ca="1">MMULT(F189:INDEX(F189:P189,$G$16),TRANSPOSE($R$3:INDEX($R$3:$Y$7,$R$1,$G$16)))</f>
        <v>1</v>
      </c>
      <c r="Y189">
        <f ca="1"/>
        <v>0.69908945469471795</v>
      </c>
      <c r="Z189">
        <f ca="1"/>
        <v>-1.2765114829116491</v>
      </c>
      <c r="AA189">
        <f ca="1"/>
        <v>-0.81557349833896642</v>
      </c>
      <c r="AB189">
        <f ca="1"/>
        <v>-0.36611881168363591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0.54999999999999893</v>
      </c>
      <c r="K190">
        <f ca="1"/>
        <v>0.45000000000000107</v>
      </c>
      <c r="L190">
        <f ca="1"/>
        <v>0</v>
      </c>
      <c r="R190">
        <f ca="1"/>
        <v>1</v>
      </c>
      <c r="S190">
        <f ca="1"/>
        <v>0.65376826842921321</v>
      </c>
      <c r="T190">
        <f ca="1"/>
        <v>-1.2259253324835773</v>
      </c>
      <c r="U190">
        <f ca="1"/>
        <v>-0.80988785547101905</v>
      </c>
      <c r="V190">
        <f ca="1"/>
        <v>-0.46059141801347819</v>
      </c>
      <c r="X190">
        <f t="array" aca="1" ref="X190:AB190" ca="1">MMULT(F190:INDEX(F190:P190,$G$16),TRANSPOSE($R$3:INDEX($R$3:$Y$7,$R$1,$G$16)))</f>
        <v>1</v>
      </c>
      <c r="Y190">
        <f ca="1"/>
        <v>0.65376826842921321</v>
      </c>
      <c r="Z190">
        <f ca="1"/>
        <v>-1.2259253324835773</v>
      </c>
      <c r="AA190">
        <f ca="1"/>
        <v>-0.80988785547101905</v>
      </c>
      <c r="AB190">
        <f ca="1"/>
        <v>-0.46059141801347819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0.5</v>
      </c>
      <c r="K191">
        <f ca="1"/>
        <v>0.5</v>
      </c>
      <c r="L191">
        <f ca="1"/>
        <v>0</v>
      </c>
      <c r="R191">
        <f ca="1"/>
        <v>1</v>
      </c>
      <c r="S191">
        <f ca="1"/>
        <v>0.6084470821637098</v>
      </c>
      <c r="T191">
        <f ca="1"/>
        <v>-1.1753391820555072</v>
      </c>
      <c r="U191">
        <f ca="1"/>
        <v>-0.8042022126030719</v>
      </c>
      <c r="V191">
        <f ca="1"/>
        <v>-0.55506402434331714</v>
      </c>
      <c r="X191">
        <f t="array" aca="1" ref="X191:AB191" ca="1">MMULT(F191:INDEX(F191:P191,$G$16),TRANSPOSE($R$3:INDEX($R$3:$Y$7,$R$1,$G$16)))</f>
        <v>1</v>
      </c>
      <c r="Y191">
        <f ca="1"/>
        <v>0.6084470821637098</v>
      </c>
      <c r="Z191">
        <f ca="1"/>
        <v>-1.1753391820555072</v>
      </c>
      <c r="AA191">
        <f ca="1"/>
        <v>-0.8042022126030719</v>
      </c>
      <c r="AB191">
        <f ca="1"/>
        <v>-0.55506402434331714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0.44999999999999929</v>
      </c>
      <c r="K192">
        <f ca="1"/>
        <v>0.55000000000000071</v>
      </c>
      <c r="L192">
        <f ca="1"/>
        <v>0</v>
      </c>
      <c r="R192">
        <f ca="1"/>
        <v>1</v>
      </c>
      <c r="S192">
        <f ca="1"/>
        <v>0.56312589589820483</v>
      </c>
      <c r="T192">
        <f ca="1"/>
        <v>-1.1247530316274355</v>
      </c>
      <c r="U192">
        <f ca="1"/>
        <v>-0.79851656973512453</v>
      </c>
      <c r="V192">
        <f ca="1"/>
        <v>-0.64953663067315948</v>
      </c>
      <c r="X192">
        <f t="array" aca="1" ref="X192:AB192" ca="1">MMULT(F192:INDEX(F192:P192,$G$16),TRANSPOSE($R$3:INDEX($R$3:$Y$7,$R$1,$G$16)))</f>
        <v>1</v>
      </c>
      <c r="Y192">
        <f ca="1"/>
        <v>0.56312589589820483</v>
      </c>
      <c r="Z192">
        <f ca="1"/>
        <v>-1.1247530316274355</v>
      </c>
      <c r="AA192">
        <f ca="1"/>
        <v>-0.79851656973512453</v>
      </c>
      <c r="AB192">
        <f ca="1"/>
        <v>-0.64953663067315948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0.40000000000000036</v>
      </c>
      <c r="K193">
        <f ca="1"/>
        <v>0.59999999999999964</v>
      </c>
      <c r="L193">
        <f ca="1"/>
        <v>0</v>
      </c>
      <c r="R193">
        <f ca="1"/>
        <v>1</v>
      </c>
      <c r="S193">
        <f ca="1"/>
        <v>0.51780470963270164</v>
      </c>
      <c r="T193">
        <f ca="1"/>
        <v>-1.0741668811993654</v>
      </c>
      <c r="U193">
        <f ca="1"/>
        <v>-0.79283092686717738</v>
      </c>
      <c r="V193">
        <f ca="1"/>
        <v>-0.74400923700299837</v>
      </c>
      <c r="X193">
        <f t="array" aca="1" ref="X193:AB193" ca="1">MMULT(F193:INDEX(F193:P193,$G$16),TRANSPOSE($R$3:INDEX($R$3:$Y$7,$R$1,$G$16)))</f>
        <v>1</v>
      </c>
      <c r="Y193">
        <f ca="1"/>
        <v>0.51780470963270164</v>
      </c>
      <c r="Z193">
        <f ca="1"/>
        <v>-1.0741668811993654</v>
      </c>
      <c r="AA193">
        <f ca="1"/>
        <v>-0.79283092686717738</v>
      </c>
      <c r="AB193">
        <f ca="1"/>
        <v>-0.74400923700299837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0.34999999999999964</v>
      </c>
      <c r="K194">
        <f ca="1"/>
        <v>0.65000000000000036</v>
      </c>
      <c r="L194">
        <f ca="1"/>
        <v>0</v>
      </c>
      <c r="R194">
        <f ca="1"/>
        <v>1</v>
      </c>
      <c r="S194">
        <f ca="1"/>
        <v>0.47248352336719662</v>
      </c>
      <c r="T194">
        <f ca="1"/>
        <v>-1.0235807307712936</v>
      </c>
      <c r="U194">
        <f ca="1"/>
        <v>-0.78714528399923001</v>
      </c>
      <c r="V194">
        <f ca="1"/>
        <v>-0.8384818433328407</v>
      </c>
      <c r="X194">
        <f t="array" aca="1" ref="X194:AB194" ca="1">MMULT(F194:INDEX(F194:P194,$G$16),TRANSPOSE($R$3:INDEX($R$3:$Y$7,$R$1,$G$16)))</f>
        <v>1</v>
      </c>
      <c r="Y194">
        <f ca="1"/>
        <v>0.47248352336719662</v>
      </c>
      <c r="Z194">
        <f ca="1"/>
        <v>-1.0235807307712936</v>
      </c>
      <c r="AA194">
        <f ca="1"/>
        <v>-0.78714528399923001</v>
      </c>
      <c r="AB194">
        <f ca="1"/>
        <v>-0.8384818433328407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0.29999999999999893</v>
      </c>
      <c r="K195">
        <f ca="1"/>
        <v>0.70000000000000107</v>
      </c>
      <c r="L195">
        <f ca="1"/>
        <v>0</v>
      </c>
      <c r="R195">
        <f ca="1"/>
        <v>1</v>
      </c>
      <c r="S195">
        <f ca="1"/>
        <v>0.42716233710169171</v>
      </c>
      <c r="T195">
        <f ca="1"/>
        <v>-0.97299458034322162</v>
      </c>
      <c r="U195">
        <f ca="1"/>
        <v>-0.78145964113128263</v>
      </c>
      <c r="V195">
        <f ca="1"/>
        <v>-0.93295444966268293</v>
      </c>
      <c r="X195">
        <f t="array" aca="1" ref="X195:AB195" ca="1">MMULT(F195:INDEX(F195:P195,$G$16),TRANSPOSE($R$3:INDEX($R$3:$Y$7,$R$1,$G$16)))</f>
        <v>1</v>
      </c>
      <c r="Y195">
        <f ca="1"/>
        <v>0.42716233710169171</v>
      </c>
      <c r="Z195">
        <f ca="1"/>
        <v>-0.97299458034322162</v>
      </c>
      <c r="AA195">
        <f ca="1"/>
        <v>-0.78145964113128263</v>
      </c>
      <c r="AB195">
        <f ca="1"/>
        <v>-0.93295444966268293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0.25</v>
      </c>
      <c r="K196">
        <f ca="1"/>
        <v>0.75</v>
      </c>
      <c r="L196">
        <f ca="1"/>
        <v>0</v>
      </c>
      <c r="R196">
        <f ca="1"/>
        <v>1</v>
      </c>
      <c r="S196">
        <f ca="1"/>
        <v>0.38184115083618841</v>
      </c>
      <c r="T196">
        <f ca="1"/>
        <v>-0.9224084299151516</v>
      </c>
      <c r="U196">
        <f ca="1"/>
        <v>-0.77577399826333548</v>
      </c>
      <c r="V196">
        <f ca="1"/>
        <v>-1.027427055992522</v>
      </c>
      <c r="X196">
        <f t="array" aca="1" ref="X196:AB196" ca="1">MMULT(F196:INDEX(F196:P196,$G$16),TRANSPOSE($R$3:INDEX($R$3:$Y$7,$R$1,$G$16)))</f>
        <v>1</v>
      </c>
      <c r="Y196">
        <f ca="1"/>
        <v>0.38184115083618841</v>
      </c>
      <c r="Z196">
        <f ca="1"/>
        <v>-0.9224084299151516</v>
      </c>
      <c r="AA196">
        <f ca="1"/>
        <v>-0.77577399826333548</v>
      </c>
      <c r="AB196">
        <f ca="1"/>
        <v>-1.027427055992522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0.19999999999999929</v>
      </c>
      <c r="K197">
        <f ca="1"/>
        <v>0.80000000000000071</v>
      </c>
      <c r="L197">
        <f ca="1"/>
        <v>0</v>
      </c>
      <c r="R197">
        <f ca="1"/>
        <v>1</v>
      </c>
      <c r="S197">
        <f ca="1"/>
        <v>0.33651996457068351</v>
      </c>
      <c r="T197">
        <f ca="1"/>
        <v>-0.8718222794870798</v>
      </c>
      <c r="U197">
        <f ca="1"/>
        <v>-0.77008835539538811</v>
      </c>
      <c r="V197">
        <f ca="1"/>
        <v>-1.1218996623223643</v>
      </c>
      <c r="X197">
        <f t="array" aca="1" ref="X197:AB197" ca="1">MMULT(F197:INDEX(F197:P197,$G$16),TRANSPOSE($R$3:INDEX($R$3:$Y$7,$R$1,$G$16)))</f>
        <v>1</v>
      </c>
      <c r="Y197">
        <f ca="1"/>
        <v>0.33651996457068351</v>
      </c>
      <c r="Z197">
        <f ca="1"/>
        <v>-0.8718222794870798</v>
      </c>
      <c r="AA197">
        <f ca="1"/>
        <v>-0.77008835539538811</v>
      </c>
      <c r="AB197">
        <f ca="1"/>
        <v>-1.1218996623223643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0.15000000000000036</v>
      </c>
      <c r="K198">
        <f ca="1"/>
        <v>0.84999999999999964</v>
      </c>
      <c r="L198">
        <f ca="1"/>
        <v>0</v>
      </c>
      <c r="R198">
        <f ca="1"/>
        <v>1</v>
      </c>
      <c r="S198">
        <f ca="1"/>
        <v>0.29119877830518015</v>
      </c>
      <c r="T198">
        <f ca="1"/>
        <v>-0.82123612905900967</v>
      </c>
      <c r="U198">
        <f ca="1"/>
        <v>-0.76440271252744096</v>
      </c>
      <c r="V198">
        <f ca="1"/>
        <v>-1.2163722686522032</v>
      </c>
      <c r="X198">
        <f t="array" aca="1" ref="X198:AB198" ca="1">MMULT(F198:INDEX(F198:P198,$G$16),TRANSPOSE($R$3:INDEX($R$3:$Y$7,$R$1,$G$16)))</f>
        <v>1</v>
      </c>
      <c r="Y198">
        <f ca="1"/>
        <v>0.29119877830518015</v>
      </c>
      <c r="Z198">
        <f ca="1"/>
        <v>-0.82123612905900967</v>
      </c>
      <c r="AA198">
        <f ca="1"/>
        <v>-0.76440271252744096</v>
      </c>
      <c r="AB198">
        <f ca="1"/>
        <v>-1.2163722686522032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9.9999999999999645E-2</v>
      </c>
      <c r="K199">
        <f ca="1"/>
        <v>0.90000000000000036</v>
      </c>
      <c r="L199">
        <f ca="1"/>
        <v>0</v>
      </c>
      <c r="R199">
        <f ca="1"/>
        <v>1</v>
      </c>
      <c r="S199">
        <f ca="1"/>
        <v>0.24587759203967527</v>
      </c>
      <c r="T199">
        <f ca="1"/>
        <v>-0.77064997863093787</v>
      </c>
      <c r="U199">
        <f ca="1"/>
        <v>-0.75871706965949359</v>
      </c>
      <c r="V199">
        <f ca="1"/>
        <v>-1.3108448749820454</v>
      </c>
      <c r="X199">
        <f t="array" aca="1" ref="X199:AB199" ca="1">MMULT(F199:INDEX(F199:P199,$G$16),TRANSPOSE($R$3:INDEX($R$3:$Y$7,$R$1,$G$16)))</f>
        <v>1</v>
      </c>
      <c r="Y199">
        <f ca="1"/>
        <v>0.24587759203967527</v>
      </c>
      <c r="Z199">
        <f ca="1"/>
        <v>-0.77064997863093787</v>
      </c>
      <c r="AA199">
        <f ca="1"/>
        <v>-0.75871706965949359</v>
      </c>
      <c r="AB199">
        <f ca="1"/>
        <v>-1.3108448749820454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4.9999999999998934E-2</v>
      </c>
      <c r="K200">
        <f ca="1"/>
        <v>0.95000000000000107</v>
      </c>
      <c r="L200">
        <f ca="1"/>
        <v>0</v>
      </c>
      <c r="R200">
        <f ca="1"/>
        <v>1</v>
      </c>
      <c r="S200">
        <f ca="1"/>
        <v>0.20055640577417033</v>
      </c>
      <c r="T200">
        <f ca="1"/>
        <v>-0.72006382820286596</v>
      </c>
      <c r="U200">
        <f ca="1"/>
        <v>-0.75303142679154622</v>
      </c>
      <c r="V200">
        <f ca="1"/>
        <v>-1.4053174813118878</v>
      </c>
      <c r="X200">
        <f t="array" aca="1" ref="X200:AB200" ca="1">MMULT(F200:INDEX(F200:P200,$G$16),TRANSPOSE($R$3:INDEX($R$3:$Y$7,$R$1,$G$16)))</f>
        <v>1</v>
      </c>
      <c r="Y200">
        <f ca="1"/>
        <v>0.20055640577417033</v>
      </c>
      <c r="Z200">
        <f ca="1"/>
        <v>-0.72006382820286596</v>
      </c>
      <c r="AA200">
        <f ca="1"/>
        <v>-0.75303142679154622</v>
      </c>
      <c r="AB200">
        <f ca="1"/>
        <v>-1.4053174813118878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1</v>
      </c>
      <c r="L201">
        <f ca="1"/>
        <v>0</v>
      </c>
      <c r="R201">
        <f ca="1"/>
        <v>1</v>
      </c>
      <c r="S201">
        <f ca="1"/>
        <v>0.15523521950866703</v>
      </c>
      <c r="T201">
        <f ca="1"/>
        <v>-0.66947767777479594</v>
      </c>
      <c r="U201">
        <f ca="1"/>
        <v>-0.74734578392359907</v>
      </c>
      <c r="V201">
        <f ca="1"/>
        <v>-1.4997900876417267</v>
      </c>
      <c r="X201">
        <f t="array" aca="1" ref="X201:AB201" ca="1">MMULT(F201:INDEX(F201:P201,$G$16),TRANSPOSE($R$3:INDEX($R$3:$Y$7,$R$1,$G$16)))</f>
        <v>1</v>
      </c>
      <c r="Y201">
        <f ca="1"/>
        <v>0.15523521950866703</v>
      </c>
      <c r="Z201">
        <f ca="1"/>
        <v>-0.66947767777479594</v>
      </c>
      <c r="AA201">
        <f ca="1"/>
        <v>-0.74734578392359907</v>
      </c>
      <c r="AB201">
        <f ca="1"/>
        <v>-1.4997900876417267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0.89999999999999858</v>
      </c>
      <c r="L202">
        <f ca="1"/>
        <v>0.10000000000000142</v>
      </c>
      <c r="R202">
        <f ca="1"/>
        <v>1</v>
      </c>
      <c r="S202">
        <f ca="1"/>
        <v>0.23788750372717146</v>
      </c>
      <c r="T202">
        <f ca="1"/>
        <v>-0.53486599041746774</v>
      </c>
      <c r="U202">
        <f ca="1"/>
        <v>-0.86814980872473058</v>
      </c>
      <c r="V202">
        <f ca="1"/>
        <v>-1.3433243437888722</v>
      </c>
      <c r="X202">
        <f t="array" aca="1" ref="X202:AB202" ca="1">MMULT(F202:INDEX(F202:P202,$G$16),TRANSPOSE($R$3:INDEX($R$3:$Y$7,$R$1,$G$16)))</f>
        <v>1</v>
      </c>
      <c r="Y202">
        <f ca="1"/>
        <v>0.23788750372717146</v>
      </c>
      <c r="Z202">
        <f ca="1"/>
        <v>-0.53486599041746774</v>
      </c>
      <c r="AA202">
        <f ca="1"/>
        <v>-0.86814980872473058</v>
      </c>
      <c r="AB202">
        <f ca="1"/>
        <v>-1.3433243437888722</v>
      </c>
      <c r="AD202">
        <f ca="1"/>
        <v>0</v>
      </c>
      <c r="AE202">
        <f ca="1"/>
        <v>0</v>
      </c>
      <c r="AF202">
        <f ca="1"/>
        <v>0</v>
      </c>
      <c r="AG202">
        <f ca="1"/>
        <v>0</v>
      </c>
      <c r="AH202">
        <f ca="1"/>
        <v>0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0.80000000000000071</v>
      </c>
      <c r="L203">
        <f ca="1"/>
        <v>0.19999999999999929</v>
      </c>
      <c r="R203">
        <f ca="1"/>
        <v>1</v>
      </c>
      <c r="S203">
        <f ca="1"/>
        <v>0.32053978794567295</v>
      </c>
      <c r="T203">
        <f ca="1"/>
        <v>-0.40025430306014453</v>
      </c>
      <c r="U203">
        <f ca="1"/>
        <v>-0.98895383352585786</v>
      </c>
      <c r="V203">
        <f ca="1"/>
        <v>-1.1868585999360233</v>
      </c>
      <c r="X203">
        <f t="array" aca="1" ref="X203:AB203" ca="1">MMULT(F203:INDEX(F203:P203,$G$16),TRANSPOSE($R$3:INDEX($R$3:$Y$7,$R$1,$G$16)))</f>
        <v>1</v>
      </c>
      <c r="Y203">
        <f ca="1"/>
        <v>0.32053978794567295</v>
      </c>
      <c r="Z203">
        <f ca="1"/>
        <v>-0.40025430306014453</v>
      </c>
      <c r="AA203">
        <f ca="1"/>
        <v>-0.98895383352585786</v>
      </c>
      <c r="AB203">
        <f ca="1"/>
        <v>-1.1868585999360233</v>
      </c>
      <c r="AD203">
        <f ca="1"/>
        <v>0</v>
      </c>
      <c r="AE203">
        <f ca="1"/>
        <v>0</v>
      </c>
      <c r="AF203">
        <f ca="1"/>
        <v>0</v>
      </c>
      <c r="AG203">
        <f ca="1"/>
        <v>0</v>
      </c>
      <c r="AH203">
        <f ca="1"/>
        <v>0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0.69999999999999929</v>
      </c>
      <c r="L204">
        <f ca="1"/>
        <v>0.30000000000000071</v>
      </c>
      <c r="R204">
        <f ca="1"/>
        <v>1</v>
      </c>
      <c r="S204">
        <f ca="1"/>
        <v>0.40319207216417741</v>
      </c>
      <c r="T204">
        <f ca="1"/>
        <v>-0.26564261570281633</v>
      </c>
      <c r="U204">
        <f ca="1"/>
        <v>-1.1097578583269894</v>
      </c>
      <c r="V204">
        <f ca="1"/>
        <v>-1.0303928560831688</v>
      </c>
      <c r="X204">
        <f t="array" aca="1" ref="X204:AB204" ca="1">MMULT(F204:INDEX(F204:P204,$G$16),TRANSPOSE($R$3:INDEX($R$3:$Y$7,$R$1,$G$16)))</f>
        <v>1</v>
      </c>
      <c r="Y204">
        <f ca="1"/>
        <v>0.40319207216417741</v>
      </c>
      <c r="Z204">
        <f ca="1"/>
        <v>-0.26564261570281633</v>
      </c>
      <c r="AA204">
        <f ca="1"/>
        <v>-1.1097578583269894</v>
      </c>
      <c r="AB204">
        <f ca="1"/>
        <v>-1.0303928560831688</v>
      </c>
      <c r="AD204">
        <f ca="1"/>
        <v>0</v>
      </c>
      <c r="AE204">
        <f ca="1"/>
        <v>0</v>
      </c>
      <c r="AF204">
        <f ca="1"/>
        <v>0</v>
      </c>
      <c r="AG204">
        <f ca="1"/>
        <v>0</v>
      </c>
      <c r="AH204">
        <f ca="1"/>
        <v>0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0.59999999999999787</v>
      </c>
      <c r="L205">
        <f ca="1"/>
        <v>0.40000000000000213</v>
      </c>
      <c r="R205">
        <f ca="1"/>
        <v>1</v>
      </c>
      <c r="S205">
        <f ca="1"/>
        <v>0.48584435638268181</v>
      </c>
      <c r="T205">
        <f ca="1"/>
        <v>-0.1310309283454883</v>
      </c>
      <c r="U205">
        <f ca="1"/>
        <v>-1.2305618831281209</v>
      </c>
      <c r="V205">
        <f ca="1"/>
        <v>-0.87392711223031427</v>
      </c>
      <c r="X205">
        <f t="array" aca="1" ref="X205:AB205" ca="1">MMULT(F205:INDEX(F205:P205,$G$16),TRANSPOSE($R$3:INDEX($R$3:$Y$7,$R$1,$G$16)))</f>
        <v>1</v>
      </c>
      <c r="Y205">
        <f ca="1"/>
        <v>0.48584435638268181</v>
      </c>
      <c r="Z205">
        <f ca="1"/>
        <v>-0.1310309283454883</v>
      </c>
      <c r="AA205">
        <f ca="1"/>
        <v>-1.2305618831281209</v>
      </c>
      <c r="AB205">
        <f ca="1"/>
        <v>-0.87392711223031427</v>
      </c>
      <c r="AD205">
        <f ca="1"/>
        <v>0</v>
      </c>
      <c r="AE205">
        <f ca="1"/>
        <v>0</v>
      </c>
      <c r="AF205">
        <f ca="1"/>
        <v>0</v>
      </c>
      <c r="AG205">
        <f ca="1"/>
        <v>0</v>
      </c>
      <c r="AH205">
        <f ca="1"/>
        <v>0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0.5</v>
      </c>
      <c r="L206">
        <f ca="1"/>
        <v>0.5</v>
      </c>
      <c r="R206">
        <f ca="1"/>
        <v>1</v>
      </c>
      <c r="S206">
        <f ca="1"/>
        <v>0.56849664060118332</v>
      </c>
      <c r="T206">
        <f ca="1"/>
        <v>3.5807590118350774E-3</v>
      </c>
      <c r="U206">
        <f ca="1"/>
        <v>-1.3513659079292482</v>
      </c>
      <c r="V206">
        <f ca="1"/>
        <v>-0.71746136837746532</v>
      </c>
      <c r="X206">
        <f t="array" aca="1" ref="X206:AB206" ca="1">MMULT(F206:INDEX(F206:P206,$G$16),TRANSPOSE($R$3:INDEX($R$3:$Y$7,$R$1,$G$16)))</f>
        <v>1</v>
      </c>
      <c r="Y206">
        <f ca="1"/>
        <v>0.56849664060118332</v>
      </c>
      <c r="Z206">
        <f ca="1"/>
        <v>3.5807590118350774E-3</v>
      </c>
      <c r="AA206">
        <f ca="1"/>
        <v>-1.3513659079292482</v>
      </c>
      <c r="AB206">
        <f ca="1"/>
        <v>-0.71746136837746532</v>
      </c>
      <c r="AD206">
        <f ca="1"/>
        <v>0</v>
      </c>
      <c r="AE206">
        <f ca="1"/>
        <v>0</v>
      </c>
      <c r="AF206">
        <f ca="1"/>
        <v>0</v>
      </c>
      <c r="AG206">
        <f ca="1"/>
        <v>0</v>
      </c>
      <c r="AH206">
        <f ca="1"/>
        <v>0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0.39999999999999858</v>
      </c>
      <c r="L207">
        <f ca="1"/>
        <v>0.60000000000000142</v>
      </c>
      <c r="R207">
        <f ca="1"/>
        <v>1</v>
      </c>
      <c r="S207">
        <f ca="1"/>
        <v>0.65114892481968778</v>
      </c>
      <c r="T207">
        <f ca="1"/>
        <v>0.13819244636916322</v>
      </c>
      <c r="U207">
        <f ca="1"/>
        <v>-1.4721699327303797</v>
      </c>
      <c r="V207">
        <f ca="1"/>
        <v>-0.56099562452461083</v>
      </c>
      <c r="X207">
        <f t="array" aca="1" ref="X207:AB207" ca="1">MMULT(F207:INDEX(F207:P207,$G$16),TRANSPOSE($R$3:INDEX($R$3:$Y$7,$R$1,$G$16)))</f>
        <v>1</v>
      </c>
      <c r="Y207">
        <f ca="1"/>
        <v>0.65114892481968778</v>
      </c>
      <c r="Z207">
        <f ca="1"/>
        <v>0.13819244636916322</v>
      </c>
      <c r="AA207">
        <f ca="1"/>
        <v>-1.4721699327303797</v>
      </c>
      <c r="AB207">
        <f ca="1"/>
        <v>-0.56099562452461083</v>
      </c>
      <c r="AD207">
        <f ca="1"/>
        <v>0</v>
      </c>
      <c r="AE207">
        <f ca="1"/>
        <v>0</v>
      </c>
      <c r="AF207">
        <f ca="1"/>
        <v>0</v>
      </c>
      <c r="AG207">
        <f ca="1"/>
        <v>0</v>
      </c>
      <c r="AH207">
        <f ca="1"/>
        <v>0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0.30000000000000071</v>
      </c>
      <c r="L208">
        <f ca="1"/>
        <v>0.69999999999999929</v>
      </c>
      <c r="R208">
        <f ca="1"/>
        <v>1</v>
      </c>
      <c r="S208">
        <f ca="1"/>
        <v>0.73380120903818924</v>
      </c>
      <c r="T208">
        <f ca="1"/>
        <v>0.27280413372648654</v>
      </c>
      <c r="U208">
        <f ca="1"/>
        <v>-1.5929739575315069</v>
      </c>
      <c r="V208">
        <f ca="1"/>
        <v>-0.40452988067176188</v>
      </c>
      <c r="X208">
        <f t="array" aca="1" ref="X208:AB208" ca="1">MMULT(F208:INDEX(F208:P208,$G$16),TRANSPOSE($R$3:INDEX($R$3:$Y$7,$R$1,$G$16)))</f>
        <v>1</v>
      </c>
      <c r="Y208">
        <f ca="1"/>
        <v>0.73380120903818924</v>
      </c>
      <c r="Z208">
        <f ca="1"/>
        <v>0.27280413372648654</v>
      </c>
      <c r="AA208">
        <f ca="1"/>
        <v>-1.5929739575315069</v>
      </c>
      <c r="AB208">
        <f ca="1"/>
        <v>-0.40452988067176188</v>
      </c>
      <c r="AD208">
        <f ca="1"/>
        <v>0</v>
      </c>
      <c r="AE208">
        <f ca="1"/>
        <v>0</v>
      </c>
      <c r="AF208">
        <f ca="1"/>
        <v>0</v>
      </c>
      <c r="AG208">
        <f ca="1"/>
        <v>0</v>
      </c>
      <c r="AH208">
        <f ca="1"/>
        <v>0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0.19999999999999929</v>
      </c>
      <c r="L209">
        <f ca="1"/>
        <v>0.80000000000000071</v>
      </c>
      <c r="R209">
        <f ca="1"/>
        <v>1</v>
      </c>
      <c r="S209">
        <f ca="1"/>
        <v>0.8164534932566937</v>
      </c>
      <c r="T209">
        <f ca="1"/>
        <v>0.40741582108381469</v>
      </c>
      <c r="U209">
        <f ca="1"/>
        <v>-1.7137779823326384</v>
      </c>
      <c r="V209">
        <f ca="1"/>
        <v>-0.24806413681890738</v>
      </c>
      <c r="X209">
        <f t="array" aca="1" ref="X209:AB209" ca="1">MMULT(F209:INDEX(F209:P209,$G$16),TRANSPOSE($R$3:INDEX($R$3:$Y$7,$R$1,$G$16)))</f>
        <v>1</v>
      </c>
      <c r="Y209">
        <f ca="1"/>
        <v>0.8164534932566937</v>
      </c>
      <c r="Z209">
        <f ca="1"/>
        <v>0.40741582108381469</v>
      </c>
      <c r="AA209">
        <f ca="1"/>
        <v>-1.7137779823326384</v>
      </c>
      <c r="AB209">
        <f ca="1"/>
        <v>-0.24806413681890738</v>
      </c>
      <c r="AD209">
        <f ca="1"/>
        <v>0</v>
      </c>
      <c r="AE209">
        <f ca="1"/>
        <v>0</v>
      </c>
      <c r="AF209">
        <f ca="1"/>
        <v>0</v>
      </c>
      <c r="AG209">
        <f ca="1"/>
        <v>0</v>
      </c>
      <c r="AH209">
        <f ca="1"/>
        <v>0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9.9999999999997868E-2</v>
      </c>
      <c r="L210">
        <f ca="1"/>
        <v>0.90000000000000213</v>
      </c>
      <c r="R210">
        <f ca="1"/>
        <v>1</v>
      </c>
      <c r="S210">
        <f ca="1"/>
        <v>0.89910577747519815</v>
      </c>
      <c r="T210">
        <f ca="1"/>
        <v>0.54202750844114278</v>
      </c>
      <c r="U210">
        <f ca="1"/>
        <v>-1.83458200713377</v>
      </c>
      <c r="V210">
        <f ca="1"/>
        <v>-9.1598392966052877E-2</v>
      </c>
      <c r="X210">
        <f t="array" aca="1" ref="X210:AB210" ca="1">MMULT(F210:INDEX(F210:P210,$G$16),TRANSPOSE($R$3:INDEX($R$3:$Y$7,$R$1,$G$16)))</f>
        <v>1</v>
      </c>
      <c r="Y210">
        <f ca="1"/>
        <v>0.89910577747519815</v>
      </c>
      <c r="Z210">
        <f ca="1"/>
        <v>0.54202750844114278</v>
      </c>
      <c r="AA210">
        <f ca="1"/>
        <v>-1.83458200713377</v>
      </c>
      <c r="AB210">
        <f ca="1"/>
        <v>-9.1598392966052877E-2</v>
      </c>
      <c r="AD210">
        <f ca="1"/>
        <v>0</v>
      </c>
      <c r="AE210">
        <f ca="1"/>
        <v>0</v>
      </c>
      <c r="AF210">
        <f ca="1"/>
        <v>0</v>
      </c>
      <c r="AG210">
        <f ca="1"/>
        <v>0</v>
      </c>
      <c r="AH210">
        <f ca="1"/>
        <v>0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0</v>
      </c>
      <c r="L211">
        <f ca="1"/>
        <v>1</v>
      </c>
      <c r="R211">
        <f ca="1"/>
        <v>1</v>
      </c>
      <c r="S211">
        <f ca="1"/>
        <v>0.98175806169369961</v>
      </c>
      <c r="T211">
        <f ca="1"/>
        <v>0.6766391957984661</v>
      </c>
      <c r="U211">
        <f ca="1"/>
        <v>-1.9553860319348972</v>
      </c>
      <c r="V211">
        <f ca="1"/>
        <v>6.4867350886796071E-2</v>
      </c>
      <c r="X211">
        <f t="array" aca="1" ref="X211:AB211" ca="1">MMULT(F211:INDEX(F211:P211,$G$16),TRANSPOSE($R$3:INDEX($R$3:$Y$7,$R$1,$G$16)))</f>
        <v>1</v>
      </c>
      <c r="Y211">
        <f ca="1"/>
        <v>0.98175806169369961</v>
      </c>
      <c r="Z211">
        <f ca="1"/>
        <v>0.6766391957984661</v>
      </c>
      <c r="AA211">
        <f ca="1"/>
        <v>-1.9553860319348972</v>
      </c>
      <c r="AB211">
        <f ca="1"/>
        <v>6.4867350886796071E-2</v>
      </c>
      <c r="AD211">
        <f ca="1"/>
        <v>0</v>
      </c>
      <c r="AE211">
        <f ca="1"/>
        <v>0</v>
      </c>
      <c r="AF211">
        <f ca="1"/>
        <v>0</v>
      </c>
      <c r="AG211">
        <f ca="1"/>
        <v>0</v>
      </c>
      <c r="AH211">
        <f ca="1"/>
        <v>0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0.98175806169369961</v>
      </c>
      <c r="T212">
        <f ca="1"/>
        <v>0.6766391957984661</v>
      </c>
      <c r="U212">
        <f ca="1"/>
        <v>-1.9553860319348972</v>
      </c>
      <c r="V212">
        <f ca="1"/>
        <v>6.4867350886796071E-2</v>
      </c>
      <c r="X212">
        <f t="array" aca="1" ref="X212:AB212" ca="1">MMULT(F212:INDEX(F212:P212,$G$16),TRANSPOSE($R$3:INDEX($R$3:$Y$7,$R$1,$G$16)))</f>
        <v>1</v>
      </c>
      <c r="Y212">
        <f ca="1"/>
        <v>0.98175806169369961</v>
      </c>
      <c r="Z212">
        <f ca="1"/>
        <v>0.6766391957984661</v>
      </c>
      <c r="AA212">
        <f ca="1"/>
        <v>-1.9553860319348972</v>
      </c>
      <c r="AB212">
        <f ca="1"/>
        <v>6.4867350886796071E-2</v>
      </c>
      <c r="AD212">
        <f ca="1"/>
        <v>0</v>
      </c>
      <c r="AE212">
        <f ca="1"/>
        <v>0</v>
      </c>
      <c r="AF212">
        <f ca="1"/>
        <v>0</v>
      </c>
      <c r="AG212">
        <f ca="1"/>
        <v>0</v>
      </c>
      <c r="AH212">
        <f ca="1"/>
        <v>0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0.98175806169369961</v>
      </c>
      <c r="T213">
        <f ca="1"/>
        <v>0.6766391957984661</v>
      </c>
      <c r="U213">
        <f ca="1"/>
        <v>-1.9553860319348972</v>
      </c>
      <c r="V213">
        <f ca="1"/>
        <v>6.4867350886796071E-2</v>
      </c>
      <c r="X213">
        <f t="array" aca="1" ref="X213:AB213" ca="1">MMULT(F213:INDEX(F213:P213,$G$16),TRANSPOSE($R$3:INDEX($R$3:$Y$7,$R$1,$G$16)))</f>
        <v>1</v>
      </c>
      <c r="Y213">
        <f ca="1"/>
        <v>0.98175806169369961</v>
      </c>
      <c r="Z213">
        <f ca="1"/>
        <v>0.6766391957984661</v>
      </c>
      <c r="AA213">
        <f ca="1"/>
        <v>-1.9553860319348972</v>
      </c>
      <c r="AB213">
        <f ca="1"/>
        <v>6.4867350886796071E-2</v>
      </c>
      <c r="AD213">
        <f ca="1"/>
        <v>0</v>
      </c>
      <c r="AE213">
        <f ca="1"/>
        <v>0</v>
      </c>
      <c r="AF213">
        <f ca="1"/>
        <v>0</v>
      </c>
      <c r="AG213">
        <f ca="1"/>
        <v>0</v>
      </c>
      <c r="AH213">
        <f ca="1"/>
        <v>0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0.98175806169369961</v>
      </c>
      <c r="T214">
        <f ca="1"/>
        <v>0.6766391957984661</v>
      </c>
      <c r="U214">
        <f ca="1"/>
        <v>-1.9553860319348972</v>
      </c>
      <c r="V214">
        <f ca="1"/>
        <v>6.4867350886796071E-2</v>
      </c>
      <c r="X214">
        <f t="array" aca="1" ref="X214:AB214" ca="1">MMULT(F214:INDEX(F214:P214,$G$16),TRANSPOSE($R$3:INDEX($R$3:$Y$7,$R$1,$G$16)))</f>
        <v>1</v>
      </c>
      <c r="Y214">
        <f ca="1"/>
        <v>0.98175806169369961</v>
      </c>
      <c r="Z214">
        <f ca="1"/>
        <v>0.6766391957984661</v>
      </c>
      <c r="AA214">
        <f ca="1"/>
        <v>-1.9553860319348972</v>
      </c>
      <c r="AB214">
        <f ca="1"/>
        <v>6.4867350886796071E-2</v>
      </c>
      <c r="AD214">
        <f ca="1"/>
        <v>0</v>
      </c>
      <c r="AE214">
        <f ca="1"/>
        <v>0</v>
      </c>
      <c r="AF214">
        <f ca="1"/>
        <v>0</v>
      </c>
      <c r="AG214">
        <f ca="1"/>
        <v>0</v>
      </c>
      <c r="AH214">
        <f ca="1"/>
        <v>0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0.98175806169369961</v>
      </c>
      <c r="T215">
        <f ca="1"/>
        <v>0.6766391957984661</v>
      </c>
      <c r="U215">
        <f ca="1"/>
        <v>-1.9553860319348972</v>
      </c>
      <c r="V215">
        <f ca="1"/>
        <v>6.4867350886796071E-2</v>
      </c>
      <c r="X215">
        <f t="array" aca="1" ref="X215:AB215" ca="1">MMULT(F215:INDEX(F215:P215,$G$16),TRANSPOSE($R$3:INDEX($R$3:$Y$7,$R$1,$G$16)))</f>
        <v>1</v>
      </c>
      <c r="Y215">
        <f ca="1"/>
        <v>0.98175806169369961</v>
      </c>
      <c r="Z215">
        <f ca="1"/>
        <v>0.6766391957984661</v>
      </c>
      <c r="AA215">
        <f ca="1"/>
        <v>-1.9553860319348972</v>
      </c>
      <c r="AB215">
        <f ca="1"/>
        <v>6.4867350886796071E-2</v>
      </c>
      <c r="AD215">
        <f ca="1"/>
        <v>0</v>
      </c>
      <c r="AE215">
        <f ca="1"/>
        <v>0</v>
      </c>
      <c r="AF215">
        <f ca="1"/>
        <v>0</v>
      </c>
      <c r="AG215">
        <f ca="1"/>
        <v>0</v>
      </c>
      <c r="AH215">
        <f ca="1"/>
        <v>0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0.98175806169369961</v>
      </c>
      <c r="T216">
        <f ca="1"/>
        <v>0.6766391957984661</v>
      </c>
      <c r="U216">
        <f ca="1"/>
        <v>-1.9553860319348972</v>
      </c>
      <c r="V216">
        <f ca="1"/>
        <v>6.4867350886796071E-2</v>
      </c>
      <c r="X216">
        <f t="array" aca="1" ref="X216:AB216" ca="1">MMULT(F216:INDEX(F216:P216,$G$16),TRANSPOSE($R$3:INDEX($R$3:$Y$7,$R$1,$G$16)))</f>
        <v>1</v>
      </c>
      <c r="Y216">
        <f ca="1"/>
        <v>0.98175806169369961</v>
      </c>
      <c r="Z216">
        <f ca="1"/>
        <v>0.6766391957984661</v>
      </c>
      <c r="AA216">
        <f ca="1"/>
        <v>-1.9553860319348972</v>
      </c>
      <c r="AB216">
        <f ca="1"/>
        <v>6.4867350886796071E-2</v>
      </c>
      <c r="AD216">
        <f ca="1"/>
        <v>0</v>
      </c>
      <c r="AE216">
        <f ca="1"/>
        <v>0</v>
      </c>
      <c r="AF216">
        <f ca="1"/>
        <v>0</v>
      </c>
      <c r="AG216">
        <f ca="1"/>
        <v>0</v>
      </c>
      <c r="AH216">
        <f ca="1"/>
        <v>0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0.98175806169369961</v>
      </c>
      <c r="T217">
        <f ca="1"/>
        <v>0.6766391957984661</v>
      </c>
      <c r="U217">
        <f ca="1"/>
        <v>-1.9553860319348972</v>
      </c>
      <c r="V217">
        <f ca="1"/>
        <v>6.4867350886796071E-2</v>
      </c>
      <c r="X217">
        <f t="array" aca="1" ref="X217:AB217" ca="1">MMULT(F217:INDEX(F217:P217,$G$16),TRANSPOSE($R$3:INDEX($R$3:$Y$7,$R$1,$G$16)))</f>
        <v>1</v>
      </c>
      <c r="Y217">
        <f ca="1"/>
        <v>0.98175806169369961</v>
      </c>
      <c r="Z217">
        <f ca="1"/>
        <v>0.6766391957984661</v>
      </c>
      <c r="AA217">
        <f ca="1"/>
        <v>-1.9553860319348972</v>
      </c>
      <c r="AB217">
        <f ca="1"/>
        <v>6.4867350886796071E-2</v>
      </c>
      <c r="AD217">
        <f ca="1"/>
        <v>0</v>
      </c>
      <c r="AE217">
        <f ca="1"/>
        <v>0</v>
      </c>
      <c r="AF217">
        <f ca="1"/>
        <v>0</v>
      </c>
      <c r="AG217">
        <f ca="1"/>
        <v>0</v>
      </c>
      <c r="AH217">
        <f ca="1"/>
        <v>0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0.98175806169369961</v>
      </c>
      <c r="T218">
        <f ca="1"/>
        <v>0.6766391957984661</v>
      </c>
      <c r="U218">
        <f ca="1"/>
        <v>-1.9553860319348972</v>
      </c>
      <c r="V218">
        <f ca="1"/>
        <v>6.4867350886796071E-2</v>
      </c>
      <c r="X218">
        <f t="array" aca="1" ref="X218:AB218" ca="1">MMULT(F218:INDEX(F218:P218,$G$16),TRANSPOSE($R$3:INDEX($R$3:$Y$7,$R$1,$G$16)))</f>
        <v>1</v>
      </c>
      <c r="Y218">
        <f ca="1"/>
        <v>0.98175806169369961</v>
      </c>
      <c r="Z218">
        <f ca="1"/>
        <v>0.6766391957984661</v>
      </c>
      <c r="AA218">
        <f ca="1"/>
        <v>-1.9553860319348972</v>
      </c>
      <c r="AB218">
        <f ca="1"/>
        <v>6.4867350886796071E-2</v>
      </c>
      <c r="AD218">
        <f ca="1"/>
        <v>0</v>
      </c>
      <c r="AE218">
        <f ca="1"/>
        <v>0</v>
      </c>
      <c r="AF218">
        <f ca="1"/>
        <v>0</v>
      </c>
      <c r="AG218">
        <f ca="1"/>
        <v>0</v>
      </c>
      <c r="AH218">
        <f ca="1"/>
        <v>0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0.98175806169369961</v>
      </c>
      <c r="T219">
        <f ca="1"/>
        <v>0.6766391957984661</v>
      </c>
      <c r="U219">
        <f ca="1"/>
        <v>-1.9553860319348972</v>
      </c>
      <c r="V219">
        <f ca="1"/>
        <v>6.4867350886796071E-2</v>
      </c>
      <c r="X219">
        <f t="array" aca="1" ref="X219:AB219" ca="1">MMULT(F219:INDEX(F219:P219,$G$16),TRANSPOSE($R$3:INDEX($R$3:$Y$7,$R$1,$G$16)))</f>
        <v>1</v>
      </c>
      <c r="Y219">
        <f ca="1"/>
        <v>0.98175806169369961</v>
      </c>
      <c r="Z219">
        <f ca="1"/>
        <v>0.6766391957984661</v>
      </c>
      <c r="AA219">
        <f ca="1"/>
        <v>-1.9553860319348972</v>
      </c>
      <c r="AB219">
        <f ca="1"/>
        <v>6.4867350886796071E-2</v>
      </c>
      <c r="AD219">
        <f ca="1"/>
        <v>0</v>
      </c>
      <c r="AE219">
        <f ca="1"/>
        <v>0</v>
      </c>
      <c r="AF219">
        <f ca="1"/>
        <v>0</v>
      </c>
      <c r="AG219">
        <f ca="1"/>
        <v>0</v>
      </c>
      <c r="AH219">
        <f ca="1"/>
        <v>0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0.98175806169369961</v>
      </c>
      <c r="T220">
        <f ca="1"/>
        <v>0.6766391957984661</v>
      </c>
      <c r="U220">
        <f ca="1"/>
        <v>-1.9553860319348972</v>
      </c>
      <c r="V220">
        <f ca="1"/>
        <v>6.4867350886796071E-2</v>
      </c>
      <c r="X220">
        <f t="array" aca="1" ref="X220:AB220" ca="1">MMULT(F220:INDEX(F220:P220,$G$16),TRANSPOSE($R$3:INDEX($R$3:$Y$7,$R$1,$G$16)))</f>
        <v>1</v>
      </c>
      <c r="Y220">
        <f ca="1"/>
        <v>0.98175806169369961</v>
      </c>
      <c r="Z220">
        <f ca="1"/>
        <v>0.6766391957984661</v>
      </c>
      <c r="AA220">
        <f ca="1"/>
        <v>-1.9553860319348972</v>
      </c>
      <c r="AB220">
        <f ca="1"/>
        <v>6.4867350886796071E-2</v>
      </c>
      <c r="AD220">
        <f ca="1"/>
        <v>0</v>
      </c>
      <c r="AE220">
        <f ca="1"/>
        <v>0</v>
      </c>
      <c r="AF220">
        <f ca="1"/>
        <v>0</v>
      </c>
      <c r="AG220">
        <f ca="1"/>
        <v>0</v>
      </c>
      <c r="AH220">
        <f ca="1"/>
        <v>0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0.98175806169369961</v>
      </c>
      <c r="T221">
        <f ca="1"/>
        <v>0.6766391957984661</v>
      </c>
      <c r="U221">
        <f ca="1"/>
        <v>-1.9553860319348972</v>
      </c>
      <c r="V221">
        <f ca="1"/>
        <v>6.4867350886796071E-2</v>
      </c>
      <c r="X221">
        <f t="array" aca="1" ref="X221:AB221" ca="1">MMULT(F221:INDEX(F221:P221,$G$16),TRANSPOSE($R$3:INDEX($R$3:$Y$7,$R$1,$G$16)))</f>
        <v>1</v>
      </c>
      <c r="Y221">
        <f ca="1"/>
        <v>0.98175806169369961</v>
      </c>
      <c r="Z221">
        <f ca="1"/>
        <v>0.6766391957984661</v>
      </c>
      <c r="AA221">
        <f ca="1"/>
        <v>-1.9553860319348972</v>
      </c>
      <c r="AB221">
        <f ca="1"/>
        <v>6.4867350886796071E-2</v>
      </c>
      <c r="AD221">
        <f ca="1"/>
        <v>0</v>
      </c>
      <c r="AE221">
        <f ca="1"/>
        <v>0</v>
      </c>
      <c r="AF221">
        <f ca="1"/>
        <v>0</v>
      </c>
      <c r="AG221">
        <f ca="1"/>
        <v>0</v>
      </c>
      <c r="AH221">
        <f ca="1"/>
        <v>0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0.98175806169369961</v>
      </c>
      <c r="T222">
        <f ca="1"/>
        <v>0.6766391957984661</v>
      </c>
      <c r="U222">
        <f ca="1"/>
        <v>-1.9553860319348972</v>
      </c>
      <c r="V222">
        <f ca="1"/>
        <v>6.4867350886796071E-2</v>
      </c>
      <c r="X222">
        <f t="array" aca="1" ref="X222:AB222" ca="1">MMULT(F222:INDEX(F222:P222,$G$16),TRANSPOSE($R$3:INDEX($R$3:$Y$7,$R$1,$G$16)))</f>
        <v>1</v>
      </c>
      <c r="Y222">
        <f ca="1"/>
        <v>0.98175806169369961</v>
      </c>
      <c r="Z222">
        <f ca="1"/>
        <v>0.6766391957984661</v>
      </c>
      <c r="AA222">
        <f ca="1"/>
        <v>-1.9553860319348972</v>
      </c>
      <c r="AB222">
        <f ca="1"/>
        <v>6.4867350886796071E-2</v>
      </c>
      <c r="AD222">
        <f ca="1"/>
        <v>0</v>
      </c>
      <c r="AE222">
        <f ca="1"/>
        <v>0</v>
      </c>
      <c r="AF222">
        <f ca="1"/>
        <v>0</v>
      </c>
      <c r="AG222">
        <f ca="1"/>
        <v>0</v>
      </c>
      <c r="AH222">
        <f ca="1"/>
        <v>0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0.98175806169369961</v>
      </c>
      <c r="T223">
        <f ca="1"/>
        <v>0.6766391957984661</v>
      </c>
      <c r="U223">
        <f ca="1"/>
        <v>-1.9553860319348972</v>
      </c>
      <c r="V223">
        <f ca="1"/>
        <v>6.4867350886796071E-2</v>
      </c>
      <c r="X223">
        <f t="array" aca="1" ref="X223:AB223" ca="1">MMULT(F223:INDEX(F223:P223,$G$16),TRANSPOSE($R$3:INDEX($R$3:$Y$7,$R$1,$G$16)))</f>
        <v>1</v>
      </c>
      <c r="Y223">
        <f ca="1"/>
        <v>0.98175806169369961</v>
      </c>
      <c r="Z223">
        <f ca="1"/>
        <v>0.6766391957984661</v>
      </c>
      <c r="AA223">
        <f ca="1"/>
        <v>-1.9553860319348972</v>
      </c>
      <c r="AB223">
        <f ca="1"/>
        <v>6.4867350886796071E-2</v>
      </c>
      <c r="AD223">
        <f ca="1"/>
        <v>0</v>
      </c>
      <c r="AE223">
        <f ca="1"/>
        <v>0</v>
      </c>
      <c r="AF223">
        <f ca="1"/>
        <v>0</v>
      </c>
      <c r="AG223">
        <f ca="1"/>
        <v>0</v>
      </c>
      <c r="AH223">
        <f ca="1"/>
        <v>0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0.98175806169369961</v>
      </c>
      <c r="T224">
        <f ca="1"/>
        <v>0.6766391957984661</v>
      </c>
      <c r="U224">
        <f ca="1"/>
        <v>-1.9553860319348972</v>
      </c>
      <c r="V224">
        <f ca="1"/>
        <v>6.4867350886796071E-2</v>
      </c>
      <c r="X224">
        <f t="array" aca="1" ref="X224:AB224" ca="1">MMULT(F224:INDEX(F224:P224,$G$16),TRANSPOSE($R$3:INDEX($R$3:$Y$7,$R$1,$G$16)))</f>
        <v>1</v>
      </c>
      <c r="Y224">
        <f ca="1"/>
        <v>0.98175806169369961</v>
      </c>
      <c r="Z224">
        <f ca="1"/>
        <v>0.6766391957984661</v>
      </c>
      <c r="AA224">
        <f ca="1"/>
        <v>-1.9553860319348972</v>
      </c>
      <c r="AB224">
        <f ca="1"/>
        <v>6.4867350886796071E-2</v>
      </c>
      <c r="AD224">
        <f ca="1"/>
        <v>0</v>
      </c>
      <c r="AE224">
        <f ca="1"/>
        <v>0</v>
      </c>
      <c r="AF224">
        <f ca="1"/>
        <v>0</v>
      </c>
      <c r="AG224">
        <f ca="1"/>
        <v>0</v>
      </c>
      <c r="AH224">
        <f ca="1"/>
        <v>0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0.98175806169369961</v>
      </c>
      <c r="T225">
        <f ca="1"/>
        <v>0.6766391957984661</v>
      </c>
      <c r="U225">
        <f ca="1"/>
        <v>-1.9553860319348972</v>
      </c>
      <c r="V225">
        <f ca="1"/>
        <v>6.4867350886796071E-2</v>
      </c>
      <c r="X225">
        <f t="array" aca="1" ref="X225:AB225" ca="1">MMULT(F225:INDEX(F225:P225,$G$16),TRANSPOSE($R$3:INDEX($R$3:$Y$7,$R$1,$G$16)))</f>
        <v>1</v>
      </c>
      <c r="Y225">
        <f ca="1"/>
        <v>0.98175806169369961</v>
      </c>
      <c r="Z225">
        <f ca="1"/>
        <v>0.6766391957984661</v>
      </c>
      <c r="AA225">
        <f ca="1"/>
        <v>-1.9553860319348972</v>
      </c>
      <c r="AB225">
        <f ca="1"/>
        <v>6.4867350886796071E-2</v>
      </c>
      <c r="AD225">
        <f ca="1"/>
        <v>0</v>
      </c>
      <c r="AE225">
        <f ca="1"/>
        <v>0</v>
      </c>
      <c r="AF225">
        <f ca="1"/>
        <v>0</v>
      </c>
      <c r="AG225">
        <f ca="1"/>
        <v>0</v>
      </c>
      <c r="AH225">
        <f ca="1"/>
        <v>0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0.98175806169369961</v>
      </c>
      <c r="T226">
        <f ca="1"/>
        <v>0.6766391957984661</v>
      </c>
      <c r="U226">
        <f ca="1"/>
        <v>-1.9553860319348972</v>
      </c>
      <c r="V226">
        <f ca="1"/>
        <v>6.4867350886796071E-2</v>
      </c>
      <c r="X226">
        <f t="array" aca="1" ref="X226:AB226" ca="1">MMULT(F226:INDEX(F226:P226,$G$16),TRANSPOSE($R$3:INDEX($R$3:$Y$7,$R$1,$G$16)))</f>
        <v>1</v>
      </c>
      <c r="Y226">
        <f ca="1"/>
        <v>0.98175806169369961</v>
      </c>
      <c r="Z226">
        <f ca="1"/>
        <v>0.6766391957984661</v>
      </c>
      <c r="AA226">
        <f ca="1"/>
        <v>-1.9553860319348972</v>
      </c>
      <c r="AB226">
        <f ca="1"/>
        <v>6.4867350886796071E-2</v>
      </c>
      <c r="AD226">
        <f ca="1"/>
        <v>0</v>
      </c>
      <c r="AE226">
        <f ca="1"/>
        <v>0</v>
      </c>
      <c r="AF226">
        <f ca="1"/>
        <v>0</v>
      </c>
      <c r="AG226">
        <f ca="1"/>
        <v>0</v>
      </c>
      <c r="AH226">
        <f ca="1"/>
        <v>0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R227">
        <f ca="1"/>
        <v>1</v>
      </c>
      <c r="S227">
        <f ca="1"/>
        <v>1.511377940726772</v>
      </c>
      <c r="T227">
        <f ca="1"/>
        <v>1.7669337626519419</v>
      </c>
      <c r="U227">
        <f ca="1"/>
        <v>-0.11211770691896872</v>
      </c>
      <c r="V227">
        <f ca="1"/>
        <v>-1.0620651083945489</v>
      </c>
      <c r="X227">
        <f t="array" aca="1" ref="X227:AB227" ca="1">MMULT(F227:INDEX(F227:P227,$G$16),TRANSPOSE($R$3:INDEX($R$3:$Y$7,$R$1,$G$16)))</f>
        <v>1</v>
      </c>
      <c r="Y227">
        <f ca="1"/>
        <v>1.511377940726772</v>
      </c>
      <c r="Z227">
        <f ca="1"/>
        <v>1.7669337626519419</v>
      </c>
      <c r="AA227">
        <f ca="1"/>
        <v>-0.11211770691896872</v>
      </c>
      <c r="AB227">
        <f ca="1"/>
        <v>-1.0620651083945489</v>
      </c>
      <c r="AD227">
        <f ca="1"/>
        <v>0</v>
      </c>
      <c r="AE227">
        <f ca="1"/>
        <v>0</v>
      </c>
      <c r="AF227">
        <f ca="1"/>
        <v>0</v>
      </c>
      <c r="AG227">
        <f ca="1"/>
        <v>0</v>
      </c>
      <c r="AH227">
        <f ca="1"/>
        <v>0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R228">
        <f ca="1"/>
        <v>1</v>
      </c>
      <c r="S228">
        <f ca="1"/>
        <v>1.511377940726772</v>
      </c>
      <c r="T228">
        <f ca="1"/>
        <v>1.7669337626519419</v>
      </c>
      <c r="U228">
        <f ca="1"/>
        <v>-0.11211770691896872</v>
      </c>
      <c r="V228">
        <f ca="1"/>
        <v>-1.0620651083945489</v>
      </c>
      <c r="X228">
        <f t="array" aca="1" ref="X228:AB228" ca="1">MMULT(F228:INDEX(F228:P228,$G$16),TRANSPOSE($R$3:INDEX($R$3:$Y$7,$R$1,$G$16)))</f>
        <v>1</v>
      </c>
      <c r="Y228">
        <f ca="1"/>
        <v>1.511377940726772</v>
      </c>
      <c r="Z228">
        <f ca="1"/>
        <v>1.7669337626519419</v>
      </c>
      <c r="AA228">
        <f ca="1"/>
        <v>-0.11211770691896872</v>
      </c>
      <c r="AB228">
        <f ca="1"/>
        <v>-1.0620651083945489</v>
      </c>
      <c r="AD228">
        <f ca="1"/>
        <v>0</v>
      </c>
      <c r="AE228">
        <f ca="1"/>
        <v>0</v>
      </c>
      <c r="AF228">
        <f ca="1"/>
        <v>0</v>
      </c>
      <c r="AG228">
        <f ca="1"/>
        <v>0</v>
      </c>
      <c r="AH228">
        <f ca="1"/>
        <v>0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R229">
        <f ca="1"/>
        <v>1</v>
      </c>
      <c r="S229">
        <f ca="1"/>
        <v>1.511377940726772</v>
      </c>
      <c r="T229">
        <f ca="1"/>
        <v>1.7669337626519419</v>
      </c>
      <c r="U229">
        <f ca="1"/>
        <v>-0.11211770691896872</v>
      </c>
      <c r="V229">
        <f ca="1"/>
        <v>-1.0620651083945489</v>
      </c>
      <c r="X229">
        <f t="array" aca="1" ref="X229:AB229" ca="1">MMULT(F229:INDEX(F229:P229,$G$16),TRANSPOSE($R$3:INDEX($R$3:$Y$7,$R$1,$G$16)))</f>
        <v>1</v>
      </c>
      <c r="Y229">
        <f ca="1"/>
        <v>1.511377940726772</v>
      </c>
      <c r="Z229">
        <f ca="1"/>
        <v>1.7669337626519419</v>
      </c>
      <c r="AA229">
        <f ca="1"/>
        <v>-0.11211770691896872</v>
      </c>
      <c r="AB229">
        <f ca="1"/>
        <v>-1.0620651083945489</v>
      </c>
      <c r="AD229">
        <f ca="1"/>
        <v>0</v>
      </c>
      <c r="AE229">
        <f ca="1"/>
        <v>0</v>
      </c>
      <c r="AF229">
        <f ca="1"/>
        <v>0</v>
      </c>
      <c r="AG229">
        <f ca="1"/>
        <v>0</v>
      </c>
      <c r="AH229">
        <f ca="1"/>
        <v>0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R230">
        <f ca="1"/>
        <v>1</v>
      </c>
      <c r="S230">
        <f ca="1"/>
        <v>1.511377940726772</v>
      </c>
      <c r="T230">
        <f ca="1"/>
        <v>1.7669337626519419</v>
      </c>
      <c r="U230">
        <f ca="1"/>
        <v>-0.11211770691896872</v>
      </c>
      <c r="V230">
        <f ca="1"/>
        <v>-1.0620651083945489</v>
      </c>
      <c r="X230">
        <f t="array" aca="1" ref="X230:AB230" ca="1">MMULT(F230:INDEX(F230:P230,$G$16),TRANSPOSE($R$3:INDEX($R$3:$Y$7,$R$1,$G$16)))</f>
        <v>1</v>
      </c>
      <c r="Y230">
        <f ca="1"/>
        <v>1.511377940726772</v>
      </c>
      <c r="Z230">
        <f ca="1"/>
        <v>1.7669337626519419</v>
      </c>
      <c r="AA230">
        <f ca="1"/>
        <v>-0.11211770691896872</v>
      </c>
      <c r="AB230">
        <f ca="1"/>
        <v>-1.0620651083945489</v>
      </c>
      <c r="AD230">
        <f ca="1"/>
        <v>0</v>
      </c>
      <c r="AE230">
        <f ca="1"/>
        <v>0</v>
      </c>
      <c r="AF230">
        <f ca="1"/>
        <v>0</v>
      </c>
      <c r="AG230">
        <f ca="1"/>
        <v>0</v>
      </c>
      <c r="AH230">
        <f ca="1"/>
        <v>0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R231">
        <f ca="1"/>
        <v>1</v>
      </c>
      <c r="S231">
        <f ca="1"/>
        <v>1.511377940726772</v>
      </c>
      <c r="T231">
        <f ca="1"/>
        <v>1.7669337626519419</v>
      </c>
      <c r="U231">
        <f ca="1"/>
        <v>-0.11211770691896872</v>
      </c>
      <c r="V231">
        <f ca="1"/>
        <v>-1.0620651083945489</v>
      </c>
      <c r="X231">
        <f t="array" aca="1" ref="X231:AB231" ca="1">MMULT(F231:INDEX(F231:P231,$G$16),TRANSPOSE($R$3:INDEX($R$3:$Y$7,$R$1,$G$16)))</f>
        <v>1</v>
      </c>
      <c r="Y231">
        <f ca="1"/>
        <v>1.511377940726772</v>
      </c>
      <c r="Z231">
        <f ca="1"/>
        <v>1.7669337626519419</v>
      </c>
      <c r="AA231">
        <f ca="1"/>
        <v>-0.11211770691896872</v>
      </c>
      <c r="AB231">
        <f ca="1"/>
        <v>-1.0620651083945489</v>
      </c>
      <c r="AD231">
        <f ca="1"/>
        <v>0</v>
      </c>
      <c r="AE231">
        <f ca="1"/>
        <v>0</v>
      </c>
      <c r="AF231">
        <f ca="1"/>
        <v>0</v>
      </c>
      <c r="AG231">
        <f ca="1"/>
        <v>0</v>
      </c>
      <c r="AH231">
        <f ca="1"/>
        <v>0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1.511377940726772</v>
      </c>
      <c r="T232">
        <f ca="1"/>
        <v>1.7669337626519419</v>
      </c>
      <c r="U232">
        <f ca="1"/>
        <v>-0.11211770691896872</v>
      </c>
      <c r="V232">
        <f ca="1"/>
        <v>-1.0620651083945489</v>
      </c>
      <c r="X232">
        <f t="array" aca="1" ref="X232:AB232" ca="1">MMULT(F232:INDEX(F232:P232,$G$16),TRANSPOSE($R$3:INDEX($R$3:$Y$7,$R$1,$G$16)))</f>
        <v>1</v>
      </c>
      <c r="Y232">
        <f ca="1"/>
        <v>1.511377940726772</v>
      </c>
      <c r="Z232">
        <f ca="1"/>
        <v>1.7669337626519419</v>
      </c>
      <c r="AA232">
        <f ca="1"/>
        <v>-0.11211770691896872</v>
      </c>
      <c r="AB232">
        <f ca="1"/>
        <v>-1.0620651083945489</v>
      </c>
      <c r="AD232">
        <f ca="1"/>
        <v>0</v>
      </c>
      <c r="AE232">
        <f ca="1"/>
        <v>0</v>
      </c>
      <c r="AF232">
        <f ca="1"/>
        <v>0</v>
      </c>
      <c r="AG232">
        <f ca="1"/>
        <v>0</v>
      </c>
      <c r="AH232">
        <f ca="1"/>
        <v>0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1.511377940726772</v>
      </c>
      <c r="T233">
        <f ca="1"/>
        <v>1.7669337626519419</v>
      </c>
      <c r="U233">
        <f ca="1"/>
        <v>-0.11211770691896872</v>
      </c>
      <c r="V233">
        <f ca="1"/>
        <v>-1.0620651083945489</v>
      </c>
      <c r="X233">
        <f t="array" aca="1" ref="X233:AB233" ca="1">MMULT(F233:INDEX(F233:P233,$G$16),TRANSPOSE($R$3:INDEX($R$3:$Y$7,$R$1,$G$16)))</f>
        <v>1</v>
      </c>
      <c r="Y233">
        <f ca="1"/>
        <v>1.511377940726772</v>
      </c>
      <c r="Z233">
        <f ca="1"/>
        <v>1.7669337626519419</v>
      </c>
      <c r="AA233">
        <f ca="1"/>
        <v>-0.11211770691896872</v>
      </c>
      <c r="AB233">
        <f ca="1"/>
        <v>-1.0620651083945489</v>
      </c>
      <c r="AD233">
        <f ca="1"/>
        <v>0</v>
      </c>
      <c r="AE233">
        <f ca="1"/>
        <v>0</v>
      </c>
      <c r="AF233">
        <f ca="1"/>
        <v>0</v>
      </c>
      <c r="AG233">
        <f ca="1"/>
        <v>0</v>
      </c>
      <c r="AH233">
        <f ca="1"/>
        <v>0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1.511377940726772</v>
      </c>
      <c r="T234">
        <f ca="1"/>
        <v>1.7669337626519419</v>
      </c>
      <c r="U234">
        <f ca="1"/>
        <v>-0.11211770691896872</v>
      </c>
      <c r="V234">
        <f ca="1"/>
        <v>-1.0620651083945489</v>
      </c>
      <c r="X234">
        <f t="array" aca="1" ref="X234:AB234" ca="1">MMULT(F234:INDEX(F234:P234,$G$16),TRANSPOSE($R$3:INDEX($R$3:$Y$7,$R$1,$G$16)))</f>
        <v>1</v>
      </c>
      <c r="Y234">
        <f ca="1"/>
        <v>1.511377940726772</v>
      </c>
      <c r="Z234">
        <f ca="1"/>
        <v>1.7669337626519419</v>
      </c>
      <c r="AA234">
        <f ca="1"/>
        <v>-0.11211770691896872</v>
      </c>
      <c r="AB234">
        <f ca="1"/>
        <v>-1.0620651083945489</v>
      </c>
      <c r="AD234">
        <f ca="1"/>
        <v>0</v>
      </c>
      <c r="AE234">
        <f ca="1"/>
        <v>0</v>
      </c>
      <c r="AF234">
        <f ca="1"/>
        <v>0</v>
      </c>
      <c r="AG234">
        <f ca="1"/>
        <v>0</v>
      </c>
      <c r="AH234">
        <f ca="1"/>
        <v>0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1.511377940726772</v>
      </c>
      <c r="T235">
        <f ca="1"/>
        <v>1.7669337626519419</v>
      </c>
      <c r="U235">
        <f ca="1"/>
        <v>-0.11211770691896872</v>
      </c>
      <c r="V235">
        <f ca="1"/>
        <v>-1.0620651083945489</v>
      </c>
      <c r="X235">
        <f t="array" aca="1" ref="X235:AB235" ca="1">MMULT(F235:INDEX(F235:P235,$G$16),TRANSPOSE($R$3:INDEX($R$3:$Y$7,$R$1,$G$16)))</f>
        <v>1</v>
      </c>
      <c r="Y235">
        <f ca="1"/>
        <v>1.511377940726772</v>
      </c>
      <c r="Z235">
        <f ca="1"/>
        <v>1.7669337626519419</v>
      </c>
      <c r="AA235">
        <f ca="1"/>
        <v>-0.11211770691896872</v>
      </c>
      <c r="AB235">
        <f ca="1"/>
        <v>-1.0620651083945489</v>
      </c>
      <c r="AD235">
        <f ca="1"/>
        <v>0</v>
      </c>
      <c r="AE235">
        <f ca="1"/>
        <v>0</v>
      </c>
      <c r="AF235">
        <f ca="1"/>
        <v>0</v>
      </c>
      <c r="AG235">
        <f ca="1"/>
        <v>0</v>
      </c>
      <c r="AH235">
        <f ca="1"/>
        <v>0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1.511377940726772</v>
      </c>
      <c r="T236">
        <f ca="1"/>
        <v>1.7669337626519419</v>
      </c>
      <c r="U236">
        <f ca="1"/>
        <v>-0.11211770691896872</v>
      </c>
      <c r="V236">
        <f ca="1"/>
        <v>-1.0620651083945489</v>
      </c>
      <c r="X236">
        <f t="array" aca="1" ref="X236:AB236" ca="1">MMULT(F236:INDEX(F236:P236,$G$16),TRANSPOSE($R$3:INDEX($R$3:$Y$7,$R$1,$G$16)))</f>
        <v>1</v>
      </c>
      <c r="Y236">
        <f ca="1"/>
        <v>1.511377940726772</v>
      </c>
      <c r="Z236">
        <f ca="1"/>
        <v>1.7669337626519419</v>
      </c>
      <c r="AA236">
        <f ca="1"/>
        <v>-0.11211770691896872</v>
      </c>
      <c r="AB236">
        <f ca="1"/>
        <v>-1.0620651083945489</v>
      </c>
      <c r="AD236">
        <f ca="1"/>
        <v>0</v>
      </c>
      <c r="AE236">
        <f ca="1"/>
        <v>0</v>
      </c>
      <c r="AF236">
        <f ca="1"/>
        <v>0</v>
      </c>
      <c r="AG236">
        <f ca="1"/>
        <v>0</v>
      </c>
      <c r="AH236">
        <f ca="1"/>
        <v>0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1.511377940726772</v>
      </c>
      <c r="T237">
        <f ca="1"/>
        <v>1.7669337626519419</v>
      </c>
      <c r="U237">
        <f ca="1"/>
        <v>-0.11211770691896872</v>
      </c>
      <c r="V237">
        <f ca="1"/>
        <v>-1.0620651083945489</v>
      </c>
      <c r="X237">
        <f t="array" aca="1" ref="X237:AB237" ca="1">MMULT(F237:INDEX(F237:P237,$G$16),TRANSPOSE($R$3:INDEX($R$3:$Y$7,$R$1,$G$16)))</f>
        <v>1</v>
      </c>
      <c r="Y237">
        <f ca="1"/>
        <v>1.511377940726772</v>
      </c>
      <c r="Z237">
        <f ca="1"/>
        <v>1.7669337626519419</v>
      </c>
      <c r="AA237">
        <f ca="1"/>
        <v>-0.11211770691896872</v>
      </c>
      <c r="AB237">
        <f ca="1"/>
        <v>-1.0620651083945489</v>
      </c>
      <c r="AD237">
        <f ca="1"/>
        <v>0</v>
      </c>
      <c r="AE237">
        <f ca="1"/>
        <v>0</v>
      </c>
      <c r="AF237">
        <f ca="1"/>
        <v>0</v>
      </c>
      <c r="AG237">
        <f ca="1"/>
        <v>0</v>
      </c>
      <c r="AH237">
        <f ca="1"/>
        <v>0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1.511377940726772</v>
      </c>
      <c r="T238">
        <f ca="1"/>
        <v>1.7669337626519419</v>
      </c>
      <c r="U238">
        <f ca="1"/>
        <v>-0.11211770691896872</v>
      </c>
      <c r="V238">
        <f ca="1"/>
        <v>-1.0620651083945489</v>
      </c>
      <c r="X238">
        <f t="array" aca="1" ref="X238:AB238" ca="1">MMULT(F238:INDEX(F238:P238,$G$16),TRANSPOSE($R$3:INDEX($R$3:$Y$7,$R$1,$G$16)))</f>
        <v>1</v>
      </c>
      <c r="Y238">
        <f ca="1"/>
        <v>1.511377940726772</v>
      </c>
      <c r="Z238">
        <f ca="1"/>
        <v>1.7669337626519419</v>
      </c>
      <c r="AA238">
        <f ca="1"/>
        <v>-0.11211770691896872</v>
      </c>
      <c r="AB238">
        <f ca="1"/>
        <v>-1.0620651083945489</v>
      </c>
      <c r="AD238">
        <f ca="1"/>
        <v>0</v>
      </c>
      <c r="AE238">
        <f ca="1"/>
        <v>0</v>
      </c>
      <c r="AF238">
        <f ca="1"/>
        <v>0</v>
      </c>
      <c r="AG238">
        <f ca="1"/>
        <v>0</v>
      </c>
      <c r="AH238">
        <f ca="1"/>
        <v>0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1.511377940726772</v>
      </c>
      <c r="T239">
        <f ca="1"/>
        <v>1.7669337626519419</v>
      </c>
      <c r="U239">
        <f ca="1"/>
        <v>-0.11211770691896872</v>
      </c>
      <c r="V239">
        <f ca="1"/>
        <v>-1.0620651083945489</v>
      </c>
      <c r="X239">
        <f t="array" aca="1" ref="X239:AB239" ca="1">MMULT(F239:INDEX(F239:P239,$G$16),TRANSPOSE($R$3:INDEX($R$3:$Y$7,$R$1,$G$16)))</f>
        <v>1</v>
      </c>
      <c r="Y239">
        <f ca="1"/>
        <v>1.511377940726772</v>
      </c>
      <c r="Z239">
        <f ca="1"/>
        <v>1.7669337626519419</v>
      </c>
      <c r="AA239">
        <f ca="1"/>
        <v>-0.11211770691896872</v>
      </c>
      <c r="AB239">
        <f ca="1"/>
        <v>-1.0620651083945489</v>
      </c>
      <c r="AD239">
        <f ca="1"/>
        <v>0</v>
      </c>
      <c r="AE239">
        <f ca="1"/>
        <v>0</v>
      </c>
      <c r="AF239">
        <f ca="1"/>
        <v>0</v>
      </c>
      <c r="AG239">
        <f ca="1"/>
        <v>0</v>
      </c>
      <c r="AH239">
        <f ca="1"/>
        <v>0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1.511377940726772</v>
      </c>
      <c r="T240">
        <f ca="1"/>
        <v>1.7669337626519419</v>
      </c>
      <c r="U240">
        <f ca="1"/>
        <v>-0.11211770691896872</v>
      </c>
      <c r="V240">
        <f ca="1"/>
        <v>-1.0620651083945489</v>
      </c>
      <c r="X240">
        <f t="array" aca="1" ref="X240:AB240" ca="1">MMULT(F240:INDEX(F240:P240,$G$16),TRANSPOSE($R$3:INDEX($R$3:$Y$7,$R$1,$G$16)))</f>
        <v>1</v>
      </c>
      <c r="Y240">
        <f ca="1"/>
        <v>1.511377940726772</v>
      </c>
      <c r="Z240">
        <f ca="1"/>
        <v>1.7669337626519419</v>
      </c>
      <c r="AA240">
        <f ca="1"/>
        <v>-0.11211770691896872</v>
      </c>
      <c r="AB240">
        <f ca="1"/>
        <v>-1.0620651083945489</v>
      </c>
      <c r="AD240">
        <f ca="1"/>
        <v>0</v>
      </c>
      <c r="AE240">
        <f ca="1"/>
        <v>0</v>
      </c>
      <c r="AF240">
        <f ca="1"/>
        <v>0</v>
      </c>
      <c r="AG240">
        <f ca="1"/>
        <v>0</v>
      </c>
      <c r="AH240">
        <f ca="1"/>
        <v>0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1.511377940726772</v>
      </c>
      <c r="T241">
        <f ca="1"/>
        <v>1.7669337626519419</v>
      </c>
      <c r="U241">
        <f ca="1"/>
        <v>-0.11211770691896872</v>
      </c>
      <c r="V241">
        <f ca="1"/>
        <v>-1.0620651083945489</v>
      </c>
      <c r="X241">
        <f t="array" aca="1" ref="X241:AB241" ca="1">MMULT(F241:INDEX(F241:P241,$G$16),TRANSPOSE($R$3:INDEX($R$3:$Y$7,$R$1,$G$16)))</f>
        <v>1</v>
      </c>
      <c r="Y241">
        <f ca="1"/>
        <v>1.511377940726772</v>
      </c>
      <c r="Z241">
        <f ca="1"/>
        <v>1.7669337626519419</v>
      </c>
      <c r="AA241">
        <f ca="1"/>
        <v>-0.11211770691896872</v>
      </c>
      <c r="AB241">
        <f ca="1"/>
        <v>-1.0620651083945489</v>
      </c>
      <c r="AD241">
        <f ca="1"/>
        <v>0</v>
      </c>
      <c r="AE241">
        <f ca="1"/>
        <v>0</v>
      </c>
      <c r="AF241">
        <f ca="1"/>
        <v>0</v>
      </c>
      <c r="AG241">
        <f ca="1"/>
        <v>0</v>
      </c>
      <c r="AH24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24"/>
  <sheetViews>
    <sheetView topLeftCell="DN4" zoomScale="55" zoomScaleNormal="55" workbookViewId="0">
      <selection activeCell="EG10" sqref="EG10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0" width="8.734375"/>
    <col min="91" max="91" width="1.7890625" bestFit="1" customWidth="1"/>
    <col min="92" max="92" width="7.7890625" bestFit="1" customWidth="1"/>
    <col min="93" max="93" width="7.1015625" bestFit="1" customWidth="1"/>
    <col min="94" max="94" width="16.7890625" bestFit="1" customWidth="1"/>
    <col min="95" max="95" width="11" bestFit="1" customWidth="1"/>
    <col min="96" max="96" width="14.7890625" bestFit="1" customWidth="1"/>
    <col min="97" max="97" width="14.5234375" bestFit="1" customWidth="1"/>
    <col min="98" max="98" width="12.26171875" bestFit="1" customWidth="1"/>
    <col min="99" max="99" width="12.3671875" bestFit="1" customWidth="1"/>
    <col min="100" max="100" width="14.47265625" bestFit="1" customWidth="1"/>
    <col min="101" max="101" width="15.734375" bestFit="1" customWidth="1"/>
    <col min="102" max="102" width="13.47265625" bestFit="1" customWidth="1"/>
    <col min="103" max="103" width="14.734375" bestFit="1" customWidth="1"/>
    <col min="105" max="105" width="12.47265625" bestFit="1" customWidth="1"/>
    <col min="106" max="106" width="11.7890625" bestFit="1" customWidth="1"/>
    <col min="107" max="107" width="12.47265625" bestFit="1" customWidth="1"/>
    <col min="108" max="114" width="2.5234375" bestFit="1" customWidth="1"/>
    <col min="115" max="115" width="4.89453125" bestFit="1" customWidth="1"/>
    <col min="116" max="116" width="11.7890625" bestFit="1" customWidth="1"/>
    <col min="117" max="120" width="15.15625" bestFit="1" customWidth="1"/>
    <col min="121" max="122" width="11" bestFit="1" customWidth="1"/>
    <col min="123" max="123" width="10.5234375" bestFit="1" customWidth="1"/>
    <col min="124" max="124" width="10.1015625" bestFit="1" customWidth="1"/>
    <col min="125" max="125" width="11.26171875" bestFit="1" customWidth="1"/>
    <col min="126" max="126" width="10.7890625" bestFit="1" customWidth="1"/>
    <col min="127" max="127" width="10.3671875" bestFit="1" customWidth="1"/>
    <col min="128" max="128" width="18.89453125" bestFit="1" customWidth="1"/>
    <col min="129" max="132" width="23.3671875" bestFit="1" customWidth="1"/>
    <col min="133" max="134" width="19.15625" bestFit="1" customWidth="1"/>
    <col min="135" max="135" width="18.734375" bestFit="1" customWidth="1"/>
    <col min="136" max="136" width="18.26171875" bestFit="1" customWidth="1"/>
    <col min="137" max="137" width="19.47265625" bestFit="1" customWidth="1"/>
    <col min="138" max="138" width="19" bestFit="1" customWidth="1"/>
    <col min="139" max="139" width="18.5234375" bestFit="1" customWidth="1"/>
    <col min="140" max="140" width="19.62890625" bestFit="1" customWidth="1"/>
    <col min="141" max="144" width="24.1015625" bestFit="1" customWidth="1"/>
    <col min="145" max="146" width="19.89453125" bestFit="1" customWidth="1"/>
    <col min="147" max="147" width="19.47265625" bestFit="1" customWidth="1"/>
    <col min="148" max="148" width="19" bestFit="1" customWidth="1"/>
    <col min="149" max="149" width="20.15625" bestFit="1" customWidth="1"/>
    <col min="150" max="150" width="19.734375" bestFit="1" customWidth="1"/>
    <col min="151" max="151" width="19.26171875" bestFit="1" customWidth="1"/>
    <col min="152" max="152" width="18.62890625" bestFit="1" customWidth="1"/>
    <col min="153" max="156" width="23.1015625" bestFit="1" customWidth="1"/>
    <col min="157" max="158" width="18.89453125" bestFit="1" customWidth="1"/>
    <col min="159" max="159" width="18.47265625" bestFit="1" customWidth="1"/>
    <col min="160" max="160" width="18" bestFit="1" customWidth="1"/>
    <col min="161" max="161" width="19.15625" bestFit="1" customWidth="1"/>
    <col min="162" max="162" width="18.734375" bestFit="1" customWidth="1"/>
    <col min="163" max="163" width="18.26171875" bestFit="1" customWidth="1"/>
    <col min="164" max="164" width="12.734375" bestFit="1" customWidth="1"/>
    <col min="165" max="165" width="15.7890625" bestFit="1" customWidth="1"/>
    <col min="166" max="166" width="19.47265625" bestFit="1" customWidth="1"/>
    <col min="167" max="167" width="15.15625" bestFit="1" customWidth="1"/>
    <col min="168" max="168" width="18.26171875" bestFit="1" customWidth="1"/>
    <col min="169" max="169" width="21.89453125" bestFit="1" customWidth="1"/>
    <col min="171" max="171" width="4.47265625" bestFit="1" customWidth="1"/>
    <col min="173" max="173" width="4.62890625" bestFit="1" customWidth="1"/>
    <col min="174" max="174" width="12.47265625" bestFit="1" customWidth="1"/>
    <col min="175" max="176" width="11.7890625" bestFit="1" customWidth="1"/>
    <col min="177" max="177" width="12.47265625" bestFit="1" customWidth="1"/>
    <col min="178" max="178" width="12.62890625" bestFit="1" customWidth="1"/>
    <col min="179" max="180" width="11.7890625" bestFit="1" customWidth="1"/>
    <col min="181" max="181" width="12.47265625" bestFit="1" customWidth="1"/>
    <col min="182" max="182" width="11.7890625" bestFit="1" customWidth="1"/>
    <col min="183" max="183" width="6.26171875" bestFit="1" customWidth="1"/>
    <col min="184" max="184" width="8" bestFit="1" customWidth="1"/>
    <col min="185" max="186" width="11.7890625" bestFit="1" customWidth="1"/>
    <col min="193" max="193" width="14.47265625" bestFit="1" customWidth="1"/>
    <col min="194" max="196" width="3.7890625" bestFit="1" customWidth="1"/>
    <col min="197" max="197" width="9.26171875" bestFit="1" customWidth="1"/>
    <col min="198" max="199" width="11.7890625" bestFit="1" customWidth="1"/>
    <col min="200" max="200" width="12.734375" bestFit="1" customWidth="1"/>
    <col min="201" max="202" width="11.7890625" bestFit="1" customWidth="1"/>
    <col min="203" max="203" width="5.15625" bestFit="1" customWidth="1"/>
    <col min="204" max="204" width="9.1015625" bestFit="1" customWidth="1"/>
    <col min="205" max="205" width="12.62890625" bestFit="1" customWidth="1"/>
    <col min="206" max="206" width="2.7890625" bestFit="1" customWidth="1"/>
    <col min="207" max="207" width="14.47265625" bestFit="1" customWidth="1"/>
    <col min="208" max="208" width="11.7890625" bestFit="1" customWidth="1"/>
    <col min="209" max="210" width="6.26171875" bestFit="1" customWidth="1"/>
    <col min="211" max="211" width="8" bestFit="1" customWidth="1"/>
    <col min="212" max="212" width="6.26171875" bestFit="1" customWidth="1"/>
  </cols>
  <sheetData>
    <row r="1" spans="29:212">
      <c r="BP1" t="s">
        <v>100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101</v>
      </c>
      <c r="BQ2">
        <v>1</v>
      </c>
      <c r="DA2" t="s">
        <v>113</v>
      </c>
      <c r="DB2">
        <v>0</v>
      </c>
      <c r="DL2" t="s">
        <v>114</v>
      </c>
    </row>
    <row r="3" spans="29:212">
      <c r="BP3" t="s">
        <v>102</v>
      </c>
      <c r="BQ3">
        <v>2</v>
      </c>
      <c r="BY3">
        <v>4561.25</v>
      </c>
      <c r="BZ3" t="s">
        <v>115</v>
      </c>
      <c r="CA3" t="s">
        <v>115</v>
      </c>
      <c r="DA3">
        <v>0</v>
      </c>
      <c r="DB3">
        <v>0</v>
      </c>
      <c r="DC3">
        <v>0</v>
      </c>
      <c r="EL3" t="s">
        <v>116</v>
      </c>
      <c r="EM3" t="s">
        <v>49</v>
      </c>
      <c r="EN3" t="s">
        <v>50</v>
      </c>
      <c r="EO3" t="s">
        <v>51</v>
      </c>
      <c r="EP3" t="s">
        <v>52</v>
      </c>
      <c r="EQ3" t="s">
        <v>53</v>
      </c>
      <c r="ER3" t="s">
        <v>54</v>
      </c>
      <c r="ES3" t="s">
        <v>55</v>
      </c>
      <c r="ET3" t="s">
        <v>56</v>
      </c>
      <c r="EW3" t="s">
        <v>116</v>
      </c>
      <c r="EX3" t="s">
        <v>49</v>
      </c>
      <c r="EY3" t="s">
        <v>50</v>
      </c>
      <c r="EZ3" t="s">
        <v>51</v>
      </c>
      <c r="FA3" t="s">
        <v>52</v>
      </c>
      <c r="FB3" t="s">
        <v>53</v>
      </c>
      <c r="FC3" t="s">
        <v>54</v>
      </c>
      <c r="FD3" t="s">
        <v>55</v>
      </c>
      <c r="FE3" t="s">
        <v>56</v>
      </c>
    </row>
    <row r="4" spans="29:212">
      <c r="BP4" t="s">
        <v>103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4">
        <v>0.98170000000000002</v>
      </c>
      <c r="EY4" s="24">
        <v>8.8999999999999999E-3</v>
      </c>
      <c r="EZ4" s="24">
        <v>6.9999999999999999E-4</v>
      </c>
      <c r="FA4" s="24">
        <v>1E-4</v>
      </c>
      <c r="FB4" s="24">
        <v>0</v>
      </c>
      <c r="FC4" s="24">
        <v>2.0000000000000001E-4</v>
      </c>
      <c r="FD4" s="24">
        <v>0</v>
      </c>
      <c r="FE4" s="24">
        <v>8.5000000000000006E-3</v>
      </c>
    </row>
    <row r="5" spans="29:212">
      <c r="AF5" cm="1">
        <f t="array" ref="AF5">_xll.TGAMMA(10)</f>
        <v>362880.00000000006</v>
      </c>
      <c r="BP5" t="s">
        <v>104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4">
        <v>0.98170000000000002</v>
      </c>
      <c r="EY5" s="24">
        <v>9.2999999999999992E-3</v>
      </c>
      <c r="EZ5" s="24">
        <v>0</v>
      </c>
      <c r="FA5" s="24">
        <v>0</v>
      </c>
      <c r="FB5" s="24">
        <v>0</v>
      </c>
      <c r="FC5" s="24">
        <v>1E-4</v>
      </c>
      <c r="FD5" s="24">
        <v>0</v>
      </c>
      <c r="FE5" s="24">
        <v>8.8000000000000005E-3</v>
      </c>
    </row>
    <row r="6" spans="29:212">
      <c r="AF6" t="str" cm="1">
        <f t="array" ref="AF6">_xll.WDS.Test.Type(1,AF5)</f>
        <v>SRef</v>
      </c>
      <c r="BP6" t="s">
        <v>105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270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4">
        <v>0.97809999999999997</v>
      </c>
      <c r="EY6" s="24">
        <v>1.04E-2</v>
      </c>
      <c r="EZ6" s="24">
        <v>4.0000000000000002E-4</v>
      </c>
      <c r="FA6" s="24">
        <v>0</v>
      </c>
      <c r="FB6" s="24">
        <v>0</v>
      </c>
      <c r="FC6" s="24">
        <v>0</v>
      </c>
      <c r="FD6" s="24">
        <v>0</v>
      </c>
      <c r="FE6" s="24">
        <v>1.11E-2</v>
      </c>
    </row>
    <row r="7" spans="29:212">
      <c r="AE7" t="s">
        <v>356</v>
      </c>
      <c r="AF7" t="str" cm="1">
        <f t="array" ref="AF7">_xll.WDS.ModelSpec.CleanTreatment(AE7)</f>
        <v>DiscreteRC</v>
      </c>
      <c r="BP7" t="s">
        <v>106</v>
      </c>
      <c r="BQ7">
        <v>6</v>
      </c>
      <c r="DA7">
        <v>0</v>
      </c>
      <c r="DB7">
        <v>0</v>
      </c>
      <c r="DL7" t="s">
        <v>269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4">
        <v>0.98129999999999995</v>
      </c>
      <c r="EY7" s="24">
        <v>8.8000000000000005E-3</v>
      </c>
      <c r="EZ7" s="24">
        <v>8.0000000000000004E-4</v>
      </c>
      <c r="FA7" s="24">
        <v>0</v>
      </c>
      <c r="FB7" s="24">
        <v>0</v>
      </c>
      <c r="FC7" s="24">
        <v>1E-4</v>
      </c>
      <c r="FD7" s="24">
        <v>0</v>
      </c>
      <c r="FE7" s="24">
        <v>8.8999999999999999E-3</v>
      </c>
      <c r="GK7" t="s">
        <v>117</v>
      </c>
      <c r="GL7">
        <v>0</v>
      </c>
      <c r="GM7">
        <v>0</v>
      </c>
      <c r="GN7">
        <v>0</v>
      </c>
      <c r="GO7" t="s">
        <v>118</v>
      </c>
      <c r="GP7">
        <v>0</v>
      </c>
      <c r="GQ7">
        <v>0</v>
      </c>
      <c r="GR7" t="s">
        <v>119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120</v>
      </c>
      <c r="GZ7">
        <v>0</v>
      </c>
      <c r="HA7" t="s">
        <v>121</v>
      </c>
      <c r="HB7">
        <v>0</v>
      </c>
      <c r="HC7">
        <v>0</v>
      </c>
      <c r="HD7">
        <v>0</v>
      </c>
    </row>
    <row r="8" spans="29:212">
      <c r="AE8" t="s">
        <v>355</v>
      </c>
      <c r="AF8" t="str" cm="1">
        <f t="array" ref="AF8">_xll.WDS.ModelSpec.CleanTreatment(AE8)</f>
        <v>Hats</v>
      </c>
      <c r="BP8" t="s">
        <v>107</v>
      </c>
      <c r="BQ8">
        <v>9</v>
      </c>
      <c r="DA8">
        <v>0</v>
      </c>
      <c r="DB8">
        <v>0</v>
      </c>
      <c r="DL8" t="s">
        <v>271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4">
        <v>0.98060000000000003</v>
      </c>
      <c r="EY8" s="24">
        <v>1.01E-2</v>
      </c>
      <c r="EZ8" s="24">
        <v>1E-3</v>
      </c>
      <c r="FA8" s="24">
        <v>0</v>
      </c>
      <c r="FB8" s="24">
        <v>0</v>
      </c>
      <c r="FC8" s="24">
        <v>1E-4</v>
      </c>
      <c r="FD8" s="24">
        <v>0</v>
      </c>
      <c r="FE8" s="24">
        <v>8.0999999999999996E-3</v>
      </c>
      <c r="FR8" t="s">
        <v>122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3">
        <v>0</v>
      </c>
      <c r="GS8" s="23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AE9" t="s">
        <v>357</v>
      </c>
      <c r="AF9" t="str" cm="1">
        <f t="array" ref="AF9">_xll.WDS.ModelSpec.CleanTreatment(AE9)</f>
        <v>DiscreteRC</v>
      </c>
      <c r="BP9" t="s">
        <v>108</v>
      </c>
      <c r="BQ9">
        <v>12</v>
      </c>
      <c r="DA9">
        <v>20067064.870000001</v>
      </c>
      <c r="DB9">
        <v>16172489.710000001</v>
      </c>
      <c r="DL9" t="s">
        <v>272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4">
        <v>0.98140000000000005</v>
      </c>
      <c r="EY9" s="24">
        <v>1.03E-2</v>
      </c>
      <c r="EZ9" s="24">
        <v>4.0000000000000002E-4</v>
      </c>
      <c r="FA9" s="24">
        <v>1E-4</v>
      </c>
      <c r="FB9" s="24">
        <v>0</v>
      </c>
      <c r="FC9" s="24">
        <v>1E-4</v>
      </c>
      <c r="FD9" s="24">
        <v>1E-4</v>
      </c>
      <c r="FE9" s="24">
        <v>7.7999999999999996E-3</v>
      </c>
      <c r="FQ9" t="s">
        <v>123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124</v>
      </c>
      <c r="GR9" s="23">
        <v>0.11</v>
      </c>
      <c r="GS9" s="23">
        <v>0.14000000000000001</v>
      </c>
      <c r="GT9" s="23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125</v>
      </c>
      <c r="BP10" t="s">
        <v>109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4">
        <v>0.98050000000000004</v>
      </c>
      <c r="EY10" s="24">
        <v>1.06E-2</v>
      </c>
      <c r="EZ10" s="24">
        <v>2.9999999999999997E-4</v>
      </c>
      <c r="FA10" s="24">
        <v>0</v>
      </c>
      <c r="FB10" s="24">
        <v>0</v>
      </c>
      <c r="FC10" s="24">
        <v>2.9999999999999997E-4</v>
      </c>
      <c r="FD10" s="24">
        <v>1E-4</v>
      </c>
      <c r="FE10" s="24">
        <v>8.3999999999999995E-3</v>
      </c>
      <c r="FQ10" t="s">
        <v>126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110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4">
        <v>0.97870000000000001</v>
      </c>
      <c r="EY11" s="24">
        <v>1.0500000000000001E-2</v>
      </c>
      <c r="EZ11" s="24">
        <v>8.0000000000000004E-4</v>
      </c>
      <c r="FA11" s="24">
        <v>1E-4</v>
      </c>
      <c r="FB11" s="24">
        <v>0</v>
      </c>
      <c r="FC11" s="24">
        <v>1E-4</v>
      </c>
      <c r="FD11" s="24">
        <v>0</v>
      </c>
      <c r="FE11" s="24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111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4">
        <v>0.97709999999999997</v>
      </c>
      <c r="EY12" s="24">
        <v>1.18E-2</v>
      </c>
      <c r="EZ12" s="24">
        <v>8.9999999999999998E-4</v>
      </c>
      <c r="FA12" s="24">
        <v>6.9999999999999999E-4</v>
      </c>
      <c r="FB12" s="24">
        <v>0</v>
      </c>
      <c r="FC12" s="24">
        <v>1E-4</v>
      </c>
      <c r="FD12" s="24">
        <v>5.0000000000000001E-4</v>
      </c>
      <c r="FE12" s="24">
        <v>8.8999999999999999E-3</v>
      </c>
    </row>
    <row r="13" spans="29:212">
      <c r="AC13" t="s">
        <v>76</v>
      </c>
      <c r="AD13" t="s">
        <v>77</v>
      </c>
      <c r="AE13" t="s">
        <v>78</v>
      </c>
      <c r="AF13" t="s">
        <v>79</v>
      </c>
      <c r="AG13" t="s">
        <v>80</v>
      </c>
      <c r="AH13" t="s">
        <v>81</v>
      </c>
      <c r="AI13" t="s">
        <v>82</v>
      </c>
      <c r="AJ13" t="s">
        <v>83</v>
      </c>
      <c r="AK13" t="s">
        <v>84</v>
      </c>
      <c r="AL13" t="s">
        <v>85</v>
      </c>
      <c r="AM13" t="s">
        <v>86</v>
      </c>
      <c r="AN13" t="s">
        <v>87</v>
      </c>
      <c r="AO13" t="s">
        <v>88</v>
      </c>
      <c r="AP13" t="s">
        <v>89</v>
      </c>
      <c r="AQ13" t="s">
        <v>90</v>
      </c>
      <c r="AR13" t="s">
        <v>91</v>
      </c>
      <c r="AS13" t="s">
        <v>92</v>
      </c>
      <c r="AT13" t="s">
        <v>93</v>
      </c>
      <c r="AU13" t="s">
        <v>94</v>
      </c>
      <c r="AV13" t="s">
        <v>95</v>
      </c>
      <c r="AW13" t="s">
        <v>96</v>
      </c>
      <c r="AX13" t="s">
        <v>97</v>
      </c>
      <c r="AY13" t="s">
        <v>144</v>
      </c>
      <c r="AZ13" t="s">
        <v>134</v>
      </c>
      <c r="BF13" t="s">
        <v>127</v>
      </c>
      <c r="BP13" t="s">
        <v>112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4">
        <v>0.97740000000000005</v>
      </c>
      <c r="EY13" s="24">
        <v>1.2500000000000001E-2</v>
      </c>
      <c r="EZ13" s="24">
        <v>6.9999999999999999E-4</v>
      </c>
      <c r="FA13" s="24">
        <v>0</v>
      </c>
      <c r="FB13" s="24">
        <v>0</v>
      </c>
      <c r="FC13" s="24">
        <v>2.0000000000000001E-4</v>
      </c>
      <c r="FD13" s="24">
        <v>1E-4</v>
      </c>
      <c r="FE13" s="24">
        <v>8.9999999999999993E-3</v>
      </c>
    </row>
    <row r="14" spans="29:212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4">
        <v>0.98140000000000005</v>
      </c>
      <c r="EY14" s="24">
        <v>1.04E-2</v>
      </c>
      <c r="EZ14" s="24">
        <v>2.0000000000000001E-4</v>
      </c>
      <c r="FA14" s="24">
        <v>0</v>
      </c>
      <c r="FB14" s="24">
        <v>0</v>
      </c>
      <c r="FC14" s="24">
        <v>2.0000000000000001E-4</v>
      </c>
      <c r="FD14" s="24">
        <v>0</v>
      </c>
      <c r="FE14" s="24">
        <v>7.7000000000000002E-3</v>
      </c>
    </row>
    <row r="15" spans="29:212">
      <c r="BF15" t="s">
        <v>128</v>
      </c>
      <c r="BU15" t="s">
        <v>129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130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4">
        <v>0.97960000000000003</v>
      </c>
      <c r="EY15" s="24">
        <v>1.2500000000000001E-2</v>
      </c>
      <c r="EZ15" s="24">
        <v>4.0000000000000002E-4</v>
      </c>
      <c r="FA15" s="24">
        <v>0</v>
      </c>
      <c r="FB15" s="24">
        <v>0</v>
      </c>
      <c r="FC15" s="24">
        <v>1E-4</v>
      </c>
      <c r="FD15" s="24">
        <v>0</v>
      </c>
      <c r="FE15" s="24">
        <v>7.4000000000000003E-3</v>
      </c>
      <c r="GW15">
        <v>1</v>
      </c>
    </row>
    <row r="16" spans="29:212">
      <c r="BF16">
        <v>20000</v>
      </c>
      <c r="BU16" t="s">
        <v>76</v>
      </c>
      <c r="BV16" t="s">
        <v>87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131</v>
      </c>
      <c r="DB16">
        <v>3</v>
      </c>
      <c r="DL16">
        <v>10</v>
      </c>
      <c r="DX16">
        <v>1</v>
      </c>
      <c r="EW16" t="s">
        <v>132</v>
      </c>
      <c r="EX16" s="24">
        <v>0.97989999999999999</v>
      </c>
      <c r="EY16" s="24">
        <v>1.0500000000000001E-2</v>
      </c>
      <c r="EZ16" s="24">
        <v>5.0000000000000001E-4</v>
      </c>
      <c r="FA16" s="24">
        <v>1E-4</v>
      </c>
      <c r="FB16" s="24">
        <v>0</v>
      </c>
      <c r="FC16" s="24">
        <v>1E-4</v>
      </c>
      <c r="FD16" s="24">
        <v>1E-4</v>
      </c>
      <c r="FE16" s="24">
        <v>8.6999999999999994E-3</v>
      </c>
      <c r="FM16">
        <v>160</v>
      </c>
      <c r="GV16">
        <v>3</v>
      </c>
      <c r="GW16">
        <v>2</v>
      </c>
    </row>
    <row r="17" spans="9:212">
      <c r="BF17" t="s">
        <v>4</v>
      </c>
      <c r="BK17" t="s">
        <v>64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65</v>
      </c>
      <c r="CW17">
        <v>25</v>
      </c>
      <c r="CX17" t="s">
        <v>66</v>
      </c>
      <c r="CY17">
        <v>37</v>
      </c>
      <c r="DA17" t="s">
        <v>133</v>
      </c>
      <c r="DB17" t="s">
        <v>133</v>
      </c>
      <c r="DC17" t="s">
        <v>133</v>
      </c>
      <c r="DD17" t="s">
        <v>133</v>
      </c>
      <c r="DE17" t="s">
        <v>133</v>
      </c>
      <c r="DF17" t="s">
        <v>133</v>
      </c>
      <c r="DG17" t="s">
        <v>133</v>
      </c>
      <c r="DH17" t="s">
        <v>133</v>
      </c>
      <c r="DI17" t="s">
        <v>133</v>
      </c>
      <c r="DJ17" t="s">
        <v>133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v>1</v>
      </c>
      <c r="AP18">
        <f>AP14*AD18</f>
        <v>4561.25</v>
      </c>
      <c r="BF18">
        <v>729</v>
      </c>
      <c r="BK18">
        <v>8</v>
      </c>
      <c r="BU18" t="s">
        <v>88</v>
      </c>
      <c r="BV18" t="s">
        <v>134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25">
        <f>EK23/CF23</f>
        <v>0.9793962799125453</v>
      </c>
      <c r="EV18" t="s">
        <v>135</v>
      </c>
    </row>
    <row r="19" spans="9:212">
      <c r="BF19" t="s">
        <v>5</v>
      </c>
      <c r="BG19" t="s">
        <v>136</v>
      </c>
      <c r="BH19" t="s">
        <v>137</v>
      </c>
      <c r="BI19" t="s">
        <v>138</v>
      </c>
      <c r="BJ19" t="s">
        <v>72</v>
      </c>
      <c r="BK19" t="s">
        <v>34</v>
      </c>
      <c r="BL19" t="s">
        <v>139</v>
      </c>
      <c r="BM19" t="s">
        <v>69</v>
      </c>
      <c r="BN19" t="s">
        <v>70</v>
      </c>
      <c r="BO19" t="s">
        <v>71</v>
      </c>
      <c r="BP19" t="s">
        <v>73</v>
      </c>
      <c r="BR19" t="s">
        <v>75</v>
      </c>
      <c r="BU19">
        <v>33</v>
      </c>
      <c r="BV19">
        <v>44</v>
      </c>
      <c r="CE19" t="s">
        <v>268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140</v>
      </c>
      <c r="EV19" t="s">
        <v>76</v>
      </c>
      <c r="EW19" t="s">
        <v>77</v>
      </c>
      <c r="EX19" t="s">
        <v>78</v>
      </c>
      <c r="EY19" t="s">
        <v>79</v>
      </c>
      <c r="EZ19" t="s">
        <v>80</v>
      </c>
      <c r="FA19" t="s">
        <v>81</v>
      </c>
      <c r="FB19" t="s">
        <v>82</v>
      </c>
      <c r="FC19" t="s">
        <v>83</v>
      </c>
      <c r="FD19" t="s">
        <v>84</v>
      </c>
      <c r="FE19" t="s">
        <v>85</v>
      </c>
      <c r="FF19" t="s">
        <v>86</v>
      </c>
      <c r="FG19" t="s">
        <v>87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141</v>
      </c>
      <c r="CE20">
        <v>100</v>
      </c>
      <c r="CN20" t="s">
        <v>142</v>
      </c>
      <c r="CO20" t="s">
        <v>143</v>
      </c>
      <c r="CP20" t="s">
        <v>142</v>
      </c>
      <c r="CQ20" t="s">
        <v>143</v>
      </c>
      <c r="CR20" t="s">
        <v>142</v>
      </c>
      <c r="CS20" t="s">
        <v>143</v>
      </c>
      <c r="CT20" t="s">
        <v>142</v>
      </c>
      <c r="CU20" t="s">
        <v>143</v>
      </c>
      <c r="CV20" t="s">
        <v>142</v>
      </c>
      <c r="CW20" t="s">
        <v>143</v>
      </c>
      <c r="CX20" t="s">
        <v>142</v>
      </c>
      <c r="CY20" t="s">
        <v>143</v>
      </c>
      <c r="DA20">
        <v>-0.44871725299999998</v>
      </c>
      <c r="DB20">
        <v>0.59480158999999999</v>
      </c>
      <c r="DC20">
        <v>-0.44871725299999998</v>
      </c>
      <c r="DL20" t="s">
        <v>76</v>
      </c>
      <c r="DM20" t="s">
        <v>77</v>
      </c>
      <c r="DN20" t="s">
        <v>78</v>
      </c>
      <c r="DO20" t="s">
        <v>79</v>
      </c>
      <c r="DP20" t="s">
        <v>80</v>
      </c>
      <c r="DQ20" t="s">
        <v>81</v>
      </c>
      <c r="DR20" t="s">
        <v>82</v>
      </c>
      <c r="DS20" t="s">
        <v>83</v>
      </c>
      <c r="DT20" t="s">
        <v>84</v>
      </c>
      <c r="DU20" t="s">
        <v>85</v>
      </c>
      <c r="DV20" t="s">
        <v>86</v>
      </c>
      <c r="DW20" t="s">
        <v>87</v>
      </c>
      <c r="DX20" t="s">
        <v>88</v>
      </c>
      <c r="DY20" t="s">
        <v>89</v>
      </c>
      <c r="DZ20" t="s">
        <v>90</v>
      </c>
      <c r="EA20" t="s">
        <v>91</v>
      </c>
      <c r="EB20" t="s">
        <v>92</v>
      </c>
      <c r="EC20" t="s">
        <v>93</v>
      </c>
      <c r="ED20" t="s">
        <v>94</v>
      </c>
      <c r="EE20" t="s">
        <v>95</v>
      </c>
      <c r="EF20" t="s">
        <v>96</v>
      </c>
      <c r="EG20" t="s">
        <v>97</v>
      </c>
      <c r="EH20" t="s">
        <v>144</v>
      </c>
      <c r="EI20" t="s">
        <v>134</v>
      </c>
      <c r="EJ20" t="s">
        <v>76</v>
      </c>
      <c r="EK20" t="s">
        <v>77</v>
      </c>
      <c r="EL20" t="s">
        <v>78</v>
      </c>
      <c r="EM20" t="s">
        <v>79</v>
      </c>
      <c r="EN20" t="s">
        <v>80</v>
      </c>
      <c r="EO20" t="s">
        <v>81</v>
      </c>
      <c r="EP20" t="s">
        <v>82</v>
      </c>
      <c r="EQ20" t="s">
        <v>83</v>
      </c>
      <c r="ER20" t="s">
        <v>84</v>
      </c>
      <c r="ES20" t="s">
        <v>85</v>
      </c>
      <c r="ET20" t="s">
        <v>86</v>
      </c>
      <c r="EU20" t="s">
        <v>87</v>
      </c>
      <c r="FH20" t="s">
        <v>145</v>
      </c>
      <c r="FK20" t="s">
        <v>146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147</v>
      </c>
      <c r="J21" t="s">
        <v>148</v>
      </c>
      <c r="K21" t="s">
        <v>138</v>
      </c>
      <c r="L21" t="s">
        <v>137</v>
      </c>
      <c r="M21" t="s">
        <v>149</v>
      </c>
      <c r="N21" t="s">
        <v>34</v>
      </c>
      <c r="O21" t="s">
        <v>46</v>
      </c>
      <c r="P21" t="s">
        <v>64</v>
      </c>
      <c r="Q21" t="s">
        <v>65</v>
      </c>
      <c r="R21" t="s">
        <v>66</v>
      </c>
      <c r="S21" t="s">
        <v>67</v>
      </c>
      <c r="T21" t="s">
        <v>68</v>
      </c>
      <c r="U21" t="s">
        <v>69</v>
      </c>
      <c r="V21" t="s">
        <v>70</v>
      </c>
      <c r="W21" t="s">
        <v>71</v>
      </c>
      <c r="X21" t="s">
        <v>72</v>
      </c>
      <c r="Y21" t="s">
        <v>73</v>
      </c>
      <c r="Z21" t="s">
        <v>74</v>
      </c>
      <c r="AA21" t="s">
        <v>75</v>
      </c>
      <c r="AB21" t="s">
        <v>139</v>
      </c>
      <c r="AC21" t="s">
        <v>76</v>
      </c>
      <c r="AD21" t="s">
        <v>77</v>
      </c>
      <c r="AE21" t="s">
        <v>78</v>
      </c>
      <c r="AF21" t="s">
        <v>79</v>
      </c>
      <c r="AG21" t="s">
        <v>80</v>
      </c>
      <c r="AH21" t="s">
        <v>81</v>
      </c>
      <c r="AI21" t="s">
        <v>82</v>
      </c>
      <c r="AJ21" t="s">
        <v>83</v>
      </c>
      <c r="AK21" t="s">
        <v>84</v>
      </c>
      <c r="AL21" t="s">
        <v>85</v>
      </c>
      <c r="AM21" t="s">
        <v>86</v>
      </c>
      <c r="AN21" t="s">
        <v>87</v>
      </c>
      <c r="AO21" t="s">
        <v>88</v>
      </c>
      <c r="AP21" t="s">
        <v>89</v>
      </c>
      <c r="AQ21" t="s">
        <v>90</v>
      </c>
      <c r="AR21" t="s">
        <v>91</v>
      </c>
      <c r="AS21" t="s">
        <v>92</v>
      </c>
      <c r="AT21" t="s">
        <v>93</v>
      </c>
      <c r="AU21" t="s">
        <v>94</v>
      </c>
      <c r="AV21" t="s">
        <v>95</v>
      </c>
      <c r="AW21" t="s">
        <v>96</v>
      </c>
      <c r="AX21" t="s">
        <v>97</v>
      </c>
      <c r="AY21" t="s">
        <v>144</v>
      </c>
      <c r="AZ21" t="s">
        <v>134</v>
      </c>
      <c r="BA21" t="s">
        <v>150</v>
      </c>
      <c r="BB21" t="s">
        <v>151</v>
      </c>
      <c r="BC21" t="s">
        <v>152</v>
      </c>
      <c r="BD21" t="s">
        <v>153</v>
      </c>
      <c r="BE21" t="s">
        <v>154</v>
      </c>
      <c r="BF21" t="s">
        <v>155</v>
      </c>
      <c r="BG21" t="s">
        <v>37</v>
      </c>
      <c r="BH21" t="s">
        <v>38</v>
      </c>
      <c r="BI21" t="s">
        <v>39</v>
      </c>
      <c r="BJ21" t="s">
        <v>40</v>
      </c>
      <c r="BK21" t="s">
        <v>33</v>
      </c>
      <c r="BL21" t="s">
        <v>41</v>
      </c>
      <c r="BM21" t="s">
        <v>42</v>
      </c>
      <c r="BN21" t="s">
        <v>43</v>
      </c>
      <c r="BO21" t="s">
        <v>44</v>
      </c>
      <c r="BP21" t="s">
        <v>156</v>
      </c>
      <c r="BQ21" t="s">
        <v>157</v>
      </c>
      <c r="BR21" t="s">
        <v>158</v>
      </c>
      <c r="BS21" t="s">
        <v>159</v>
      </c>
      <c r="BT21" t="s">
        <v>160</v>
      </c>
      <c r="BU21" t="s">
        <v>161</v>
      </c>
      <c r="BV21" t="s">
        <v>162</v>
      </c>
      <c r="BW21" t="s">
        <v>163</v>
      </c>
      <c r="BX21" t="s">
        <v>164</v>
      </c>
      <c r="BY21" t="s">
        <v>165</v>
      </c>
      <c r="BZ21" t="s">
        <v>46</v>
      </c>
      <c r="CA21" t="s">
        <v>65</v>
      </c>
      <c r="CB21" t="s">
        <v>66</v>
      </c>
      <c r="CC21" t="s">
        <v>166</v>
      </c>
      <c r="CN21" t="s">
        <v>167</v>
      </c>
      <c r="CO21" t="s">
        <v>167</v>
      </c>
      <c r="CP21" t="s">
        <v>168</v>
      </c>
      <c r="CQ21" t="s">
        <v>168</v>
      </c>
      <c r="CR21" t="s">
        <v>169</v>
      </c>
      <c r="CS21" t="s">
        <v>169</v>
      </c>
      <c r="CT21" t="s">
        <v>170</v>
      </c>
      <c r="CU21" t="s">
        <v>171</v>
      </c>
      <c r="CV21" t="s">
        <v>172</v>
      </c>
      <c r="CW21" t="s">
        <v>173</v>
      </c>
      <c r="CX21" t="s">
        <v>174</v>
      </c>
      <c r="CY21" t="s">
        <v>175</v>
      </c>
      <c r="DA21" t="s">
        <v>123</v>
      </c>
      <c r="DB21" t="s">
        <v>126</v>
      </c>
      <c r="DK21" t="s">
        <v>176</v>
      </c>
      <c r="DL21" t="s">
        <v>177</v>
      </c>
      <c r="DM21" t="s">
        <v>178</v>
      </c>
      <c r="DN21" t="s">
        <v>179</v>
      </c>
      <c r="DO21" t="s">
        <v>180</v>
      </c>
      <c r="DP21" t="s">
        <v>181</v>
      </c>
      <c r="DQ21" t="s">
        <v>182</v>
      </c>
      <c r="DR21" t="s">
        <v>183</v>
      </c>
      <c r="DS21" t="s">
        <v>184</v>
      </c>
      <c r="DT21" t="s">
        <v>185</v>
      </c>
      <c r="DU21" t="s">
        <v>186</v>
      </c>
      <c r="DV21" t="s">
        <v>187</v>
      </c>
      <c r="DW21" t="s">
        <v>188</v>
      </c>
      <c r="DX21" t="s">
        <v>189</v>
      </c>
      <c r="DY21" t="s">
        <v>190</v>
      </c>
      <c r="DZ21" t="s">
        <v>191</v>
      </c>
      <c r="EA21" t="s">
        <v>192</v>
      </c>
      <c r="EB21" t="s">
        <v>193</v>
      </c>
      <c r="EC21" t="s">
        <v>194</v>
      </c>
      <c r="ED21" t="s">
        <v>195</v>
      </c>
      <c r="EE21" t="s">
        <v>196</v>
      </c>
      <c r="EF21" t="s">
        <v>197</v>
      </c>
      <c r="EG21" t="s">
        <v>198</v>
      </c>
      <c r="EH21" t="s">
        <v>199</v>
      </c>
      <c r="EI21" t="s">
        <v>200</v>
      </c>
      <c r="EJ21" t="s">
        <v>201</v>
      </c>
      <c r="EK21" t="s">
        <v>202</v>
      </c>
      <c r="EL21" t="s">
        <v>203</v>
      </c>
      <c r="EM21" t="s">
        <v>204</v>
      </c>
      <c r="EN21" t="s">
        <v>205</v>
      </c>
      <c r="EO21" t="s">
        <v>206</v>
      </c>
      <c r="EP21" t="s">
        <v>207</v>
      </c>
      <c r="EQ21" t="s">
        <v>208</v>
      </c>
      <c r="ER21" t="s">
        <v>209</v>
      </c>
      <c r="ES21" t="s">
        <v>210</v>
      </c>
      <c r="ET21" t="s">
        <v>211</v>
      </c>
      <c r="EU21" t="s">
        <v>212</v>
      </c>
      <c r="EV21" t="s">
        <v>213</v>
      </c>
      <c r="EW21" t="s">
        <v>214</v>
      </c>
      <c r="EX21" t="s">
        <v>215</v>
      </c>
      <c r="EY21" t="s">
        <v>216</v>
      </c>
      <c r="EZ21" t="s">
        <v>217</v>
      </c>
      <c r="FA21" t="s">
        <v>218</v>
      </c>
      <c r="FB21" t="s">
        <v>219</v>
      </c>
      <c r="FC21" t="s">
        <v>220</v>
      </c>
      <c r="FD21" t="s">
        <v>221</v>
      </c>
      <c r="FE21" t="s">
        <v>222</v>
      </c>
      <c r="FF21" t="s">
        <v>223</v>
      </c>
      <c r="FG21" t="s">
        <v>224</v>
      </c>
      <c r="FH21" t="s">
        <v>225</v>
      </c>
      <c r="FI21" t="s">
        <v>226</v>
      </c>
      <c r="FJ21" t="s">
        <v>227</v>
      </c>
      <c r="FK21" t="s">
        <v>228</v>
      </c>
      <c r="FL21" t="s">
        <v>229</v>
      </c>
      <c r="FM21" t="s">
        <v>230</v>
      </c>
      <c r="FO21" t="s">
        <v>231</v>
      </c>
      <c r="FR21" t="s">
        <v>122</v>
      </c>
      <c r="FS21" t="s">
        <v>232</v>
      </c>
      <c r="FT21" t="s">
        <v>233</v>
      </c>
      <c r="FU21" t="s">
        <v>234</v>
      </c>
      <c r="FV21" t="s">
        <v>235</v>
      </c>
      <c r="FW21" t="s">
        <v>236</v>
      </c>
      <c r="FX21" t="s">
        <v>237</v>
      </c>
      <c r="FY21" t="s">
        <v>238</v>
      </c>
      <c r="FZ21" t="s">
        <v>239</v>
      </c>
      <c r="GA21" t="s">
        <v>240</v>
      </c>
      <c r="GB21" t="s">
        <v>241</v>
      </c>
      <c r="GC21" t="s">
        <v>242</v>
      </c>
      <c r="GD21" t="s">
        <v>243</v>
      </c>
      <c r="GK21" t="s">
        <v>244</v>
      </c>
      <c r="GL21" t="s">
        <v>232</v>
      </c>
      <c r="GM21" t="s">
        <v>245</v>
      </c>
      <c r="GN21" t="s">
        <v>233</v>
      </c>
      <c r="GO21" t="s">
        <v>246</v>
      </c>
      <c r="GP21" t="s">
        <v>236</v>
      </c>
      <c r="GQ21" t="s">
        <v>247</v>
      </c>
      <c r="GR21" t="s">
        <v>248</v>
      </c>
      <c r="GS21" t="s">
        <v>237</v>
      </c>
      <c r="GT21" t="s">
        <v>249</v>
      </c>
      <c r="GU21" t="s">
        <v>250</v>
      </c>
      <c r="GV21" t="s">
        <v>234</v>
      </c>
      <c r="GW21" t="s">
        <v>235</v>
      </c>
      <c r="GX21" t="s">
        <v>251</v>
      </c>
      <c r="GY21" t="s">
        <v>238</v>
      </c>
      <c r="GZ21" t="s">
        <v>239</v>
      </c>
      <c r="HA21" t="s">
        <v>252</v>
      </c>
      <c r="HB21" t="s">
        <v>240</v>
      </c>
      <c r="HC21" t="s">
        <v>241</v>
      </c>
      <c r="HD21" t="s">
        <v>253</v>
      </c>
    </row>
    <row r="22" spans="9:212">
      <c r="I22" t="s">
        <v>254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255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115</v>
      </c>
      <c r="CB22" t="s">
        <v>115</v>
      </c>
      <c r="CC22" t="s">
        <v>115</v>
      </c>
      <c r="CE22" cm="1">
        <f t="array" ref="CE22:CK121">_xll.WDS.Comp.RFScheduled(BY22:BY386,BJ22:BJ386,BK22:BK386,BM22:BM386,BO22:BO386,,1,CE20)</f>
        <v>4561.25</v>
      </c>
      <c r="CF22">
        <v>0</v>
      </c>
      <c r="CG22">
        <v>0</v>
      </c>
      <c r="CH22">
        <v>0</v>
      </c>
      <c r="CI22">
        <v>-158.67040461330197</v>
      </c>
      <c r="CJ22">
        <v>-66.826206395316675</v>
      </c>
      <c r="CK22">
        <v>-225.49661100861863</v>
      </c>
      <c r="CM22" cm="1">
        <f t="array" ref="CM22:CM386">_xll.WDS.Comp.Matrix.SumAcrossColumns(AC22:AH386)</f>
        <v>1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115</v>
      </c>
      <c r="CX22">
        <v>0</v>
      </c>
      <c r="CY22" t="s">
        <v>115</v>
      </c>
      <c r="DA22">
        <v>-0.28150627099999997</v>
      </c>
      <c r="DB22">
        <v>0.59701814799999997</v>
      </c>
      <c r="DC22">
        <v>-0.28150627099999997</v>
      </c>
      <c r="DL22" s="27" cm="1">
        <f t="array" ref="DL22:FM31">_xll.WDS.Comp.RollIt(BY22:BY386,BJ22:BJ386,BO22:BO386,CE22:CK386,AC22:AN386,AO22:AZ386,,,BQ22:BQ386,BaseOdds,Topology,DelqDelta,DA18:DC19,DA22:DC386,FALSE,,,,10,DM6,DM7,DM8,DM9)</f>
        <v>0</v>
      </c>
      <c r="DM22" s="27">
        <v>1</v>
      </c>
      <c r="DN22" s="27">
        <v>0</v>
      </c>
      <c r="DO22" s="27">
        <v>0</v>
      </c>
      <c r="DP22" s="27">
        <v>0</v>
      </c>
      <c r="DQ22" s="27">
        <v>0</v>
      </c>
      <c r="DR22" s="27">
        <v>0</v>
      </c>
      <c r="DS22" s="27">
        <v>0</v>
      </c>
      <c r="DT22" s="27">
        <v>0</v>
      </c>
      <c r="DU22" s="27">
        <v>0</v>
      </c>
      <c r="DV22" s="27">
        <v>0</v>
      </c>
      <c r="DW22" s="27">
        <v>0</v>
      </c>
      <c r="DX22" s="27">
        <v>0</v>
      </c>
      <c r="DY22" s="27">
        <v>4561.25</v>
      </c>
      <c r="DZ22" s="27">
        <v>0</v>
      </c>
      <c r="EA22" s="27">
        <v>0</v>
      </c>
      <c r="EB22" s="27">
        <v>0</v>
      </c>
      <c r="EC22" s="27">
        <v>0</v>
      </c>
      <c r="ED22" s="27">
        <v>0</v>
      </c>
      <c r="EE22" s="27">
        <v>0</v>
      </c>
      <c r="EF22" s="27">
        <v>0</v>
      </c>
      <c r="EG22" s="27">
        <v>0</v>
      </c>
      <c r="EH22" s="27">
        <v>0</v>
      </c>
      <c r="EI22" s="27">
        <v>0</v>
      </c>
      <c r="EJ22" s="27">
        <v>0</v>
      </c>
      <c r="EK22" s="27">
        <v>0</v>
      </c>
      <c r="EL22" s="27">
        <v>0</v>
      </c>
      <c r="EM22" s="27">
        <v>0</v>
      </c>
      <c r="EN22" s="27">
        <v>0</v>
      </c>
      <c r="EO22" s="27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1</v>
      </c>
      <c r="FI22" s="27">
        <v>0</v>
      </c>
      <c r="FJ22" s="27">
        <v>0</v>
      </c>
      <c r="FK22" s="27">
        <v>4561.25</v>
      </c>
      <c r="FL22" s="27">
        <v>0</v>
      </c>
      <c r="FM22" s="27"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254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255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-160.91691309195198</v>
      </c>
      <c r="CJ23">
        <v>-64.57969791666666</v>
      </c>
      <c r="CK23">
        <v>-225.49661100861863</v>
      </c>
      <c r="CM23"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27">
        <v>0</v>
      </c>
      <c r="DM23" s="27">
        <v>0.9793962799125453</v>
      </c>
      <c r="DN23" s="27">
        <v>5.5234092993638054E-3</v>
      </c>
      <c r="DO23" s="27">
        <v>7.782053584198007E-4</v>
      </c>
      <c r="DP23" s="27">
        <v>1.4901804735698311E-4</v>
      </c>
      <c r="DQ23" s="27">
        <v>1.6557560817442569E-5</v>
      </c>
      <c r="DR23" s="27">
        <v>8.2787804087212834E-5</v>
      </c>
      <c r="DS23" s="27">
        <v>2.3256460207847604E-4</v>
      </c>
      <c r="DT23" s="27">
        <v>1.3821177415330942E-2</v>
      </c>
      <c r="DU23" s="27">
        <v>0</v>
      </c>
      <c r="DV23" s="27">
        <v>0</v>
      </c>
      <c r="DW23" s="27">
        <v>0</v>
      </c>
      <c r="DX23" s="27">
        <v>0</v>
      </c>
      <c r="DY23" s="27">
        <v>4309.669855693829</v>
      </c>
      <c r="DZ23" s="27">
        <v>25.193650666723158</v>
      </c>
      <c r="EA23" s="27">
        <v>3.6730673501850255</v>
      </c>
      <c r="EB23" s="27">
        <v>0.72713710096986373</v>
      </c>
      <c r="EC23" s="27">
        <v>7.2858782703484809E-2</v>
      </c>
      <c r="ED23" s="27">
        <v>0.37761587139279956</v>
      </c>
      <c r="EE23" s="27">
        <v>1.060785291230449</v>
      </c>
      <c r="EF23" s="27">
        <v>63.041845485678259</v>
      </c>
      <c r="EG23" s="27">
        <v>0</v>
      </c>
      <c r="EH23" s="27">
        <v>0</v>
      </c>
      <c r="EI23" s="27">
        <v>0</v>
      </c>
      <c r="EJ23" s="27">
        <v>0</v>
      </c>
      <c r="EK23" s="27">
        <v>-157.60142605726813</v>
      </c>
      <c r="EL23" s="27">
        <v>0</v>
      </c>
      <c r="EM23" s="27">
        <v>0.12347815909270946</v>
      </c>
      <c r="EN23" s="27">
        <v>4.7428532462824483E-2</v>
      </c>
      <c r="EO23" s="27">
        <v>-2.6643915750751155E-3</v>
      </c>
      <c r="EP23" s="27">
        <v>0</v>
      </c>
      <c r="EQ23" s="27">
        <v>0</v>
      </c>
      <c r="ER23" s="27">
        <v>0</v>
      </c>
      <c r="ES23" s="27">
        <v>0</v>
      </c>
      <c r="ET23" s="27">
        <v>0</v>
      </c>
      <c r="EU23" s="27">
        <v>0</v>
      </c>
      <c r="EV23" s="27">
        <v>0</v>
      </c>
      <c r="EW23" s="27">
        <v>-63.249115897459276</v>
      </c>
      <c r="EX23" s="27">
        <v>0</v>
      </c>
      <c r="EY23" s="27">
        <v>5.2004511899702989E-2</v>
      </c>
      <c r="EZ23" s="27">
        <v>1.977759685341858E-2</v>
      </c>
      <c r="FA23" s="27">
        <v>-1.0692822758272774E-3</v>
      </c>
      <c r="FB23" s="27">
        <v>0</v>
      </c>
      <c r="FC23" s="27">
        <v>0</v>
      </c>
      <c r="FD23" s="27">
        <v>0</v>
      </c>
      <c r="FE23" s="27">
        <v>0</v>
      </c>
      <c r="FF23" s="27">
        <v>0</v>
      </c>
      <c r="FG23" s="27">
        <v>0</v>
      </c>
      <c r="FH23" s="27">
        <v>0.98586347017850329</v>
      </c>
      <c r="FI23" s="27">
        <v>0</v>
      </c>
      <c r="FJ23" s="27">
        <v>0</v>
      </c>
      <c r="FK23" s="27">
        <v>4339.3365695944112</v>
      </c>
      <c r="FL23" s="27">
        <v>0</v>
      </c>
      <c r="FM23" s="27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254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255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-324.11214147843083</v>
      </c>
      <c r="CJ24">
        <v>-126.88108053880643</v>
      </c>
      <c r="CK24">
        <v>-450.99322201723726</v>
      </c>
      <c r="CM24"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27">
        <v>0</v>
      </c>
      <c r="DM24" s="27">
        <v>0.95937335196935603</v>
      </c>
      <c r="DN24" s="27">
        <v>6.6684037570176333E-3</v>
      </c>
      <c r="DO24" s="27">
        <v>4.7852007148694821E-3</v>
      </c>
      <c r="DP24" s="27">
        <v>9.0457326483532672E-4</v>
      </c>
      <c r="DQ24" s="27">
        <v>5.2694536278665742E-5</v>
      </c>
      <c r="DR24" s="27">
        <v>9.1259614201923399E-5</v>
      </c>
      <c r="DS24" s="27">
        <v>4.4699653305929816E-4</v>
      </c>
      <c r="DT24" s="27">
        <v>1.3540989788884921E-2</v>
      </c>
      <c r="DU24" s="27">
        <v>8.2787804087212834E-5</v>
      </c>
      <c r="DV24" s="27">
        <v>2.3256460207847604E-4</v>
      </c>
      <c r="DW24" s="27">
        <v>1.3821177415330942E-2</v>
      </c>
      <c r="DX24" s="27">
        <v>0</v>
      </c>
      <c r="DY24" s="27">
        <v>4064.997150086097</v>
      </c>
      <c r="DZ24" s="27">
        <v>29.343197688866631</v>
      </c>
      <c r="EA24" s="27">
        <v>21.826496760698429</v>
      </c>
      <c r="EB24" s="27">
        <v>4.2695138101639305</v>
      </c>
      <c r="EC24" s="27">
        <v>0.22327401460357288</v>
      </c>
      <c r="ED24" s="27">
        <v>0.40344006844816988</v>
      </c>
      <c r="EE24" s="27">
        <v>2.0450077211663618</v>
      </c>
      <c r="EF24" s="27">
        <v>59.589505566074941</v>
      </c>
      <c r="EG24" s="27">
        <v>0.37761587139279956</v>
      </c>
      <c r="EH24" s="27">
        <v>1.060785291230449</v>
      </c>
      <c r="EI24" s="27">
        <v>63.041845485678259</v>
      </c>
      <c r="EJ24" s="27">
        <v>0</v>
      </c>
      <c r="EK24" s="27">
        <v>-156.72988521155762</v>
      </c>
      <c r="EL24" s="27">
        <v>-7.4604241688715461E-2</v>
      </c>
      <c r="EM24" s="27">
        <v>0.1126786589349499</v>
      </c>
      <c r="EN24" s="27">
        <v>6.8086694546279553E-2</v>
      </c>
      <c r="EO24" s="27">
        <v>-1.5259778526472785E-2</v>
      </c>
      <c r="EP24" s="27">
        <v>0</v>
      </c>
      <c r="EQ24" s="27">
        <v>0</v>
      </c>
      <c r="ER24" s="27">
        <v>0</v>
      </c>
      <c r="ES24" s="27">
        <v>0</v>
      </c>
      <c r="ET24" s="27">
        <v>0</v>
      </c>
      <c r="EU24" s="27">
        <v>0</v>
      </c>
      <c r="EV24" s="27">
        <v>0</v>
      </c>
      <c r="EW24" s="27">
        <v>-59.836585440148291</v>
      </c>
      <c r="EX24" s="27">
        <v>-2.9990834751964873E-2</v>
      </c>
      <c r="EY24" s="27">
        <v>4.5023788953612087E-2</v>
      </c>
      <c r="EZ24" s="27">
        <v>2.8219375205562284E-2</v>
      </c>
      <c r="FA24" s="27">
        <v>-5.9706594338991975E-3</v>
      </c>
      <c r="FB24" s="27">
        <v>0</v>
      </c>
      <c r="FC24" s="27">
        <v>0</v>
      </c>
      <c r="FD24" s="27">
        <v>0</v>
      </c>
      <c r="FE24" s="27">
        <v>0</v>
      </c>
      <c r="FF24" s="27">
        <v>0</v>
      </c>
      <c r="FG24" s="27">
        <v>0</v>
      </c>
      <c r="FH24" s="27">
        <v>0.971784224242357</v>
      </c>
      <c r="FI24" s="27">
        <v>0</v>
      </c>
      <c r="FJ24" s="27">
        <v>0</v>
      </c>
      <c r="FK24" s="27">
        <v>4120.659632360429</v>
      </c>
      <c r="FL24" s="27">
        <v>0</v>
      </c>
      <c r="FM24" s="27"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254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255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-489.61794230681494</v>
      </c>
      <c r="CJ25">
        <v>-186.87189071904098</v>
      </c>
      <c r="CK25">
        <v>-676.48983302585589</v>
      </c>
      <c r="CM25"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27">
        <v>0</v>
      </c>
      <c r="DM25" s="27">
        <v>0.94019574467953948</v>
      </c>
      <c r="DN25" s="27">
        <v>6.8172979524502566E-3</v>
      </c>
      <c r="DO25" s="27">
        <v>5.9104848246743641E-3</v>
      </c>
      <c r="DP25" s="27">
        <v>4.1038930907321492E-3</v>
      </c>
      <c r="DQ25" s="27">
        <v>8.1252488518779696E-5</v>
      </c>
      <c r="DR25" s="27">
        <v>9.6914574638916611E-5</v>
      </c>
      <c r="DS25" s="27">
        <v>1.2978640579650105E-3</v>
      </c>
      <c r="DT25" s="27">
        <v>1.3280772573838201E-2</v>
      </c>
      <c r="DU25" s="27">
        <v>1.7404741828913622E-4</v>
      </c>
      <c r="DV25" s="27">
        <v>6.795611351377742E-4</v>
      </c>
      <c r="DW25" s="27">
        <v>2.7362167204215863E-2</v>
      </c>
      <c r="DX25" s="27">
        <v>0</v>
      </c>
      <c r="DY25" s="27">
        <v>3828.1311345439303</v>
      </c>
      <c r="DZ25" s="27">
        <v>28.885831247148563</v>
      </c>
      <c r="EA25" s="27">
        <v>26.008101933682518</v>
      </c>
      <c r="EB25" s="27">
        <v>18.718882360102018</v>
      </c>
      <c r="EC25" s="27">
        <v>0.33083023702041092</v>
      </c>
      <c r="ED25" s="27">
        <v>0.41485537872574507</v>
      </c>
      <c r="EE25" s="27">
        <v>5.9634045460871654</v>
      </c>
      <c r="EF25" s="27">
        <v>56.282871447763782</v>
      </c>
      <c r="EG25" s="27">
        <v>0.78105593984096944</v>
      </c>
      <c r="EH25" s="27">
        <v>3.1057930123968109</v>
      </c>
      <c r="EI25" s="27">
        <v>122.6313510517532</v>
      </c>
      <c r="EJ25" s="27">
        <v>0</v>
      </c>
      <c r="EK25" s="27">
        <v>-155.90493972631609</v>
      </c>
      <c r="EL25" s="27">
        <v>-0.11684163697135727</v>
      </c>
      <c r="EM25" s="27">
        <v>5.9852481083088875E-2</v>
      </c>
      <c r="EN25" s="27">
        <v>6.7212268345047302E-2</v>
      </c>
      <c r="EO25" s="27">
        <v>-2.9004052110199834E-2</v>
      </c>
      <c r="EP25" s="27">
        <v>0</v>
      </c>
      <c r="EQ25" s="27">
        <v>0</v>
      </c>
      <c r="ER25" s="27">
        <v>0</v>
      </c>
      <c r="ES25" s="27">
        <v>0</v>
      </c>
      <c r="ET25" s="27">
        <v>0</v>
      </c>
      <c r="EU25" s="27">
        <v>0</v>
      </c>
      <c r="EV25" s="27">
        <v>0</v>
      </c>
      <c r="EW25" s="27">
        <v>-56.51774311576672</v>
      </c>
      <c r="EX25" s="27">
        <v>-4.493649301309649E-2</v>
      </c>
      <c r="EY25" s="27">
        <v>2.1605649786333701E-2</v>
      </c>
      <c r="EZ25" s="27">
        <v>2.6383839621124817E-2</v>
      </c>
      <c r="FA25" s="27">
        <v>-1.0920942729281971E-2</v>
      </c>
      <c r="FB25" s="27">
        <v>0</v>
      </c>
      <c r="FC25" s="27">
        <v>0</v>
      </c>
      <c r="FD25" s="27">
        <v>0</v>
      </c>
      <c r="FE25" s="27">
        <v>0</v>
      </c>
      <c r="FF25" s="27">
        <v>0</v>
      </c>
      <c r="FG25" s="27">
        <v>0</v>
      </c>
      <c r="FH25" s="27">
        <v>0.95710867303591496</v>
      </c>
      <c r="FI25" s="27">
        <v>0</v>
      </c>
      <c r="FJ25" s="27">
        <v>0</v>
      </c>
      <c r="FK25" s="27">
        <v>3902.0747803218837</v>
      </c>
      <c r="FL25" s="27">
        <v>0</v>
      </c>
      <c r="FM25" s="27"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254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255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-657.46702943192759</v>
      </c>
      <c r="CJ26">
        <v>-244.51941460254699</v>
      </c>
      <c r="CK26">
        <v>-901.98644403447452</v>
      </c>
      <c r="CM26"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27">
        <v>0</v>
      </c>
      <c r="DM26" s="27">
        <v>0.92142276894367825</v>
      </c>
      <c r="DN26" s="27">
        <v>6.9222612574634645E-3</v>
      </c>
      <c r="DO26" s="27">
        <v>6.1185455999045422E-3</v>
      </c>
      <c r="DP26" s="27">
        <v>5.1364342855583197E-3</v>
      </c>
      <c r="DQ26" s="27">
        <v>1.0081926779256987E-4</v>
      </c>
      <c r="DR26" s="27">
        <v>1.0347062955871775E-4</v>
      </c>
      <c r="DS26" s="27">
        <v>4.2765731812968253E-3</v>
      </c>
      <c r="DT26" s="27">
        <v>1.3027799870662327E-2</v>
      </c>
      <c r="DU26" s="27">
        <v>2.7096199292805283E-4</v>
      </c>
      <c r="DV26" s="27">
        <v>1.9774251931027847E-3</v>
      </c>
      <c r="DW26" s="27">
        <v>4.0642939778054062E-2</v>
      </c>
      <c r="DX26" s="27">
        <v>0</v>
      </c>
      <c r="DY26" s="27">
        <v>3597.0345140960112</v>
      </c>
      <c r="DZ26" s="27">
        <v>28.184900847615783</v>
      </c>
      <c r="EA26" s="27">
        <v>25.925121200446107</v>
      </c>
      <c r="EB26" s="27">
        <v>22.602021735471176</v>
      </c>
      <c r="EC26" s="27">
        <v>0.39357654071377635</v>
      </c>
      <c r="ED26" s="27">
        <v>0.42931126007306364</v>
      </c>
      <c r="EE26" s="27">
        <v>19.333604340629797</v>
      </c>
      <c r="EF26" s="27">
        <v>53.056467031817014</v>
      </c>
      <c r="EG26" s="27">
        <v>1.1959113185667145</v>
      </c>
      <c r="EH26" s="27">
        <v>9.0691975584839764</v>
      </c>
      <c r="EI26" s="27">
        <v>178.914222499517</v>
      </c>
      <c r="EJ26" s="27">
        <v>0</v>
      </c>
      <c r="EK26" s="27">
        <v>-155.01708145020208</v>
      </c>
      <c r="EL26" s="27">
        <v>-0.13581175459346301</v>
      </c>
      <c r="EM26" s="27">
        <v>3.531097026638956E-2</v>
      </c>
      <c r="EN26" s="27">
        <v>4.3615805250338043E-2</v>
      </c>
      <c r="EO26" s="27">
        <v>-4.1296839826814299E-2</v>
      </c>
      <c r="EP26" s="27">
        <v>0</v>
      </c>
      <c r="EQ26" s="27">
        <v>0</v>
      </c>
      <c r="ER26" s="27">
        <v>0</v>
      </c>
      <c r="ES26" s="27">
        <v>0</v>
      </c>
      <c r="ET26" s="27">
        <v>0</v>
      </c>
      <c r="EU26" s="27">
        <v>0</v>
      </c>
      <c r="EV26" s="27">
        <v>0</v>
      </c>
      <c r="EW26" s="27">
        <v>-53.249142157928297</v>
      </c>
      <c r="EX26" s="27">
        <v>-4.9786655528926915E-2</v>
      </c>
      <c r="EY26" s="27">
        <v>1.1022864634385791E-2</v>
      </c>
      <c r="EZ26" s="27">
        <v>1.5595997613470459E-2</v>
      </c>
      <c r="FA26" s="27">
        <v>-1.4900187293544214E-2</v>
      </c>
      <c r="FB26" s="27">
        <v>0</v>
      </c>
      <c r="FC26" s="27">
        <v>0</v>
      </c>
      <c r="FD26" s="27">
        <v>0</v>
      </c>
      <c r="FE26" s="27">
        <v>0</v>
      </c>
      <c r="FF26" s="27">
        <v>0</v>
      </c>
      <c r="FG26" s="27">
        <v>0</v>
      </c>
      <c r="FH26" s="27">
        <v>0.93970082935439714</v>
      </c>
      <c r="FI26" s="27">
        <v>0</v>
      </c>
      <c r="FJ26" s="27">
        <v>0</v>
      </c>
      <c r="FK26" s="27">
        <v>3674.1401344202577</v>
      </c>
      <c r="FL26" s="27">
        <v>0</v>
      </c>
      <c r="FM26" s="27"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254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255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-827.69257988225331</v>
      </c>
      <c r="CJ27">
        <v>-299.79047516083995</v>
      </c>
      <c r="CK27">
        <v>-1127.4830550430931</v>
      </c>
      <c r="CM27"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27">
        <v>0</v>
      </c>
      <c r="DM27" s="27">
        <v>0.90315254181170512</v>
      </c>
      <c r="DN27" s="27">
        <v>6.7705432593130593E-3</v>
      </c>
      <c r="DO27" s="27">
        <v>6.2052882685870638E-3</v>
      </c>
      <c r="DP27" s="27">
        <v>5.3478409432727086E-3</v>
      </c>
      <c r="DQ27" s="27">
        <v>1.0652396856678104E-4</v>
      </c>
      <c r="DR27" s="27">
        <v>1.0450151083331683E-4</v>
      </c>
      <c r="DS27" s="27">
        <v>5.2241065655134365E-3</v>
      </c>
      <c r="DT27" s="27">
        <v>1.2789483026605684E-2</v>
      </c>
      <c r="DU27" s="27">
        <v>3.7443262248677058E-4</v>
      </c>
      <c r="DV27" s="27">
        <v>6.2539983743996105E-3</v>
      </c>
      <c r="DW27" s="27">
        <v>5.3670739648716388E-2</v>
      </c>
      <c r="DX27" s="27">
        <v>0</v>
      </c>
      <c r="DY27" s="27">
        <v>3371.9718739792947</v>
      </c>
      <c r="DZ27" s="27">
        <v>26.43073147720078</v>
      </c>
      <c r="EA27" s="27">
        <v>25.265650641606531</v>
      </c>
      <c r="EB27" s="27">
        <v>22.659539322092492</v>
      </c>
      <c r="EC27" s="27">
        <v>0.39771335326289498</v>
      </c>
      <c r="ED27" s="27">
        <v>0.41727341174466598</v>
      </c>
      <c r="EE27" s="27">
        <v>22.814638997219419</v>
      </c>
      <c r="EF27" s="27">
        <v>49.939932475560447</v>
      </c>
      <c r="EG27" s="27">
        <v>1.6252225786397783</v>
      </c>
      <c r="EH27" s="27">
        <v>28.402801899113776</v>
      </c>
      <c r="EI27" s="27">
        <v>231.97068953133402</v>
      </c>
      <c r="EJ27" s="27">
        <v>0</v>
      </c>
      <c r="EK27" s="27">
        <v>-154.11791464683421</v>
      </c>
      <c r="EL27" s="27">
        <v>-0.14316900412485142</v>
      </c>
      <c r="EM27" s="27">
        <v>2.795838206462152E-2</v>
      </c>
      <c r="EN27" s="27">
        <v>3.582184373320265E-2</v>
      </c>
      <c r="EO27" s="27">
        <v>-4.5477337114260774E-2</v>
      </c>
      <c r="EP27" s="27">
        <v>0</v>
      </c>
      <c r="EQ27" s="27">
        <v>0</v>
      </c>
      <c r="ER27" s="27">
        <v>0</v>
      </c>
      <c r="ES27" s="27">
        <v>0</v>
      </c>
      <c r="ET27" s="27">
        <v>0</v>
      </c>
      <c r="EU27" s="27">
        <v>0</v>
      </c>
      <c r="EV27" s="27">
        <v>0</v>
      </c>
      <c r="EW27" s="27">
        <v>-50.050279380887133</v>
      </c>
      <c r="EX27" s="27">
        <v>-4.9794539554608191E-2</v>
      </c>
      <c r="EY27" s="27">
        <v>7.6920221466713345E-3</v>
      </c>
      <c r="EZ27" s="27">
        <v>1.1785501536223528E-2</v>
      </c>
      <c r="FA27" s="27">
        <v>-1.5576881052564068E-2</v>
      </c>
      <c r="FB27" s="27">
        <v>0</v>
      </c>
      <c r="FC27" s="27">
        <v>0</v>
      </c>
      <c r="FD27" s="27">
        <v>0</v>
      </c>
      <c r="FE27" s="27">
        <v>0</v>
      </c>
      <c r="FF27" s="27">
        <v>0</v>
      </c>
      <c r="FG27" s="27">
        <v>0</v>
      </c>
      <c r="FH27" s="27">
        <v>0.92158273825144466</v>
      </c>
      <c r="FI27" s="27">
        <v>0</v>
      </c>
      <c r="FJ27" s="27">
        <v>0</v>
      </c>
      <c r="FK27" s="27">
        <v>3446.7255087734575</v>
      </c>
      <c r="FL27" s="27">
        <v>0</v>
      </c>
      <c r="FM27" s="27"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254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255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-1000.3282404177048</v>
      </c>
      <c r="CJ28">
        <v>-352.65142563400707</v>
      </c>
      <c r="CK28">
        <v>-1352.9796660517118</v>
      </c>
      <c r="CM28"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27">
        <v>0</v>
      </c>
      <c r="DM28" s="27">
        <v>0.88452681057917215</v>
      </c>
      <c r="DN28" s="27">
        <v>7.3744600469402418E-3</v>
      </c>
      <c r="DO28" s="27">
        <v>6.0905460960074161E-3</v>
      </c>
      <c r="DP28" s="27">
        <v>5.4189585593932667E-3</v>
      </c>
      <c r="DQ28" s="27">
        <v>1.0664124263726589E-4</v>
      </c>
      <c r="DR28" s="27">
        <v>1.0321003023650369E-4</v>
      </c>
      <c r="DS28" s="27">
        <v>5.4465035555472368E-3</v>
      </c>
      <c r="DT28" s="27">
        <v>1.2515608141510606E-2</v>
      </c>
      <c r="DU28" s="27">
        <v>4.7893413332008742E-4</v>
      </c>
      <c r="DV28" s="27">
        <v>1.1478104939913046E-2</v>
      </c>
      <c r="DW28" s="27">
        <v>6.6460222675322075E-2</v>
      </c>
      <c r="DX28" s="27">
        <v>0</v>
      </c>
      <c r="DY28" s="27">
        <v>3149.7307667253012</v>
      </c>
      <c r="DZ28" s="27">
        <v>27.532970027615608</v>
      </c>
      <c r="EA28" s="27">
        <v>23.776170131053615</v>
      </c>
      <c r="EB28" s="27">
        <v>22.064005389736508</v>
      </c>
      <c r="EC28" s="27">
        <v>0.37974112137593535</v>
      </c>
      <c r="ED28" s="27">
        <v>0.39500730127123967</v>
      </c>
      <c r="EE28" s="27">
        <v>22.888602667603283</v>
      </c>
      <c r="EF28" s="27">
        <v>46.740489753978672</v>
      </c>
      <c r="EG28" s="27">
        <v>2.0424959903844444</v>
      </c>
      <c r="EH28" s="27">
        <v>51.217440896333194</v>
      </c>
      <c r="EI28" s="27">
        <v>281.91062200689447</v>
      </c>
      <c r="EJ28" s="27">
        <v>0</v>
      </c>
      <c r="EK28" s="27">
        <v>-153.08408974726544</v>
      </c>
      <c r="EL28" s="27">
        <v>-0.14430158594988302</v>
      </c>
      <c r="EM28" s="27">
        <v>2.4152968365194025E-2</v>
      </c>
      <c r="EN28" s="27">
        <v>3.3068201145928282E-2</v>
      </c>
      <c r="EO28" s="27">
        <v>-4.6585491817380455E-2</v>
      </c>
      <c r="EP28" s="27">
        <v>0</v>
      </c>
      <c r="EQ28" s="27">
        <v>0</v>
      </c>
      <c r="ER28" s="27">
        <v>0</v>
      </c>
      <c r="ES28" s="27">
        <v>0</v>
      </c>
      <c r="ET28" s="27">
        <v>0</v>
      </c>
      <c r="EU28" s="27">
        <v>0</v>
      </c>
      <c r="EV28" s="27">
        <v>0</v>
      </c>
      <c r="EW28" s="27">
        <v>-46.883570400856129</v>
      </c>
      <c r="EX28" s="27">
        <v>-4.7492886417528517E-2</v>
      </c>
      <c r="EY28" s="27">
        <v>5.8938304895714971E-3</v>
      </c>
      <c r="EZ28" s="27">
        <v>1.0136123487165083E-2</v>
      </c>
      <c r="FA28" s="27">
        <v>-1.509316500575783E-2</v>
      </c>
      <c r="FB28" s="27">
        <v>0</v>
      </c>
      <c r="FC28" s="27">
        <v>0</v>
      </c>
      <c r="FD28" s="27">
        <v>0</v>
      </c>
      <c r="FE28" s="27">
        <v>0</v>
      </c>
      <c r="FF28" s="27">
        <v>0</v>
      </c>
      <c r="FG28" s="27">
        <v>0</v>
      </c>
      <c r="FH28" s="27">
        <v>0.9035174165241503</v>
      </c>
      <c r="FI28" s="27">
        <v>0</v>
      </c>
      <c r="FJ28" s="27">
        <v>0</v>
      </c>
      <c r="FK28" s="27">
        <v>3223.4836533950829</v>
      </c>
      <c r="FL28" s="27">
        <v>0</v>
      </c>
      <c r="FM28" s="27"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254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255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-1175.4081341802375</v>
      </c>
      <c r="CJ29">
        <v>-403.06814288009309</v>
      </c>
      <c r="CK29">
        <v>-1578.4762770603302</v>
      </c>
      <c r="CM29"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27">
        <v>0</v>
      </c>
      <c r="DM29" s="27">
        <v>0.86597383394327443</v>
      </c>
      <c r="DN29" s="27">
        <v>7.7081933931563689E-3</v>
      </c>
      <c r="DO29" s="27">
        <v>6.5005193427939518E-3</v>
      </c>
      <c r="DP29" s="27">
        <v>5.3452075656684082E-3</v>
      </c>
      <c r="DQ29" s="27">
        <v>1.096034649374834E-4</v>
      </c>
      <c r="DR29" s="27">
        <v>1.0268220282990171E-4</v>
      </c>
      <c r="DS29" s="27">
        <v>5.521376811025918E-3</v>
      </c>
      <c r="DT29" s="27">
        <v>1.2255999800463845E-2</v>
      </c>
      <c r="DU29" s="27">
        <v>5.8214416355659116E-4</v>
      </c>
      <c r="DV29" s="27">
        <v>1.6924608495460285E-2</v>
      </c>
      <c r="DW29" s="27">
        <v>7.8975830816832682E-2</v>
      </c>
      <c r="DX29" s="27">
        <v>0</v>
      </c>
      <c r="DY29" s="27">
        <v>2932.0504616695898</v>
      </c>
      <c r="DZ29" s="27">
        <v>27.448273580759</v>
      </c>
      <c r="EA29" s="27">
        <v>24.270062226907299</v>
      </c>
      <c r="EB29" s="27">
        <v>20.866530269007963</v>
      </c>
      <c r="EC29" s="27">
        <v>0.37110000022423972</v>
      </c>
      <c r="ED29" s="27">
        <v>0.37566075687431577</v>
      </c>
      <c r="EE29" s="27">
        <v>22.28322546733067</v>
      </c>
      <c r="EF29" s="27">
        <v>43.655869501778362</v>
      </c>
      <c r="EG29" s="27">
        <v>2.437503291655684</v>
      </c>
      <c r="EH29" s="27">
        <v>74.106043563936481</v>
      </c>
      <c r="EI29" s="27">
        <v>328.65111176087316</v>
      </c>
      <c r="EJ29" s="27">
        <v>0</v>
      </c>
      <c r="EK29" s="27">
        <v>-152.01808794341753</v>
      </c>
      <c r="EL29" s="27">
        <v>-0.15394634354665271</v>
      </c>
      <c r="EM29" s="27">
        <v>2.3250850170934284E-2</v>
      </c>
      <c r="EN29" s="27">
        <v>3.465329501830381E-2</v>
      </c>
      <c r="EO29" s="27">
        <v>-4.8339780836539017E-2</v>
      </c>
      <c r="EP29" s="27">
        <v>0</v>
      </c>
      <c r="EQ29" s="27">
        <v>0</v>
      </c>
      <c r="ER29" s="27">
        <v>0</v>
      </c>
      <c r="ES29" s="27">
        <v>0</v>
      </c>
      <c r="ET29" s="27">
        <v>0</v>
      </c>
      <c r="EU29" s="27">
        <v>0</v>
      </c>
      <c r="EV29" s="27">
        <v>0</v>
      </c>
      <c r="EW29" s="27">
        <v>-43.785302072214918</v>
      </c>
      <c r="EX29" s="27">
        <v>-4.7774176586004524E-2</v>
      </c>
      <c r="EY29" s="27">
        <v>5.1932825377526068E-3</v>
      </c>
      <c r="EZ29" s="27">
        <v>1.0029105093330978E-2</v>
      </c>
      <c r="FA29" s="27">
        <v>-1.4760484308439632E-2</v>
      </c>
      <c r="FB29" s="27">
        <v>0</v>
      </c>
      <c r="FC29" s="27">
        <v>0</v>
      </c>
      <c r="FD29" s="27">
        <v>0</v>
      </c>
      <c r="FE29" s="27">
        <v>0</v>
      </c>
      <c r="FF29" s="27">
        <v>0</v>
      </c>
      <c r="FG29" s="27">
        <v>0</v>
      </c>
      <c r="FH29" s="27">
        <v>0.88563735770983054</v>
      </c>
      <c r="FI29" s="27">
        <v>0</v>
      </c>
      <c r="FJ29" s="27">
        <v>0</v>
      </c>
      <c r="FK29" s="27">
        <v>3005.006427746488</v>
      </c>
      <c r="FL29" s="27">
        <v>0</v>
      </c>
      <c r="FM29" s="27"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254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255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-1352.9668674386246</v>
      </c>
      <c r="CJ30">
        <v>-451.0060206303246</v>
      </c>
      <c r="CK30">
        <v>-1803.9728880689488</v>
      </c>
      <c r="CM30"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27">
        <v>0</v>
      </c>
      <c r="DM30" s="27">
        <v>0.84913243722384379</v>
      </c>
      <c r="DN30" s="27">
        <v>6.4426637126512257E-3</v>
      </c>
      <c r="DO30" s="27">
        <v>6.7577929653451002E-3</v>
      </c>
      <c r="DP30" s="27">
        <v>5.6687524108079423E-3</v>
      </c>
      <c r="DQ30" s="27">
        <v>1.1288833549063314E-4</v>
      </c>
      <c r="DR30" s="27">
        <v>1.0203755884799494E-4</v>
      </c>
      <c r="DS30" s="27">
        <v>5.4161002521146088E-3</v>
      </c>
      <c r="DT30" s="27">
        <v>1.2004685250729287E-2</v>
      </c>
      <c r="DU30" s="27">
        <v>6.848263663864929E-4</v>
      </c>
      <c r="DV30" s="27">
        <v>2.2445985306486203E-2</v>
      </c>
      <c r="DW30" s="27">
        <v>9.1231830617296533E-2</v>
      </c>
      <c r="DX30" s="27">
        <v>0</v>
      </c>
      <c r="DY30" s="27">
        <v>2724.2572756559898</v>
      </c>
      <c r="DZ30" s="27">
        <v>21.813840525692303</v>
      </c>
      <c r="EA30" s="27">
        <v>24.063972017049533</v>
      </c>
      <c r="EB30" s="27">
        <v>21.164612626182361</v>
      </c>
      <c r="EC30" s="27">
        <v>0.36217774261752811</v>
      </c>
      <c r="ED30" s="27">
        <v>0.35579297101292157</v>
      </c>
      <c r="EE30" s="27">
        <v>20.967939676313829</v>
      </c>
      <c r="EF30" s="27">
        <v>40.660149653255793</v>
      </c>
      <c r="EG30" s="27">
        <v>2.81316404853</v>
      </c>
      <c r="EH30" s="27">
        <v>96.389269031267148</v>
      </c>
      <c r="EI30" s="27">
        <v>372.3069812626515</v>
      </c>
      <c r="EJ30" s="27">
        <v>0</v>
      </c>
      <c r="EK30" s="27">
        <v>-151.19930642042226</v>
      </c>
      <c r="EL30" s="27">
        <v>-0.1631935440445281</v>
      </c>
      <c r="EM30" s="27">
        <v>1.5967904654115322E-2</v>
      </c>
      <c r="EN30" s="27">
        <v>3.6325099948453871E-2</v>
      </c>
      <c r="EO30" s="27">
        <v>-5.0459918510310418E-2</v>
      </c>
      <c r="EP30" s="27">
        <v>0</v>
      </c>
      <c r="EQ30" s="27">
        <v>0</v>
      </c>
      <c r="ER30" s="27">
        <v>0</v>
      </c>
      <c r="ES30" s="27">
        <v>0</v>
      </c>
      <c r="ET30" s="27">
        <v>0</v>
      </c>
      <c r="EU30" s="27">
        <v>0</v>
      </c>
      <c r="EV30" s="27">
        <v>0</v>
      </c>
      <c r="EW30" s="27">
        <v>-40.83125869579932</v>
      </c>
      <c r="EX30" s="27">
        <v>-4.7650520610157343E-2</v>
      </c>
      <c r="EY30" s="27">
        <v>2.5776842646461628E-3</v>
      </c>
      <c r="EZ30" s="27">
        <v>9.9192947186296475E-3</v>
      </c>
      <c r="FA30" s="27">
        <v>-1.4482174697847298E-2</v>
      </c>
      <c r="FB30" s="27">
        <v>0</v>
      </c>
      <c r="FC30" s="27">
        <v>0</v>
      </c>
      <c r="FD30" s="27">
        <v>0</v>
      </c>
      <c r="FE30" s="27">
        <v>0</v>
      </c>
      <c r="FF30" s="27">
        <v>0</v>
      </c>
      <c r="FG30" s="27">
        <v>0</v>
      </c>
      <c r="FH30" s="27">
        <v>0.8681145346481387</v>
      </c>
      <c r="FI30" s="27">
        <v>0</v>
      </c>
      <c r="FJ30" s="27">
        <v>0</v>
      </c>
      <c r="FK30" s="27">
        <v>2791.6618785675314</v>
      </c>
      <c r="FL30" s="27">
        <v>0</v>
      </c>
      <c r="FM30" s="27"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254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255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-1533.0395364287283</v>
      </c>
      <c r="CJ31">
        <v>-496.42996264883942</v>
      </c>
      <c r="CK31">
        <v>-2029.4694990775674</v>
      </c>
      <c r="CM31"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27">
        <v>0</v>
      </c>
      <c r="DM31" s="27">
        <v>0.83134028731848897</v>
      </c>
      <c r="DN31" s="27">
        <v>7.3489078293209427E-3</v>
      </c>
      <c r="DO31" s="27">
        <v>5.8591781622045636E-3</v>
      </c>
      <c r="DP31" s="27">
        <v>5.8500894717614825E-3</v>
      </c>
      <c r="DQ31" s="27">
        <v>1.0782409302165436E-4</v>
      </c>
      <c r="DR31" s="27">
        <v>9.9379164882864251E-5</v>
      </c>
      <c r="DS31" s="27">
        <v>5.7604584933742117E-3</v>
      </c>
      <c r="DT31" s="27">
        <v>1.174841011508407E-2</v>
      </c>
      <c r="DU31" s="27">
        <v>7.8686392523448783E-4</v>
      </c>
      <c r="DV31" s="27">
        <v>2.7862085558600813E-2</v>
      </c>
      <c r="DW31" s="27">
        <v>0.10323651586802582</v>
      </c>
      <c r="DX31" s="27">
        <v>0</v>
      </c>
      <c r="DY31" s="27">
        <v>2517.4733568461966</v>
      </c>
      <c r="DZ31" s="27">
        <v>23.577377031558616</v>
      </c>
      <c r="EA31" s="27">
        <v>19.838250720889103</v>
      </c>
      <c r="EB31" s="27">
        <v>20.831710895498762</v>
      </c>
      <c r="EC31" s="27">
        <v>0.32651404671325596</v>
      </c>
      <c r="ED31" s="27">
        <v>0.32936803951570703</v>
      </c>
      <c r="EE31" s="27">
        <v>21.306847417071804</v>
      </c>
      <c r="EF31" s="27">
        <v>37.706019833268847</v>
      </c>
      <c r="EG31" s="27">
        <v>3.1689570195429217</v>
      </c>
      <c r="EH31" s="27">
        <v>117.35720870758098</v>
      </c>
      <c r="EI31" s="27">
        <v>412.96713091590732</v>
      </c>
      <c r="EJ31" s="27">
        <v>0</v>
      </c>
      <c r="EK31" s="27">
        <v>-150.10859092921044</v>
      </c>
      <c r="EL31" s="27">
        <v>-0.15056014275884419</v>
      </c>
      <c r="EM31" s="27">
        <v>9.2765048633138558E-3</v>
      </c>
      <c r="EN31" s="27">
        <v>2.7551674788355705E-2</v>
      </c>
      <c r="EO31" s="27">
        <v>-5.0110844501534968E-2</v>
      </c>
      <c r="EP31" s="27">
        <v>0</v>
      </c>
      <c r="EQ31" s="27">
        <v>0</v>
      </c>
      <c r="ER31" s="27">
        <v>0</v>
      </c>
      <c r="ES31" s="27">
        <v>0</v>
      </c>
      <c r="ET31" s="27">
        <v>0</v>
      </c>
      <c r="EU31" s="27">
        <v>0</v>
      </c>
      <c r="EV31" s="27">
        <v>0</v>
      </c>
      <c r="EW31" s="27">
        <v>-37.875003777736595</v>
      </c>
      <c r="EX31" s="27">
        <v>-4.1336974569350406E-2</v>
      </c>
      <c r="EY31" s="27">
        <v>3.9502829890423682E-4</v>
      </c>
      <c r="EZ31" s="27">
        <v>6.6910831510700753E-3</v>
      </c>
      <c r="FA31" s="27">
        <v>-1.3513636852770365E-2</v>
      </c>
      <c r="FB31" s="27">
        <v>0</v>
      </c>
      <c r="FC31" s="27">
        <v>0</v>
      </c>
      <c r="FD31" s="27">
        <v>0</v>
      </c>
      <c r="FE31" s="27">
        <v>0</v>
      </c>
      <c r="FF31" s="27">
        <v>0</v>
      </c>
      <c r="FG31" s="27">
        <v>0</v>
      </c>
      <c r="FH31" s="27">
        <v>0.85050628687479768</v>
      </c>
      <c r="FI31" s="27">
        <v>0</v>
      </c>
      <c r="FJ31" s="27">
        <v>0</v>
      </c>
      <c r="FK31" s="27">
        <v>2582.0472095408563</v>
      </c>
      <c r="FL31" s="27">
        <v>0</v>
      </c>
      <c r="FM31" s="27"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254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255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-1715.661734290617</v>
      </c>
      <c r="CJ32">
        <v>-539.3043757955694</v>
      </c>
      <c r="CK32">
        <v>-2254.9661100861863</v>
      </c>
      <c r="CM32"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FK32" s="9"/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254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255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-1900.8695581039003</v>
      </c>
      <c r="CJ33">
        <v>-579.59316299090472</v>
      </c>
      <c r="CK33">
        <v>-2480.4627210948047</v>
      </c>
      <c r="CM33"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FK33" s="9"/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254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255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-2088.6996160226731</v>
      </c>
      <c r="CJ34">
        <v>-617.25971608075031</v>
      </c>
      <c r="CK34">
        <v>-2705.9593321034235</v>
      </c>
      <c r="CM34"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5">
        <f>SUM(DY31:EI31)-SUM(EJ22:EU31)</f>
        <v>4561.2500000000009</v>
      </c>
      <c r="FK34" s="9"/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254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255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-2279.1890345114793</v>
      </c>
      <c r="CJ35">
        <v>-652.2669086005626</v>
      </c>
      <c r="CK35">
        <v>-2931.455943112042</v>
      </c>
      <c r="CM35"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FK35" s="9"/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254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255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-2472.3754656837232</v>
      </c>
      <c r="CJ36">
        <v>-684.57708843693763</v>
      </c>
      <c r="CK36">
        <v>-3156.9525541206608</v>
      </c>
      <c r="CM36"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FK36" s="9"/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254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255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-2668.2970947439803</v>
      </c>
      <c r="CJ37">
        <v>-714.15207038529888</v>
      </c>
      <c r="CK37">
        <v>-3382.4491651292792</v>
      </c>
      <c r="CM37"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FK37" s="9"/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254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255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-2866.9926475356824</v>
      </c>
      <c r="CJ38">
        <v>-740.95312860221532</v>
      </c>
      <c r="CK38">
        <v>-3607.9457761378976</v>
      </c>
      <c r="CM38"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FK38" s="9"/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254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255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-3068.5013981956604</v>
      </c>
      <c r="CJ39">
        <v>-764.94098895085597</v>
      </c>
      <c r="CK39">
        <v>-3833.442387146516</v>
      </c>
      <c r="CM39"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FK39" s="9"/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254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255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-3272.8631769170661</v>
      </c>
      <c r="CJ40">
        <v>-786.07582123806912</v>
      </c>
      <c r="CK40">
        <v>-4058.9389981551349</v>
      </c>
      <c r="CM40"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FO40">
        <v>4</v>
      </c>
      <c r="FR40">
        <v>1</v>
      </c>
      <c r="FS40">
        <v>0</v>
      </c>
      <c r="FT40">
        <v>1</v>
      </c>
      <c r="FU40">
        <v>0</v>
      </c>
      <c r="FV40">
        <v>0</v>
      </c>
      <c r="FW40">
        <v>0.50166666699999996</v>
      </c>
      <c r="FX40">
        <v>1</v>
      </c>
      <c r="FY40">
        <v>0.115061571</v>
      </c>
      <c r="FZ40">
        <v>8.9203600000000004E-3</v>
      </c>
      <c r="GA40">
        <v>0</v>
      </c>
      <c r="GB40">
        <v>0</v>
      </c>
      <c r="GC40">
        <v>1</v>
      </c>
      <c r="GD40">
        <v>1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254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255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-3480.1183778222021</v>
      </c>
      <c r="CJ41">
        <v>-804.31723134155163</v>
      </c>
      <c r="CK41">
        <v>-4284.4356091637537</v>
      </c>
      <c r="CM41"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FO41">
        <v>4</v>
      </c>
      <c r="FR41">
        <v>1</v>
      </c>
      <c r="FS41">
        <v>0</v>
      </c>
      <c r="FT41">
        <v>1</v>
      </c>
      <c r="FU41">
        <v>0</v>
      </c>
      <c r="FV41">
        <v>0</v>
      </c>
      <c r="FW41">
        <v>0.50166666699999996</v>
      </c>
      <c r="FX41">
        <v>1</v>
      </c>
      <c r="FY41">
        <v>0.178680275</v>
      </c>
      <c r="FZ41">
        <v>9.0373629999999996E-3</v>
      </c>
      <c r="GA41">
        <v>0</v>
      </c>
      <c r="GB41">
        <v>0.2</v>
      </c>
      <c r="GC41">
        <v>1</v>
      </c>
      <c r="GD41">
        <v>1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254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255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-3690.3079669468202</v>
      </c>
      <c r="CJ42">
        <v>-819.62425322555225</v>
      </c>
      <c r="CK42">
        <v>-4509.9322201723717</v>
      </c>
      <c r="CM42"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FO42">
        <v>4</v>
      </c>
      <c r="FR42">
        <v>1</v>
      </c>
      <c r="FS42">
        <v>0</v>
      </c>
      <c r="FT42">
        <v>1</v>
      </c>
      <c r="FU42">
        <v>0</v>
      </c>
      <c r="FV42">
        <v>0</v>
      </c>
      <c r="FW42">
        <v>0.50166666699999996</v>
      </c>
      <c r="FX42">
        <v>1</v>
      </c>
      <c r="FY42">
        <v>-8.0769039999999993E-3</v>
      </c>
      <c r="FZ42">
        <v>7.7388370000000001E-3</v>
      </c>
      <c r="GA42">
        <v>0</v>
      </c>
      <c r="GB42">
        <v>0.4</v>
      </c>
      <c r="GC42">
        <v>1</v>
      </c>
      <c r="GD42">
        <v>1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254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255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-3903.473490337461</v>
      </c>
      <c r="CJ43">
        <v>-831.95534084353017</v>
      </c>
      <c r="CK43">
        <v>-4735.4288311809896</v>
      </c>
      <c r="CM43"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FO43">
        <v>4</v>
      </c>
      <c r="FR43">
        <v>1</v>
      </c>
      <c r="FS43">
        <v>0</v>
      </c>
      <c r="FT43">
        <v>1</v>
      </c>
      <c r="FU43">
        <v>0</v>
      </c>
      <c r="FV43">
        <v>0</v>
      </c>
      <c r="FW43">
        <v>0.50166666699999996</v>
      </c>
      <c r="FX43">
        <v>1</v>
      </c>
      <c r="FY43">
        <v>0.175178897</v>
      </c>
      <c r="FZ43">
        <v>7.4028100000000001E-3</v>
      </c>
      <c r="GA43">
        <v>0</v>
      </c>
      <c r="GB43">
        <v>0.6</v>
      </c>
      <c r="GC43">
        <v>1</v>
      </c>
      <c r="GD43">
        <v>1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254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255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-4119.6570822634412</v>
      </c>
      <c r="CJ44">
        <v>-841.26835992616896</v>
      </c>
      <c r="CK44">
        <v>-4960.9254421896085</v>
      </c>
      <c r="CM44"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EB44" s="25">
        <f>EK48/CA23</f>
        <v>-0.97937749254287854</v>
      </c>
      <c r="FO44">
        <v>4</v>
      </c>
      <c r="FR44">
        <v>1</v>
      </c>
      <c r="FS44">
        <v>0</v>
      </c>
      <c r="FT44">
        <v>1</v>
      </c>
      <c r="FU44">
        <v>0</v>
      </c>
      <c r="FV44">
        <v>0</v>
      </c>
      <c r="FW44">
        <v>0.50166666699999996</v>
      </c>
      <c r="FX44">
        <v>1</v>
      </c>
      <c r="FY44">
        <v>-0.16715345700000001</v>
      </c>
      <c r="FZ44">
        <v>8.4753320000000004E-3</v>
      </c>
      <c r="GA44">
        <v>0</v>
      </c>
      <c r="GB44">
        <v>0.8</v>
      </c>
      <c r="GC44">
        <v>1</v>
      </c>
      <c r="GD44">
        <v>1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254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255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-4338.9014735451065</v>
      </c>
      <c r="CJ45">
        <v>-847.52057965312247</v>
      </c>
      <c r="CK45">
        <v>-5186.4220531982273</v>
      </c>
      <c r="CM45"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FO45">
        <v>4</v>
      </c>
      <c r="FR45">
        <v>1</v>
      </c>
      <c r="FS45">
        <v>0</v>
      </c>
      <c r="FT45">
        <v>1</v>
      </c>
      <c r="FU45">
        <v>0</v>
      </c>
      <c r="FV45">
        <v>0</v>
      </c>
      <c r="FW45">
        <v>0.50166666699999996</v>
      </c>
      <c r="FX45">
        <v>1</v>
      </c>
      <c r="FY45">
        <v>-0.11834704</v>
      </c>
      <c r="FZ45">
        <v>8.7856219999999999E-3</v>
      </c>
      <c r="GA45">
        <v>0</v>
      </c>
      <c r="GB45">
        <v>1</v>
      </c>
      <c r="GC45">
        <v>1</v>
      </c>
      <c r="GD45">
        <v>1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254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255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-4561.2500000000009</v>
      </c>
      <c r="CJ46">
        <v>-850.66866420684642</v>
      </c>
      <c r="CK46">
        <v>-5411.9186642068453</v>
      </c>
      <c r="CM46"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t="s">
        <v>177</v>
      </c>
      <c r="DM46" t="s">
        <v>178</v>
      </c>
      <c r="DN46" t="s">
        <v>179</v>
      </c>
      <c r="DO46" t="s">
        <v>180</v>
      </c>
      <c r="DP46" t="s">
        <v>181</v>
      </c>
      <c r="DQ46" t="s">
        <v>182</v>
      </c>
      <c r="DR46" t="s">
        <v>183</v>
      </c>
      <c r="DS46" t="s">
        <v>184</v>
      </c>
      <c r="DT46" t="s">
        <v>185</v>
      </c>
      <c r="DU46" t="s">
        <v>186</v>
      </c>
      <c r="DV46" t="s">
        <v>187</v>
      </c>
      <c r="DW46" t="s">
        <v>188</v>
      </c>
      <c r="DX46" t="s">
        <v>189</v>
      </c>
      <c r="DY46" t="s">
        <v>190</v>
      </c>
      <c r="DZ46" t="s">
        <v>191</v>
      </c>
      <c r="EA46" t="s">
        <v>192</v>
      </c>
      <c r="EB46" t="s">
        <v>193</v>
      </c>
      <c r="EC46" t="s">
        <v>194</v>
      </c>
      <c r="ED46" t="s">
        <v>195</v>
      </c>
      <c r="EE46" t="s">
        <v>196</v>
      </c>
      <c r="EF46" t="s">
        <v>197</v>
      </c>
      <c r="EG46" t="s">
        <v>198</v>
      </c>
      <c r="EH46" t="s">
        <v>199</v>
      </c>
      <c r="EI46" t="s">
        <v>200</v>
      </c>
      <c r="EJ46" t="s">
        <v>201</v>
      </c>
      <c r="EK46" t="s">
        <v>202</v>
      </c>
      <c r="EL46" t="s">
        <v>203</v>
      </c>
      <c r="EM46" t="s">
        <v>204</v>
      </c>
      <c r="EN46" t="s">
        <v>205</v>
      </c>
      <c r="EO46" t="s">
        <v>206</v>
      </c>
      <c r="EP46" t="s">
        <v>207</v>
      </c>
      <c r="EQ46" t="s">
        <v>208</v>
      </c>
      <c r="ER46" t="s">
        <v>209</v>
      </c>
      <c r="ES46" t="s">
        <v>210</v>
      </c>
      <c r="ET46" t="s">
        <v>211</v>
      </c>
      <c r="EU46" t="s">
        <v>212</v>
      </c>
      <c r="EV46" t="s">
        <v>213</v>
      </c>
      <c r="EW46" t="s">
        <v>214</v>
      </c>
      <c r="EX46" s="10" t="s">
        <v>215</v>
      </c>
      <c r="EY46" s="10" t="s">
        <v>216</v>
      </c>
      <c r="EZ46" s="10" t="s">
        <v>217</v>
      </c>
      <c r="FA46" t="s">
        <v>218</v>
      </c>
      <c r="FB46" t="s">
        <v>219</v>
      </c>
      <c r="FC46" t="s">
        <v>220</v>
      </c>
      <c r="FD46" t="s">
        <v>221</v>
      </c>
      <c r="FE46" t="s">
        <v>222</v>
      </c>
      <c r="FF46" t="s">
        <v>223</v>
      </c>
      <c r="FG46" t="s">
        <v>224</v>
      </c>
      <c r="FH46" t="s">
        <v>225</v>
      </c>
      <c r="FI46" t="s">
        <v>226</v>
      </c>
      <c r="FJ46" t="s">
        <v>227</v>
      </c>
      <c r="FK46" t="s">
        <v>228</v>
      </c>
      <c r="FL46" t="s">
        <v>229</v>
      </c>
      <c r="FM46" t="s">
        <v>230</v>
      </c>
      <c r="FO46">
        <v>4</v>
      </c>
      <c r="FR46">
        <v>1</v>
      </c>
      <c r="FS46">
        <v>0</v>
      </c>
      <c r="FT46">
        <v>1</v>
      </c>
      <c r="FU46">
        <v>0</v>
      </c>
      <c r="FV46">
        <v>0</v>
      </c>
      <c r="FW46">
        <v>0.50166666699999996</v>
      </c>
      <c r="FX46">
        <v>1</v>
      </c>
      <c r="FY46">
        <v>-1.1124261E-2</v>
      </c>
      <c r="FZ46">
        <v>1.1126319000000001E-2</v>
      </c>
      <c r="GA46">
        <v>0.5</v>
      </c>
      <c r="GB46">
        <v>0.5</v>
      </c>
      <c r="GC46">
        <v>1</v>
      </c>
      <c r="GD46">
        <v>1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254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255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115</v>
      </c>
      <c r="CA47" t="s">
        <v>115</v>
      </c>
      <c r="CB47" t="s">
        <v>115</v>
      </c>
      <c r="CC47" t="s">
        <v>115</v>
      </c>
      <c r="CE47">
        <v>0</v>
      </c>
      <c r="CF47">
        <v>0</v>
      </c>
      <c r="CG47">
        <v>-4.5474735088646412E-13</v>
      </c>
      <c r="CH47">
        <v>-4.5474735088646412E-13</v>
      </c>
      <c r="CI47">
        <v>-4783.5985264548954</v>
      </c>
      <c r="CJ47">
        <v>-853.81674876057036</v>
      </c>
      <c r="CK47">
        <v>-5192.7182223056743</v>
      </c>
      <c r="CM47"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26">
        <v>0</v>
      </c>
      <c r="DM47" s="26">
        <v>1</v>
      </c>
      <c r="DN47" s="26">
        <v>0</v>
      </c>
      <c r="DO47" s="26">
        <v>0</v>
      </c>
      <c r="DP47" s="26">
        <v>0</v>
      </c>
      <c r="DQ47" s="26">
        <v>0</v>
      </c>
      <c r="DR47" s="26">
        <v>0</v>
      </c>
      <c r="DS47" s="26">
        <v>0</v>
      </c>
      <c r="DT47" s="26">
        <v>0</v>
      </c>
      <c r="DU47" s="26">
        <v>0</v>
      </c>
      <c r="DV47" s="26">
        <v>0</v>
      </c>
      <c r="DW47" s="26">
        <v>0</v>
      </c>
      <c r="DX47" s="26">
        <v>0</v>
      </c>
      <c r="DY47" s="26">
        <v>4561.25</v>
      </c>
      <c r="DZ47" s="26">
        <v>0</v>
      </c>
      <c r="EA47" s="26">
        <v>0</v>
      </c>
      <c r="EB47" s="26">
        <v>0</v>
      </c>
      <c r="EC47" s="26">
        <v>0</v>
      </c>
      <c r="ED47" s="26">
        <v>0</v>
      </c>
      <c r="EE47" s="26">
        <v>0</v>
      </c>
      <c r="EF47" s="26">
        <v>0</v>
      </c>
      <c r="EG47" s="26">
        <v>0</v>
      </c>
      <c r="EH47" s="26">
        <v>0</v>
      </c>
      <c r="EI47" s="26">
        <v>0</v>
      </c>
      <c r="EJ47" s="26">
        <v>0</v>
      </c>
      <c r="EK47" s="26">
        <v>0</v>
      </c>
      <c r="EL47" s="26">
        <v>0</v>
      </c>
      <c r="EM47" s="26">
        <v>0</v>
      </c>
      <c r="EN47" s="26">
        <v>0</v>
      </c>
      <c r="EO47" s="26">
        <v>0</v>
      </c>
      <c r="EP47" s="26">
        <v>0</v>
      </c>
      <c r="EQ47" s="26">
        <v>0</v>
      </c>
      <c r="ER47" s="26">
        <v>0</v>
      </c>
      <c r="ES47" s="26">
        <v>0</v>
      </c>
      <c r="ET47" s="26">
        <v>0</v>
      </c>
      <c r="EU47" s="26">
        <v>0</v>
      </c>
      <c r="EV47" s="26">
        <v>0</v>
      </c>
      <c r="EW47" s="26">
        <v>0</v>
      </c>
      <c r="EX47" s="26">
        <v>0</v>
      </c>
      <c r="EY47" s="26">
        <v>0</v>
      </c>
      <c r="EZ47" s="26">
        <v>0</v>
      </c>
      <c r="FA47" s="26">
        <v>0</v>
      </c>
      <c r="FB47" s="26">
        <v>0</v>
      </c>
      <c r="FC47" s="26">
        <v>0</v>
      </c>
      <c r="FD47" s="26">
        <v>0</v>
      </c>
      <c r="FE47" s="26">
        <v>0</v>
      </c>
      <c r="FF47" s="26">
        <v>0</v>
      </c>
      <c r="FG47" s="26">
        <v>0</v>
      </c>
      <c r="FH47" s="26">
        <v>1</v>
      </c>
      <c r="FI47" s="26" t="s">
        <v>115</v>
      </c>
      <c r="FJ47" s="26" t="s">
        <v>115</v>
      </c>
      <c r="FK47" s="26">
        <v>4561.25</v>
      </c>
      <c r="FL47" s="26" t="s">
        <v>115</v>
      </c>
      <c r="FM47" s="26" t="s">
        <v>115</v>
      </c>
      <c r="FO47">
        <v>4</v>
      </c>
      <c r="FR47">
        <v>1</v>
      </c>
      <c r="FS47">
        <v>0</v>
      </c>
      <c r="FT47">
        <v>1</v>
      </c>
      <c r="FU47">
        <v>0</v>
      </c>
      <c r="FV47">
        <v>0</v>
      </c>
      <c r="FW47">
        <v>0.50166666699999996</v>
      </c>
      <c r="FX47">
        <v>1</v>
      </c>
      <c r="FY47">
        <v>-0.178335243</v>
      </c>
      <c r="FZ47">
        <v>8.9097610000000004E-3</v>
      </c>
      <c r="GA47">
        <v>0.5</v>
      </c>
      <c r="GB47">
        <v>0.5</v>
      </c>
      <c r="GC47">
        <v>1</v>
      </c>
      <c r="GD47">
        <v>1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254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255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115</v>
      </c>
      <c r="CA48" t="s">
        <v>115</v>
      </c>
      <c r="CB48" t="s">
        <v>115</v>
      </c>
      <c r="CC48" t="s">
        <v>115</v>
      </c>
      <c r="CE48">
        <v>0</v>
      </c>
      <c r="CF48">
        <v>0</v>
      </c>
      <c r="CG48">
        <v>0</v>
      </c>
      <c r="CH48">
        <v>0</v>
      </c>
      <c r="CI48">
        <v>-4783.5985264548954</v>
      </c>
      <c r="CJ48">
        <v>-853.81674876057036</v>
      </c>
      <c r="CK48">
        <v>-5192.7182223056743</v>
      </c>
      <c r="CM48"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26">
        <v>0</v>
      </c>
      <c r="DM48" s="26">
        <v>0.97940000000000005</v>
      </c>
      <c r="DN48" s="26">
        <v>5.5199999999999997E-3</v>
      </c>
      <c r="DO48" s="26">
        <v>7.7999999999999999E-4</v>
      </c>
      <c r="DP48" s="26">
        <v>1.4999999999999999E-4</v>
      </c>
      <c r="DQ48" s="26">
        <v>2.0000000000000002E-5</v>
      </c>
      <c r="DR48" s="26">
        <v>8.0000000000000007E-5</v>
      </c>
      <c r="DS48" s="26">
        <v>2.3000000000000001E-4</v>
      </c>
      <c r="DT48" s="26">
        <v>1.3820000000000001E-2</v>
      </c>
      <c r="DU48" s="26">
        <v>0</v>
      </c>
      <c r="DV48" s="26">
        <v>0</v>
      </c>
      <c r="DW48" s="26">
        <v>0</v>
      </c>
      <c r="DX48" s="26">
        <v>0</v>
      </c>
      <c r="DY48" s="26">
        <v>4309.66986</v>
      </c>
      <c r="DZ48" s="26">
        <v>25.193650000000002</v>
      </c>
      <c r="EA48" s="26">
        <v>3.5495899999999998</v>
      </c>
      <c r="EB48" s="26">
        <v>0.67971000000000004</v>
      </c>
      <c r="EC48" s="26">
        <v>7.5520000000000004E-2</v>
      </c>
      <c r="ED48" s="26">
        <v>0.37762000000000001</v>
      </c>
      <c r="EE48" s="26">
        <v>1.0607899999999999</v>
      </c>
      <c r="EF48" s="26">
        <v>63.041849999999997</v>
      </c>
      <c r="EG48" s="26">
        <v>0</v>
      </c>
      <c r="EH48" s="26">
        <v>0</v>
      </c>
      <c r="EI48" s="26">
        <v>0</v>
      </c>
      <c r="EJ48" s="26">
        <v>0</v>
      </c>
      <c r="EK48" s="26">
        <v>157.6014261</v>
      </c>
      <c r="EL48" s="26">
        <v>0</v>
      </c>
      <c r="EM48" s="26">
        <v>0</v>
      </c>
      <c r="EN48" s="26">
        <v>0</v>
      </c>
      <c r="EO48" s="26">
        <v>0</v>
      </c>
      <c r="EP48" s="26">
        <v>0</v>
      </c>
      <c r="EQ48" s="26">
        <v>0</v>
      </c>
      <c r="ER48" s="26">
        <v>0</v>
      </c>
      <c r="ES48" s="26">
        <v>0</v>
      </c>
      <c r="ET48" s="26">
        <v>0</v>
      </c>
      <c r="EU48" s="26">
        <v>0</v>
      </c>
      <c r="EV48" s="26">
        <v>0</v>
      </c>
      <c r="EW48" s="26">
        <v>63.2491159</v>
      </c>
      <c r="EX48" s="26">
        <v>0</v>
      </c>
      <c r="EY48" s="26">
        <v>0</v>
      </c>
      <c r="EZ48" s="26">
        <v>0</v>
      </c>
      <c r="FA48" s="26">
        <v>0</v>
      </c>
      <c r="FB48" s="26">
        <v>0</v>
      </c>
      <c r="FC48" s="26">
        <v>0</v>
      </c>
      <c r="FD48" s="26">
        <v>0</v>
      </c>
      <c r="FE48" s="26">
        <v>0</v>
      </c>
      <c r="FF48" s="26">
        <v>0</v>
      </c>
      <c r="FG48" s="26">
        <v>0</v>
      </c>
      <c r="FH48" s="26">
        <v>0.98586300000000004</v>
      </c>
      <c r="FI48" s="26" t="s">
        <v>115</v>
      </c>
      <c r="FJ48" s="26" t="s">
        <v>115</v>
      </c>
      <c r="FK48" s="26">
        <v>4339.1683270000003</v>
      </c>
      <c r="FL48" s="26" t="s">
        <v>115</v>
      </c>
      <c r="FM48" s="26" t="s">
        <v>115</v>
      </c>
      <c r="FO48">
        <v>4</v>
      </c>
      <c r="FR48">
        <v>1</v>
      </c>
      <c r="FS48">
        <v>0</v>
      </c>
      <c r="FT48">
        <v>1</v>
      </c>
      <c r="FU48">
        <v>0</v>
      </c>
      <c r="FV48">
        <v>0</v>
      </c>
      <c r="FW48">
        <v>0.50166666699999996</v>
      </c>
      <c r="FX48">
        <v>1</v>
      </c>
      <c r="FY48">
        <v>-3.8302450000000002E-2</v>
      </c>
      <c r="FZ48">
        <v>8.1209990000000003E-3</v>
      </c>
      <c r="GA48">
        <v>0.5</v>
      </c>
      <c r="GB48">
        <v>0.5</v>
      </c>
      <c r="GC48">
        <v>1</v>
      </c>
      <c r="GD48">
        <v>1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254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255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115</v>
      </c>
      <c r="CA49" t="s">
        <v>115</v>
      </c>
      <c r="CB49" t="s">
        <v>115</v>
      </c>
      <c r="CC49" t="s">
        <v>115</v>
      </c>
      <c r="CE49">
        <v>0</v>
      </c>
      <c r="CF49">
        <v>0</v>
      </c>
      <c r="CG49">
        <v>0</v>
      </c>
      <c r="CH49">
        <v>0</v>
      </c>
      <c r="CI49">
        <v>-4783.5985264548954</v>
      </c>
      <c r="CJ49">
        <v>-853.81674876057036</v>
      </c>
      <c r="CK49">
        <v>-5192.7182223056743</v>
      </c>
      <c r="CM49">
        <v>1</v>
      </c>
      <c r="CN49">
        <v>1</v>
      </c>
      <c r="CO49" t="s">
        <v>115</v>
      </c>
      <c r="CP49">
        <v>217.48</v>
      </c>
      <c r="CQ49" t="s">
        <v>115</v>
      </c>
      <c r="CR49">
        <v>217.48</v>
      </c>
      <c r="CS49" t="s">
        <v>115</v>
      </c>
      <c r="CT49">
        <v>166.24</v>
      </c>
      <c r="CU49" t="s">
        <v>115</v>
      </c>
      <c r="CV49">
        <v>160.88</v>
      </c>
      <c r="CW49" t="s">
        <v>115</v>
      </c>
      <c r="CX49">
        <v>5.36</v>
      </c>
      <c r="CY49" t="s">
        <v>115</v>
      </c>
      <c r="DA49">
        <v>-0.29248030000000003</v>
      </c>
      <c r="DB49">
        <v>10.593678949999999</v>
      </c>
      <c r="DC49">
        <v>-0.29248030000000003</v>
      </c>
      <c r="DL49" s="26">
        <v>0</v>
      </c>
      <c r="DM49" s="26">
        <v>0.95936999999999995</v>
      </c>
      <c r="DN49" s="26">
        <v>6.6699999999999997E-3</v>
      </c>
      <c r="DO49" s="26">
        <v>4.79E-3</v>
      </c>
      <c r="DP49" s="26">
        <v>8.9999999999999998E-4</v>
      </c>
      <c r="DQ49" s="26">
        <v>5.0000000000000002E-5</v>
      </c>
      <c r="DR49" s="26">
        <v>9.0000000000000006E-5</v>
      </c>
      <c r="DS49" s="26">
        <v>4.4999999999999999E-4</v>
      </c>
      <c r="DT49" s="26">
        <v>1.354E-2</v>
      </c>
      <c r="DU49" s="26">
        <v>8.0000000000000007E-5</v>
      </c>
      <c r="DV49" s="26">
        <v>2.3000000000000001E-4</v>
      </c>
      <c r="DW49" s="26">
        <v>1.3820000000000001E-2</v>
      </c>
      <c r="DX49" s="26">
        <v>0</v>
      </c>
      <c r="DY49" s="26">
        <v>4065.0016000000001</v>
      </c>
      <c r="DZ49" s="26">
        <v>29.343889999999998</v>
      </c>
      <c r="EA49" s="26">
        <v>21.703959999999999</v>
      </c>
      <c r="EB49" s="26">
        <v>4.1025200000000002</v>
      </c>
      <c r="EC49" s="26">
        <v>0.23774999999999999</v>
      </c>
      <c r="ED49" s="26">
        <v>0.40322000000000002</v>
      </c>
      <c r="EE49" s="26">
        <v>1.99674</v>
      </c>
      <c r="EF49" s="26">
        <v>59.589179999999999</v>
      </c>
      <c r="EG49" s="26">
        <v>0.37762000000000001</v>
      </c>
      <c r="EH49" s="26">
        <v>1.0607899999999999</v>
      </c>
      <c r="EI49" s="26">
        <v>63.041849999999997</v>
      </c>
      <c r="EJ49" s="26">
        <v>0</v>
      </c>
      <c r="EK49" s="26">
        <v>156.71760560000001</v>
      </c>
      <c r="EL49" s="26">
        <v>7.1881561999999996E-2</v>
      </c>
      <c r="EM49" s="26">
        <v>0</v>
      </c>
      <c r="EN49" s="26">
        <v>0</v>
      </c>
      <c r="EO49" s="26">
        <v>0</v>
      </c>
      <c r="EP49" s="26">
        <v>0</v>
      </c>
      <c r="EQ49" s="26">
        <v>0</v>
      </c>
      <c r="ER49" s="26">
        <v>0</v>
      </c>
      <c r="ES49" s="26">
        <v>0</v>
      </c>
      <c r="ET49" s="26">
        <v>0</v>
      </c>
      <c r="EU49" s="26">
        <v>0</v>
      </c>
      <c r="EV49" s="26">
        <v>0</v>
      </c>
      <c r="EW49" s="26">
        <v>59.831512719999999</v>
      </c>
      <c r="EX49" s="26">
        <v>2.8847741999999999E-2</v>
      </c>
      <c r="EY49" s="26">
        <v>0</v>
      </c>
      <c r="EZ49" s="26">
        <v>0</v>
      </c>
      <c r="FA49" s="26">
        <v>0</v>
      </c>
      <c r="FB49" s="26">
        <v>0</v>
      </c>
      <c r="FC49" s="26">
        <v>0</v>
      </c>
      <c r="FD49" s="26">
        <v>0</v>
      </c>
      <c r="FE49" s="26">
        <v>0</v>
      </c>
      <c r="FF49" s="26">
        <v>0</v>
      </c>
      <c r="FG49" s="26">
        <v>0</v>
      </c>
      <c r="FH49" s="26">
        <v>0.97178399999999998</v>
      </c>
      <c r="FI49" s="26" t="s">
        <v>115</v>
      </c>
      <c r="FJ49" s="26" t="s">
        <v>115</v>
      </c>
      <c r="FK49" s="26">
        <v>4120.3897040000002</v>
      </c>
      <c r="FL49" s="26" t="s">
        <v>115</v>
      </c>
      <c r="FM49" s="26" t="s">
        <v>115</v>
      </c>
      <c r="FO49">
        <v>4</v>
      </c>
      <c r="FR49">
        <v>1</v>
      </c>
      <c r="FS49">
        <v>0</v>
      </c>
      <c r="FT49">
        <v>1</v>
      </c>
      <c r="FU49">
        <v>0</v>
      </c>
      <c r="FV49">
        <v>0</v>
      </c>
      <c r="FW49">
        <v>0.50166666699999996</v>
      </c>
      <c r="FX49">
        <v>1</v>
      </c>
      <c r="FY49">
        <v>-2.209829E-2</v>
      </c>
      <c r="FZ49">
        <v>7.787118E-3</v>
      </c>
      <c r="GA49">
        <v>0.5</v>
      </c>
      <c r="GB49">
        <v>0.5</v>
      </c>
      <c r="GC49">
        <v>1</v>
      </c>
      <c r="GD49">
        <v>1</v>
      </c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254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255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115</v>
      </c>
      <c r="CA50" t="s">
        <v>115</v>
      </c>
      <c r="CB50" t="s">
        <v>115</v>
      </c>
      <c r="CC50" t="s">
        <v>115</v>
      </c>
      <c r="CE50">
        <v>0</v>
      </c>
      <c r="CF50">
        <v>0</v>
      </c>
      <c r="CG50">
        <v>0</v>
      </c>
      <c r="CH50">
        <v>0</v>
      </c>
      <c r="CI50">
        <v>-4783.5985264548954</v>
      </c>
      <c r="CJ50">
        <v>-853.81674876057036</v>
      </c>
      <c r="CK50">
        <v>-5192.7182223056743</v>
      </c>
      <c r="CM50">
        <v>1</v>
      </c>
      <c r="CN50">
        <v>1</v>
      </c>
      <c r="CO50" t="s">
        <v>115</v>
      </c>
      <c r="CP50">
        <v>56.6</v>
      </c>
      <c r="CQ50" t="s">
        <v>115</v>
      </c>
      <c r="CR50">
        <v>56.6</v>
      </c>
      <c r="CS50" t="s">
        <v>115</v>
      </c>
      <c r="CT50">
        <v>163.96</v>
      </c>
      <c r="CU50" t="s">
        <v>115</v>
      </c>
      <c r="CV50">
        <v>160.88</v>
      </c>
      <c r="CW50" t="s">
        <v>115</v>
      </c>
      <c r="CX50">
        <v>3.08</v>
      </c>
      <c r="CY50" t="s">
        <v>115</v>
      </c>
      <c r="DA50">
        <v>-0.26422275499999998</v>
      </c>
      <c r="DB50">
        <v>10.59427651</v>
      </c>
      <c r="DC50">
        <v>-0.26422275499999998</v>
      </c>
      <c r="DL50" s="26">
        <v>0</v>
      </c>
      <c r="DM50" s="26">
        <v>0.94020000000000004</v>
      </c>
      <c r="DN50" s="26">
        <v>6.8199999999999997E-3</v>
      </c>
      <c r="DO50" s="26">
        <v>5.9100000000000003E-3</v>
      </c>
      <c r="DP50" s="26">
        <v>4.1000000000000003E-3</v>
      </c>
      <c r="DQ50" s="26">
        <v>8.0000000000000007E-5</v>
      </c>
      <c r="DR50" s="26">
        <v>1E-4</v>
      </c>
      <c r="DS50" s="26">
        <v>1.2999999999999999E-3</v>
      </c>
      <c r="DT50" s="26">
        <v>1.328E-2</v>
      </c>
      <c r="DU50" s="26">
        <v>1.7000000000000001E-4</v>
      </c>
      <c r="DV50" s="26">
        <v>6.8000000000000005E-4</v>
      </c>
      <c r="DW50" s="26">
        <v>2.7359999999999999E-2</v>
      </c>
      <c r="DX50" s="26">
        <v>0</v>
      </c>
      <c r="DY50" s="26">
        <v>3828.1422600000001</v>
      </c>
      <c r="DZ50" s="26">
        <v>28.886510000000001</v>
      </c>
      <c r="EA50" s="26">
        <v>25.877459999999999</v>
      </c>
      <c r="EB50" s="26">
        <v>18.547889999999999</v>
      </c>
      <c r="EC50" s="26">
        <v>0.35854000000000003</v>
      </c>
      <c r="ED50" s="26">
        <v>0.41438000000000003</v>
      </c>
      <c r="EE50" s="26">
        <v>5.80558</v>
      </c>
      <c r="EF50" s="26">
        <v>56.283230000000003</v>
      </c>
      <c r="EG50" s="26">
        <v>0.78083999999999998</v>
      </c>
      <c r="EH50" s="26">
        <v>3.0575199999999998</v>
      </c>
      <c r="EI50" s="26">
        <v>122.63102000000001</v>
      </c>
      <c r="EJ50" s="26">
        <v>0</v>
      </c>
      <c r="EK50" s="26">
        <v>155.89667</v>
      </c>
      <c r="EL50" s="26">
        <v>0.116074102</v>
      </c>
      <c r="EM50" s="26">
        <v>6.1095317000000003E-2</v>
      </c>
      <c r="EN50" s="26">
        <v>0</v>
      </c>
      <c r="EO50" s="26">
        <v>0</v>
      </c>
      <c r="EP50" s="26">
        <v>0</v>
      </c>
      <c r="EQ50" s="26">
        <v>0</v>
      </c>
      <c r="ER50" s="26">
        <v>0</v>
      </c>
      <c r="ES50" s="26">
        <v>0</v>
      </c>
      <c r="ET50" s="26">
        <v>0</v>
      </c>
      <c r="EU50" s="26">
        <v>0</v>
      </c>
      <c r="EV50" s="26">
        <v>0</v>
      </c>
      <c r="EW50" s="26">
        <v>56.514610419999997</v>
      </c>
      <c r="EX50" s="26">
        <v>4.4613235000000001E-2</v>
      </c>
      <c r="EY50" s="26">
        <v>2.4518971000000001E-2</v>
      </c>
      <c r="EZ50" s="26">
        <v>0</v>
      </c>
      <c r="FA50" s="26">
        <v>0</v>
      </c>
      <c r="FB50" s="26">
        <v>0</v>
      </c>
      <c r="FC50" s="26">
        <v>0</v>
      </c>
      <c r="FD50" s="26">
        <v>0</v>
      </c>
      <c r="FE50" s="26">
        <v>0</v>
      </c>
      <c r="FF50" s="26">
        <v>0</v>
      </c>
      <c r="FG50" s="26">
        <v>0</v>
      </c>
      <c r="FH50" s="26">
        <v>0.95710899999999999</v>
      </c>
      <c r="FI50" s="26" t="s">
        <v>115</v>
      </c>
      <c r="FJ50" s="26" t="s">
        <v>115</v>
      </c>
      <c r="FK50" s="26">
        <v>3901.8126659999998</v>
      </c>
      <c r="FL50" s="26" t="s">
        <v>115</v>
      </c>
      <c r="FM50" s="26" t="s">
        <v>115</v>
      </c>
      <c r="FO50">
        <v>4</v>
      </c>
      <c r="FR50">
        <v>1</v>
      </c>
      <c r="FS50">
        <v>0</v>
      </c>
      <c r="FT50">
        <v>1</v>
      </c>
      <c r="FU50">
        <v>0</v>
      </c>
      <c r="FV50">
        <v>0</v>
      </c>
      <c r="FW50">
        <v>0.50166666699999996</v>
      </c>
      <c r="FX50">
        <v>1</v>
      </c>
      <c r="FY50">
        <v>6.1592549999999998E-3</v>
      </c>
      <c r="FZ50">
        <v>8.3846849999999994E-3</v>
      </c>
      <c r="GA50">
        <v>0.5</v>
      </c>
      <c r="GB50">
        <v>0.5</v>
      </c>
      <c r="GC50">
        <v>1</v>
      </c>
      <c r="GD50">
        <v>1</v>
      </c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254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255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115</v>
      </c>
      <c r="CA51" t="s">
        <v>115</v>
      </c>
      <c r="CB51" t="s">
        <v>115</v>
      </c>
      <c r="CC51" t="s">
        <v>115</v>
      </c>
      <c r="CE51">
        <v>0</v>
      </c>
      <c r="CF51">
        <v>0</v>
      </c>
      <c r="CG51">
        <v>0</v>
      </c>
      <c r="CH51">
        <v>0</v>
      </c>
      <c r="CI51">
        <v>-4783.5985264548954</v>
      </c>
      <c r="CJ51">
        <v>-853.81674876057036</v>
      </c>
      <c r="CK51">
        <v>-5192.7182223056743</v>
      </c>
      <c r="CM51">
        <v>1</v>
      </c>
      <c r="CN51">
        <v>1</v>
      </c>
      <c r="CO51" t="s">
        <v>115</v>
      </c>
      <c r="CP51">
        <v>-104.28</v>
      </c>
      <c r="CQ51" t="s">
        <v>115</v>
      </c>
      <c r="CR51">
        <v>-104.28</v>
      </c>
      <c r="CS51" t="s">
        <v>115</v>
      </c>
      <c r="CT51">
        <v>161.68</v>
      </c>
      <c r="CU51" t="s">
        <v>115</v>
      </c>
      <c r="CV51">
        <v>160.88</v>
      </c>
      <c r="CW51" t="s">
        <v>115</v>
      </c>
      <c r="CX51">
        <v>0.8</v>
      </c>
      <c r="CY51" t="s">
        <v>115</v>
      </c>
      <c r="DA51">
        <v>-0.272299018</v>
      </c>
      <c r="DB51">
        <v>10.59569104</v>
      </c>
      <c r="DC51">
        <v>-0.272299018</v>
      </c>
      <c r="DL51" s="26">
        <v>0</v>
      </c>
      <c r="DM51" s="26">
        <v>0.92142000000000002</v>
      </c>
      <c r="DN51" s="26">
        <v>6.9199999999999999E-3</v>
      </c>
      <c r="DO51" s="26">
        <v>6.1199999999999996E-3</v>
      </c>
      <c r="DP51" s="26">
        <v>5.1399999999999996E-3</v>
      </c>
      <c r="DQ51" s="26">
        <v>1E-4</v>
      </c>
      <c r="DR51" s="26">
        <v>1E-4</v>
      </c>
      <c r="DS51" s="26">
        <v>4.28E-3</v>
      </c>
      <c r="DT51" s="26">
        <v>1.303E-2</v>
      </c>
      <c r="DU51" s="26">
        <v>2.7E-4</v>
      </c>
      <c r="DV51" s="26">
        <v>1.98E-3</v>
      </c>
      <c r="DW51" s="26">
        <v>4.0640000000000003E-2</v>
      </c>
      <c r="DX51" s="26">
        <v>0</v>
      </c>
      <c r="DY51" s="26">
        <v>3597.0250999999998</v>
      </c>
      <c r="DZ51" s="26">
        <v>28.179099999999998</v>
      </c>
      <c r="EA51" s="26">
        <v>25.79241</v>
      </c>
      <c r="EB51" s="26">
        <v>22.417020000000001</v>
      </c>
      <c r="EC51" s="26">
        <v>0.43353000000000003</v>
      </c>
      <c r="ED51" s="26">
        <v>0.42881999999999998</v>
      </c>
      <c r="EE51" s="26">
        <v>19.171800000000001</v>
      </c>
      <c r="EF51" s="26">
        <v>53.057589999999998</v>
      </c>
      <c r="EG51" s="26">
        <v>1.1952199999999999</v>
      </c>
      <c r="EH51" s="26">
        <v>8.8630999999999993</v>
      </c>
      <c r="EI51" s="26">
        <v>178.91426000000001</v>
      </c>
      <c r="EJ51" s="26">
        <v>0</v>
      </c>
      <c r="EK51" s="26">
        <v>155.04430120000001</v>
      </c>
      <c r="EL51" s="26">
        <v>0.14418705500000001</v>
      </c>
      <c r="EM51" s="26">
        <v>8.7737535000000005E-2</v>
      </c>
      <c r="EN51" s="26">
        <v>3.1076979000000001E-2</v>
      </c>
      <c r="EO51" s="26">
        <v>0</v>
      </c>
      <c r="EP51" s="26">
        <v>0</v>
      </c>
      <c r="EQ51" s="26">
        <v>0</v>
      </c>
      <c r="ER51" s="26">
        <v>0</v>
      </c>
      <c r="ES51" s="26">
        <v>0</v>
      </c>
      <c r="ET51" s="26">
        <v>0</v>
      </c>
      <c r="EU51" s="26">
        <v>0</v>
      </c>
      <c r="EV51" s="26">
        <v>0</v>
      </c>
      <c r="EW51" s="26">
        <v>53.259531080000002</v>
      </c>
      <c r="EX51" s="26">
        <v>5.2983245999999998E-2</v>
      </c>
      <c r="EY51" s="26">
        <v>3.3618668999999997E-2</v>
      </c>
      <c r="EZ51" s="26">
        <v>1.2471914000000001E-2</v>
      </c>
      <c r="FA51" s="26">
        <v>0</v>
      </c>
      <c r="FB51" s="26">
        <v>0</v>
      </c>
      <c r="FC51" s="26">
        <v>0</v>
      </c>
      <c r="FD51" s="26">
        <v>0</v>
      </c>
      <c r="FE51" s="26">
        <v>0</v>
      </c>
      <c r="FF51" s="26">
        <v>0</v>
      </c>
      <c r="FG51" s="26">
        <v>0</v>
      </c>
      <c r="FH51" s="26">
        <v>0.93970100000000001</v>
      </c>
      <c r="FI51" s="26" t="s">
        <v>115</v>
      </c>
      <c r="FJ51" s="26" t="s">
        <v>115</v>
      </c>
      <c r="FK51" s="26">
        <v>3673.8471500000001</v>
      </c>
      <c r="FL51" s="26" t="s">
        <v>115</v>
      </c>
      <c r="FM51" s="26" t="s">
        <v>115</v>
      </c>
      <c r="FO51">
        <v>4</v>
      </c>
      <c r="FR51">
        <v>1</v>
      </c>
      <c r="FS51">
        <v>0</v>
      </c>
      <c r="FT51">
        <v>1</v>
      </c>
      <c r="FU51">
        <v>0</v>
      </c>
      <c r="FV51">
        <v>0</v>
      </c>
      <c r="FW51">
        <v>0.50166666699999996</v>
      </c>
      <c r="FX51">
        <v>1</v>
      </c>
      <c r="FY51">
        <v>-1.917008E-3</v>
      </c>
      <c r="FZ51">
        <v>9.7992119999999999E-3</v>
      </c>
      <c r="GA51">
        <v>0.5</v>
      </c>
      <c r="GB51">
        <v>0.5</v>
      </c>
      <c r="GC51">
        <v>1</v>
      </c>
      <c r="GD51">
        <v>1</v>
      </c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256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257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U52">
        <v>0</v>
      </c>
      <c r="BV52">
        <v>0</v>
      </c>
      <c r="BY52">
        <v>1</v>
      </c>
      <c r="BZ52" s="9">
        <v>2253.31</v>
      </c>
      <c r="CA52" t="s">
        <v>115</v>
      </c>
      <c r="CB52" t="s">
        <v>115</v>
      </c>
      <c r="CC52" t="s">
        <v>115</v>
      </c>
      <c r="CE52">
        <v>2253.31</v>
      </c>
      <c r="CF52">
        <v>0</v>
      </c>
      <c r="CG52">
        <v>0</v>
      </c>
      <c r="CH52">
        <v>0</v>
      </c>
      <c r="CI52">
        <v>-68.135863504837147</v>
      </c>
      <c r="CJ52">
        <v>-32.867804350789321</v>
      </c>
      <c r="CK52">
        <v>-101.00366785562646</v>
      </c>
      <c r="CM52"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115</v>
      </c>
      <c r="CU52" t="s">
        <v>115</v>
      </c>
      <c r="CV52" t="s">
        <v>115</v>
      </c>
      <c r="CW52" t="s">
        <v>115</v>
      </c>
      <c r="CX52" t="s">
        <v>115</v>
      </c>
      <c r="CY52" t="s">
        <v>115</v>
      </c>
      <c r="DA52">
        <v>-0.70462933100000003</v>
      </c>
      <c r="DB52">
        <v>0.54647117199999995</v>
      </c>
      <c r="DC52">
        <v>-0.70462933100000003</v>
      </c>
      <c r="DL52" s="26">
        <v>0</v>
      </c>
      <c r="DM52" s="26">
        <v>0.90315000000000001</v>
      </c>
      <c r="DN52" s="26">
        <v>6.77E-3</v>
      </c>
      <c r="DO52" s="26">
        <v>6.2100000000000002E-3</v>
      </c>
      <c r="DP52" s="26">
        <v>5.3499999999999997E-3</v>
      </c>
      <c r="DQ52" s="26">
        <v>1.1E-4</v>
      </c>
      <c r="DR52" s="26">
        <v>1E-4</v>
      </c>
      <c r="DS52" s="26">
        <v>5.2199999999999998E-3</v>
      </c>
      <c r="DT52" s="26">
        <v>1.2789999999999999E-2</v>
      </c>
      <c r="DU52" s="26">
        <v>3.6999999999999999E-4</v>
      </c>
      <c r="DV52" s="26">
        <v>6.2500000000000003E-3</v>
      </c>
      <c r="DW52" s="26">
        <v>5.3670000000000002E-2</v>
      </c>
      <c r="DX52" s="26">
        <v>0</v>
      </c>
      <c r="DY52" s="26">
        <v>3371.9311699999998</v>
      </c>
      <c r="DZ52" s="26">
        <v>26.42117</v>
      </c>
      <c r="EA52" s="26">
        <v>25.127970000000001</v>
      </c>
      <c r="EB52" s="26">
        <v>22.471509999999999</v>
      </c>
      <c r="EC52" s="26">
        <v>0.44174000000000002</v>
      </c>
      <c r="ED52" s="26">
        <v>0.41674</v>
      </c>
      <c r="EE52" s="26">
        <v>22.639890000000001</v>
      </c>
      <c r="EF52" s="26">
        <v>49.941380000000002</v>
      </c>
      <c r="EG52" s="26">
        <v>1.6240399999999999</v>
      </c>
      <c r="EH52" s="26">
        <v>28.03491</v>
      </c>
      <c r="EI52" s="26">
        <v>231.97183999999999</v>
      </c>
      <c r="EJ52" s="26">
        <v>0</v>
      </c>
      <c r="EK52" s="26">
        <v>154.1632678</v>
      </c>
      <c r="EL52" s="26">
        <v>0.157123814</v>
      </c>
      <c r="EM52" s="26">
        <v>9.5752548000000007E-2</v>
      </c>
      <c r="EN52" s="26">
        <v>3.9446662E-2</v>
      </c>
      <c r="EO52" s="26">
        <v>0</v>
      </c>
      <c r="EP52" s="26">
        <v>0</v>
      </c>
      <c r="EQ52" s="26">
        <v>0</v>
      </c>
      <c r="ER52" s="26">
        <v>0</v>
      </c>
      <c r="ES52" s="26">
        <v>0</v>
      </c>
      <c r="ET52" s="26">
        <v>0</v>
      </c>
      <c r="EU52" s="26">
        <v>0</v>
      </c>
      <c r="EV52" s="26">
        <v>0</v>
      </c>
      <c r="EW52" s="26">
        <v>50.067146719999997</v>
      </c>
      <c r="EX52" s="26">
        <v>5.4984491000000003E-2</v>
      </c>
      <c r="EY52" s="26">
        <v>3.4895613999999998E-2</v>
      </c>
      <c r="EZ52" s="26">
        <v>1.5059151E-2</v>
      </c>
      <c r="FA52" s="26">
        <v>0</v>
      </c>
      <c r="FB52" s="26">
        <v>0</v>
      </c>
      <c r="FC52" s="26">
        <v>0</v>
      </c>
      <c r="FD52" s="26">
        <v>0</v>
      </c>
      <c r="FE52" s="26">
        <v>0</v>
      </c>
      <c r="FF52" s="26">
        <v>0</v>
      </c>
      <c r="FG52" s="26">
        <v>0</v>
      </c>
      <c r="FH52" s="26">
        <v>0.92158300000000004</v>
      </c>
      <c r="FI52" s="26" t="s">
        <v>115</v>
      </c>
      <c r="FJ52" s="26" t="s">
        <v>115</v>
      </c>
      <c r="FK52" s="26">
        <v>3446.393552</v>
      </c>
      <c r="FL52" s="26" t="s">
        <v>115</v>
      </c>
      <c r="FM52" s="26" t="s">
        <v>115</v>
      </c>
      <c r="FO52">
        <v>7</v>
      </c>
      <c r="FR52">
        <v>1</v>
      </c>
      <c r="FS52">
        <v>0</v>
      </c>
      <c r="FT52">
        <v>1</v>
      </c>
      <c r="FU52">
        <v>0</v>
      </c>
      <c r="FV52">
        <v>0</v>
      </c>
      <c r="FW52">
        <v>0.50166666699999996</v>
      </c>
      <c r="FX52">
        <v>0</v>
      </c>
      <c r="FY52">
        <v>-1.1124261E-2</v>
      </c>
      <c r="FZ52">
        <v>1.1126319000000001E-2</v>
      </c>
      <c r="GA52">
        <v>0</v>
      </c>
      <c r="GB52">
        <v>0</v>
      </c>
      <c r="GC52">
        <v>0</v>
      </c>
      <c r="GD52">
        <v>1</v>
      </c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256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257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-69.100553772293125</v>
      </c>
      <c r="CJ53">
        <v>-31.903114083333328</v>
      </c>
      <c r="CK53">
        <v>-101.00366785562645</v>
      </c>
      <c r="CM53"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26">
        <v>0</v>
      </c>
      <c r="DM53" s="26">
        <v>0.88453000000000004</v>
      </c>
      <c r="DN53" s="26">
        <v>7.3699999999999998E-3</v>
      </c>
      <c r="DO53" s="26">
        <v>6.0899999999999999E-3</v>
      </c>
      <c r="DP53" s="26">
        <v>5.4200000000000003E-3</v>
      </c>
      <c r="DQ53" s="26">
        <v>1.1E-4</v>
      </c>
      <c r="DR53" s="26">
        <v>1E-4</v>
      </c>
      <c r="DS53" s="26">
        <v>5.45E-3</v>
      </c>
      <c r="DT53" s="26">
        <v>1.252E-2</v>
      </c>
      <c r="DU53" s="26">
        <v>4.8000000000000001E-4</v>
      </c>
      <c r="DV53" s="26">
        <v>1.1480000000000001E-2</v>
      </c>
      <c r="DW53" s="26">
        <v>6.6460000000000005E-2</v>
      </c>
      <c r="DX53" s="26">
        <v>0</v>
      </c>
      <c r="DY53" s="26">
        <v>3149.6579999999999</v>
      </c>
      <c r="DZ53" s="26">
        <v>27.52262</v>
      </c>
      <c r="EA53" s="26">
        <v>23.636140000000001</v>
      </c>
      <c r="EB53" s="26">
        <v>21.872389999999999</v>
      </c>
      <c r="EC53" s="26">
        <v>0.42481000000000002</v>
      </c>
      <c r="ED53" s="26">
        <v>0.39445999999999998</v>
      </c>
      <c r="EE53" s="26">
        <v>22.71086</v>
      </c>
      <c r="EF53" s="26">
        <v>46.741680000000002</v>
      </c>
      <c r="EG53" s="26">
        <v>2.0407899999999999</v>
      </c>
      <c r="EH53" s="26">
        <v>50.674799999999998</v>
      </c>
      <c r="EI53" s="26">
        <v>281.91322000000002</v>
      </c>
      <c r="EJ53" s="26">
        <v>0</v>
      </c>
      <c r="EK53" s="26">
        <v>153.1326876</v>
      </c>
      <c r="EL53" s="26">
        <v>0.15925476299999999</v>
      </c>
      <c r="EM53" s="26">
        <v>9.8991966000000001E-2</v>
      </c>
      <c r="EN53" s="26">
        <v>4.1651702999999998E-2</v>
      </c>
      <c r="EO53" s="26">
        <v>0</v>
      </c>
      <c r="EP53" s="26">
        <v>0</v>
      </c>
      <c r="EQ53" s="26">
        <v>0</v>
      </c>
      <c r="ER53" s="26">
        <v>0</v>
      </c>
      <c r="ES53" s="26">
        <v>0</v>
      </c>
      <c r="ET53" s="26">
        <v>0</v>
      </c>
      <c r="EU53" s="26">
        <v>0</v>
      </c>
      <c r="EV53" s="26">
        <v>0</v>
      </c>
      <c r="EW53" s="26">
        <v>46.900713699999997</v>
      </c>
      <c r="EX53" s="26">
        <v>5.2767746999999997E-2</v>
      </c>
      <c r="EY53" s="26">
        <v>3.4195396000000003E-2</v>
      </c>
      <c r="EZ53" s="26">
        <v>1.5097473E-2</v>
      </c>
      <c r="FA53" s="26">
        <v>0</v>
      </c>
      <c r="FB53" s="26">
        <v>0</v>
      </c>
      <c r="FC53" s="26">
        <v>0</v>
      </c>
      <c r="FD53" s="26">
        <v>0</v>
      </c>
      <c r="FE53" s="26">
        <v>0</v>
      </c>
      <c r="FF53" s="26">
        <v>0</v>
      </c>
      <c r="FG53" s="26">
        <v>0</v>
      </c>
      <c r="FH53" s="26">
        <v>0.90351700000000001</v>
      </c>
      <c r="FI53" s="26" t="s">
        <v>115</v>
      </c>
      <c r="FJ53" s="26" t="s">
        <v>115</v>
      </c>
      <c r="FK53" s="26">
        <v>3223.1139629999998</v>
      </c>
      <c r="FL53" s="26" t="s">
        <v>115</v>
      </c>
      <c r="FM53" s="26" t="s">
        <v>115</v>
      </c>
      <c r="FO53">
        <v>7</v>
      </c>
      <c r="FR53">
        <v>1</v>
      </c>
      <c r="FS53">
        <v>0</v>
      </c>
      <c r="FT53">
        <v>1</v>
      </c>
      <c r="FU53">
        <v>0</v>
      </c>
      <c r="FV53">
        <v>0</v>
      </c>
      <c r="FW53">
        <v>0.50166666699999996</v>
      </c>
      <c r="FX53">
        <v>0</v>
      </c>
      <c r="FY53">
        <v>-0.178335243</v>
      </c>
      <c r="FZ53">
        <v>8.9097610000000004E-3</v>
      </c>
      <c r="GA53">
        <v>0</v>
      </c>
      <c r="GB53">
        <v>0</v>
      </c>
      <c r="GC53">
        <v>0</v>
      </c>
      <c r="GD53">
        <v>1</v>
      </c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256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257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-139.1794562184123</v>
      </c>
      <c r="CJ54">
        <v>-62.827879492840609</v>
      </c>
      <c r="CK54">
        <v>-202.00733571125289</v>
      </c>
      <c r="CM54"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26">
        <v>0</v>
      </c>
      <c r="DM54" s="26">
        <v>0.86597000000000002</v>
      </c>
      <c r="DN54" s="26">
        <v>7.7099999999999998E-3</v>
      </c>
      <c r="DO54" s="26">
        <v>6.4999999999999997E-3</v>
      </c>
      <c r="DP54" s="26">
        <v>5.3499999999999997E-3</v>
      </c>
      <c r="DQ54" s="26">
        <v>1.1E-4</v>
      </c>
      <c r="DR54" s="26">
        <v>1E-4</v>
      </c>
      <c r="DS54" s="26">
        <v>5.5199999999999997E-3</v>
      </c>
      <c r="DT54" s="26">
        <v>1.226E-2</v>
      </c>
      <c r="DU54" s="26">
        <v>5.8E-4</v>
      </c>
      <c r="DV54" s="26">
        <v>1.6920000000000001E-2</v>
      </c>
      <c r="DW54" s="26">
        <v>7.8979999999999995E-2</v>
      </c>
      <c r="DX54" s="26">
        <v>0</v>
      </c>
      <c r="DY54" s="26">
        <v>2931.9460100000001</v>
      </c>
      <c r="DZ54" s="26">
        <v>27.437519999999999</v>
      </c>
      <c r="EA54" s="26">
        <v>24.130099999999999</v>
      </c>
      <c r="EB54" s="26">
        <v>20.67014</v>
      </c>
      <c r="EC54" s="26">
        <v>0.41788999999999998</v>
      </c>
      <c r="ED54" s="26">
        <v>0.37508999999999998</v>
      </c>
      <c r="EE54" s="26">
        <v>22.1021</v>
      </c>
      <c r="EF54" s="26">
        <v>43.656660000000002</v>
      </c>
      <c r="EG54" s="26">
        <v>2.4352399999999998</v>
      </c>
      <c r="EH54" s="26">
        <v>73.385660000000001</v>
      </c>
      <c r="EI54" s="26">
        <v>328.6549</v>
      </c>
      <c r="EJ54" s="26">
        <v>0</v>
      </c>
      <c r="EK54" s="26">
        <v>152.0674281</v>
      </c>
      <c r="EL54" s="26">
        <v>0.16912792800000001</v>
      </c>
      <c r="EM54" s="26">
        <v>9.9084221E-2</v>
      </c>
      <c r="EN54" s="26">
        <v>4.2803164999999997E-2</v>
      </c>
      <c r="EO54" s="26">
        <v>0</v>
      </c>
      <c r="EP54" s="26">
        <v>0</v>
      </c>
      <c r="EQ54" s="26">
        <v>0</v>
      </c>
      <c r="ER54" s="26">
        <v>0</v>
      </c>
      <c r="ES54" s="26">
        <v>0</v>
      </c>
      <c r="ET54" s="26">
        <v>0</v>
      </c>
      <c r="EU54" s="26">
        <v>0</v>
      </c>
      <c r="EV54" s="26">
        <v>0</v>
      </c>
      <c r="EW54" s="26">
        <v>43.801775419999998</v>
      </c>
      <c r="EX54" s="26">
        <v>5.2842898999999999E-2</v>
      </c>
      <c r="EY54" s="26">
        <v>3.2370686000000003E-2</v>
      </c>
      <c r="EZ54" s="26">
        <v>1.4700684E-2</v>
      </c>
      <c r="FA54" s="26">
        <v>0</v>
      </c>
      <c r="FB54" s="26">
        <v>0</v>
      </c>
      <c r="FC54" s="26">
        <v>0</v>
      </c>
      <c r="FD54" s="26">
        <v>0</v>
      </c>
      <c r="FE54" s="26">
        <v>0</v>
      </c>
      <c r="FF54" s="26">
        <v>0</v>
      </c>
      <c r="FG54" s="26">
        <v>0</v>
      </c>
      <c r="FH54" s="26">
        <v>0.88563700000000001</v>
      </c>
      <c r="FI54" s="26" t="s">
        <v>115</v>
      </c>
      <c r="FJ54" s="26" t="s">
        <v>115</v>
      </c>
      <c r="FK54" s="26">
        <v>3004.6016639999998</v>
      </c>
      <c r="FL54" s="26" t="s">
        <v>115</v>
      </c>
      <c r="FM54" s="26" t="s">
        <v>115</v>
      </c>
      <c r="FO54">
        <v>7</v>
      </c>
      <c r="FR54">
        <v>1</v>
      </c>
      <c r="FS54">
        <v>0</v>
      </c>
      <c r="FT54">
        <v>1</v>
      </c>
      <c r="FU54">
        <v>0</v>
      </c>
      <c r="FV54">
        <v>0</v>
      </c>
      <c r="FW54">
        <v>0.50166666699999996</v>
      </c>
      <c r="FX54">
        <v>0</v>
      </c>
      <c r="FY54">
        <v>-3.8302450000000002E-2</v>
      </c>
      <c r="FZ54">
        <v>8.1209990000000003E-3</v>
      </c>
      <c r="GA54">
        <v>0</v>
      </c>
      <c r="GB54">
        <v>0</v>
      </c>
      <c r="GC54">
        <v>0</v>
      </c>
      <c r="GD54">
        <v>1</v>
      </c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256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257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-210.25055912499778</v>
      </c>
      <c r="CJ55">
        <v>-92.760444441881589</v>
      </c>
      <c r="CK55">
        <v>-303.01100356687937</v>
      </c>
      <c r="CM55"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26">
        <v>0</v>
      </c>
      <c r="DM55" s="26">
        <v>0.84913000000000005</v>
      </c>
      <c r="DN55" s="26">
        <v>6.4400000000000004E-3</v>
      </c>
      <c r="DO55" s="26">
        <v>6.7600000000000004E-3</v>
      </c>
      <c r="DP55" s="26">
        <v>5.6699999999999997E-3</v>
      </c>
      <c r="DQ55" s="26">
        <v>1.1E-4</v>
      </c>
      <c r="DR55" s="26">
        <v>1E-4</v>
      </c>
      <c r="DS55" s="26">
        <v>5.4200000000000003E-3</v>
      </c>
      <c r="DT55" s="26">
        <v>1.2E-2</v>
      </c>
      <c r="DU55" s="26">
        <v>6.8000000000000005E-4</v>
      </c>
      <c r="DV55" s="26">
        <v>2.2450000000000001E-2</v>
      </c>
      <c r="DW55" s="26">
        <v>9.1230000000000006E-2</v>
      </c>
      <c r="DX55" s="26">
        <v>0</v>
      </c>
      <c r="DY55" s="26">
        <v>2724.1206699999998</v>
      </c>
      <c r="DZ55" s="26">
        <v>21.80264</v>
      </c>
      <c r="EA55" s="26">
        <v>23.92426</v>
      </c>
      <c r="EB55" s="26">
        <v>20.966349999999998</v>
      </c>
      <c r="EC55" s="26">
        <v>0.41106999999999999</v>
      </c>
      <c r="ED55" s="26">
        <v>0.35521000000000003</v>
      </c>
      <c r="EE55" s="26">
        <v>20.782430000000002</v>
      </c>
      <c r="EF55" s="26">
        <v>40.660600000000002</v>
      </c>
      <c r="EG55" s="26">
        <v>2.8103400000000001</v>
      </c>
      <c r="EH55" s="26">
        <v>95.487759999999994</v>
      </c>
      <c r="EI55" s="26">
        <v>372.31157000000002</v>
      </c>
      <c r="EJ55" s="26">
        <v>0</v>
      </c>
      <c r="EK55" s="26">
        <v>151.25073510000001</v>
      </c>
      <c r="EL55" s="26">
        <v>0.179017751</v>
      </c>
      <c r="EM55" s="26">
        <v>0.105851431</v>
      </c>
      <c r="EN55" s="26">
        <v>4.2818395000000002E-2</v>
      </c>
      <c r="EO55" s="26">
        <v>0</v>
      </c>
      <c r="EP55" s="26">
        <v>0</v>
      </c>
      <c r="EQ55" s="26">
        <v>0</v>
      </c>
      <c r="ER55" s="26">
        <v>0</v>
      </c>
      <c r="ES55" s="26">
        <v>0</v>
      </c>
      <c r="ET55" s="26">
        <v>0</v>
      </c>
      <c r="EU55" s="26">
        <v>0</v>
      </c>
      <c r="EV55" s="26">
        <v>0</v>
      </c>
      <c r="EW55" s="26">
        <v>40.847471650000003</v>
      </c>
      <c r="EX55" s="26">
        <v>5.2639122000000003E-2</v>
      </c>
      <c r="EY55" s="26">
        <v>3.2609856E-2</v>
      </c>
      <c r="EZ55" s="26">
        <v>1.3902836999999999E-2</v>
      </c>
      <c r="FA55" s="26">
        <v>0</v>
      </c>
      <c r="FB55" s="26">
        <v>0</v>
      </c>
      <c r="FC55" s="26">
        <v>0</v>
      </c>
      <c r="FD55" s="26">
        <v>0</v>
      </c>
      <c r="FE55" s="26">
        <v>0</v>
      </c>
      <c r="FF55" s="26">
        <v>0</v>
      </c>
      <c r="FG55" s="26">
        <v>0</v>
      </c>
      <c r="FH55" s="26">
        <v>0.86811499999999997</v>
      </c>
      <c r="FI55" s="26" t="s">
        <v>115</v>
      </c>
      <c r="FJ55" s="26" t="s">
        <v>115</v>
      </c>
      <c r="FK55" s="26">
        <v>2791.2249980000001</v>
      </c>
      <c r="FL55" s="26" t="s">
        <v>115</v>
      </c>
      <c r="FM55" s="26" t="s">
        <v>115</v>
      </c>
      <c r="FO55">
        <v>7</v>
      </c>
      <c r="FR55">
        <v>1</v>
      </c>
      <c r="FS55">
        <v>0</v>
      </c>
      <c r="FT55">
        <v>1</v>
      </c>
      <c r="FU55">
        <v>0</v>
      </c>
      <c r="FV55">
        <v>0</v>
      </c>
      <c r="FW55">
        <v>0.50166666699999996</v>
      </c>
      <c r="FX55">
        <v>0</v>
      </c>
      <c r="FY55">
        <v>-2.209829E-2</v>
      </c>
      <c r="FZ55">
        <v>7.787118E-3</v>
      </c>
      <c r="GA55">
        <v>0</v>
      </c>
      <c r="GB55">
        <v>0</v>
      </c>
      <c r="GC55">
        <v>0</v>
      </c>
      <c r="GD55">
        <v>1</v>
      </c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256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257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-282.32791039690233</v>
      </c>
      <c r="CJ56">
        <v>-121.68676102560349</v>
      </c>
      <c r="CK56">
        <v>-404.01467142250584</v>
      </c>
      <c r="CM56"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26">
        <v>0</v>
      </c>
      <c r="DM56" s="26">
        <v>0.83133999999999997</v>
      </c>
      <c r="DN56" s="26">
        <v>7.3499999999999998E-3</v>
      </c>
      <c r="DO56" s="26">
        <v>5.8599999999999998E-3</v>
      </c>
      <c r="DP56" s="26">
        <v>5.8500000000000002E-3</v>
      </c>
      <c r="DQ56" s="26">
        <v>1.1E-4</v>
      </c>
      <c r="DR56" s="26">
        <v>1E-4</v>
      </c>
      <c r="DS56" s="26">
        <v>5.7600000000000004E-3</v>
      </c>
      <c r="DT56" s="26">
        <v>1.175E-2</v>
      </c>
      <c r="DU56" s="26">
        <v>7.9000000000000001E-4</v>
      </c>
      <c r="DV56" s="26">
        <v>2.7859999999999999E-2</v>
      </c>
      <c r="DW56" s="26">
        <v>0.10324</v>
      </c>
      <c r="DX56" s="26">
        <v>0</v>
      </c>
      <c r="DY56" s="26">
        <v>2517.3045400000001</v>
      </c>
      <c r="DZ56" s="26">
        <v>23.565480000000001</v>
      </c>
      <c r="EA56" s="26">
        <v>19.69895</v>
      </c>
      <c r="EB56" s="26">
        <v>20.63908</v>
      </c>
      <c r="EC56" s="26">
        <v>0.37504999999999999</v>
      </c>
      <c r="ED56" s="26">
        <v>0.32878000000000002</v>
      </c>
      <c r="EE56" s="26">
        <v>21.119610000000002</v>
      </c>
      <c r="EF56" s="26">
        <v>37.706139999999998</v>
      </c>
      <c r="EG56" s="26">
        <v>3.1655500000000001</v>
      </c>
      <c r="EH56" s="26">
        <v>116.27019</v>
      </c>
      <c r="EI56" s="26">
        <v>412.97215999999997</v>
      </c>
      <c r="EJ56" s="26">
        <v>0</v>
      </c>
      <c r="EK56" s="26">
        <v>150.16231089999999</v>
      </c>
      <c r="EL56" s="26">
        <v>0.16708936799999999</v>
      </c>
      <c r="EM56" s="26">
        <v>0.111903243</v>
      </c>
      <c r="EN56" s="26">
        <v>4.6053121000000002E-2</v>
      </c>
      <c r="EO56" s="26">
        <v>0</v>
      </c>
      <c r="EP56" s="26">
        <v>0</v>
      </c>
      <c r="EQ56" s="26">
        <v>0</v>
      </c>
      <c r="ER56" s="26">
        <v>0</v>
      </c>
      <c r="ES56" s="26">
        <v>0</v>
      </c>
      <c r="ET56" s="26">
        <v>0</v>
      </c>
      <c r="EU56" s="26">
        <v>0</v>
      </c>
      <c r="EV56" s="26">
        <v>0</v>
      </c>
      <c r="EW56" s="26">
        <v>37.890952679999998</v>
      </c>
      <c r="EX56" s="26">
        <v>4.6244328000000001E-2</v>
      </c>
      <c r="EY56" s="26">
        <v>3.2432654999999998E-2</v>
      </c>
      <c r="EZ56" s="26">
        <v>1.4101442E-2</v>
      </c>
      <c r="FA56" s="26">
        <v>0</v>
      </c>
      <c r="FB56" s="26">
        <v>0</v>
      </c>
      <c r="FC56" s="26">
        <v>0</v>
      </c>
      <c r="FD56" s="26">
        <v>0</v>
      </c>
      <c r="FE56" s="26">
        <v>0</v>
      </c>
      <c r="FF56" s="26">
        <v>0</v>
      </c>
      <c r="FG56" s="26">
        <v>0</v>
      </c>
      <c r="FH56" s="26">
        <v>0.85050599999999998</v>
      </c>
      <c r="FI56" s="26" t="s">
        <v>115</v>
      </c>
      <c r="FJ56" s="26" t="s">
        <v>115</v>
      </c>
      <c r="FK56" s="26">
        <v>2581.58311</v>
      </c>
      <c r="FL56" s="26" t="s">
        <v>115</v>
      </c>
      <c r="FM56" s="26" t="s">
        <v>115</v>
      </c>
      <c r="FO56">
        <v>7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0</v>
      </c>
      <c r="FY56">
        <v>6.1592549999999998E-3</v>
      </c>
      <c r="FZ56">
        <v>8.3846849999999994E-3</v>
      </c>
      <c r="GA56">
        <v>0</v>
      </c>
      <c r="GB56">
        <v>0</v>
      </c>
      <c r="GC56">
        <v>0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256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257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-355.42575683389828</v>
      </c>
      <c r="CJ57">
        <v>-149.59258244423401</v>
      </c>
      <c r="CK57">
        <v>-505.01833927813232</v>
      </c>
      <c r="CM57"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FK57" s="9"/>
      <c r="FO57">
        <v>7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0</v>
      </c>
      <c r="FY57">
        <v>-1.917008E-3</v>
      </c>
      <c r="FZ57">
        <v>9.7992119999999999E-3</v>
      </c>
      <c r="GA57">
        <v>0</v>
      </c>
      <c r="GB57">
        <v>0</v>
      </c>
      <c r="GC57">
        <v>0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256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257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-429.55854694669802</v>
      </c>
      <c r="CJ58">
        <v>-176.46346018706072</v>
      </c>
      <c r="CK58">
        <v>-606.02200713375873</v>
      </c>
      <c r="CM58"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FK58" s="9"/>
      <c r="FO58">
        <v>7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0</v>
      </c>
      <c r="FY58">
        <v>0.115061571</v>
      </c>
      <c r="FZ58">
        <v>8.9203600000000004E-3</v>
      </c>
      <c r="GA58">
        <v>0</v>
      </c>
      <c r="GB58">
        <v>0</v>
      </c>
      <c r="GC58">
        <v>0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256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257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-504.74093381284479</v>
      </c>
      <c r="CJ59">
        <v>-202.28474117654039</v>
      </c>
      <c r="CK59">
        <v>-707.02567498938515</v>
      </c>
      <c r="CM59"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L59">
        <f>SUM(DL22:DW22)</f>
        <v>1</v>
      </c>
      <c r="DM59">
        <f>SUM(DM47:DW47)</f>
        <v>1</v>
      </c>
      <c r="DX59">
        <f>SUM(DX22:EI22)</f>
        <v>4561.25</v>
      </c>
      <c r="DY59">
        <f>SUM(DY47:EI47)</f>
        <v>4561.25</v>
      </c>
      <c r="FK59" s="9"/>
      <c r="FO59">
        <v>7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0</v>
      </c>
      <c r="FY59">
        <v>0.178680275</v>
      </c>
      <c r="FZ59">
        <v>9.0373629999999996E-3</v>
      </c>
      <c r="GA59">
        <v>0</v>
      </c>
      <c r="GB59">
        <v>0</v>
      </c>
      <c r="GC59">
        <v>0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256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257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-580.98777797303808</v>
      </c>
      <c r="CJ60">
        <v>-227.04156487197352</v>
      </c>
      <c r="CK60">
        <v>-808.02934284501157</v>
      </c>
      <c r="CM60"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L60">
        <f t="shared" ref="DL60:DL68" si="1">SUM(DL23:DW23)</f>
        <v>0.99999999999999989</v>
      </c>
      <c r="DM60">
        <f t="shared" ref="DM60:DM68" si="2">SUM(DM48:DW48)</f>
        <v>1</v>
      </c>
      <c r="DX60">
        <f t="shared" ref="DX60:DX68" si="3">SUM(DX23:EI23)</f>
        <v>4403.8168162427128</v>
      </c>
      <c r="DY60">
        <f t="shared" ref="DY60:DY68" si="4">SUM(DY48:EI48)</f>
        <v>4403.6485900000007</v>
      </c>
      <c r="FK60" s="9"/>
      <c r="FO60">
        <v>7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0</v>
      </c>
      <c r="FY60">
        <v>-8.0769039999999993E-3</v>
      </c>
      <c r="FZ60">
        <v>7.7388370000000001E-3</v>
      </c>
      <c r="GA60">
        <v>0</v>
      </c>
      <c r="GB60">
        <v>0</v>
      </c>
      <c r="GC60">
        <v>0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256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257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-658.31415036846613</v>
      </c>
      <c r="CJ61">
        <v>-250.71886033217191</v>
      </c>
      <c r="CK61">
        <v>-909.03301070063799</v>
      </c>
      <c r="CM61"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DL61">
        <f t="shared" si="1"/>
        <v>0.99999999999999989</v>
      </c>
      <c r="DM61">
        <f t="shared" si="2"/>
        <v>0.99998999999999982</v>
      </c>
      <c r="DX61">
        <f t="shared" si="3"/>
        <v>4247.1778323644203</v>
      </c>
      <c r="DY61">
        <f t="shared" si="4"/>
        <v>4246.859120000001</v>
      </c>
      <c r="FK61" s="9"/>
      <c r="FO61">
        <v>7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0</v>
      </c>
      <c r="FY61">
        <v>0.175178897</v>
      </c>
      <c r="FZ61">
        <v>7.4028100000000001E-3</v>
      </c>
      <c r="GA61">
        <v>0</v>
      </c>
      <c r="GB61">
        <v>0</v>
      </c>
      <c r="GC61">
        <v>0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256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257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-736.73533531972612</v>
      </c>
      <c r="CJ62">
        <v>-273.3013432365384</v>
      </c>
      <c r="CK62">
        <v>-1010.0366785562644</v>
      </c>
      <c r="CM62"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>
        <f t="shared" si="1"/>
        <v>1</v>
      </c>
      <c r="DM62">
        <f t="shared" si="2"/>
        <v>1</v>
      </c>
      <c r="DX62">
        <f t="shared" si="3"/>
        <v>4091.2541116984512</v>
      </c>
      <c r="DY62">
        <f t="shared" si="4"/>
        <v>4090.78523</v>
      </c>
      <c r="FK62" s="9"/>
      <c r="FO62">
        <v>7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0</v>
      </c>
      <c r="FY62">
        <v>-0.16715345700000001</v>
      </c>
      <c r="FZ62">
        <v>8.4753320000000004E-3</v>
      </c>
      <c r="GA62">
        <v>0</v>
      </c>
      <c r="GB62">
        <v>0</v>
      </c>
      <c r="GC62">
        <v>0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256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257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-816.26683354792101</v>
      </c>
      <c r="CJ63">
        <v>-294.77351286396993</v>
      </c>
      <c r="CK63">
        <v>-1111.0403464118911</v>
      </c>
      <c r="CM63"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>
        <f t="shared" si="1"/>
        <v>1</v>
      </c>
      <c r="DM63">
        <f t="shared" si="2"/>
        <v>1</v>
      </c>
      <c r="DX63">
        <f t="shared" si="3"/>
        <v>3936.1388484293457</v>
      </c>
      <c r="DY63">
        <f t="shared" si="4"/>
        <v>3935.4779499999995</v>
      </c>
      <c r="FK63" s="9"/>
      <c r="FO63">
        <v>7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0</v>
      </c>
      <c r="FY63">
        <v>-0.11834704</v>
      </c>
      <c r="FZ63">
        <v>8.7856219999999999E-3</v>
      </c>
      <c r="GA63">
        <v>0</v>
      </c>
      <c r="GB63">
        <v>0</v>
      </c>
      <c r="GC63">
        <v>0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256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257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-896.92436523853007</v>
      </c>
      <c r="CJ64">
        <v>-315.11964902898728</v>
      </c>
      <c r="CK64">
        <v>-1212.0440142675175</v>
      </c>
      <c r="CM64"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>
        <f t="shared" si="1"/>
        <v>0.99999999999999989</v>
      </c>
      <c r="DM64">
        <f t="shared" si="2"/>
        <v>0.99999000000000005</v>
      </c>
      <c r="DX64">
        <f t="shared" si="3"/>
        <v>3781.8960676670695</v>
      </c>
      <c r="DY64">
        <f t="shared" si="4"/>
        <v>3781.0223600000004</v>
      </c>
      <c r="FK64" s="9"/>
      <c r="FO64">
        <v>7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0</v>
      </c>
      <c r="FY64">
        <v>-1.1124261E-2</v>
      </c>
      <c r="FZ64">
        <v>1.1126319000000001E-2</v>
      </c>
      <c r="GA64">
        <v>0</v>
      </c>
      <c r="GB64">
        <v>0</v>
      </c>
      <c r="GC64">
        <v>0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256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257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-978.72387314865875</v>
      </c>
      <c r="CJ65">
        <v>-334.32380897448508</v>
      </c>
      <c r="CK65">
        <v>-1313.0476821231439</v>
      </c>
      <c r="CM65"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>
        <f t="shared" si="1"/>
        <v>0.99999999999999989</v>
      </c>
      <c r="DM65">
        <f t="shared" si="2"/>
        <v>1.0000100000000001</v>
      </c>
      <c r="DX65">
        <f t="shared" si="3"/>
        <v>3628.6783120115479</v>
      </c>
      <c r="DY65">
        <f t="shared" si="4"/>
        <v>3627.58977</v>
      </c>
      <c r="FO65">
        <v>7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0</v>
      </c>
      <c r="FY65">
        <v>-0.178335243</v>
      </c>
      <c r="FZ65">
        <v>8.9097610000000004E-3</v>
      </c>
      <c r="GA65">
        <v>0</v>
      </c>
      <c r="GB65">
        <v>0</v>
      </c>
      <c r="GC65">
        <v>0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256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257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-1061.6815257582816</v>
      </c>
      <c r="CJ66">
        <v>-352.36982422048862</v>
      </c>
      <c r="CK66">
        <v>-1414.0513499787705</v>
      </c>
      <c r="CM66"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>
        <f t="shared" si="1"/>
        <v>0.99999999999999989</v>
      </c>
      <c r="DM66">
        <f t="shared" si="2"/>
        <v>1</v>
      </c>
      <c r="DX66">
        <f t="shared" si="3"/>
        <v>3476.5158420889366</v>
      </c>
      <c r="DY66">
        <f t="shared" si="4"/>
        <v>3475.2113100000001</v>
      </c>
      <c r="FO66">
        <v>7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0</v>
      </c>
      <c r="FY66">
        <v>-3.8302450000000002E-2</v>
      </c>
      <c r="FZ66">
        <v>8.1209990000000003E-3</v>
      </c>
      <c r="GA66">
        <v>0</v>
      </c>
      <c r="GB66">
        <v>0</v>
      </c>
      <c r="GC66">
        <v>0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256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257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-1145.8137204661025</v>
      </c>
      <c r="CJ67">
        <v>-369.24129736829428</v>
      </c>
      <c r="CK67">
        <v>-1515.0550178343969</v>
      </c>
      <c r="CM67"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>
        <f t="shared" si="1"/>
        <v>0.99999999999999978</v>
      </c>
      <c r="DM67">
        <f t="shared" si="2"/>
        <v>0.99999000000000005</v>
      </c>
      <c r="DX67">
        <f t="shared" si="3"/>
        <v>3325.1551752105624</v>
      </c>
      <c r="DY67">
        <f t="shared" si="4"/>
        <v>3323.6329000000001</v>
      </c>
      <c r="FO67">
        <v>7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0</v>
      </c>
      <c r="FY67">
        <v>-2.209829E-2</v>
      </c>
      <c r="FZ67">
        <v>7.787118E-3</v>
      </c>
      <c r="GA67">
        <v>0</v>
      </c>
      <c r="GB67">
        <v>0</v>
      </c>
      <c r="GC67">
        <v>0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256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257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-1231.1370868306615</v>
      </c>
      <c r="CJ68">
        <v>-384.92159885936172</v>
      </c>
      <c r="CK68">
        <v>-1616.0586856900234</v>
      </c>
      <c r="CM68"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>
        <f t="shared" si="1"/>
        <v>1</v>
      </c>
      <c r="DM68">
        <f t="shared" si="2"/>
        <v>1.0000100000000001</v>
      </c>
      <c r="DX68">
        <f t="shared" si="3"/>
        <v>3174.8827414737443</v>
      </c>
      <c r="DY68">
        <f t="shared" si="4"/>
        <v>3173.1455300000002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6.1592549999999998E-3</v>
      </c>
      <c r="FZ68">
        <v>8.3846849999999994E-3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256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257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-1317.6684898573321</v>
      </c>
      <c r="CJ69">
        <v>-399.39386368831759</v>
      </c>
      <c r="CK69">
        <v>-1717.06235354565</v>
      </c>
      <c r="CM69"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-1.917008E-3</v>
      </c>
      <c r="FZ69">
        <v>9.7992119999999999E-3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256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257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-1405.4250333318553</v>
      </c>
      <c r="CJ70">
        <v>-412.64098806942087</v>
      </c>
      <c r="CK70">
        <v>-1818.0660214012764</v>
      </c>
      <c r="CM70"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0.115061571</v>
      </c>
      <c r="FZ70">
        <v>8.9203600000000004E-3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256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257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-1494.4240632010719</v>
      </c>
      <c r="CJ71">
        <v>-424.64562605583069</v>
      </c>
      <c r="CK71">
        <v>-1919.0696892569028</v>
      </c>
      <c r="CM71"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0.178680275</v>
      </c>
      <c r="FZ71">
        <v>9.0373629999999996E-3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256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257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-1584.6831710015203</v>
      </c>
      <c r="CJ72">
        <v>-435.39018611100886</v>
      </c>
      <c r="CK72">
        <v>-2020.0733571125293</v>
      </c>
      <c r="CM72"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-8.0769039999999993E-3</v>
      </c>
      <c r="FZ72">
        <v>7.7388370000000001E-3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256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257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-1676.2201973365766</v>
      </c>
      <c r="CJ73">
        <v>-444.85682763157899</v>
      </c>
      <c r="CK73">
        <v>-2121.0770249681559</v>
      </c>
      <c r="CM73"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0.175178897</v>
      </c>
      <c r="FZ73">
        <v>7.4028100000000001E-3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256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257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-1769.0532354028267</v>
      </c>
      <c r="CJ74">
        <v>-453.02745742095527</v>
      </c>
      <c r="CK74">
        <v>-2222.0806928237821</v>
      </c>
      <c r="CM74"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-0.16715345700000001</v>
      </c>
      <c r="FZ74">
        <v>8.4753320000000004E-3</v>
      </c>
      <c r="GA74">
        <v>0</v>
      </c>
      <c r="GB74">
        <v>0.2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256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257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-1863.2006345663649</v>
      </c>
      <c r="CJ75">
        <v>-459.88372611304356</v>
      </c>
      <c r="CK75">
        <v>-2323.0843606794083</v>
      </c>
      <c r="CM75"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-0.11834704</v>
      </c>
      <c r="FZ75">
        <v>8.7856219999999999E-3</v>
      </c>
      <c r="GA75">
        <v>0</v>
      </c>
      <c r="GB75">
        <v>0.4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256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257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-1958.6810039897268</v>
      </c>
      <c r="CJ76">
        <v>-465.4070245453081</v>
      </c>
      <c r="CK76">
        <v>-2424.0880285350349</v>
      </c>
      <c r="CM76"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-1.1124261E-2</v>
      </c>
      <c r="FZ76">
        <v>1.1126319000000001E-2</v>
      </c>
      <c r="GA76">
        <v>0</v>
      </c>
      <c r="GB76">
        <v>0.6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256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257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115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-2055.5132163101744</v>
      </c>
      <c r="CJ77">
        <v>-469.57848008048688</v>
      </c>
      <c r="CK77">
        <v>-2525.0916963906611</v>
      </c>
      <c r="CM77"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-0.178335243</v>
      </c>
      <c r="FZ77">
        <v>8.9097610000000004E-3</v>
      </c>
      <c r="GA77">
        <v>0</v>
      </c>
      <c r="GB77">
        <v>0.8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256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257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115</v>
      </c>
      <c r="CA78" t="s">
        <v>115</v>
      </c>
      <c r="CB78" t="s">
        <v>115</v>
      </c>
      <c r="CC78" t="s">
        <v>115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-2153.7164113700592</v>
      </c>
      <c r="CJ78">
        <v>-472.37895287622865</v>
      </c>
      <c r="CK78">
        <v>-2626.0953642462878</v>
      </c>
      <c r="CM78"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EX78" s="10"/>
      <c r="EY78" s="10"/>
      <c r="EZ78" s="10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-3.8302450000000002E-2</v>
      </c>
      <c r="FZ78">
        <v>8.1209990000000003E-3</v>
      </c>
      <c r="GA78">
        <v>0</v>
      </c>
      <c r="GB78">
        <v>1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256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257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115</v>
      </c>
      <c r="CA79" t="s">
        <v>115</v>
      </c>
      <c r="CB79" t="s">
        <v>115</v>
      </c>
      <c r="CC79" t="s">
        <v>115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-2253.3099999999995</v>
      </c>
      <c r="CJ79">
        <v>-473.78903210191424</v>
      </c>
      <c r="CK79">
        <v>-2727.0990321019135</v>
      </c>
      <c r="CM79"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EW79" s="10"/>
      <c r="EX79" s="10"/>
      <c r="EY79" s="10"/>
      <c r="EZ79" s="10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-2.209829E-2</v>
      </c>
      <c r="FZ79">
        <v>7.787118E-3</v>
      </c>
      <c r="GA79">
        <v>0.5</v>
      </c>
      <c r="GB79">
        <v>0.5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256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257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115</v>
      </c>
      <c r="CA80" t="s">
        <v>115</v>
      </c>
      <c r="CB80" t="s">
        <v>115</v>
      </c>
      <c r="CC80" t="s">
        <v>115</v>
      </c>
      <c r="CE80">
        <v>0</v>
      </c>
      <c r="CF80">
        <v>0</v>
      </c>
      <c r="CG80">
        <v>0</v>
      </c>
      <c r="CH80">
        <v>0</v>
      </c>
      <c r="CI80">
        <v>-2253.3099999999995</v>
      </c>
      <c r="CJ80">
        <v>-473.78903210191424</v>
      </c>
      <c r="CK80">
        <v>-2727.0990321019135</v>
      </c>
      <c r="CM80">
        <v>1</v>
      </c>
      <c r="CN80">
        <v>1</v>
      </c>
      <c r="CO80" t="s">
        <v>115</v>
      </c>
      <c r="CP80">
        <v>-140.6</v>
      </c>
      <c r="CQ80" t="s">
        <v>115</v>
      </c>
      <c r="CR80">
        <v>-140.6</v>
      </c>
      <c r="CS80" t="s">
        <v>115</v>
      </c>
      <c r="CT80">
        <v>84.72</v>
      </c>
      <c r="CU80" t="s">
        <v>115</v>
      </c>
      <c r="CV80">
        <v>85.5</v>
      </c>
      <c r="CW80" t="s">
        <v>115</v>
      </c>
      <c r="CX80">
        <v>-0.78</v>
      </c>
      <c r="CY80" t="s">
        <v>115</v>
      </c>
      <c r="DA80">
        <v>-0.68734581500000003</v>
      </c>
      <c r="DB80">
        <v>10.543729539999999</v>
      </c>
      <c r="DC80">
        <v>-0.68734581500000003</v>
      </c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6.1592549999999998E-3</v>
      </c>
      <c r="FZ80">
        <v>8.3846849999999994E-3</v>
      </c>
      <c r="GA80">
        <v>0.5</v>
      </c>
      <c r="GB80">
        <v>0.5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256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257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115</v>
      </c>
      <c r="CA81" t="s">
        <v>115</v>
      </c>
      <c r="CB81" t="s">
        <v>115</v>
      </c>
      <c r="CC81" t="s">
        <v>115</v>
      </c>
      <c r="CE81">
        <v>0</v>
      </c>
      <c r="CF81">
        <v>0</v>
      </c>
      <c r="CG81">
        <v>0</v>
      </c>
      <c r="CH81">
        <v>0</v>
      </c>
      <c r="CI81">
        <v>-2253.3099999999995</v>
      </c>
      <c r="CJ81">
        <v>-473.78903210191424</v>
      </c>
      <c r="CK81">
        <v>-2727.0990321019135</v>
      </c>
      <c r="CM81">
        <v>1</v>
      </c>
      <c r="CN81">
        <v>1</v>
      </c>
      <c r="CO81" t="s">
        <v>115</v>
      </c>
      <c r="CP81">
        <v>-226.1</v>
      </c>
      <c r="CQ81" t="s">
        <v>115</v>
      </c>
      <c r="CR81">
        <v>-226.1</v>
      </c>
      <c r="CS81" t="s">
        <v>115</v>
      </c>
      <c r="CT81">
        <v>83.51</v>
      </c>
      <c r="CU81" t="s">
        <v>115</v>
      </c>
      <c r="CV81">
        <v>85.5</v>
      </c>
      <c r="CW81" t="s">
        <v>115</v>
      </c>
      <c r="CX81">
        <v>-1.99</v>
      </c>
      <c r="CY81" t="s">
        <v>115</v>
      </c>
      <c r="DA81">
        <v>-0.695422078</v>
      </c>
      <c r="DB81">
        <v>10.54514406</v>
      </c>
      <c r="DC81">
        <v>-0.695422078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-1.917008E-3</v>
      </c>
      <c r="FZ81">
        <v>9.7992119999999999E-3</v>
      </c>
      <c r="GA81">
        <v>0.5</v>
      </c>
      <c r="GB81">
        <v>0.5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256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257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115</v>
      </c>
      <c r="CA82" t="s">
        <v>115</v>
      </c>
      <c r="CB82" t="s">
        <v>115</v>
      </c>
      <c r="CC82" t="s">
        <v>115</v>
      </c>
      <c r="CE82">
        <v>0</v>
      </c>
      <c r="CF82">
        <v>0</v>
      </c>
      <c r="CG82">
        <v>0</v>
      </c>
      <c r="CH82">
        <v>0</v>
      </c>
      <c r="CI82">
        <v>-2253.3099999999995</v>
      </c>
      <c r="CJ82">
        <v>-473.78903210191424</v>
      </c>
      <c r="CK82">
        <v>-2727.0990321019135</v>
      </c>
      <c r="CM82">
        <v>1</v>
      </c>
      <c r="CN82">
        <v>1</v>
      </c>
      <c r="CO82" t="s">
        <v>115</v>
      </c>
      <c r="CP82">
        <v>-311.60000000000002</v>
      </c>
      <c r="CQ82" t="s">
        <v>115</v>
      </c>
      <c r="CR82">
        <v>-311.60000000000002</v>
      </c>
      <c r="CS82" t="s">
        <v>115</v>
      </c>
      <c r="CT82">
        <v>82.3</v>
      </c>
      <c r="CU82" t="s">
        <v>115</v>
      </c>
      <c r="CV82">
        <v>85.5</v>
      </c>
      <c r="CW82" t="s">
        <v>115</v>
      </c>
      <c r="CX82">
        <v>-3.2</v>
      </c>
      <c r="CY82" t="s">
        <v>115</v>
      </c>
      <c r="DA82">
        <v>-0.57844349900000003</v>
      </c>
      <c r="DB82">
        <v>10.544265210000001</v>
      </c>
      <c r="DC82">
        <v>-0.57844349900000003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0.115061571</v>
      </c>
      <c r="FZ82">
        <v>8.9203600000000004E-3</v>
      </c>
      <c r="GA82">
        <v>0.5</v>
      </c>
      <c r="GB82">
        <v>0.5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256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257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115</v>
      </c>
      <c r="CA83" t="s">
        <v>115</v>
      </c>
      <c r="CB83" t="s">
        <v>115</v>
      </c>
      <c r="CC83" t="s">
        <v>115</v>
      </c>
      <c r="CE83">
        <v>0</v>
      </c>
      <c r="CF83">
        <v>0</v>
      </c>
      <c r="CG83">
        <v>0</v>
      </c>
      <c r="CH83">
        <v>0</v>
      </c>
      <c r="CI83">
        <v>-2253.3099999999995</v>
      </c>
      <c r="CJ83">
        <v>-473.78903210191424</v>
      </c>
      <c r="CK83">
        <v>-2727.0990321019135</v>
      </c>
      <c r="CM83">
        <v>1</v>
      </c>
      <c r="CN83">
        <v>1</v>
      </c>
      <c r="CO83" t="s">
        <v>115</v>
      </c>
      <c r="CP83">
        <v>-397.09</v>
      </c>
      <c r="CQ83" t="s">
        <v>115</v>
      </c>
      <c r="CR83">
        <v>-397.09</v>
      </c>
      <c r="CS83" t="s">
        <v>115</v>
      </c>
      <c r="CT83">
        <v>81.09</v>
      </c>
      <c r="CU83" t="s">
        <v>115</v>
      </c>
      <c r="CV83">
        <v>85.5</v>
      </c>
      <c r="CW83" t="s">
        <v>115</v>
      </c>
      <c r="CX83">
        <v>-4.41</v>
      </c>
      <c r="CY83" t="s">
        <v>115</v>
      </c>
      <c r="DA83">
        <v>-0.514824795</v>
      </c>
      <c r="DB83">
        <v>10.544382219999999</v>
      </c>
      <c r="DC83">
        <v>-0.514824795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0.178680275</v>
      </c>
      <c r="FZ83">
        <v>9.0373629999999996E-3</v>
      </c>
      <c r="GA83">
        <v>0.5</v>
      </c>
      <c r="GB83">
        <v>0.5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256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257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115</v>
      </c>
      <c r="CA84" t="s">
        <v>115</v>
      </c>
      <c r="CB84" t="s">
        <v>115</v>
      </c>
      <c r="CC84" t="s">
        <v>115</v>
      </c>
      <c r="CE84">
        <v>0</v>
      </c>
      <c r="CF84">
        <v>0</v>
      </c>
      <c r="CG84">
        <v>0</v>
      </c>
      <c r="CH84">
        <v>0</v>
      </c>
      <c r="CI84">
        <v>-2253.3099999999995</v>
      </c>
      <c r="CJ84">
        <v>-473.78903210191424</v>
      </c>
      <c r="CK84">
        <v>-2727.0990321019135</v>
      </c>
      <c r="CM84">
        <v>1</v>
      </c>
      <c r="CN84">
        <v>1</v>
      </c>
      <c r="CO84" t="s">
        <v>115</v>
      </c>
      <c r="CP84">
        <v>-482.59</v>
      </c>
      <c r="CQ84" t="s">
        <v>115</v>
      </c>
      <c r="CR84">
        <v>-482.59</v>
      </c>
      <c r="CS84" t="s">
        <v>115</v>
      </c>
      <c r="CT84">
        <v>79.87</v>
      </c>
      <c r="CU84" t="s">
        <v>115</v>
      </c>
      <c r="CV84">
        <v>85.5</v>
      </c>
      <c r="CW84" t="s">
        <v>115</v>
      </c>
      <c r="CX84">
        <v>-5.62</v>
      </c>
      <c r="CY84" t="s">
        <v>115</v>
      </c>
      <c r="DA84">
        <v>-0.701581974</v>
      </c>
      <c r="DB84">
        <v>10.54308369</v>
      </c>
      <c r="DC84">
        <v>-0.701581974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-8.0769039999999993E-3</v>
      </c>
      <c r="FZ84">
        <v>7.7388370000000001E-3</v>
      </c>
      <c r="GA84">
        <v>0.5</v>
      </c>
      <c r="GB84">
        <v>0.5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258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259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115</v>
      </c>
      <c r="CB85" t="s">
        <v>115</v>
      </c>
      <c r="CC85" t="s">
        <v>115</v>
      </c>
      <c r="CE85">
        <v>944.91</v>
      </c>
      <c r="CF85">
        <v>0</v>
      </c>
      <c r="CG85">
        <v>0</v>
      </c>
      <c r="CH85">
        <v>0</v>
      </c>
      <c r="CI85">
        <v>-306.72297691710304</v>
      </c>
      <c r="CJ85">
        <v>-16.678009417420398</v>
      </c>
      <c r="CK85">
        <v>-323.40098633452345</v>
      </c>
      <c r="CM85"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115</v>
      </c>
      <c r="CU85" t="s">
        <v>115</v>
      </c>
      <c r="CV85" t="s">
        <v>115</v>
      </c>
      <c r="CW85" t="s">
        <v>115</v>
      </c>
      <c r="CX85" t="s">
        <v>115</v>
      </c>
      <c r="CY85" t="s">
        <v>115</v>
      </c>
      <c r="DA85">
        <v>-6.3815062710000001</v>
      </c>
      <c r="DB85">
        <v>6.6044565979999996</v>
      </c>
      <c r="DC85">
        <v>-6.3815062710000001</v>
      </c>
      <c r="FO85">
        <v>3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0.66833333299999997</v>
      </c>
      <c r="FX85">
        <v>1</v>
      </c>
      <c r="FY85">
        <v>-1.1124261E-2</v>
      </c>
      <c r="FZ85">
        <v>1.1126319000000001E-2</v>
      </c>
      <c r="GA85">
        <v>0</v>
      </c>
      <c r="GB85">
        <v>0.6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258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259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-310.81006058452346</v>
      </c>
      <c r="CJ86">
        <v>-12.590925749999998</v>
      </c>
      <c r="CK86">
        <v>-323.40098633452345</v>
      </c>
      <c r="CM86"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3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0.66833333299999997</v>
      </c>
      <c r="FX86">
        <v>1</v>
      </c>
      <c r="FY86">
        <v>-0.178335243</v>
      </c>
      <c r="FZ86">
        <v>8.9097610000000004E-3</v>
      </c>
      <c r="GA86">
        <v>0</v>
      </c>
      <c r="GB86">
        <v>0.8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258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259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-625.76166522633571</v>
      </c>
      <c r="CJ87">
        <v>-21.040307442711221</v>
      </c>
      <c r="CK87">
        <v>-646.8019726690469</v>
      </c>
      <c r="CM87"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EX87" s="10"/>
      <c r="FO87">
        <v>3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0.66833333299999997</v>
      </c>
      <c r="FX87">
        <v>1</v>
      </c>
      <c r="FY87">
        <v>-3.8302450000000002E-2</v>
      </c>
      <c r="FZ87">
        <v>8.1209990000000003E-3</v>
      </c>
      <c r="GA87">
        <v>0</v>
      </c>
      <c r="GB87">
        <v>1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258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259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115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-944.90999999999985</v>
      </c>
      <c r="CJ88">
        <v>-25.292959003570296</v>
      </c>
      <c r="CK88">
        <v>-970.20295900357019</v>
      </c>
      <c r="CM88"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EL88" s="10"/>
      <c r="EM88" s="10"/>
      <c r="EW88" s="10"/>
      <c r="EX88" s="10"/>
      <c r="EY88" s="10"/>
      <c r="FO88">
        <v>3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0.66833333299999997</v>
      </c>
      <c r="FX88">
        <v>1</v>
      </c>
      <c r="FY88">
        <v>-2.209829E-2</v>
      </c>
      <c r="FZ88">
        <v>7.787118E-3</v>
      </c>
      <c r="GA88">
        <v>0.5</v>
      </c>
      <c r="GB88">
        <v>0.5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258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259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115</v>
      </c>
      <c r="CA89" t="s">
        <v>115</v>
      </c>
      <c r="CB89" t="s">
        <v>115</v>
      </c>
      <c r="CC89" t="s">
        <v>115</v>
      </c>
      <c r="CE89">
        <v>0</v>
      </c>
      <c r="CF89">
        <v>0</v>
      </c>
      <c r="CG89">
        <v>0</v>
      </c>
      <c r="CH89">
        <v>0</v>
      </c>
      <c r="CI89">
        <v>-944.90999999999985</v>
      </c>
      <c r="CJ89">
        <v>-25.292959003570296</v>
      </c>
      <c r="CK89">
        <v>-970.20295900357019</v>
      </c>
      <c r="CM89">
        <v>1</v>
      </c>
      <c r="CN89">
        <v>1</v>
      </c>
      <c r="CO89" t="s">
        <v>115</v>
      </c>
      <c r="CP89">
        <v>-298.13</v>
      </c>
      <c r="CQ89" t="s">
        <v>115</v>
      </c>
      <c r="CR89">
        <v>-298.13</v>
      </c>
      <c r="CS89" t="s">
        <v>115</v>
      </c>
      <c r="CT89">
        <v>310.93</v>
      </c>
      <c r="CU89" t="s">
        <v>115</v>
      </c>
      <c r="CV89">
        <v>310.76</v>
      </c>
      <c r="CW89" t="s">
        <v>115</v>
      </c>
      <c r="CX89">
        <v>0.17</v>
      </c>
      <c r="CY89" t="s">
        <v>115</v>
      </c>
      <c r="DA89">
        <v>-0.36422275500000001</v>
      </c>
      <c r="DB89">
        <v>10.601714960000001</v>
      </c>
      <c r="DC89">
        <v>-0.36422275500000001</v>
      </c>
      <c r="FO89">
        <v>3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0.66833333299999997</v>
      </c>
      <c r="FX89">
        <v>1</v>
      </c>
      <c r="FY89">
        <v>6.1592549999999998E-3</v>
      </c>
      <c r="FZ89">
        <v>8.3846849999999994E-3</v>
      </c>
      <c r="GA89">
        <v>0.5</v>
      </c>
      <c r="GB89">
        <v>0.5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258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259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115</v>
      </c>
      <c r="CA90" t="s">
        <v>115</v>
      </c>
      <c r="CB90" t="s">
        <v>115</v>
      </c>
      <c r="CC90" t="s">
        <v>115</v>
      </c>
      <c r="CE90">
        <v>0</v>
      </c>
      <c r="CF90">
        <v>0</v>
      </c>
      <c r="CG90">
        <v>0</v>
      </c>
      <c r="CH90">
        <v>0</v>
      </c>
      <c r="CI90">
        <v>-944.90999999999985</v>
      </c>
      <c r="CJ90">
        <v>-25.292959003570296</v>
      </c>
      <c r="CK90">
        <v>-970.20295900357019</v>
      </c>
      <c r="CM90">
        <v>1</v>
      </c>
      <c r="CN90">
        <v>1</v>
      </c>
      <c r="CO90" t="s">
        <v>115</v>
      </c>
      <c r="CP90">
        <v>-608.89</v>
      </c>
      <c r="CQ90" t="s">
        <v>115</v>
      </c>
      <c r="CR90">
        <v>-608.89</v>
      </c>
      <c r="CS90" t="s">
        <v>115</v>
      </c>
      <c r="CT90">
        <v>306.79000000000002</v>
      </c>
      <c r="CU90" t="s">
        <v>115</v>
      </c>
      <c r="CV90">
        <v>310.76</v>
      </c>
      <c r="CW90" t="s">
        <v>115</v>
      </c>
      <c r="CX90">
        <v>-3.97</v>
      </c>
      <c r="CY90" t="s">
        <v>115</v>
      </c>
      <c r="DA90">
        <v>-0.37229901799999998</v>
      </c>
      <c r="DB90">
        <v>10.603129490000001</v>
      </c>
      <c r="DC90">
        <v>-0.37229901799999998</v>
      </c>
      <c r="FO90">
        <v>3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0.66833333299999997</v>
      </c>
      <c r="FX90">
        <v>1</v>
      </c>
      <c r="FY90">
        <v>-1.917008E-3</v>
      </c>
      <c r="FZ90">
        <v>9.7992119999999999E-3</v>
      </c>
      <c r="GA90">
        <v>0.5</v>
      </c>
      <c r="GB90">
        <v>0.5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258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259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115</v>
      </c>
      <c r="CA91" t="s">
        <v>115</v>
      </c>
      <c r="CB91" t="s">
        <v>115</v>
      </c>
      <c r="CC91" t="s">
        <v>115</v>
      </c>
      <c r="CE91">
        <v>0</v>
      </c>
      <c r="CF91">
        <v>0</v>
      </c>
      <c r="CG91">
        <v>0</v>
      </c>
      <c r="CH91">
        <v>0</v>
      </c>
      <c r="CI91">
        <v>-944.90999999999985</v>
      </c>
      <c r="CJ91">
        <v>-25.292959003570296</v>
      </c>
      <c r="CK91">
        <v>-970.20295900357019</v>
      </c>
      <c r="CM91">
        <v>1</v>
      </c>
      <c r="CN91">
        <v>1</v>
      </c>
      <c r="CO91" t="s">
        <v>115</v>
      </c>
      <c r="CP91">
        <v>-919.64</v>
      </c>
      <c r="CQ91" t="s">
        <v>115</v>
      </c>
      <c r="CR91">
        <v>-919.64</v>
      </c>
      <c r="CS91" t="s">
        <v>115</v>
      </c>
      <c r="CT91">
        <v>302.64999999999998</v>
      </c>
      <c r="CU91" t="s">
        <v>115</v>
      </c>
      <c r="CV91">
        <v>310.76</v>
      </c>
      <c r="CW91" t="s">
        <v>115</v>
      </c>
      <c r="CX91">
        <v>-8.11</v>
      </c>
      <c r="CY91" t="s">
        <v>115</v>
      </c>
      <c r="DA91">
        <v>-0.25532043900000001</v>
      </c>
      <c r="DB91">
        <v>10.602250639999999</v>
      </c>
      <c r="DC91">
        <v>-0.25532043900000001</v>
      </c>
      <c r="FO91">
        <v>3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0.66833333299999997</v>
      </c>
      <c r="FX91">
        <v>1</v>
      </c>
      <c r="FY91">
        <v>0.115061571</v>
      </c>
      <c r="FZ91">
        <v>8.9203600000000004E-3</v>
      </c>
      <c r="GA91">
        <v>0.5</v>
      </c>
      <c r="GB91">
        <v>0.5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258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259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115</v>
      </c>
      <c r="CA92" t="s">
        <v>115</v>
      </c>
      <c r="CB92" t="s">
        <v>115</v>
      </c>
      <c r="CC92" t="s">
        <v>115</v>
      </c>
      <c r="CE92">
        <v>0</v>
      </c>
      <c r="CF92">
        <v>0</v>
      </c>
      <c r="CG92">
        <v>0</v>
      </c>
      <c r="CH92">
        <v>0</v>
      </c>
      <c r="CI92">
        <v>-944.90999999999985</v>
      </c>
      <c r="CJ92">
        <v>-25.292959003570296</v>
      </c>
      <c r="CK92">
        <v>-970.20295900357019</v>
      </c>
      <c r="CM92">
        <v>1</v>
      </c>
      <c r="CN92">
        <v>1</v>
      </c>
      <c r="CO92" t="s">
        <v>115</v>
      </c>
      <c r="CP92" s="9">
        <v>-1230.4000000000001</v>
      </c>
      <c r="CQ92" t="s">
        <v>115</v>
      </c>
      <c r="CR92" s="9">
        <v>-1230.4000000000001</v>
      </c>
      <c r="CS92" t="s">
        <v>115</v>
      </c>
      <c r="CT92">
        <v>298.5</v>
      </c>
      <c r="CU92" t="s">
        <v>115</v>
      </c>
      <c r="CV92">
        <v>310.76</v>
      </c>
      <c r="CW92" t="s">
        <v>115</v>
      </c>
      <c r="CX92">
        <v>-12.25</v>
      </c>
      <c r="CY92" t="s">
        <v>115</v>
      </c>
      <c r="DA92">
        <v>-0.19170173500000001</v>
      </c>
      <c r="DB92">
        <v>10.602367640000001</v>
      </c>
      <c r="DC92">
        <v>-0.19170173500000001</v>
      </c>
      <c r="FO92">
        <v>3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0.66833333299999997</v>
      </c>
      <c r="FX92">
        <v>1</v>
      </c>
      <c r="FY92">
        <v>0.178680275</v>
      </c>
      <c r="FZ92">
        <v>9.0373629999999996E-3</v>
      </c>
      <c r="GA92">
        <v>0.5</v>
      </c>
      <c r="GB92">
        <v>0.5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258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259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115</v>
      </c>
      <c r="CA93" t="s">
        <v>115</v>
      </c>
      <c r="CB93" t="s">
        <v>115</v>
      </c>
      <c r="CC93" t="s">
        <v>115</v>
      </c>
      <c r="CE93">
        <v>0</v>
      </c>
      <c r="CF93">
        <v>0</v>
      </c>
      <c r="CG93">
        <v>0</v>
      </c>
      <c r="CH93">
        <v>0</v>
      </c>
      <c r="CI93">
        <v>-944.90999999999985</v>
      </c>
      <c r="CJ93">
        <v>-25.292959003570296</v>
      </c>
      <c r="CK93">
        <v>-970.20295900357019</v>
      </c>
      <c r="CM93">
        <v>1</v>
      </c>
      <c r="CN93">
        <v>1</v>
      </c>
      <c r="CO93" t="s">
        <v>115</v>
      </c>
      <c r="CP93" s="9">
        <v>-1541.16</v>
      </c>
      <c r="CQ93" t="s">
        <v>115</v>
      </c>
      <c r="CR93" s="9">
        <v>-1541.16</v>
      </c>
      <c r="CS93" t="s">
        <v>115</v>
      </c>
      <c r="CT93">
        <v>294.36</v>
      </c>
      <c r="CU93" t="s">
        <v>115</v>
      </c>
      <c r="CV93">
        <v>310.76</v>
      </c>
      <c r="CW93" t="s">
        <v>115</v>
      </c>
      <c r="CX93">
        <v>-16.399999999999999</v>
      </c>
      <c r="CY93" t="s">
        <v>115</v>
      </c>
      <c r="DA93">
        <v>-0.37845891399999998</v>
      </c>
      <c r="DB93">
        <v>10.60106912</v>
      </c>
      <c r="DC93">
        <v>-0.37845891399999998</v>
      </c>
      <c r="FO93">
        <v>3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0.66833333299999997</v>
      </c>
      <c r="FX93">
        <v>1</v>
      </c>
      <c r="FY93">
        <v>-8.0769039999999993E-3</v>
      </c>
      <c r="FZ93">
        <v>7.7388370000000001E-3</v>
      </c>
      <c r="GA93">
        <v>0.5</v>
      </c>
      <c r="GB93">
        <v>0.5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260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261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115</v>
      </c>
      <c r="CB94" t="s">
        <v>115</v>
      </c>
      <c r="CC94" t="s">
        <v>115</v>
      </c>
      <c r="CE94">
        <v>3808.31</v>
      </c>
      <c r="CF94">
        <v>0</v>
      </c>
      <c r="CG94">
        <v>0</v>
      </c>
      <c r="CH94">
        <v>0</v>
      </c>
      <c r="CI94">
        <v>-54.857265993142164</v>
      </c>
      <c r="CJ94">
        <v>-51.476703819358619</v>
      </c>
      <c r="CK94">
        <v>-106.33396981250078</v>
      </c>
      <c r="CM94"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115</v>
      </c>
      <c r="CU94" t="s">
        <v>115</v>
      </c>
      <c r="CV94" t="s">
        <v>115</v>
      </c>
      <c r="CW94" t="s">
        <v>115</v>
      </c>
      <c r="CX94" t="s">
        <v>115</v>
      </c>
      <c r="CY94" t="s">
        <v>115</v>
      </c>
      <c r="DA94">
        <v>-0.70462933100000003</v>
      </c>
      <c r="DB94">
        <v>0.55390962099999996</v>
      </c>
      <c r="DC94">
        <v>-0.70462933100000003</v>
      </c>
      <c r="FO94">
        <v>9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0.66833333299999997</v>
      </c>
      <c r="FX94">
        <v>0</v>
      </c>
      <c r="FY94">
        <v>-1.1124261E-2</v>
      </c>
      <c r="FZ94">
        <v>1.1126319000000001E-2</v>
      </c>
      <c r="GA94">
        <v>0</v>
      </c>
      <c r="GB94">
        <v>0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260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261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-55.58823906250079</v>
      </c>
      <c r="CJ95">
        <v>-50.745730749999993</v>
      </c>
      <c r="CK95">
        <v>-106.33396981250078</v>
      </c>
      <c r="CM95"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FK95" s="9"/>
      <c r="FO95">
        <v>9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0.66833333299999997</v>
      </c>
      <c r="FX95">
        <v>0</v>
      </c>
      <c r="FY95">
        <v>-0.178335243</v>
      </c>
      <c r="FZ95">
        <v>8.9097610000000004E-3</v>
      </c>
      <c r="GA95">
        <v>0</v>
      </c>
      <c r="GB95">
        <v>0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260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261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-111.9171914105094</v>
      </c>
      <c r="CJ96">
        <v>-100.75074821449216</v>
      </c>
      <c r="CK96">
        <v>-212.66793962500157</v>
      </c>
      <c r="CM96"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K96" s="9"/>
      <c r="FO96">
        <v>9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0.66833333299999997</v>
      </c>
      <c r="FX96">
        <v>0</v>
      </c>
      <c r="FY96">
        <v>-3.8302450000000002E-2</v>
      </c>
      <c r="FZ96">
        <v>8.1209990000000003E-3</v>
      </c>
      <c r="GA96">
        <v>0</v>
      </c>
      <c r="GB96">
        <v>0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260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261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-168.99672704855521</v>
      </c>
      <c r="CJ97">
        <v>-150.00518238894711</v>
      </c>
      <c r="CK97">
        <v>-319.00190943750238</v>
      </c>
      <c r="CM97"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K97" s="9"/>
      <c r="FO97">
        <v>9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0.66833333299999997</v>
      </c>
      <c r="FX97">
        <v>0</v>
      </c>
      <c r="FY97">
        <v>-2.209829E-2</v>
      </c>
      <c r="FZ97">
        <v>7.787118E-3</v>
      </c>
      <c r="GA97">
        <v>0</v>
      </c>
      <c r="GB97">
        <v>0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260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261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-226.83684749897799</v>
      </c>
      <c r="CJ98">
        <v>-198.49903175102509</v>
      </c>
      <c r="CK98">
        <v>-425.33587925000313</v>
      </c>
      <c r="CM98"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K98" s="9"/>
      <c r="FO98">
        <v>9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0.66833333299999997</v>
      </c>
      <c r="FX98">
        <v>0</v>
      </c>
      <c r="FY98">
        <v>6.1592549999999998E-3</v>
      </c>
      <c r="FZ98">
        <v>8.3846849999999994E-3</v>
      </c>
      <c r="GA98">
        <v>0</v>
      </c>
      <c r="GB98">
        <v>0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260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261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-285.44768755440265</v>
      </c>
      <c r="CJ99">
        <v>-246.22216150810121</v>
      </c>
      <c r="CK99">
        <v>-531.66984906250389</v>
      </c>
      <c r="CM99"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K99" s="9"/>
      <c r="FO99">
        <v>9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0.66833333299999997</v>
      </c>
      <c r="FX99">
        <v>0</v>
      </c>
      <c r="FY99">
        <v>-1.917008E-3</v>
      </c>
      <c r="FZ99">
        <v>9.7992119999999999E-3</v>
      </c>
      <c r="GA99">
        <v>0</v>
      </c>
      <c r="GB99">
        <v>0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260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261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-344.83951705356583</v>
      </c>
      <c r="CJ100">
        <v>-293.16430182143881</v>
      </c>
      <c r="CK100">
        <v>-638.00381887500464</v>
      </c>
      <c r="CM100"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K100" s="9"/>
      <c r="FO100">
        <v>9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0.66833333299999997</v>
      </c>
      <c r="FX100">
        <v>0</v>
      </c>
      <c r="FY100">
        <v>0.115061571</v>
      </c>
      <c r="FZ100">
        <v>8.9203600000000004E-3</v>
      </c>
      <c r="GA100">
        <v>0</v>
      </c>
      <c r="GB100">
        <v>0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260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261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-405.02274268080538</v>
      </c>
      <c r="CJ101">
        <v>-339.31504600670002</v>
      </c>
      <c r="CK101">
        <v>-744.33778868750551</v>
      </c>
      <c r="CM101"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K101" s="9"/>
      <c r="FO101">
        <v>9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0</v>
      </c>
      <c r="FY101">
        <v>0.178680275</v>
      </c>
      <c r="FZ101">
        <v>9.0373629999999996E-3</v>
      </c>
      <c r="GA101">
        <v>0</v>
      </c>
      <c r="GB101">
        <v>0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260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261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-466.0079097895279</v>
      </c>
      <c r="CJ102">
        <v>-384.66384871047831</v>
      </c>
      <c r="CK102">
        <v>-850.67175850000626</v>
      </c>
      <c r="CM102"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K102" s="9"/>
      <c r="FO102">
        <v>9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0</v>
      </c>
      <c r="FY102">
        <v>-8.0769039999999993E-3</v>
      </c>
      <c r="FZ102">
        <v>7.7388370000000001E-3</v>
      </c>
      <c r="GA102">
        <v>0</v>
      </c>
      <c r="GB102">
        <v>0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260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261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-527.80570424997416</v>
      </c>
      <c r="CJ103">
        <v>-429.20002406253286</v>
      </c>
      <c r="CK103">
        <v>-957.00572831250702</v>
      </c>
      <c r="CM103"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FK103" s="9"/>
      <c r="FO103">
        <v>9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0</v>
      </c>
      <c r="FY103">
        <v>0.175178897</v>
      </c>
      <c r="FZ103">
        <v>7.4028100000000001E-3</v>
      </c>
      <c r="GA103">
        <v>0</v>
      </c>
      <c r="GB103">
        <v>0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260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261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-590.42695432160588</v>
      </c>
      <c r="CJ104">
        <v>-472.91274380340195</v>
      </c>
      <c r="CK104">
        <v>-1063.3396981250078</v>
      </c>
      <c r="CM104"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FK104" s="9"/>
      <c r="FO104">
        <v>9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0</v>
      </c>
      <c r="FY104">
        <v>-0.16715345700000001</v>
      </c>
      <c r="FZ104">
        <v>8.4753320000000004E-3</v>
      </c>
      <c r="GA104">
        <v>0</v>
      </c>
      <c r="GB104">
        <v>0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260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261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-653.88263255044205</v>
      </c>
      <c r="CJ105">
        <v>-515.79103538706659</v>
      </c>
      <c r="CK105">
        <v>-1169.6736679375085</v>
      </c>
      <c r="CM105"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K105" s="9"/>
      <c r="FO105">
        <v>9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0</v>
      </c>
      <c r="FY105">
        <v>-0.11834704</v>
      </c>
      <c r="FZ105">
        <v>8.7856219999999999E-3</v>
      </c>
      <c r="GA105">
        <v>0</v>
      </c>
      <c r="GB105">
        <v>0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260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261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-718.18385769167753</v>
      </c>
      <c r="CJ106">
        <v>-557.82378005833198</v>
      </c>
      <c r="CK106">
        <v>-1276.0076377500093</v>
      </c>
      <c r="CM106"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K106" s="9"/>
      <c r="FO106">
        <v>9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0</v>
      </c>
      <c r="FY106">
        <v>-1.1124261E-2</v>
      </c>
      <c r="FZ106">
        <v>1.1126319000000001E-2</v>
      </c>
      <c r="GA106">
        <v>0</v>
      </c>
      <c r="GB106">
        <v>0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260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261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-783.34189665791996</v>
      </c>
      <c r="CJ107">
        <v>-598.9997109045903</v>
      </c>
      <c r="CK107">
        <v>-1382.34160756251</v>
      </c>
      <c r="CM107"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K107" s="9"/>
      <c r="FO107">
        <v>9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0</v>
      </c>
      <c r="FY107">
        <v>-0.178335243</v>
      </c>
      <c r="FZ107">
        <v>8.9097610000000004E-3</v>
      </c>
      <c r="GA107">
        <v>0</v>
      </c>
      <c r="GB107">
        <v>0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260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261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-849.36816649338755</v>
      </c>
      <c r="CJ108">
        <v>-639.30741088162347</v>
      </c>
      <c r="CK108">
        <v>-1488.6755773750108</v>
      </c>
      <c r="CM108"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K108" s="9"/>
      <c r="FO108">
        <v>9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0</v>
      </c>
      <c r="FY108">
        <v>-3.8302450000000002E-2</v>
      </c>
      <c r="FZ108">
        <v>8.1209990000000003E-3</v>
      </c>
      <c r="GA108">
        <v>0</v>
      </c>
      <c r="GB108">
        <v>0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260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261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-916.27423637441279</v>
      </c>
      <c r="CJ109">
        <v>-678.73531081309909</v>
      </c>
      <c r="CK109">
        <v>-1595.0095471875115</v>
      </c>
      <c r="CM109"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K109" s="9"/>
      <c r="FO109">
        <v>9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0</v>
      </c>
      <c r="FY109">
        <v>-2.209829E-2</v>
      </c>
      <c r="FZ109">
        <v>7.787118E-3</v>
      </c>
      <c r="GA109">
        <v>0</v>
      </c>
      <c r="GB109">
        <v>0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260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261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-984.07182963660262</v>
      </c>
      <c r="CJ110">
        <v>-717.27168736341002</v>
      </c>
      <c r="CK110">
        <v>-1701.3435170000123</v>
      </c>
      <c r="CM110"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K110" s="9"/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6.1592549999999998E-3</v>
      </c>
      <c r="FZ110">
        <v>8.3846849999999994E-3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260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261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-1052.7728258290113</v>
      </c>
      <c r="CJ111">
        <v>-754.90466098350225</v>
      </c>
      <c r="CK111">
        <v>-1807.6774868125131</v>
      </c>
      <c r="CM111"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-1.917008E-3</v>
      </c>
      <c r="FZ111">
        <v>9.7992119999999999E-3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260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261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-1122.3892627956836</v>
      </c>
      <c r="CJ112">
        <v>-791.62219382933063</v>
      </c>
      <c r="CK112">
        <v>-1914.0114566250138</v>
      </c>
      <c r="CM112"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0.115061571</v>
      </c>
      <c r="FZ112">
        <v>8.9203600000000004E-3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260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261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-1192.933338784937</v>
      </c>
      <c r="CJ113">
        <v>-827.41208765257818</v>
      </c>
      <c r="CK113">
        <v>-2020.3454264375146</v>
      </c>
      <c r="CM113"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0.178680275</v>
      </c>
      <c r="FZ113">
        <v>9.0373629999999996E-3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260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261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-1264.4174145867471</v>
      </c>
      <c r="CJ114">
        <v>-862.2619816632689</v>
      </c>
      <c r="CK114">
        <v>-2126.6793962500151</v>
      </c>
      <c r="CM114"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-8.0769039999999993E-3</v>
      </c>
      <c r="FZ114">
        <v>7.7388370000000001E-3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260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261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-1336.8540156986162</v>
      </c>
      <c r="CJ115">
        <v>-896.15935036390044</v>
      </c>
      <c r="CK115">
        <v>-2233.0133660625156</v>
      </c>
      <c r="CM115"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0.175178897</v>
      </c>
      <c r="FZ115">
        <v>7.4028100000000001E-3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260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261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-1410.2558345203011</v>
      </c>
      <c r="CJ116">
        <v>-929.09150135471634</v>
      </c>
      <c r="CK116">
        <v>-2339.3473358750161</v>
      </c>
      <c r="CM116"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-0.16715345700000001</v>
      </c>
      <c r="FZ116">
        <v>8.4753320000000004E-3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260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261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-1484.6357325777849</v>
      </c>
      <c r="CJ117">
        <v>-961.04557310973337</v>
      </c>
      <c r="CK117">
        <v>-2445.6813056875171</v>
      </c>
      <c r="CM117"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-0.11834704</v>
      </c>
      <c r="FZ117">
        <v>8.7856219999999999E-3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260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261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-1560.0067427768847</v>
      </c>
      <c r="CJ118">
        <v>-992.00853272313441</v>
      </c>
      <c r="CK118">
        <v>-2552.0152755000177</v>
      </c>
      <c r="CM118"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-1.1124261E-2</v>
      </c>
      <c r="FZ118">
        <v>1.1126319000000001E-2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260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261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-1636.3820716868875</v>
      </c>
      <c r="CJ119">
        <v>-1021.9671736256324</v>
      </c>
      <c r="CK119">
        <v>-2658.3492453125182</v>
      </c>
      <c r="CM119"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-0.178335243</v>
      </c>
      <c r="FZ119">
        <v>8.9097610000000004E-3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260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261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-1713.775101854616</v>
      </c>
      <c r="CJ120">
        <v>-1050.9081132704046</v>
      </c>
      <c r="CK120">
        <v>-2764.6832151250192</v>
      </c>
      <c r="CM120"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-3.8302450000000002E-2</v>
      </c>
      <c r="FZ120">
        <v>8.1209990000000003E-3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260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261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-1792.1993941493295</v>
      </c>
      <c r="CJ121">
        <v>-1078.8177907881918</v>
      </c>
      <c r="CK121">
        <v>-2871.0171849375201</v>
      </c>
      <c r="CM121"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-2.209829E-2</v>
      </c>
      <c r="FZ121">
        <v>7.787118E-3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260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261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6.1592549999999998E-3</v>
      </c>
      <c r="FZ122">
        <v>8.3846849999999994E-3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260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261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-1.917008E-3</v>
      </c>
      <c r="FZ123">
        <v>9.7992119999999999E-3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260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261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0.115061571</v>
      </c>
      <c r="FZ124">
        <v>8.9203600000000004E-3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260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261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0.178680275</v>
      </c>
      <c r="FZ125">
        <v>9.0373629999999996E-3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260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261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-8.0769039999999993E-3</v>
      </c>
      <c r="FZ126">
        <v>7.7388370000000001E-3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260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261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0.175178897</v>
      </c>
      <c r="FZ127">
        <v>7.4028100000000001E-3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260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261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-0.16715345700000001</v>
      </c>
      <c r="FZ128">
        <v>8.4753320000000004E-3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260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261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-0.11834704</v>
      </c>
      <c r="FZ129">
        <v>8.7856219999999999E-3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260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261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-1.1124261E-2</v>
      </c>
      <c r="FZ130">
        <v>1.1126319000000001E-2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260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261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-0.178335243</v>
      </c>
      <c r="FZ131">
        <v>8.9097610000000004E-3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260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261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-3.8302450000000002E-2</v>
      </c>
      <c r="FZ132">
        <v>8.1209990000000003E-3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260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261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-2.209829E-2</v>
      </c>
      <c r="FZ133">
        <v>7.787118E-3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260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261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6.1592549999999998E-3</v>
      </c>
      <c r="FZ134">
        <v>8.3846849999999994E-3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260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261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-1.917008E-3</v>
      </c>
      <c r="FZ135">
        <v>9.7992119999999999E-3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260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261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0.115061571</v>
      </c>
      <c r="FZ136">
        <v>8.9203600000000004E-3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260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261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0.178680275</v>
      </c>
      <c r="FZ137">
        <v>9.0373629999999996E-3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260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261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-8.0769039999999993E-3</v>
      </c>
      <c r="FZ138">
        <v>7.7388370000000001E-3</v>
      </c>
      <c r="GA138">
        <v>0</v>
      </c>
      <c r="GB138">
        <v>0.2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260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261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0.175178897</v>
      </c>
      <c r="FZ139">
        <v>7.4028100000000001E-3</v>
      </c>
      <c r="GA139">
        <v>0</v>
      </c>
      <c r="GB139">
        <v>0.4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260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261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-0.16715345700000001</v>
      </c>
      <c r="FZ140">
        <v>8.4753320000000004E-3</v>
      </c>
      <c r="GA140">
        <v>0</v>
      </c>
      <c r="GB140">
        <v>0.6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260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261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-0.11834704</v>
      </c>
      <c r="FZ141">
        <v>8.7856219999999999E-3</v>
      </c>
      <c r="GA141">
        <v>0</v>
      </c>
      <c r="GB141">
        <v>0.8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260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261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EX142" s="10"/>
      <c r="EY142" s="10"/>
      <c r="EZ142" s="10"/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-1.1124261E-2</v>
      </c>
      <c r="FZ142">
        <v>1.1126319000000001E-2</v>
      </c>
      <c r="GA142">
        <v>0</v>
      </c>
      <c r="GB142">
        <v>1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260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261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EW143" s="10"/>
      <c r="EX143" s="10"/>
      <c r="EY143" s="10"/>
      <c r="EZ143" s="10"/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-0.178335243</v>
      </c>
      <c r="FZ143">
        <v>8.9097610000000004E-3</v>
      </c>
      <c r="GA143">
        <v>0.5</v>
      </c>
      <c r="GB143">
        <v>0.5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260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261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115</v>
      </c>
      <c r="CA144" t="s">
        <v>115</v>
      </c>
      <c r="CB144" t="s">
        <v>115</v>
      </c>
      <c r="CC144" t="s">
        <v>115</v>
      </c>
      <c r="CM144"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EL144" s="10"/>
      <c r="EW144" s="10"/>
      <c r="EX144" s="10"/>
      <c r="EY144" s="10"/>
      <c r="EZ144" s="10"/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-3.8302450000000002E-2</v>
      </c>
      <c r="FZ144">
        <v>8.1209990000000003E-3</v>
      </c>
      <c r="GA144">
        <v>0.5</v>
      </c>
      <c r="GB144">
        <v>0.5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260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261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115</v>
      </c>
      <c r="CA145" t="s">
        <v>115</v>
      </c>
      <c r="CB145" t="s">
        <v>115</v>
      </c>
      <c r="CC145" t="s">
        <v>115</v>
      </c>
      <c r="CM145">
        <v>1</v>
      </c>
      <c r="CN145">
        <v>1</v>
      </c>
      <c r="CO145" t="s">
        <v>115</v>
      </c>
      <c r="CP145">
        <v>974.02</v>
      </c>
      <c r="CQ145" t="s">
        <v>115</v>
      </c>
      <c r="CR145">
        <v>974.02</v>
      </c>
      <c r="CS145" t="s">
        <v>115</v>
      </c>
      <c r="CT145">
        <v>69.290000000000006</v>
      </c>
      <c r="CU145" t="s">
        <v>115</v>
      </c>
      <c r="CV145">
        <v>55.57</v>
      </c>
      <c r="CW145" t="s">
        <v>115</v>
      </c>
      <c r="CX145">
        <v>13.72</v>
      </c>
      <c r="CY145" t="s">
        <v>115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-2.209829E-2</v>
      </c>
      <c r="FZ145">
        <v>7.787118E-3</v>
      </c>
      <c r="GA145">
        <v>0.5</v>
      </c>
      <c r="GB145">
        <v>0.5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260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261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115</v>
      </c>
      <c r="CA146" t="s">
        <v>115</v>
      </c>
      <c r="CB146" t="s">
        <v>115</v>
      </c>
      <c r="CC146" t="s">
        <v>115</v>
      </c>
      <c r="CM146">
        <v>1</v>
      </c>
      <c r="CN146">
        <v>1</v>
      </c>
      <c r="CO146" t="s">
        <v>115</v>
      </c>
      <c r="CP146">
        <v>918.45</v>
      </c>
      <c r="CQ146" t="s">
        <v>115</v>
      </c>
      <c r="CR146">
        <v>918.45</v>
      </c>
      <c r="CS146" t="s">
        <v>115</v>
      </c>
      <c r="CT146">
        <v>68.55</v>
      </c>
      <c r="CU146" t="s">
        <v>115</v>
      </c>
      <c r="CV146">
        <v>55.57</v>
      </c>
      <c r="CW146" t="s">
        <v>115</v>
      </c>
      <c r="CX146">
        <v>12.98</v>
      </c>
      <c r="CY146" t="s">
        <v>115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6.1592549999999998E-3</v>
      </c>
      <c r="FZ146">
        <v>8.3846849999999994E-3</v>
      </c>
      <c r="GA146">
        <v>0.5</v>
      </c>
      <c r="GB146">
        <v>0.5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260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261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115</v>
      </c>
      <c r="CA147" t="s">
        <v>115</v>
      </c>
      <c r="CB147" t="s">
        <v>115</v>
      </c>
      <c r="CC147" t="s">
        <v>115</v>
      </c>
      <c r="CM147">
        <v>1</v>
      </c>
      <c r="CN147">
        <v>1</v>
      </c>
      <c r="CO147" t="s">
        <v>115</v>
      </c>
      <c r="CP147">
        <v>862.87</v>
      </c>
      <c r="CQ147" t="s">
        <v>115</v>
      </c>
      <c r="CR147">
        <v>862.87</v>
      </c>
      <c r="CS147" t="s">
        <v>115</v>
      </c>
      <c r="CT147">
        <v>67.81</v>
      </c>
      <c r="CU147" t="s">
        <v>115</v>
      </c>
      <c r="CV147">
        <v>55.57</v>
      </c>
      <c r="CW147" t="s">
        <v>115</v>
      </c>
      <c r="CX147">
        <v>12.24</v>
      </c>
      <c r="CY147" t="s">
        <v>115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-1.917008E-3</v>
      </c>
      <c r="FZ147">
        <v>9.7992119999999999E-3</v>
      </c>
      <c r="GA147">
        <v>0.5</v>
      </c>
      <c r="GB147">
        <v>0.5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260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261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115</v>
      </c>
      <c r="CA148" t="s">
        <v>115</v>
      </c>
      <c r="CB148" t="s">
        <v>115</v>
      </c>
      <c r="CC148" t="s">
        <v>115</v>
      </c>
      <c r="CM148">
        <v>1</v>
      </c>
      <c r="CN148">
        <v>1</v>
      </c>
      <c r="CO148" t="s">
        <v>115</v>
      </c>
      <c r="CP148">
        <v>807.3</v>
      </c>
      <c r="CQ148" t="s">
        <v>115</v>
      </c>
      <c r="CR148">
        <v>807.3</v>
      </c>
      <c r="CS148" t="s">
        <v>115</v>
      </c>
      <c r="CT148">
        <v>67.069999999999993</v>
      </c>
      <c r="CU148" t="s">
        <v>115</v>
      </c>
      <c r="CV148">
        <v>55.57</v>
      </c>
      <c r="CW148" t="s">
        <v>115</v>
      </c>
      <c r="CX148">
        <v>11.5</v>
      </c>
      <c r="CY148" t="s">
        <v>115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0.115061571</v>
      </c>
      <c r="FZ148">
        <v>8.9203600000000004E-3</v>
      </c>
      <c r="GA148">
        <v>0.5</v>
      </c>
      <c r="GB148">
        <v>0.5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262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263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115</v>
      </c>
      <c r="CB149" t="s">
        <v>115</v>
      </c>
      <c r="CC149" t="s">
        <v>115</v>
      </c>
      <c r="CM149"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115</v>
      </c>
      <c r="CU149" t="s">
        <v>115</v>
      </c>
      <c r="CV149" t="s">
        <v>115</v>
      </c>
      <c r="CW149" t="s">
        <v>115</v>
      </c>
      <c r="CX149" t="s">
        <v>115</v>
      </c>
      <c r="CY149" t="s">
        <v>115</v>
      </c>
      <c r="DA149">
        <v>-0.60462933100000005</v>
      </c>
      <c r="DB149">
        <v>0.55390962099999996</v>
      </c>
      <c r="DC149">
        <v>-0.60462933100000005</v>
      </c>
      <c r="FO149">
        <v>1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-1.1124261E-2</v>
      </c>
      <c r="FZ149">
        <v>1.1126319000000001E-2</v>
      </c>
      <c r="GA149">
        <v>0</v>
      </c>
      <c r="GB149">
        <v>0</v>
      </c>
      <c r="GC149">
        <v>1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262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263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K150" s="9"/>
      <c r="FO150">
        <v>1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-0.178335243</v>
      </c>
      <c r="FZ150">
        <v>8.9097610000000004E-3</v>
      </c>
      <c r="GA150">
        <v>0</v>
      </c>
      <c r="GB150">
        <v>0</v>
      </c>
      <c r="GC150">
        <v>1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262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263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K151" s="9"/>
      <c r="FO151">
        <v>1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-3.8302450000000002E-2</v>
      </c>
      <c r="FZ151">
        <v>8.1209990000000003E-3</v>
      </c>
      <c r="GA151">
        <v>0</v>
      </c>
      <c r="GB151">
        <v>0</v>
      </c>
      <c r="GC151">
        <v>1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262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263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K152" s="9"/>
      <c r="FO152">
        <v>1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-2.209829E-2</v>
      </c>
      <c r="FZ152">
        <v>7.787118E-3</v>
      </c>
      <c r="GA152">
        <v>0</v>
      </c>
      <c r="GB152">
        <v>0</v>
      </c>
      <c r="GC152">
        <v>1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262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263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K153" s="9"/>
      <c r="FO153">
        <v>1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6.1592549999999998E-3</v>
      </c>
      <c r="FZ153">
        <v>8.3846849999999994E-3</v>
      </c>
      <c r="GA153">
        <v>0</v>
      </c>
      <c r="GB153">
        <v>0</v>
      </c>
      <c r="GC153">
        <v>1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262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263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K154" s="9"/>
      <c r="FO154">
        <v>1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-1.917008E-3</v>
      </c>
      <c r="FZ154">
        <v>9.7992119999999999E-3</v>
      </c>
      <c r="GA154">
        <v>0</v>
      </c>
      <c r="GB154">
        <v>0</v>
      </c>
      <c r="GC154">
        <v>1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262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263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K155" s="9"/>
      <c r="FO155">
        <v>1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0.115061571</v>
      </c>
      <c r="FZ155">
        <v>8.9203600000000004E-3</v>
      </c>
      <c r="GA155">
        <v>0</v>
      </c>
      <c r="GB155">
        <v>0</v>
      </c>
      <c r="GC155">
        <v>1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262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263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K156" s="9"/>
      <c r="FO156">
        <v>1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0.178680275</v>
      </c>
      <c r="FZ156">
        <v>9.0373629999999996E-3</v>
      </c>
      <c r="GA156">
        <v>0</v>
      </c>
      <c r="GB156">
        <v>0</v>
      </c>
      <c r="GC156">
        <v>1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262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263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K157" s="9"/>
      <c r="FO157">
        <v>1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-8.0769039999999993E-3</v>
      </c>
      <c r="FZ157">
        <v>7.7388370000000001E-3</v>
      </c>
      <c r="GA157">
        <v>0</v>
      </c>
      <c r="GB157">
        <v>0</v>
      </c>
      <c r="GC157">
        <v>1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262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263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FK158" s="9"/>
      <c r="FO158">
        <v>1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0.175178897</v>
      </c>
      <c r="FZ158">
        <v>7.4028100000000001E-3</v>
      </c>
      <c r="GA158">
        <v>0</v>
      </c>
      <c r="GB158">
        <v>0</v>
      </c>
      <c r="GC158">
        <v>1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262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263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FK159" s="9"/>
      <c r="FO159">
        <v>1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-0.16715345700000001</v>
      </c>
      <c r="FZ159">
        <v>8.4753320000000004E-3</v>
      </c>
      <c r="GA159">
        <v>0</v>
      </c>
      <c r="GB159">
        <v>0</v>
      </c>
      <c r="GC159">
        <v>1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262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263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FK160" s="9"/>
      <c r="FO160">
        <v>1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-0.11834704</v>
      </c>
      <c r="FZ160">
        <v>8.7856219999999999E-3</v>
      </c>
      <c r="GA160">
        <v>0</v>
      </c>
      <c r="GB160">
        <v>0</v>
      </c>
      <c r="GC160">
        <v>1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262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263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K161" s="9"/>
      <c r="FO161">
        <v>1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-1.1124261E-2</v>
      </c>
      <c r="FZ161">
        <v>1.1126319000000001E-2</v>
      </c>
      <c r="GA161">
        <v>0</v>
      </c>
      <c r="GB161">
        <v>0</v>
      </c>
      <c r="GC161">
        <v>1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262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263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K162" s="9"/>
      <c r="FO162">
        <v>1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-0.178335243</v>
      </c>
      <c r="FZ162">
        <v>8.9097610000000004E-3</v>
      </c>
      <c r="GA162">
        <v>0</v>
      </c>
      <c r="GB162">
        <v>0</v>
      </c>
      <c r="GC162">
        <v>1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262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263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K163" s="9"/>
      <c r="FO163">
        <v>1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-3.8302450000000002E-2</v>
      </c>
      <c r="FZ163">
        <v>8.1209990000000003E-3</v>
      </c>
      <c r="GA163">
        <v>0</v>
      </c>
      <c r="GB163">
        <v>0</v>
      </c>
      <c r="GC163">
        <v>1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262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263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K164" s="9"/>
      <c r="FO164">
        <v>1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-2.209829E-2</v>
      </c>
      <c r="FZ164">
        <v>7.787118E-3</v>
      </c>
      <c r="GA164">
        <v>0</v>
      </c>
      <c r="GB164">
        <v>0</v>
      </c>
      <c r="GC164">
        <v>1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262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263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K165" s="9"/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6.1592549999999998E-3</v>
      </c>
      <c r="FZ165">
        <v>8.3846849999999994E-3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262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263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-1.917008E-3</v>
      </c>
      <c r="FZ166">
        <v>9.7992119999999999E-3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262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263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0.115061571</v>
      </c>
      <c r="FZ167">
        <v>8.9203600000000004E-3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262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263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0.178680275</v>
      </c>
      <c r="FZ168">
        <v>9.0373629999999996E-3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262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263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-8.0769039999999993E-3</v>
      </c>
      <c r="FZ169">
        <v>7.7388370000000001E-3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262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263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0.175178897</v>
      </c>
      <c r="FZ170">
        <v>7.4028100000000001E-3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262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263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-0.16715345700000001</v>
      </c>
      <c r="FZ171">
        <v>8.4753320000000004E-3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262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263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-0.11834704</v>
      </c>
      <c r="FZ172">
        <v>8.7856219999999999E-3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262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263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-1.1124261E-2</v>
      </c>
      <c r="FZ173">
        <v>1.1126319000000001E-2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262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263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-0.178335243</v>
      </c>
      <c r="FZ174">
        <v>8.9097610000000004E-3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262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263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-3.8302450000000002E-2</v>
      </c>
      <c r="FZ175">
        <v>8.1209990000000003E-3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262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263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-2.209829E-2</v>
      </c>
      <c r="FZ176">
        <v>7.787118E-3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262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263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6.1592549999999998E-3</v>
      </c>
      <c r="FZ177">
        <v>8.3846849999999994E-3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262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263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-1.917008E-3</v>
      </c>
      <c r="FZ178">
        <v>9.7992119999999999E-3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262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263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0.115061571</v>
      </c>
      <c r="FZ179">
        <v>8.9203600000000004E-3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262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263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0.178680275</v>
      </c>
      <c r="FZ180">
        <v>9.0373629999999996E-3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262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263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-8.0769039999999993E-3</v>
      </c>
      <c r="FZ181">
        <v>7.7388370000000001E-3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262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263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0.175178897</v>
      </c>
      <c r="FZ182">
        <v>7.4028100000000001E-3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262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263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-0.16715345700000001</v>
      </c>
      <c r="FZ183">
        <v>8.4753320000000004E-3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262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263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-0.11834704</v>
      </c>
      <c r="FZ184">
        <v>8.7856219999999999E-3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262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263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-1.1124261E-2</v>
      </c>
      <c r="FZ185">
        <v>1.1126319000000001E-2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262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263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-0.178335243</v>
      </c>
      <c r="FZ186">
        <v>8.9097610000000004E-3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262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263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-3.8302450000000002E-2</v>
      </c>
      <c r="FZ187">
        <v>8.1209990000000003E-3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262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263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-2.209829E-2</v>
      </c>
      <c r="FZ188">
        <v>7.787118E-3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262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263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6.1592549999999998E-3</v>
      </c>
      <c r="FZ189">
        <v>8.3846849999999994E-3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262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263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-1.917008E-3</v>
      </c>
      <c r="FZ190">
        <v>9.7992119999999999E-3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262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263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0.115061571</v>
      </c>
      <c r="FZ191">
        <v>8.9203600000000004E-3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262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263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0.178680275</v>
      </c>
      <c r="FZ192">
        <v>9.0373629999999996E-3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262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263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-8.0769039999999993E-3</v>
      </c>
      <c r="FZ193">
        <v>7.7388370000000001E-3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262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263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0.175178897</v>
      </c>
      <c r="FZ194">
        <v>7.4028100000000001E-3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262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263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-0.16715345700000001</v>
      </c>
      <c r="FZ195">
        <v>8.4753320000000004E-3</v>
      </c>
      <c r="GA195">
        <v>0</v>
      </c>
      <c r="GB195">
        <v>0.2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262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263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-0.11834704</v>
      </c>
      <c r="FZ196">
        <v>8.7856219999999999E-3</v>
      </c>
      <c r="GA196">
        <v>0</v>
      </c>
      <c r="GB196">
        <v>0.4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262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263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-1.1124261E-2</v>
      </c>
      <c r="FZ197">
        <v>1.1126319000000001E-2</v>
      </c>
      <c r="GA197">
        <v>0</v>
      </c>
      <c r="GB197">
        <v>0.6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262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263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-0.178335243</v>
      </c>
      <c r="FZ198">
        <v>8.9097610000000004E-3</v>
      </c>
      <c r="GA198">
        <v>0</v>
      </c>
      <c r="GB198">
        <v>0.8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262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263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EX199" s="10"/>
      <c r="EY199" s="10"/>
      <c r="EZ199" s="10"/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-3.8302450000000002E-2</v>
      </c>
      <c r="FZ199">
        <v>8.1209990000000003E-3</v>
      </c>
      <c r="GA199">
        <v>0</v>
      </c>
      <c r="GB199">
        <v>1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262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263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EW200" s="10"/>
      <c r="EX200" s="10"/>
      <c r="EY200" s="10"/>
      <c r="EZ200" s="10"/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-2.209829E-2</v>
      </c>
      <c r="FZ200">
        <v>7.787118E-3</v>
      </c>
      <c r="GA200">
        <v>0.5</v>
      </c>
      <c r="GB200">
        <v>0.5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262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263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115</v>
      </c>
      <c r="CA201" t="s">
        <v>115</v>
      </c>
      <c r="CB201" t="s">
        <v>115</v>
      </c>
      <c r="CC201" t="s">
        <v>115</v>
      </c>
      <c r="CM201"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EW201" s="10"/>
      <c r="EX201" s="10"/>
      <c r="EY201" s="10"/>
      <c r="EZ201" s="10"/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6.1592549999999998E-3</v>
      </c>
      <c r="FZ201">
        <v>8.3846849999999994E-3</v>
      </c>
      <c r="GA201">
        <v>0.5</v>
      </c>
      <c r="GB201">
        <v>0.5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262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263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115</v>
      </c>
      <c r="CA202" t="s">
        <v>115</v>
      </c>
      <c r="CB202" t="s">
        <v>115</v>
      </c>
      <c r="CC202" t="s">
        <v>115</v>
      </c>
      <c r="CM202">
        <v>1</v>
      </c>
      <c r="CN202">
        <v>1</v>
      </c>
      <c r="CO202" t="s">
        <v>115</v>
      </c>
      <c r="CP202" s="9">
        <v>1116.47</v>
      </c>
      <c r="CQ202" t="s">
        <v>115</v>
      </c>
      <c r="CR202" s="9">
        <v>1116.47</v>
      </c>
      <c r="CS202" t="s">
        <v>115</v>
      </c>
      <c r="CT202">
        <v>73.239999999999995</v>
      </c>
      <c r="CU202" t="s">
        <v>115</v>
      </c>
      <c r="CV202">
        <v>57.6</v>
      </c>
      <c r="CW202" t="s">
        <v>115</v>
      </c>
      <c r="CX202">
        <v>15.64</v>
      </c>
      <c r="CY202" t="s">
        <v>115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-1.917008E-3</v>
      </c>
      <c r="FZ202">
        <v>9.7992119999999999E-3</v>
      </c>
      <c r="GA202">
        <v>0.5</v>
      </c>
      <c r="GB202">
        <v>0.5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262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263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115</v>
      </c>
      <c r="CA203" t="s">
        <v>115</v>
      </c>
      <c r="CB203" t="s">
        <v>115</v>
      </c>
      <c r="CC203" t="s">
        <v>115</v>
      </c>
      <c r="CM203">
        <v>1</v>
      </c>
      <c r="CN203">
        <v>1</v>
      </c>
      <c r="CO203" t="s">
        <v>115</v>
      </c>
      <c r="CP203" s="9">
        <v>1058.8800000000001</v>
      </c>
      <c r="CQ203" t="s">
        <v>115</v>
      </c>
      <c r="CR203" s="9">
        <v>1058.8800000000001</v>
      </c>
      <c r="CS203" t="s">
        <v>115</v>
      </c>
      <c r="CT203">
        <v>72.47</v>
      </c>
      <c r="CU203" t="s">
        <v>115</v>
      </c>
      <c r="CV203">
        <v>57.6</v>
      </c>
      <c r="CW203" t="s">
        <v>115</v>
      </c>
      <c r="CX203">
        <v>14.88</v>
      </c>
      <c r="CY203" t="s">
        <v>115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0.115061571</v>
      </c>
      <c r="FZ203">
        <v>8.9203600000000004E-3</v>
      </c>
      <c r="GA203">
        <v>0.5</v>
      </c>
      <c r="GB203">
        <v>0.5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262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263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115</v>
      </c>
      <c r="CA204" t="s">
        <v>115</v>
      </c>
      <c r="CB204" t="s">
        <v>115</v>
      </c>
      <c r="CC204" t="s">
        <v>115</v>
      </c>
      <c r="CM204">
        <v>1</v>
      </c>
      <c r="CN204">
        <v>1</v>
      </c>
      <c r="CO204" t="s">
        <v>115</v>
      </c>
      <c r="CP204" s="9">
        <v>1001.28</v>
      </c>
      <c r="CQ204" t="s">
        <v>115</v>
      </c>
      <c r="CR204" s="9">
        <v>1001.28</v>
      </c>
      <c r="CS204" t="s">
        <v>115</v>
      </c>
      <c r="CT204">
        <v>71.709999999999994</v>
      </c>
      <c r="CU204" t="s">
        <v>115</v>
      </c>
      <c r="CV204">
        <v>57.6</v>
      </c>
      <c r="CW204" t="s">
        <v>115</v>
      </c>
      <c r="CX204">
        <v>14.11</v>
      </c>
      <c r="CY204" t="s">
        <v>115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0.178680275</v>
      </c>
      <c r="FZ204">
        <v>9.0373629999999996E-3</v>
      </c>
      <c r="GA204">
        <v>0.5</v>
      </c>
      <c r="GB204">
        <v>0.5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262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263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115</v>
      </c>
      <c r="CA205" t="s">
        <v>115</v>
      </c>
      <c r="CB205" t="s">
        <v>115</v>
      </c>
      <c r="CC205" t="s">
        <v>115</v>
      </c>
      <c r="CM205">
        <v>1</v>
      </c>
      <c r="CN205">
        <v>1</v>
      </c>
      <c r="CO205" t="s">
        <v>115</v>
      </c>
      <c r="CP205">
        <v>943.68</v>
      </c>
      <c r="CQ205" t="s">
        <v>115</v>
      </c>
      <c r="CR205">
        <v>943.68</v>
      </c>
      <c r="CS205" t="s">
        <v>115</v>
      </c>
      <c r="CT205">
        <v>70.94</v>
      </c>
      <c r="CU205" t="s">
        <v>115</v>
      </c>
      <c r="CV205">
        <v>57.6</v>
      </c>
      <c r="CW205" t="s">
        <v>115</v>
      </c>
      <c r="CX205">
        <v>13.34</v>
      </c>
      <c r="CY205" t="s">
        <v>115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-8.0769039999999993E-3</v>
      </c>
      <c r="FZ205">
        <v>7.7388370000000001E-3</v>
      </c>
      <c r="GA205">
        <v>0.5</v>
      </c>
      <c r="GB205">
        <v>0.5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264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265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115</v>
      </c>
      <c r="CB206" t="s">
        <v>115</v>
      </c>
      <c r="CC206" t="s">
        <v>115</v>
      </c>
      <c r="CM206"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115</v>
      </c>
      <c r="CU206" t="s">
        <v>115</v>
      </c>
      <c r="CV206" t="s">
        <v>115</v>
      </c>
      <c r="CW206" t="s">
        <v>115</v>
      </c>
      <c r="CX206" t="s">
        <v>115</v>
      </c>
      <c r="CY206" t="s">
        <v>115</v>
      </c>
      <c r="DA206">
        <v>-0.38150627100000001</v>
      </c>
      <c r="DB206">
        <v>0.59701814799999997</v>
      </c>
      <c r="DC206">
        <v>-0.38150627100000001</v>
      </c>
      <c r="FO206">
        <v>7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0.50166666699999996</v>
      </c>
      <c r="FX206">
        <v>1</v>
      </c>
      <c r="FY206">
        <v>-1.1124261E-2</v>
      </c>
      <c r="FZ206">
        <v>1.1126319000000001E-2</v>
      </c>
      <c r="GA206">
        <v>0</v>
      </c>
      <c r="GB206">
        <v>0</v>
      </c>
      <c r="GC206">
        <v>0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264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265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K207" s="9"/>
      <c r="FO207">
        <v>7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0.50166666699999996</v>
      </c>
      <c r="FX207">
        <v>1</v>
      </c>
      <c r="FY207">
        <v>-0.178335243</v>
      </c>
      <c r="FZ207">
        <v>8.9097610000000004E-3</v>
      </c>
      <c r="GA207">
        <v>0</v>
      </c>
      <c r="GB207">
        <v>0</v>
      </c>
      <c r="GC207">
        <v>0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264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265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K208" s="9"/>
      <c r="FO208">
        <v>7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0.50166666699999996</v>
      </c>
      <c r="FX208">
        <v>1</v>
      </c>
      <c r="FY208">
        <v>-3.8302450000000002E-2</v>
      </c>
      <c r="FZ208">
        <v>8.1209990000000003E-3</v>
      </c>
      <c r="GA208">
        <v>0</v>
      </c>
      <c r="GB208">
        <v>0</v>
      </c>
      <c r="GC208">
        <v>0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264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265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K209" s="9"/>
      <c r="FO209">
        <v>7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0.50166666699999996</v>
      </c>
      <c r="FX209">
        <v>1</v>
      </c>
      <c r="FY209">
        <v>-2.209829E-2</v>
      </c>
      <c r="FZ209">
        <v>7.787118E-3</v>
      </c>
      <c r="GA209">
        <v>0</v>
      </c>
      <c r="GB209">
        <v>0</v>
      </c>
      <c r="GC209">
        <v>0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264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265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K210" s="9"/>
      <c r="FO210">
        <v>7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0.50166666699999996</v>
      </c>
      <c r="FX210">
        <v>1</v>
      </c>
      <c r="FY210">
        <v>6.1592549999999998E-3</v>
      </c>
      <c r="FZ210">
        <v>8.3846849999999994E-3</v>
      </c>
      <c r="GA210">
        <v>0</v>
      </c>
      <c r="GB210">
        <v>0</v>
      </c>
      <c r="GC210">
        <v>0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264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265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K211" s="9"/>
      <c r="FO211">
        <v>7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0.50166666699999996</v>
      </c>
      <c r="FX211">
        <v>1</v>
      </c>
      <c r="FY211">
        <v>-1.917008E-3</v>
      </c>
      <c r="FZ211">
        <v>9.7992119999999999E-3</v>
      </c>
      <c r="GA211">
        <v>0</v>
      </c>
      <c r="GB211">
        <v>0</v>
      </c>
      <c r="GC211">
        <v>0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264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265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K212" s="9"/>
      <c r="FO212">
        <v>7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0.50166666699999996</v>
      </c>
      <c r="FX212">
        <v>1</v>
      </c>
      <c r="FY212">
        <v>0.115061571</v>
      </c>
      <c r="FZ212">
        <v>8.9203600000000004E-3</v>
      </c>
      <c r="GA212">
        <v>0</v>
      </c>
      <c r="GB212">
        <v>0</v>
      </c>
      <c r="GC212">
        <v>0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264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265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K213" s="9"/>
      <c r="FO213">
        <v>7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0.50166666699999996</v>
      </c>
      <c r="FX213">
        <v>1</v>
      </c>
      <c r="FY213">
        <v>0.178680275</v>
      </c>
      <c r="FZ213">
        <v>9.0373629999999996E-3</v>
      </c>
      <c r="GA213">
        <v>0</v>
      </c>
      <c r="GB213">
        <v>0</v>
      </c>
      <c r="GC213">
        <v>0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264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265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K214" s="9"/>
      <c r="FO214">
        <v>7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0.50166666699999996</v>
      </c>
      <c r="FX214">
        <v>1</v>
      </c>
      <c r="FY214">
        <v>-8.0769039999999993E-3</v>
      </c>
      <c r="FZ214">
        <v>7.7388370000000001E-3</v>
      </c>
      <c r="GA214">
        <v>0</v>
      </c>
      <c r="GB214">
        <v>0</v>
      </c>
      <c r="GC214">
        <v>0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264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265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FK215" s="9"/>
      <c r="FO215">
        <v>7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0.50166666699999996</v>
      </c>
      <c r="FX215">
        <v>1</v>
      </c>
      <c r="FY215">
        <v>0.175178897</v>
      </c>
      <c r="FZ215">
        <v>7.4028100000000001E-3</v>
      </c>
      <c r="GA215">
        <v>0</v>
      </c>
      <c r="GB215">
        <v>0</v>
      </c>
      <c r="GC215">
        <v>0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264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265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FK216" s="9"/>
      <c r="FO216">
        <v>7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0.50166666699999996</v>
      </c>
      <c r="FX216">
        <v>1</v>
      </c>
      <c r="FY216">
        <v>-0.16715345700000001</v>
      </c>
      <c r="FZ216">
        <v>8.4753320000000004E-3</v>
      </c>
      <c r="GA216">
        <v>0</v>
      </c>
      <c r="GB216">
        <v>0</v>
      </c>
      <c r="GC216">
        <v>0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264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265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FK217" s="9"/>
      <c r="FO217">
        <v>7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0.50166666699999996</v>
      </c>
      <c r="FX217">
        <v>1</v>
      </c>
      <c r="FY217">
        <v>-0.11834704</v>
      </c>
      <c r="FZ217">
        <v>8.7856219999999999E-3</v>
      </c>
      <c r="GA217">
        <v>0</v>
      </c>
      <c r="GB217">
        <v>0</v>
      </c>
      <c r="GC217">
        <v>0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264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265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K218" s="9"/>
      <c r="FO218">
        <v>7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0.50166666699999996</v>
      </c>
      <c r="FX218">
        <v>1</v>
      </c>
      <c r="FY218">
        <v>-1.1124261E-2</v>
      </c>
      <c r="FZ218">
        <v>1.1126319000000001E-2</v>
      </c>
      <c r="GA218">
        <v>0</v>
      </c>
      <c r="GB218">
        <v>0</v>
      </c>
      <c r="GC218">
        <v>0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264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265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K219" s="9"/>
      <c r="FO219">
        <v>7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0.50166666699999996</v>
      </c>
      <c r="FX219">
        <v>1</v>
      </c>
      <c r="FY219">
        <v>-0.178335243</v>
      </c>
      <c r="FZ219">
        <v>8.9097610000000004E-3</v>
      </c>
      <c r="GA219">
        <v>0</v>
      </c>
      <c r="GB219">
        <v>0</v>
      </c>
      <c r="GC219">
        <v>0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264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265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K220" s="9"/>
      <c r="FO220">
        <v>7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0.50166666699999996</v>
      </c>
      <c r="FX220">
        <v>1</v>
      </c>
      <c r="FY220">
        <v>-3.8302450000000002E-2</v>
      </c>
      <c r="FZ220">
        <v>8.1209990000000003E-3</v>
      </c>
      <c r="GA220">
        <v>0</v>
      </c>
      <c r="GB220">
        <v>0</v>
      </c>
      <c r="GC220">
        <v>0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264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265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K221" s="9"/>
      <c r="FO221">
        <v>7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0.50166666699999996</v>
      </c>
      <c r="FX221">
        <v>1</v>
      </c>
      <c r="FY221">
        <v>-2.209829E-2</v>
      </c>
      <c r="FZ221">
        <v>7.787118E-3</v>
      </c>
      <c r="GA221">
        <v>0</v>
      </c>
      <c r="GB221">
        <v>0</v>
      </c>
      <c r="GC221">
        <v>0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264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265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K222" s="9"/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6.1592549999999998E-3</v>
      </c>
      <c r="FZ222">
        <v>8.3846849999999994E-3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264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265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-1.917008E-3</v>
      </c>
      <c r="FZ223">
        <v>9.7992119999999999E-3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264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265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0.115061571</v>
      </c>
      <c r="FZ224">
        <v>8.9203600000000004E-3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264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265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0.178680275</v>
      </c>
      <c r="FZ225">
        <v>9.0373629999999996E-3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264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265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-8.0769039999999993E-3</v>
      </c>
      <c r="FZ226">
        <v>7.7388370000000001E-3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264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265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0.175178897</v>
      </c>
      <c r="FZ227">
        <v>7.4028100000000001E-3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264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265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-0.16715345700000001</v>
      </c>
      <c r="FZ228">
        <v>8.4753320000000004E-3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264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265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-0.11834704</v>
      </c>
      <c r="FZ229">
        <v>8.7856219999999999E-3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264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265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-1.1124261E-2</v>
      </c>
      <c r="FZ230">
        <v>1.1126319000000001E-2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264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265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-0.178335243</v>
      </c>
      <c r="FZ231">
        <v>8.9097610000000004E-3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264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265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-3.8302450000000002E-2</v>
      </c>
      <c r="FZ232">
        <v>8.1209990000000003E-3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264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265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-2.209829E-2</v>
      </c>
      <c r="FZ233">
        <v>7.787118E-3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264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265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6.1592549999999998E-3</v>
      </c>
      <c r="FZ234">
        <v>8.3846849999999994E-3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264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265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-1.917008E-3</v>
      </c>
      <c r="FZ235">
        <v>9.7992119999999999E-3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264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265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0.115061571</v>
      </c>
      <c r="FZ236">
        <v>8.9203600000000004E-3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264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265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0.178680275</v>
      </c>
      <c r="FZ237">
        <v>9.0373629999999996E-3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264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265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-8.0769039999999993E-3</v>
      </c>
      <c r="FZ238">
        <v>7.7388370000000001E-3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264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265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0.175178897</v>
      </c>
      <c r="FZ239">
        <v>7.4028100000000001E-3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264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265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-0.16715345700000001</v>
      </c>
      <c r="FZ240">
        <v>8.4753320000000004E-3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264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265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-0.11834704</v>
      </c>
      <c r="FZ241">
        <v>8.7856219999999999E-3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264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265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-1.1124261E-2</v>
      </c>
      <c r="FZ242">
        <v>1.1126319000000001E-2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264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265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-0.178335243</v>
      </c>
      <c r="FZ243">
        <v>8.9097610000000004E-3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264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265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-3.8302450000000002E-2</v>
      </c>
      <c r="FZ244">
        <v>8.1209990000000003E-3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264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265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-2.209829E-2</v>
      </c>
      <c r="FZ245">
        <v>7.787118E-3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264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265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6.1592549999999998E-3</v>
      </c>
      <c r="FZ246">
        <v>8.3846849999999994E-3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264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265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-1.917008E-3</v>
      </c>
      <c r="FZ247">
        <v>9.7992119999999999E-3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264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265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0.115061571</v>
      </c>
      <c r="FZ248">
        <v>8.9203600000000004E-3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264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265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0.178680275</v>
      </c>
      <c r="FZ249">
        <v>9.0373629999999996E-3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264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265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-8.0769039999999993E-3</v>
      </c>
      <c r="FZ250">
        <v>7.7388370000000001E-3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264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265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0.175178897</v>
      </c>
      <c r="FZ251">
        <v>7.4028100000000001E-3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264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265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-0.16715345700000001</v>
      </c>
      <c r="FZ252">
        <v>8.4753320000000004E-3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264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265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-0.11834704</v>
      </c>
      <c r="FZ253">
        <v>8.7856219999999999E-3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264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265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-1.1124261E-2</v>
      </c>
      <c r="FZ254">
        <v>1.1126319000000001E-2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264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265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-0.178335243</v>
      </c>
      <c r="FZ255">
        <v>8.9097610000000004E-3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264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265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-3.8302450000000002E-2</v>
      </c>
      <c r="FZ256">
        <v>8.1209990000000003E-3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264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265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-2.209829E-2</v>
      </c>
      <c r="FZ257">
        <v>7.787118E-3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264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265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6.1592549999999998E-3</v>
      </c>
      <c r="FZ258">
        <v>8.3846849999999994E-3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264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265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-1.917008E-3</v>
      </c>
      <c r="FZ259">
        <v>9.7992119999999999E-3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264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265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0.115061571</v>
      </c>
      <c r="FZ260">
        <v>8.9203600000000004E-3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264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265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0.178680275</v>
      </c>
      <c r="FZ261">
        <v>9.0373629999999996E-3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264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265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-8.0769039999999993E-3</v>
      </c>
      <c r="FZ262">
        <v>7.7388370000000001E-3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264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265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0.175178897</v>
      </c>
      <c r="FZ263">
        <v>7.4028100000000001E-3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264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265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-0.16715345700000001</v>
      </c>
      <c r="FZ264">
        <v>8.4753320000000004E-3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264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265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-0.11834704</v>
      </c>
      <c r="FZ265">
        <v>8.7856219999999999E-3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264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265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-1.1124261E-2</v>
      </c>
      <c r="FZ266">
        <v>1.1126319000000001E-2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264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265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-0.178335243</v>
      </c>
      <c r="FZ267">
        <v>8.9097610000000004E-3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264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265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-3.8302450000000002E-2</v>
      </c>
      <c r="FZ268">
        <v>8.1209990000000003E-3</v>
      </c>
      <c r="GA268">
        <v>0</v>
      </c>
      <c r="GB268">
        <v>0.2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266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267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115</v>
      </c>
      <c r="CB269" t="s">
        <v>115</v>
      </c>
      <c r="CC269" t="s">
        <v>115</v>
      </c>
      <c r="CM269"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115</v>
      </c>
      <c r="CU269" t="s">
        <v>115</v>
      </c>
      <c r="CV269" t="s">
        <v>115</v>
      </c>
      <c r="CW269" t="s">
        <v>115</v>
      </c>
      <c r="CX269" t="s">
        <v>115</v>
      </c>
      <c r="CY269" t="s">
        <v>115</v>
      </c>
      <c r="DA269">
        <v>-0.804629331</v>
      </c>
      <c r="DB269">
        <v>0.56871213499999995</v>
      </c>
      <c r="DC269">
        <v>-0.804629331</v>
      </c>
      <c r="FO269">
        <v>2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1</v>
      </c>
      <c r="FX269">
        <v>0</v>
      </c>
      <c r="FY269">
        <v>-1.1124261E-2</v>
      </c>
      <c r="FZ269">
        <v>1.1126319000000001E-2</v>
      </c>
      <c r="GA269">
        <v>0</v>
      </c>
      <c r="GB269">
        <v>0</v>
      </c>
      <c r="GC269">
        <v>0</v>
      </c>
      <c r="GD269">
        <v>0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266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267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2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1</v>
      </c>
      <c r="FX270">
        <v>0</v>
      </c>
      <c r="FY270">
        <v>-0.178335243</v>
      </c>
      <c r="FZ270">
        <v>8.9097610000000004E-3</v>
      </c>
      <c r="GA270">
        <v>0</v>
      </c>
      <c r="GB270">
        <v>0</v>
      </c>
      <c r="GC270">
        <v>0</v>
      </c>
      <c r="GD270">
        <v>0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266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267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2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1</v>
      </c>
      <c r="FX271">
        <v>0</v>
      </c>
      <c r="FY271">
        <v>-3.8302450000000002E-2</v>
      </c>
      <c r="FZ271">
        <v>8.1209990000000003E-3</v>
      </c>
      <c r="GA271">
        <v>0</v>
      </c>
      <c r="GB271">
        <v>0</v>
      </c>
      <c r="GC271">
        <v>0</v>
      </c>
      <c r="GD271">
        <v>0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266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267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2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1</v>
      </c>
      <c r="FX272">
        <v>0</v>
      </c>
      <c r="FY272">
        <v>-2.209829E-2</v>
      </c>
      <c r="FZ272">
        <v>7.787118E-3</v>
      </c>
      <c r="GA272">
        <v>0</v>
      </c>
      <c r="GB272">
        <v>0</v>
      </c>
      <c r="GC272">
        <v>0</v>
      </c>
      <c r="GD272">
        <v>0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266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267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K273" s="9"/>
      <c r="FO273">
        <v>2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1</v>
      </c>
      <c r="FX273">
        <v>0</v>
      </c>
      <c r="FY273">
        <v>6.1592549999999998E-3</v>
      </c>
      <c r="FZ273">
        <v>8.3846849999999994E-3</v>
      </c>
      <c r="GA273">
        <v>0</v>
      </c>
      <c r="GB273">
        <v>0</v>
      </c>
      <c r="GC273">
        <v>0</v>
      </c>
      <c r="GD273">
        <v>0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266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267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K274" s="9"/>
      <c r="FO274">
        <v>2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1</v>
      </c>
      <c r="FX274">
        <v>0</v>
      </c>
      <c r="FY274">
        <v>-1.917008E-3</v>
      </c>
      <c r="FZ274">
        <v>9.7992119999999999E-3</v>
      </c>
      <c r="GA274">
        <v>0</v>
      </c>
      <c r="GB274">
        <v>0</v>
      </c>
      <c r="GC274">
        <v>0</v>
      </c>
      <c r="GD274">
        <v>0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266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267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K275" s="9"/>
      <c r="FO275">
        <v>2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1</v>
      </c>
      <c r="FX275">
        <v>0</v>
      </c>
      <c r="FY275">
        <v>0.115061571</v>
      </c>
      <c r="FZ275">
        <v>8.9203600000000004E-3</v>
      </c>
      <c r="GA275">
        <v>0</v>
      </c>
      <c r="GB275">
        <v>0</v>
      </c>
      <c r="GC275">
        <v>0</v>
      </c>
      <c r="GD275">
        <v>0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266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267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K276" s="9"/>
      <c r="FO276">
        <v>2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1</v>
      </c>
      <c r="FX276">
        <v>0</v>
      </c>
      <c r="FY276">
        <v>0.178680275</v>
      </c>
      <c r="FZ276">
        <v>9.0373629999999996E-3</v>
      </c>
      <c r="GA276">
        <v>0</v>
      </c>
      <c r="GB276">
        <v>0</v>
      </c>
      <c r="GC276">
        <v>0</v>
      </c>
      <c r="GD276">
        <v>0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266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267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K277" s="9"/>
      <c r="FO277">
        <v>2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1</v>
      </c>
      <c r="FX277">
        <v>0</v>
      </c>
      <c r="FY277">
        <v>-8.0769039999999993E-3</v>
      </c>
      <c r="FZ277">
        <v>7.7388370000000001E-3</v>
      </c>
      <c r="GA277">
        <v>0</v>
      </c>
      <c r="GB277">
        <v>0</v>
      </c>
      <c r="GC277">
        <v>0</v>
      </c>
      <c r="GD277">
        <v>0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266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267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K278" s="9"/>
      <c r="FO278">
        <v>2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1</v>
      </c>
      <c r="FX278">
        <v>0</v>
      </c>
      <c r="FY278">
        <v>0.175178897</v>
      </c>
      <c r="FZ278">
        <v>7.4028100000000001E-3</v>
      </c>
      <c r="GA278">
        <v>0</v>
      </c>
      <c r="GB278">
        <v>0</v>
      </c>
      <c r="GC278">
        <v>0</v>
      </c>
      <c r="GD278">
        <v>0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266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267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K279" s="9"/>
      <c r="FO279">
        <v>2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1</v>
      </c>
      <c r="FX279">
        <v>0</v>
      </c>
      <c r="FY279">
        <v>-0.16715345700000001</v>
      </c>
      <c r="FZ279">
        <v>8.4753320000000004E-3</v>
      </c>
      <c r="GA279">
        <v>0</v>
      </c>
      <c r="GB279">
        <v>0</v>
      </c>
      <c r="GC279">
        <v>0</v>
      </c>
      <c r="GD279">
        <v>0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266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267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K280" s="9"/>
      <c r="FO280">
        <v>2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1</v>
      </c>
      <c r="FX280">
        <v>0</v>
      </c>
      <c r="FY280">
        <v>-0.11834704</v>
      </c>
      <c r="FZ280">
        <v>8.7856219999999999E-3</v>
      </c>
      <c r="GA280">
        <v>0</v>
      </c>
      <c r="GB280">
        <v>0</v>
      </c>
      <c r="GC280">
        <v>0</v>
      </c>
      <c r="GD280">
        <v>0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266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267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K281" s="9"/>
      <c r="FO281">
        <v>2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1</v>
      </c>
      <c r="FX281">
        <v>0</v>
      </c>
      <c r="FY281">
        <v>-1.1124261E-2</v>
      </c>
      <c r="FZ281">
        <v>1.1126319000000001E-2</v>
      </c>
      <c r="GA281">
        <v>0</v>
      </c>
      <c r="GB281">
        <v>0</v>
      </c>
      <c r="GC281">
        <v>0</v>
      </c>
      <c r="GD281">
        <v>0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266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267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K282" s="9"/>
      <c r="FO282">
        <v>2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1</v>
      </c>
      <c r="FX282">
        <v>0</v>
      </c>
      <c r="FY282">
        <v>-0.178335243</v>
      </c>
      <c r="FZ282">
        <v>8.9097610000000004E-3</v>
      </c>
      <c r="GA282">
        <v>0</v>
      </c>
      <c r="GB282">
        <v>0</v>
      </c>
      <c r="GC282">
        <v>0</v>
      </c>
      <c r="GD282">
        <v>0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266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267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K283" s="9"/>
      <c r="FO283">
        <v>2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1</v>
      </c>
      <c r="FX283">
        <v>0</v>
      </c>
      <c r="FY283">
        <v>-3.8302450000000002E-2</v>
      </c>
      <c r="FZ283">
        <v>8.1209990000000003E-3</v>
      </c>
      <c r="GA283">
        <v>0</v>
      </c>
      <c r="GB283">
        <v>0</v>
      </c>
      <c r="GC283">
        <v>0</v>
      </c>
      <c r="GD283">
        <v>0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266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267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K284" s="9"/>
      <c r="FO284">
        <v>2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1</v>
      </c>
      <c r="FX284">
        <v>0</v>
      </c>
      <c r="FY284">
        <v>-2.209829E-2</v>
      </c>
      <c r="FZ284">
        <v>7.787118E-3</v>
      </c>
      <c r="GA284">
        <v>0</v>
      </c>
      <c r="GB284">
        <v>0</v>
      </c>
      <c r="GC284">
        <v>0</v>
      </c>
      <c r="GD284">
        <v>0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266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267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K285" s="9"/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6.1592549999999998E-3</v>
      </c>
      <c r="FZ285">
        <v>8.3846849999999994E-3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266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267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-1.917008E-3</v>
      </c>
      <c r="FZ286">
        <v>9.7992119999999999E-3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266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267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0.115061571</v>
      </c>
      <c r="FZ287">
        <v>8.9203600000000004E-3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266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267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0.178680275</v>
      </c>
      <c r="FZ288">
        <v>9.0373629999999996E-3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266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267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-8.0769039999999993E-3</v>
      </c>
      <c r="FZ289">
        <v>7.7388370000000001E-3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266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267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0.175178897</v>
      </c>
      <c r="FZ290">
        <v>7.4028100000000001E-3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266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267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-0.16715345700000001</v>
      </c>
      <c r="FZ291">
        <v>8.4753320000000004E-3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266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267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-0.11834704</v>
      </c>
      <c r="FZ292">
        <v>8.7856219999999999E-3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266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267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-1.1124261E-2</v>
      </c>
      <c r="FZ293">
        <v>1.1126319000000001E-2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266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267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-0.178335243</v>
      </c>
      <c r="FZ294">
        <v>8.9097610000000004E-3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266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267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-3.8302450000000002E-2</v>
      </c>
      <c r="FZ295">
        <v>8.1209990000000003E-3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266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267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-2.209829E-2</v>
      </c>
      <c r="FZ296">
        <v>7.787118E-3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266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267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6.1592549999999998E-3</v>
      </c>
      <c r="FZ297">
        <v>8.3846849999999994E-3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266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267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-1.917008E-3</v>
      </c>
      <c r="FZ298">
        <v>9.7992119999999999E-3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266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267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0.115061571</v>
      </c>
      <c r="FZ299">
        <v>8.9203600000000004E-3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266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267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0.178680275</v>
      </c>
      <c r="FZ300">
        <v>9.0373629999999996E-3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266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267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-8.0769039999999993E-3</v>
      </c>
      <c r="FZ301">
        <v>7.7388370000000001E-3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266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267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0.175178897</v>
      </c>
      <c r="FZ302">
        <v>7.4028100000000001E-3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266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267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-0.16715345700000001</v>
      </c>
      <c r="FZ303">
        <v>8.4753320000000004E-3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266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267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-0.11834704</v>
      </c>
      <c r="FZ304">
        <v>8.7856219999999999E-3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266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267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-1.1124261E-2</v>
      </c>
      <c r="FZ305">
        <v>1.1126319000000001E-2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266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267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-0.178335243</v>
      </c>
      <c r="FZ306">
        <v>8.9097610000000004E-3</v>
      </c>
      <c r="GA306">
        <v>0</v>
      </c>
      <c r="GB306">
        <v>0</v>
      </c>
      <c r="GC306">
        <v>0</v>
      </c>
      <c r="GD306">
        <v>8.3333332999999996E-2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266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267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-3.8302450000000002E-2</v>
      </c>
      <c r="FZ307">
        <v>8.1209990000000003E-3</v>
      </c>
      <c r="GA307">
        <v>0</v>
      </c>
      <c r="GB307">
        <v>0</v>
      </c>
      <c r="GC307">
        <v>0</v>
      </c>
      <c r="GD307">
        <v>0.16666666699999999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266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267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-2.209829E-2</v>
      </c>
      <c r="FZ308">
        <v>7.787118E-3</v>
      </c>
      <c r="GA308">
        <v>0</v>
      </c>
      <c r="GB308">
        <v>0</v>
      </c>
      <c r="GC308">
        <v>0</v>
      </c>
      <c r="GD308">
        <v>0.25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266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267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6.1592549999999998E-3</v>
      </c>
      <c r="FZ309">
        <v>8.3846849999999994E-3</v>
      </c>
      <c r="GA309">
        <v>0</v>
      </c>
      <c r="GB309">
        <v>0</v>
      </c>
      <c r="GC309">
        <v>0</v>
      </c>
      <c r="GD309">
        <v>0.33333333300000001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266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267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-1.917008E-3</v>
      </c>
      <c r="FZ310">
        <v>9.7992119999999999E-3</v>
      </c>
      <c r="GA310">
        <v>0</v>
      </c>
      <c r="GB310">
        <v>0</v>
      </c>
      <c r="GC310">
        <v>0</v>
      </c>
      <c r="GD310">
        <v>0.41666666699999999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266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267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0.115061571</v>
      </c>
      <c r="FZ311">
        <v>8.9203600000000004E-3</v>
      </c>
      <c r="GA311">
        <v>0</v>
      </c>
      <c r="GB311">
        <v>0</v>
      </c>
      <c r="GC311">
        <v>0</v>
      </c>
      <c r="GD311">
        <v>0.5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266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267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0.178680275</v>
      </c>
      <c r="FZ312">
        <v>9.0373629999999996E-3</v>
      </c>
      <c r="GA312">
        <v>0</v>
      </c>
      <c r="GB312">
        <v>0</v>
      </c>
      <c r="GC312">
        <v>0</v>
      </c>
      <c r="GD312">
        <v>0.58333333300000001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266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267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-8.0769039999999993E-3</v>
      </c>
      <c r="FZ313">
        <v>7.7388370000000001E-3</v>
      </c>
      <c r="GA313">
        <v>0</v>
      </c>
      <c r="GB313">
        <v>0</v>
      </c>
      <c r="GC313">
        <v>0</v>
      </c>
      <c r="GD313">
        <v>0.66666666699999999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266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267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0.175178897</v>
      </c>
      <c r="FZ314">
        <v>7.4028100000000001E-3</v>
      </c>
      <c r="GA314">
        <v>0</v>
      </c>
      <c r="GB314">
        <v>0</v>
      </c>
      <c r="GC314">
        <v>0</v>
      </c>
      <c r="GD314">
        <v>0.75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266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267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-0.16715345700000001</v>
      </c>
      <c r="FZ315">
        <v>8.4753320000000004E-3</v>
      </c>
      <c r="GA315">
        <v>0</v>
      </c>
      <c r="GB315">
        <v>0</v>
      </c>
      <c r="GC315">
        <v>0</v>
      </c>
      <c r="GD315">
        <v>0.83333333300000001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266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267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-0.11834704</v>
      </c>
      <c r="FZ316">
        <v>8.7856219999999999E-3</v>
      </c>
      <c r="GA316">
        <v>0</v>
      </c>
      <c r="GB316">
        <v>0</v>
      </c>
      <c r="GC316">
        <v>0</v>
      </c>
      <c r="GD316">
        <v>0.91666666699999999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266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267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-1.1124261E-2</v>
      </c>
      <c r="FZ317">
        <v>1.1126319000000001E-2</v>
      </c>
      <c r="GA317">
        <v>0</v>
      </c>
      <c r="GB317">
        <v>0</v>
      </c>
      <c r="GC317">
        <v>0</v>
      </c>
      <c r="GD317">
        <v>1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266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267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-0.178335243</v>
      </c>
      <c r="FZ318">
        <v>8.9097610000000004E-3</v>
      </c>
      <c r="GA318">
        <v>0</v>
      </c>
      <c r="GB318">
        <v>0</v>
      </c>
      <c r="GC318">
        <v>0</v>
      </c>
      <c r="GD318">
        <v>1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266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267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-3.8302450000000002E-2</v>
      </c>
      <c r="FZ319">
        <v>8.1209990000000003E-3</v>
      </c>
      <c r="GA319">
        <v>0</v>
      </c>
      <c r="GB319">
        <v>0</v>
      </c>
      <c r="GC319">
        <v>0</v>
      </c>
      <c r="GD319">
        <v>1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266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267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-2.209829E-2</v>
      </c>
      <c r="FZ320">
        <v>7.787118E-3</v>
      </c>
      <c r="GA320">
        <v>0</v>
      </c>
      <c r="GB320">
        <v>0</v>
      </c>
      <c r="GC320">
        <v>0</v>
      </c>
      <c r="GD320">
        <v>1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266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267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6.1592549999999998E-3</v>
      </c>
      <c r="FZ321">
        <v>8.3846849999999994E-3</v>
      </c>
      <c r="GA321">
        <v>0</v>
      </c>
      <c r="GB321">
        <v>0</v>
      </c>
      <c r="GC321">
        <v>0</v>
      </c>
      <c r="GD321">
        <v>1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266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267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-1.917008E-3</v>
      </c>
      <c r="FZ322">
        <v>9.7992119999999999E-3</v>
      </c>
      <c r="GA322">
        <v>0</v>
      </c>
      <c r="GB322">
        <v>0</v>
      </c>
      <c r="GC322">
        <v>0</v>
      </c>
      <c r="GD322">
        <v>1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266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267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0.115061571</v>
      </c>
      <c r="FZ323">
        <v>8.9203600000000004E-3</v>
      </c>
      <c r="GA323">
        <v>0</v>
      </c>
      <c r="GB323">
        <v>0</v>
      </c>
      <c r="GC323">
        <v>0</v>
      </c>
      <c r="GD323">
        <v>1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266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267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0.178680275</v>
      </c>
      <c r="FZ324">
        <v>9.0373629999999996E-3</v>
      </c>
      <c r="GA324">
        <v>0</v>
      </c>
      <c r="GB324">
        <v>0</v>
      </c>
      <c r="GC324">
        <v>0</v>
      </c>
      <c r="GD324">
        <v>1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266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267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-8.0769039999999993E-3</v>
      </c>
      <c r="FZ325">
        <v>7.7388370000000001E-3</v>
      </c>
      <c r="GA325">
        <v>0</v>
      </c>
      <c r="GB325">
        <v>0</v>
      </c>
      <c r="GC325">
        <v>0</v>
      </c>
      <c r="GD325">
        <v>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266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267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0.175178897</v>
      </c>
      <c r="FZ326">
        <v>7.4028100000000001E-3</v>
      </c>
      <c r="GA326">
        <v>0</v>
      </c>
      <c r="GB326">
        <v>0</v>
      </c>
      <c r="GC326">
        <v>0</v>
      </c>
      <c r="GD326">
        <v>1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266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267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-0.16715345700000001</v>
      </c>
      <c r="FZ327">
        <v>8.4753320000000004E-3</v>
      </c>
      <c r="GA327">
        <v>0</v>
      </c>
      <c r="GB327">
        <v>0</v>
      </c>
      <c r="GC327">
        <v>0</v>
      </c>
      <c r="GD327">
        <v>1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266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267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-0.11834704</v>
      </c>
      <c r="FZ328">
        <v>8.7856219999999999E-3</v>
      </c>
      <c r="GA328">
        <v>0</v>
      </c>
      <c r="GB328">
        <v>0</v>
      </c>
      <c r="GC328">
        <v>0</v>
      </c>
      <c r="GD328">
        <v>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266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267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-1.1124261E-2</v>
      </c>
      <c r="FZ329">
        <v>1.1126319000000001E-2</v>
      </c>
      <c r="GA329">
        <v>0</v>
      </c>
      <c r="GB329">
        <v>0</v>
      </c>
      <c r="GC329">
        <v>0</v>
      </c>
      <c r="GD329">
        <v>1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266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267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-0.178335243</v>
      </c>
      <c r="FZ330">
        <v>8.9097610000000004E-3</v>
      </c>
      <c r="GA330">
        <v>0</v>
      </c>
      <c r="GB330">
        <v>0</v>
      </c>
      <c r="GC330">
        <v>0</v>
      </c>
      <c r="GD330">
        <v>1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266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267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-3.8302450000000002E-2</v>
      </c>
      <c r="FZ331">
        <v>8.1209990000000003E-3</v>
      </c>
      <c r="GA331">
        <v>0</v>
      </c>
      <c r="GB331">
        <v>0</v>
      </c>
      <c r="GC331">
        <v>0</v>
      </c>
      <c r="GD331">
        <v>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266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267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-2.209829E-2</v>
      </c>
      <c r="FZ332">
        <v>7.787118E-3</v>
      </c>
      <c r="GA332">
        <v>0</v>
      </c>
      <c r="GB332">
        <v>0</v>
      </c>
      <c r="GC332">
        <v>0</v>
      </c>
      <c r="GD332">
        <v>1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266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267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6.1592549999999998E-3</v>
      </c>
      <c r="FZ333">
        <v>8.3846849999999994E-3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266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267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-1.917008E-3</v>
      </c>
      <c r="FZ334">
        <v>9.7992119999999999E-3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266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267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0.115061571</v>
      </c>
      <c r="FZ335">
        <v>8.9203600000000004E-3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266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267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0.178680275</v>
      </c>
      <c r="FZ336">
        <v>9.0373629999999996E-3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266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267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-8.0769039999999993E-3</v>
      </c>
      <c r="FZ337">
        <v>7.7388370000000001E-3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266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267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0.175178897</v>
      </c>
      <c r="FZ338">
        <v>7.4028100000000001E-3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266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267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-0.16715345700000001</v>
      </c>
      <c r="FZ339">
        <v>8.4753320000000004E-3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266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267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-0.11834704</v>
      </c>
      <c r="FZ340">
        <v>8.7856219999999999E-3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266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267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-1.1124261E-2</v>
      </c>
      <c r="FZ341">
        <v>1.1126319000000001E-2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266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267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-0.178335243</v>
      </c>
      <c r="FZ342">
        <v>8.9097610000000004E-3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266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267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-3.8302450000000002E-2</v>
      </c>
      <c r="FZ343">
        <v>8.1209990000000003E-3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266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267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-2.209829E-2</v>
      </c>
      <c r="FZ344">
        <v>7.787118E-3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266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267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6.1592549999999998E-3</v>
      </c>
      <c r="FZ345">
        <v>8.3846849999999994E-3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266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267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-1.917008E-3</v>
      </c>
      <c r="FZ346">
        <v>9.7992119999999999E-3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266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267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0.115061571</v>
      </c>
      <c r="FZ347">
        <v>8.9203600000000004E-3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266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267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0.178680275</v>
      </c>
      <c r="FZ348">
        <v>9.0373629999999996E-3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266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267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-8.0769039999999993E-3</v>
      </c>
      <c r="FZ349">
        <v>7.7388370000000001E-3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266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267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0.175178897</v>
      </c>
      <c r="FZ350">
        <v>7.4028100000000001E-3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266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267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-0.16715345700000001</v>
      </c>
      <c r="FZ351">
        <v>8.4753320000000004E-3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266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267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-0.11834704</v>
      </c>
      <c r="FZ352">
        <v>8.7856219999999999E-3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266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267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-1.1124261E-2</v>
      </c>
      <c r="FZ353">
        <v>1.1126319000000001E-2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266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267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-0.178335243</v>
      </c>
      <c r="FZ354">
        <v>8.9097610000000004E-3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266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267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-3.8302450000000002E-2</v>
      </c>
      <c r="FZ355">
        <v>8.1209990000000003E-3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266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267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-2.209829E-2</v>
      </c>
      <c r="FZ356">
        <v>7.787118E-3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266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267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6.1592549999999998E-3</v>
      </c>
      <c r="FZ357">
        <v>8.3846849999999994E-3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266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267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-1.917008E-3</v>
      </c>
      <c r="FZ358">
        <v>9.7992119999999999E-3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266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267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0.115061571</v>
      </c>
      <c r="FZ359">
        <v>8.9203600000000004E-3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266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267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0.178680275</v>
      </c>
      <c r="FZ360">
        <v>9.0373629999999996E-3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266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267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-8.0769039999999993E-3</v>
      </c>
      <c r="FZ361">
        <v>7.7388370000000001E-3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266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267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0.175178897</v>
      </c>
      <c r="FZ362">
        <v>7.4028100000000001E-3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266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267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-0.16715345700000001</v>
      </c>
      <c r="FZ363">
        <v>8.4753320000000004E-3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266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267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-0.11834704</v>
      </c>
      <c r="FZ364">
        <v>8.7856219999999999E-3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266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267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-1.1124261E-2</v>
      </c>
      <c r="FZ365">
        <v>1.1126319000000001E-2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266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267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-0.178335243</v>
      </c>
      <c r="FZ366">
        <v>8.9097610000000004E-3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266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267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-3.8302450000000002E-2</v>
      </c>
      <c r="FZ367">
        <v>8.1209990000000003E-3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266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267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-2.209829E-2</v>
      </c>
      <c r="FZ368">
        <v>7.787118E-3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266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267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6.1592549999999998E-3</v>
      </c>
      <c r="FZ369">
        <v>8.3846849999999994E-3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266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267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-1.917008E-3</v>
      </c>
      <c r="FZ370">
        <v>9.7992119999999999E-3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266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267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0.115061571</v>
      </c>
      <c r="FZ371">
        <v>8.9203600000000004E-3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266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267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0.178680275</v>
      </c>
      <c r="FZ372">
        <v>9.0373629999999996E-3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266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267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-8.0769039999999993E-3</v>
      </c>
      <c r="FZ373">
        <v>7.7388370000000001E-3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266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267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0.175178897</v>
      </c>
      <c r="FZ374">
        <v>7.4028100000000001E-3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266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267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-0.16715345700000001</v>
      </c>
      <c r="FZ375">
        <v>8.4753320000000004E-3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266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267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-0.11834704</v>
      </c>
      <c r="FZ376">
        <v>8.7856219999999999E-3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266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267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-1.1124261E-2</v>
      </c>
      <c r="FZ377">
        <v>1.1126319000000001E-2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266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267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-0.178335243</v>
      </c>
      <c r="FZ378">
        <v>8.9097610000000004E-3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266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267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-3.8302450000000002E-2</v>
      </c>
      <c r="FZ379">
        <v>8.1209990000000003E-3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266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267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-2.209829E-2</v>
      </c>
      <c r="FZ380">
        <v>7.787118E-3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266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267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6.1592549999999998E-3</v>
      </c>
      <c r="FZ381">
        <v>8.3846849999999994E-3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266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267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-1.917008E-3</v>
      </c>
      <c r="FZ382">
        <v>9.7992119999999999E-3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266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267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0.115061571</v>
      </c>
      <c r="FZ383">
        <v>8.9203600000000004E-3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266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267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0.178680275</v>
      </c>
      <c r="FZ384">
        <v>9.0373629999999996E-3</v>
      </c>
      <c r="GA384">
        <v>0</v>
      </c>
      <c r="GB384">
        <v>0.2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266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267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-8.0769039999999993E-3</v>
      </c>
      <c r="FZ385">
        <v>7.7388370000000001E-3</v>
      </c>
      <c r="GA385">
        <v>0</v>
      </c>
      <c r="GB385">
        <v>0.4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266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267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0.175178897</v>
      </c>
      <c r="FZ386">
        <v>7.4028100000000001E-3</v>
      </c>
      <c r="GA386">
        <v>0</v>
      </c>
      <c r="GB386">
        <v>0.6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95" spans="9:212">
      <c r="DL395" t="s">
        <v>177</v>
      </c>
      <c r="DM395" t="s">
        <v>178</v>
      </c>
      <c r="DN395" t="s">
        <v>179</v>
      </c>
      <c r="DO395" t="s">
        <v>180</v>
      </c>
      <c r="DP395" t="s">
        <v>181</v>
      </c>
      <c r="DQ395" t="s">
        <v>182</v>
      </c>
      <c r="DR395" t="s">
        <v>183</v>
      </c>
      <c r="DS395" t="s">
        <v>184</v>
      </c>
      <c r="DT395" t="s">
        <v>185</v>
      </c>
      <c r="DU395" t="s">
        <v>186</v>
      </c>
      <c r="DV395" t="s">
        <v>187</v>
      </c>
      <c r="DW395" t="s">
        <v>188</v>
      </c>
      <c r="DX395" t="s">
        <v>189</v>
      </c>
      <c r="DY395" t="s">
        <v>190</v>
      </c>
      <c r="DZ395" t="s">
        <v>191</v>
      </c>
      <c r="EA395" t="s">
        <v>192</v>
      </c>
      <c r="EB395" t="s">
        <v>193</v>
      </c>
      <c r="EC395" t="s">
        <v>194</v>
      </c>
      <c r="ED395" t="s">
        <v>195</v>
      </c>
      <c r="EE395" t="s">
        <v>196</v>
      </c>
      <c r="EF395" t="s">
        <v>197</v>
      </c>
      <c r="EG395" t="s">
        <v>198</v>
      </c>
      <c r="EH395" t="s">
        <v>199</v>
      </c>
      <c r="EI395" t="s">
        <v>200</v>
      </c>
      <c r="EJ395" t="s">
        <v>201</v>
      </c>
      <c r="EK395" t="s">
        <v>202</v>
      </c>
      <c r="EL395" t="s">
        <v>203</v>
      </c>
      <c r="EM395" t="s">
        <v>204</v>
      </c>
      <c r="EN395" t="s">
        <v>205</v>
      </c>
      <c r="EO395" t="s">
        <v>206</v>
      </c>
      <c r="EP395" t="s">
        <v>207</v>
      </c>
      <c r="EQ395" t="s">
        <v>208</v>
      </c>
      <c r="ER395" t="s">
        <v>209</v>
      </c>
      <c r="ES395" t="s">
        <v>210</v>
      </c>
      <c r="ET395" t="s">
        <v>211</v>
      </c>
      <c r="EU395" t="s">
        <v>212</v>
      </c>
      <c r="EV395" t="s">
        <v>213</v>
      </c>
      <c r="EW395" t="s">
        <v>214</v>
      </c>
      <c r="EX395" t="s">
        <v>215</v>
      </c>
      <c r="EY395" t="s">
        <v>216</v>
      </c>
      <c r="EZ395" t="s">
        <v>217</v>
      </c>
      <c r="FA395" t="s">
        <v>218</v>
      </c>
      <c r="FB395" t="s">
        <v>219</v>
      </c>
      <c r="FC395" t="s">
        <v>220</v>
      </c>
      <c r="FD395" t="s">
        <v>221</v>
      </c>
      <c r="FE395" t="s">
        <v>222</v>
      </c>
      <c r="FF395" t="s">
        <v>223</v>
      </c>
      <c r="FG395" t="s">
        <v>224</v>
      </c>
      <c r="FH395" t="s">
        <v>225</v>
      </c>
      <c r="FI395" t="s">
        <v>226</v>
      </c>
      <c r="FJ395" t="s">
        <v>227</v>
      </c>
      <c r="FK395" t="s">
        <v>228</v>
      </c>
      <c r="FL395" t="s">
        <v>229</v>
      </c>
      <c r="FM395" t="s">
        <v>230</v>
      </c>
    </row>
    <row r="396" spans="9:212">
      <c r="DL396">
        <v>0</v>
      </c>
      <c r="DM396">
        <v>1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4561.25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1</v>
      </c>
      <c r="FI396" t="s">
        <v>115</v>
      </c>
      <c r="FJ396" t="s">
        <v>115</v>
      </c>
      <c r="FK396" s="9">
        <v>4561.25</v>
      </c>
      <c r="FL396" t="s">
        <v>115</v>
      </c>
      <c r="FM396" t="s">
        <v>115</v>
      </c>
    </row>
    <row r="397" spans="9:212">
      <c r="DL397">
        <v>0</v>
      </c>
      <c r="DM397">
        <v>0.97940000000000005</v>
      </c>
      <c r="DN397">
        <v>5.5199999999999997E-3</v>
      </c>
      <c r="DO397">
        <v>7.7999999999999999E-4</v>
      </c>
      <c r="DP397">
        <v>1.4999999999999999E-4</v>
      </c>
      <c r="DQ397">
        <v>2.0000000000000002E-5</v>
      </c>
      <c r="DR397">
        <v>8.0000000000000007E-5</v>
      </c>
      <c r="DS397">
        <v>2.3000000000000001E-4</v>
      </c>
      <c r="DT397">
        <v>1.3820000000000001E-2</v>
      </c>
      <c r="DU397">
        <v>0</v>
      </c>
      <c r="DV397">
        <v>0</v>
      </c>
      <c r="DW397">
        <v>0</v>
      </c>
      <c r="DX397">
        <v>0</v>
      </c>
      <c r="DY397">
        <v>4309.66986</v>
      </c>
      <c r="DZ397">
        <v>25.193650000000002</v>
      </c>
      <c r="EA397">
        <v>3.5495899999999998</v>
      </c>
      <c r="EB397">
        <v>0.67971000000000004</v>
      </c>
      <c r="EC397">
        <v>7.5520000000000004E-2</v>
      </c>
      <c r="ED397">
        <v>0.37762000000000001</v>
      </c>
      <c r="EE397">
        <v>1.0607899999999999</v>
      </c>
      <c r="EF397">
        <v>63.041849999999997</v>
      </c>
      <c r="EG397">
        <v>0</v>
      </c>
      <c r="EH397">
        <v>0</v>
      </c>
      <c r="EI397">
        <v>0</v>
      </c>
      <c r="EJ397">
        <v>0</v>
      </c>
      <c r="EK397">
        <v>157.6014261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63.2491159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0.98586300000000004</v>
      </c>
      <c r="FI397" t="s">
        <v>115</v>
      </c>
      <c r="FJ397" t="s">
        <v>115</v>
      </c>
      <c r="FK397" s="9">
        <v>4339.1683270000003</v>
      </c>
      <c r="FL397" t="s">
        <v>115</v>
      </c>
      <c r="FM397" t="s">
        <v>115</v>
      </c>
    </row>
    <row r="398" spans="9:212">
      <c r="DL398">
        <v>0</v>
      </c>
      <c r="DM398">
        <v>0.95936999999999995</v>
      </c>
      <c r="DN398">
        <v>6.6699999999999997E-3</v>
      </c>
      <c r="DO398">
        <v>4.79E-3</v>
      </c>
      <c r="DP398">
        <v>8.9999999999999998E-4</v>
      </c>
      <c r="DQ398">
        <v>5.0000000000000002E-5</v>
      </c>
      <c r="DR398">
        <v>9.0000000000000006E-5</v>
      </c>
      <c r="DS398">
        <v>4.4999999999999999E-4</v>
      </c>
      <c r="DT398">
        <v>1.354E-2</v>
      </c>
      <c r="DU398">
        <v>8.0000000000000007E-5</v>
      </c>
      <c r="DV398">
        <v>2.3000000000000001E-4</v>
      </c>
      <c r="DW398">
        <v>1.3820000000000001E-2</v>
      </c>
      <c r="DX398">
        <v>0</v>
      </c>
      <c r="DY398">
        <v>4065.0016000000001</v>
      </c>
      <c r="DZ398">
        <v>29.343889999999998</v>
      </c>
      <c r="EA398">
        <v>21.703959999999999</v>
      </c>
      <c r="EB398">
        <v>4.1025200000000002</v>
      </c>
      <c r="EC398">
        <v>0.23774999999999999</v>
      </c>
      <c r="ED398">
        <v>0.40322000000000002</v>
      </c>
      <c r="EE398">
        <v>1.99674</v>
      </c>
      <c r="EF398">
        <v>59.589179999999999</v>
      </c>
      <c r="EG398">
        <v>0.37762000000000001</v>
      </c>
      <c r="EH398">
        <v>1.0607899999999999</v>
      </c>
      <c r="EI398">
        <v>63.041849999999997</v>
      </c>
      <c r="EJ398">
        <v>0</v>
      </c>
      <c r="EK398">
        <v>156.71760560000001</v>
      </c>
      <c r="EL398">
        <v>7.1881561999999996E-2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59.831512719999999</v>
      </c>
      <c r="EX398">
        <v>2.8847741999999999E-2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0.97178399999999998</v>
      </c>
      <c r="FI398" t="s">
        <v>115</v>
      </c>
      <c r="FJ398" t="s">
        <v>115</v>
      </c>
      <c r="FK398" s="9">
        <v>4120.3897040000002</v>
      </c>
      <c r="FL398" t="s">
        <v>115</v>
      </c>
      <c r="FM398" t="s">
        <v>115</v>
      </c>
    </row>
    <row r="399" spans="9:212">
      <c r="DL399">
        <v>0</v>
      </c>
      <c r="DM399">
        <v>0.94020000000000004</v>
      </c>
      <c r="DN399">
        <v>6.8199999999999997E-3</v>
      </c>
      <c r="DO399">
        <v>5.9100000000000003E-3</v>
      </c>
      <c r="DP399">
        <v>4.1000000000000003E-3</v>
      </c>
      <c r="DQ399">
        <v>8.0000000000000007E-5</v>
      </c>
      <c r="DR399">
        <v>1E-4</v>
      </c>
      <c r="DS399">
        <v>1.2999999999999999E-3</v>
      </c>
      <c r="DT399">
        <v>1.328E-2</v>
      </c>
      <c r="DU399">
        <v>1.7000000000000001E-4</v>
      </c>
      <c r="DV399">
        <v>6.8000000000000005E-4</v>
      </c>
      <c r="DW399">
        <v>2.7359999999999999E-2</v>
      </c>
      <c r="DX399">
        <v>0</v>
      </c>
      <c r="DY399">
        <v>3828.1422600000001</v>
      </c>
      <c r="DZ399">
        <v>28.886510000000001</v>
      </c>
      <c r="EA399">
        <v>25.877459999999999</v>
      </c>
      <c r="EB399">
        <v>18.547889999999999</v>
      </c>
      <c r="EC399">
        <v>0.35854000000000003</v>
      </c>
      <c r="ED399">
        <v>0.41438000000000003</v>
      </c>
      <c r="EE399">
        <v>5.80558</v>
      </c>
      <c r="EF399">
        <v>56.283230000000003</v>
      </c>
      <c r="EG399">
        <v>0.78083999999999998</v>
      </c>
      <c r="EH399">
        <v>3.0575199999999998</v>
      </c>
      <c r="EI399">
        <v>122.63102000000001</v>
      </c>
      <c r="EJ399">
        <v>0</v>
      </c>
      <c r="EK399">
        <v>155.89667</v>
      </c>
      <c r="EL399">
        <v>0.116074102</v>
      </c>
      <c r="EM399">
        <v>6.1095317000000003E-2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56.514610419999997</v>
      </c>
      <c r="EX399">
        <v>4.4613235000000001E-2</v>
      </c>
      <c r="EY399">
        <v>2.4518971000000001E-2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0.95710899999999999</v>
      </c>
      <c r="FI399" t="s">
        <v>115</v>
      </c>
      <c r="FJ399" t="s">
        <v>115</v>
      </c>
      <c r="FK399" s="9">
        <v>3901.8126659999998</v>
      </c>
      <c r="FL399" t="s">
        <v>115</v>
      </c>
      <c r="FM399" t="s">
        <v>115</v>
      </c>
    </row>
    <row r="400" spans="9:212">
      <c r="DL400">
        <v>0</v>
      </c>
      <c r="DM400">
        <v>0.92142000000000002</v>
      </c>
      <c r="DN400">
        <v>6.9199999999999999E-3</v>
      </c>
      <c r="DO400">
        <v>6.1199999999999996E-3</v>
      </c>
      <c r="DP400">
        <v>5.1399999999999996E-3</v>
      </c>
      <c r="DQ400">
        <v>1E-4</v>
      </c>
      <c r="DR400">
        <v>1E-4</v>
      </c>
      <c r="DS400">
        <v>4.28E-3</v>
      </c>
      <c r="DT400">
        <v>1.303E-2</v>
      </c>
      <c r="DU400">
        <v>2.7E-4</v>
      </c>
      <c r="DV400">
        <v>1.98E-3</v>
      </c>
      <c r="DW400">
        <v>4.0640000000000003E-2</v>
      </c>
      <c r="DX400">
        <v>0</v>
      </c>
      <c r="DY400">
        <v>3597.0250999999998</v>
      </c>
      <c r="DZ400">
        <v>28.179099999999998</v>
      </c>
      <c r="EA400">
        <v>25.79241</v>
      </c>
      <c r="EB400">
        <v>22.417020000000001</v>
      </c>
      <c r="EC400">
        <v>0.43353000000000003</v>
      </c>
      <c r="ED400">
        <v>0.42881999999999998</v>
      </c>
      <c r="EE400">
        <v>19.171800000000001</v>
      </c>
      <c r="EF400">
        <v>53.057589999999998</v>
      </c>
      <c r="EG400">
        <v>1.1952199999999999</v>
      </c>
      <c r="EH400">
        <v>8.8630999999999993</v>
      </c>
      <c r="EI400">
        <v>178.91426000000001</v>
      </c>
      <c r="EJ400">
        <v>0</v>
      </c>
      <c r="EK400">
        <v>155.04430120000001</v>
      </c>
      <c r="EL400">
        <v>0.14418705500000001</v>
      </c>
      <c r="EM400">
        <v>8.7737535000000005E-2</v>
      </c>
      <c r="EN400">
        <v>3.1076979000000001E-2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53.259531080000002</v>
      </c>
      <c r="EX400">
        <v>5.2983245999999998E-2</v>
      </c>
      <c r="EY400">
        <v>3.3618668999999997E-2</v>
      </c>
      <c r="EZ400">
        <v>1.2471914000000001E-2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0.93970100000000001</v>
      </c>
      <c r="FI400" t="s">
        <v>115</v>
      </c>
      <c r="FJ400" t="s">
        <v>115</v>
      </c>
      <c r="FK400" s="9">
        <v>3673.8471500000001</v>
      </c>
      <c r="FL400" t="s">
        <v>115</v>
      </c>
      <c r="FM400" t="s">
        <v>115</v>
      </c>
    </row>
    <row r="401" spans="116:169">
      <c r="DL401">
        <v>0</v>
      </c>
      <c r="DM401">
        <v>0.90315000000000001</v>
      </c>
      <c r="DN401">
        <v>6.77E-3</v>
      </c>
      <c r="DO401">
        <v>6.2100000000000002E-3</v>
      </c>
      <c r="DP401">
        <v>5.3499999999999997E-3</v>
      </c>
      <c r="DQ401">
        <v>1.1E-4</v>
      </c>
      <c r="DR401">
        <v>1E-4</v>
      </c>
      <c r="DS401">
        <v>5.2199999999999998E-3</v>
      </c>
      <c r="DT401">
        <v>1.2789999999999999E-2</v>
      </c>
      <c r="DU401">
        <v>3.6999999999999999E-4</v>
      </c>
      <c r="DV401">
        <v>6.2500000000000003E-3</v>
      </c>
      <c r="DW401">
        <v>5.3670000000000002E-2</v>
      </c>
      <c r="DX401">
        <v>0</v>
      </c>
      <c r="DY401">
        <v>3371.9311699999998</v>
      </c>
      <c r="DZ401">
        <v>26.42117</v>
      </c>
      <c r="EA401">
        <v>25.127970000000001</v>
      </c>
      <c r="EB401">
        <v>22.471509999999999</v>
      </c>
      <c r="EC401">
        <v>0.44174000000000002</v>
      </c>
      <c r="ED401">
        <v>0.41674</v>
      </c>
      <c r="EE401">
        <v>22.639890000000001</v>
      </c>
      <c r="EF401">
        <v>49.941380000000002</v>
      </c>
      <c r="EG401">
        <v>1.6240399999999999</v>
      </c>
      <c r="EH401">
        <v>28.03491</v>
      </c>
      <c r="EI401">
        <v>231.97183999999999</v>
      </c>
      <c r="EJ401">
        <v>0</v>
      </c>
      <c r="EK401">
        <v>154.1632678</v>
      </c>
      <c r="EL401">
        <v>0.157123814</v>
      </c>
      <c r="EM401">
        <v>9.5752548000000007E-2</v>
      </c>
      <c r="EN401">
        <v>3.9446662E-2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50.067146719999997</v>
      </c>
      <c r="EX401">
        <v>5.4984491000000003E-2</v>
      </c>
      <c r="EY401">
        <v>3.4895613999999998E-2</v>
      </c>
      <c r="EZ401">
        <v>1.5059151E-2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0.92158300000000004</v>
      </c>
      <c r="FI401" t="s">
        <v>115</v>
      </c>
      <c r="FJ401" t="s">
        <v>115</v>
      </c>
      <c r="FK401" s="9">
        <v>3446.393552</v>
      </c>
      <c r="FL401" t="s">
        <v>115</v>
      </c>
      <c r="FM401" t="s">
        <v>115</v>
      </c>
    </row>
    <row r="402" spans="116:169">
      <c r="DL402">
        <v>0</v>
      </c>
      <c r="DM402">
        <v>0.88453000000000004</v>
      </c>
      <c r="DN402">
        <v>7.3699999999999998E-3</v>
      </c>
      <c r="DO402">
        <v>6.0899999999999999E-3</v>
      </c>
      <c r="DP402">
        <v>5.4200000000000003E-3</v>
      </c>
      <c r="DQ402">
        <v>1.1E-4</v>
      </c>
      <c r="DR402">
        <v>1E-4</v>
      </c>
      <c r="DS402">
        <v>5.45E-3</v>
      </c>
      <c r="DT402">
        <v>1.252E-2</v>
      </c>
      <c r="DU402">
        <v>4.8000000000000001E-4</v>
      </c>
      <c r="DV402">
        <v>1.1480000000000001E-2</v>
      </c>
      <c r="DW402">
        <v>6.6460000000000005E-2</v>
      </c>
      <c r="DX402">
        <v>0</v>
      </c>
      <c r="DY402">
        <v>3149.6579999999999</v>
      </c>
      <c r="DZ402">
        <v>27.52262</v>
      </c>
      <c r="EA402">
        <v>23.636140000000001</v>
      </c>
      <c r="EB402">
        <v>21.872389999999999</v>
      </c>
      <c r="EC402">
        <v>0.42481000000000002</v>
      </c>
      <c r="ED402">
        <v>0.39445999999999998</v>
      </c>
      <c r="EE402">
        <v>22.71086</v>
      </c>
      <c r="EF402">
        <v>46.741680000000002</v>
      </c>
      <c r="EG402">
        <v>2.0407899999999999</v>
      </c>
      <c r="EH402">
        <v>50.674799999999998</v>
      </c>
      <c r="EI402">
        <v>281.91322000000002</v>
      </c>
      <c r="EJ402">
        <v>0</v>
      </c>
      <c r="EK402">
        <v>153.1326876</v>
      </c>
      <c r="EL402">
        <v>0.15925476299999999</v>
      </c>
      <c r="EM402">
        <v>9.8991966000000001E-2</v>
      </c>
      <c r="EN402">
        <v>4.1651702999999998E-2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46.900713699999997</v>
      </c>
      <c r="EX402">
        <v>5.2767746999999997E-2</v>
      </c>
      <c r="EY402">
        <v>3.4195396000000003E-2</v>
      </c>
      <c r="EZ402">
        <v>1.5097473E-2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0.90351700000000001</v>
      </c>
      <c r="FI402" t="s">
        <v>115</v>
      </c>
      <c r="FJ402" t="s">
        <v>115</v>
      </c>
      <c r="FK402" s="9">
        <v>3223.1139629999998</v>
      </c>
      <c r="FL402" t="s">
        <v>115</v>
      </c>
      <c r="FM402" t="s">
        <v>115</v>
      </c>
    </row>
    <row r="403" spans="116:169">
      <c r="DL403">
        <v>0</v>
      </c>
      <c r="DM403">
        <v>0.86597000000000002</v>
      </c>
      <c r="DN403">
        <v>7.7099999999999998E-3</v>
      </c>
      <c r="DO403">
        <v>6.4999999999999997E-3</v>
      </c>
      <c r="DP403">
        <v>5.3499999999999997E-3</v>
      </c>
      <c r="DQ403">
        <v>1.1E-4</v>
      </c>
      <c r="DR403">
        <v>1E-4</v>
      </c>
      <c r="DS403">
        <v>5.5199999999999997E-3</v>
      </c>
      <c r="DT403">
        <v>1.226E-2</v>
      </c>
      <c r="DU403">
        <v>5.8E-4</v>
      </c>
      <c r="DV403">
        <v>1.6920000000000001E-2</v>
      </c>
      <c r="DW403">
        <v>7.8979999999999995E-2</v>
      </c>
      <c r="DX403">
        <v>0</v>
      </c>
      <c r="DY403">
        <v>2931.9460100000001</v>
      </c>
      <c r="DZ403">
        <v>27.437519999999999</v>
      </c>
      <c r="EA403">
        <v>24.130099999999999</v>
      </c>
      <c r="EB403">
        <v>20.67014</v>
      </c>
      <c r="EC403">
        <v>0.41788999999999998</v>
      </c>
      <c r="ED403">
        <v>0.37508999999999998</v>
      </c>
      <c r="EE403">
        <v>22.1021</v>
      </c>
      <c r="EF403">
        <v>43.656660000000002</v>
      </c>
      <c r="EG403">
        <v>2.4352399999999998</v>
      </c>
      <c r="EH403">
        <v>73.385660000000001</v>
      </c>
      <c r="EI403">
        <v>328.6549</v>
      </c>
      <c r="EJ403">
        <v>0</v>
      </c>
      <c r="EK403">
        <v>152.0674281</v>
      </c>
      <c r="EL403">
        <v>0.16912792800000001</v>
      </c>
      <c r="EM403">
        <v>9.9084221E-2</v>
      </c>
      <c r="EN403">
        <v>4.2803164999999997E-2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43.801775419999998</v>
      </c>
      <c r="EX403">
        <v>5.2842898999999999E-2</v>
      </c>
      <c r="EY403">
        <v>3.2370686000000003E-2</v>
      </c>
      <c r="EZ403">
        <v>1.4700684E-2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0.88563700000000001</v>
      </c>
      <c r="FI403" t="s">
        <v>115</v>
      </c>
      <c r="FJ403" t="s">
        <v>115</v>
      </c>
      <c r="FK403" s="9">
        <v>3004.6016639999998</v>
      </c>
      <c r="FL403" t="s">
        <v>115</v>
      </c>
      <c r="FM403" t="s">
        <v>115</v>
      </c>
    </row>
    <row r="404" spans="116:169">
      <c r="DL404">
        <v>0</v>
      </c>
      <c r="DM404">
        <v>0.84913000000000005</v>
      </c>
      <c r="DN404">
        <v>6.4400000000000004E-3</v>
      </c>
      <c r="DO404">
        <v>6.7600000000000004E-3</v>
      </c>
      <c r="DP404">
        <v>5.6699999999999997E-3</v>
      </c>
      <c r="DQ404">
        <v>1.1E-4</v>
      </c>
      <c r="DR404">
        <v>1E-4</v>
      </c>
      <c r="DS404">
        <v>5.4200000000000003E-3</v>
      </c>
      <c r="DT404">
        <v>1.2E-2</v>
      </c>
      <c r="DU404">
        <v>6.8000000000000005E-4</v>
      </c>
      <c r="DV404">
        <v>2.2450000000000001E-2</v>
      </c>
      <c r="DW404">
        <v>9.1230000000000006E-2</v>
      </c>
      <c r="DX404">
        <v>0</v>
      </c>
      <c r="DY404">
        <v>2724.1206699999998</v>
      </c>
      <c r="DZ404">
        <v>21.80264</v>
      </c>
      <c r="EA404">
        <v>23.92426</v>
      </c>
      <c r="EB404">
        <v>20.966349999999998</v>
      </c>
      <c r="EC404">
        <v>0.41106999999999999</v>
      </c>
      <c r="ED404">
        <v>0.35521000000000003</v>
      </c>
      <c r="EE404">
        <v>20.782430000000002</v>
      </c>
      <c r="EF404">
        <v>40.660600000000002</v>
      </c>
      <c r="EG404">
        <v>2.8103400000000001</v>
      </c>
      <c r="EH404">
        <v>95.487759999999994</v>
      </c>
      <c r="EI404">
        <v>372.31157000000002</v>
      </c>
      <c r="EJ404">
        <v>0</v>
      </c>
      <c r="EK404">
        <v>151.25073510000001</v>
      </c>
      <c r="EL404">
        <v>0.179017751</v>
      </c>
      <c r="EM404">
        <v>0.105851431</v>
      </c>
      <c r="EN404">
        <v>4.2818395000000002E-2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40.847471650000003</v>
      </c>
      <c r="EX404">
        <v>5.2639122000000003E-2</v>
      </c>
      <c r="EY404">
        <v>3.2609856E-2</v>
      </c>
      <c r="EZ404">
        <v>1.3902836999999999E-2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0.86811499999999997</v>
      </c>
      <c r="FI404" t="s">
        <v>115</v>
      </c>
      <c r="FJ404" t="s">
        <v>115</v>
      </c>
      <c r="FK404" s="9">
        <v>2791.2249980000001</v>
      </c>
      <c r="FL404" t="s">
        <v>115</v>
      </c>
      <c r="FM404" t="s">
        <v>115</v>
      </c>
    </row>
    <row r="405" spans="116:169">
      <c r="DL405">
        <v>0</v>
      </c>
      <c r="DM405">
        <v>0.83133999999999997</v>
      </c>
      <c r="DN405">
        <v>7.3499999999999998E-3</v>
      </c>
      <c r="DO405">
        <v>5.8599999999999998E-3</v>
      </c>
      <c r="DP405">
        <v>5.8500000000000002E-3</v>
      </c>
      <c r="DQ405">
        <v>1.1E-4</v>
      </c>
      <c r="DR405">
        <v>1E-4</v>
      </c>
      <c r="DS405">
        <v>5.7600000000000004E-3</v>
      </c>
      <c r="DT405">
        <v>1.175E-2</v>
      </c>
      <c r="DU405">
        <v>7.9000000000000001E-4</v>
      </c>
      <c r="DV405">
        <v>2.7859999999999999E-2</v>
      </c>
      <c r="DW405">
        <v>0.10324</v>
      </c>
      <c r="DX405">
        <v>0</v>
      </c>
      <c r="DY405">
        <v>2517.3045400000001</v>
      </c>
      <c r="DZ405">
        <v>23.565480000000001</v>
      </c>
      <c r="EA405">
        <v>19.69895</v>
      </c>
      <c r="EB405">
        <v>20.63908</v>
      </c>
      <c r="EC405">
        <v>0.37504999999999999</v>
      </c>
      <c r="ED405">
        <v>0.32878000000000002</v>
      </c>
      <c r="EE405">
        <v>21.119610000000002</v>
      </c>
      <c r="EF405">
        <v>37.706139999999998</v>
      </c>
      <c r="EG405">
        <v>3.1655500000000001</v>
      </c>
      <c r="EH405">
        <v>116.27019</v>
      </c>
      <c r="EI405">
        <v>412.97215999999997</v>
      </c>
      <c r="EJ405">
        <v>0</v>
      </c>
      <c r="EK405">
        <v>150.16231089999999</v>
      </c>
      <c r="EL405">
        <v>0.16708936799999999</v>
      </c>
      <c r="EM405">
        <v>0.111903243</v>
      </c>
      <c r="EN405">
        <v>4.6053121000000002E-2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37.890952679999998</v>
      </c>
      <c r="EX405">
        <v>4.6244328000000001E-2</v>
      </c>
      <c r="EY405">
        <v>3.2432654999999998E-2</v>
      </c>
      <c r="EZ405">
        <v>1.4101442E-2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0.85050599999999998</v>
      </c>
      <c r="FI405" t="s">
        <v>115</v>
      </c>
      <c r="FJ405" t="s">
        <v>115</v>
      </c>
      <c r="FK405" s="9">
        <v>2581.58311</v>
      </c>
      <c r="FL405" t="s">
        <v>115</v>
      </c>
      <c r="FM405" t="s">
        <v>115</v>
      </c>
    </row>
    <row r="406" spans="116:169">
      <c r="DL406">
        <v>0</v>
      </c>
      <c r="DM406">
        <v>0.81596000000000002</v>
      </c>
      <c r="DN406">
        <v>5.3800000000000002E-3</v>
      </c>
      <c r="DO406">
        <v>6.43E-3</v>
      </c>
      <c r="DP406">
        <v>5.1799999999999997E-3</v>
      </c>
      <c r="DQ406">
        <v>1.1E-4</v>
      </c>
      <c r="DR406">
        <v>1E-4</v>
      </c>
      <c r="DS406">
        <v>5.8100000000000001E-3</v>
      </c>
      <c r="DT406">
        <v>1.154E-2</v>
      </c>
      <c r="DU406">
        <v>8.8999999999999995E-4</v>
      </c>
      <c r="DV406">
        <v>3.3619999999999997E-2</v>
      </c>
      <c r="DW406">
        <v>0.11498</v>
      </c>
      <c r="DX406">
        <v>0</v>
      </c>
      <c r="DY406">
        <v>2321.6810700000001</v>
      </c>
      <c r="DZ406">
        <v>16.289390000000001</v>
      </c>
      <c r="EA406">
        <v>20.48451</v>
      </c>
      <c r="EB406">
        <v>17.328980000000001</v>
      </c>
      <c r="EC406">
        <v>0.36057</v>
      </c>
      <c r="ED406">
        <v>0.31041999999999997</v>
      </c>
      <c r="EE406">
        <v>20.353280000000002</v>
      </c>
      <c r="EF406">
        <v>34.967410000000001</v>
      </c>
      <c r="EG406">
        <v>3.4943300000000002</v>
      </c>
      <c r="EH406">
        <v>137.38980000000001</v>
      </c>
      <c r="EI406">
        <v>450.67829999999998</v>
      </c>
      <c r="EJ406">
        <v>0</v>
      </c>
      <c r="EK406">
        <v>149.48189840000001</v>
      </c>
      <c r="EL406">
        <v>0.175889198</v>
      </c>
      <c r="EM406">
        <v>0.101493157</v>
      </c>
      <c r="EN406">
        <v>4.8199201999999997E-2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35.105834739999999</v>
      </c>
      <c r="EX406">
        <v>4.5437185999999997E-2</v>
      </c>
      <c r="EY406">
        <v>2.7612370000000001E-2</v>
      </c>
      <c r="EZ406">
        <v>1.3879638E-2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0.83305499999999999</v>
      </c>
      <c r="FI406" t="s">
        <v>115</v>
      </c>
      <c r="FJ406" t="s">
        <v>115</v>
      </c>
      <c r="FK406" s="9">
        <v>2376.1445199999998</v>
      </c>
      <c r="FL406" t="s">
        <v>115</v>
      </c>
      <c r="FM406" t="s">
        <v>115</v>
      </c>
    </row>
    <row r="407" spans="116:169">
      <c r="DL407">
        <v>0</v>
      </c>
      <c r="DM407">
        <v>0.80037000000000003</v>
      </c>
      <c r="DN407">
        <v>5.3800000000000002E-3</v>
      </c>
      <c r="DO407">
        <v>5.0400000000000002E-3</v>
      </c>
      <c r="DP407">
        <v>5.5399999999999998E-3</v>
      </c>
      <c r="DQ407">
        <v>1E-4</v>
      </c>
      <c r="DR407">
        <v>9.0000000000000006E-5</v>
      </c>
      <c r="DS407">
        <v>5.2100000000000002E-3</v>
      </c>
      <c r="DT407">
        <v>1.132E-2</v>
      </c>
      <c r="DU407">
        <v>9.8999999999999999E-4</v>
      </c>
      <c r="DV407">
        <v>3.943E-2</v>
      </c>
      <c r="DW407">
        <v>0.12653</v>
      </c>
      <c r="DX407">
        <v>0</v>
      </c>
      <c r="DY407">
        <v>2129.04934</v>
      </c>
      <c r="DZ407">
        <v>15.289870000000001</v>
      </c>
      <c r="EA407">
        <v>15.13838</v>
      </c>
      <c r="EB407">
        <v>17.5763</v>
      </c>
      <c r="EC407">
        <v>0.30451</v>
      </c>
      <c r="ED407">
        <v>0.27572999999999998</v>
      </c>
      <c r="EE407">
        <v>17.306760000000001</v>
      </c>
      <c r="EF407">
        <v>32.237430000000003</v>
      </c>
      <c r="EG407">
        <v>3.8047499999999999</v>
      </c>
      <c r="EH407">
        <v>157.74307999999999</v>
      </c>
      <c r="EI407">
        <v>485.64571000000001</v>
      </c>
      <c r="EJ407">
        <v>0</v>
      </c>
      <c r="EK407">
        <v>148.66157820000001</v>
      </c>
      <c r="EL407">
        <v>0.15249887400000001</v>
      </c>
      <c r="EM407">
        <v>0.108875259</v>
      </c>
      <c r="EN407">
        <v>4.3249816000000003E-2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32.34978512</v>
      </c>
      <c r="EX407">
        <v>3.6876985000000001E-2</v>
      </c>
      <c r="EY407">
        <v>2.7657679000000001E-2</v>
      </c>
      <c r="EZ407">
        <v>1.1676723999999999E-2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0.81642300000000001</v>
      </c>
      <c r="FI407" t="s">
        <v>115</v>
      </c>
      <c r="FJ407" t="s">
        <v>115</v>
      </c>
      <c r="FK407" s="9">
        <v>2177.3584019999998</v>
      </c>
      <c r="FL407" t="s">
        <v>115</v>
      </c>
      <c r="FM407" t="s">
        <v>115</v>
      </c>
    </row>
    <row r="408" spans="116:169">
      <c r="DL408">
        <v>0</v>
      </c>
      <c r="DM408">
        <v>0.78442999999999996</v>
      </c>
      <c r="DN408">
        <v>5.79E-3</v>
      </c>
      <c r="DO408">
        <v>4.9199999999999999E-3</v>
      </c>
      <c r="DP408">
        <v>4.47E-3</v>
      </c>
      <c r="DQ408">
        <v>9.0000000000000006E-5</v>
      </c>
      <c r="DR408">
        <v>9.0000000000000006E-5</v>
      </c>
      <c r="DS408">
        <v>5.5100000000000001E-3</v>
      </c>
      <c r="DT408">
        <v>1.112E-2</v>
      </c>
      <c r="DU408">
        <v>1.08E-3</v>
      </c>
      <c r="DV408">
        <v>4.4650000000000002E-2</v>
      </c>
      <c r="DW408">
        <v>0.13785</v>
      </c>
      <c r="DX408">
        <v>0</v>
      </c>
      <c r="DY408">
        <v>1939.28997</v>
      </c>
      <c r="DZ408">
        <v>15.38156</v>
      </c>
      <c r="EA408">
        <v>13.87149</v>
      </c>
      <c r="EB408">
        <v>13.34388</v>
      </c>
      <c r="EC408">
        <v>0.2712</v>
      </c>
      <c r="ED408">
        <v>0.25346000000000002</v>
      </c>
      <c r="EE408">
        <v>17.333870000000001</v>
      </c>
      <c r="EF408">
        <v>29.596530000000001</v>
      </c>
      <c r="EG408">
        <v>4.0804799999999997</v>
      </c>
      <c r="EH408">
        <v>175.04983999999999</v>
      </c>
      <c r="EI408">
        <v>517.88314000000003</v>
      </c>
      <c r="EJ408">
        <v>0</v>
      </c>
      <c r="EK408">
        <v>147.73381670000001</v>
      </c>
      <c r="EL408">
        <v>0.14417002900000001</v>
      </c>
      <c r="EM408">
        <v>9.1560709000000004E-2</v>
      </c>
      <c r="EN408">
        <v>4.6919460000000003E-2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29.635765259999999</v>
      </c>
      <c r="EX408">
        <v>3.2325089000000001E-2</v>
      </c>
      <c r="EY408">
        <v>2.1693166E-2</v>
      </c>
      <c r="EZ408">
        <v>1.1835593E-2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0.799701</v>
      </c>
      <c r="FI408" t="s">
        <v>115</v>
      </c>
      <c r="FJ408" t="s">
        <v>115</v>
      </c>
      <c r="FK408" s="9">
        <v>1982.158085</v>
      </c>
      <c r="FL408" t="s">
        <v>115</v>
      </c>
      <c r="FM408" t="s">
        <v>115</v>
      </c>
    </row>
    <row r="409" spans="116:169">
      <c r="DL409">
        <v>0</v>
      </c>
      <c r="DM409">
        <v>0.76971000000000001</v>
      </c>
      <c r="DN409">
        <v>4.9199999999999999E-3</v>
      </c>
      <c r="DO409">
        <v>5.1900000000000002E-3</v>
      </c>
      <c r="DP409">
        <v>4.3299999999999996E-3</v>
      </c>
      <c r="DQ409">
        <v>9.0000000000000006E-5</v>
      </c>
      <c r="DR409">
        <v>9.0000000000000006E-5</v>
      </c>
      <c r="DS409">
        <v>4.4900000000000001E-3</v>
      </c>
      <c r="DT409">
        <v>1.089E-2</v>
      </c>
      <c r="DU409">
        <v>1.17E-3</v>
      </c>
      <c r="DV409">
        <v>5.015E-2</v>
      </c>
      <c r="DW409">
        <v>0.14896999999999999</v>
      </c>
      <c r="DX409">
        <v>0</v>
      </c>
      <c r="DY409">
        <v>1756.2355</v>
      </c>
      <c r="DZ409">
        <v>12.158440000000001</v>
      </c>
      <c r="EA409">
        <v>13.65889</v>
      </c>
      <c r="EB409">
        <v>12.13575</v>
      </c>
      <c r="EC409">
        <v>0.24451000000000001</v>
      </c>
      <c r="ED409">
        <v>0.22783</v>
      </c>
      <c r="EE409">
        <v>13.271979999999999</v>
      </c>
      <c r="EF409">
        <v>26.93412</v>
      </c>
      <c r="EG409">
        <v>4.3339299999999996</v>
      </c>
      <c r="EH409">
        <v>192.38371000000001</v>
      </c>
      <c r="EI409">
        <v>547.47967000000006</v>
      </c>
      <c r="EJ409">
        <v>0</v>
      </c>
      <c r="EK409">
        <v>147.01771959999999</v>
      </c>
      <c r="EL409">
        <v>0.147354815</v>
      </c>
      <c r="EM409">
        <v>8.7588621000000005E-2</v>
      </c>
      <c r="EN409">
        <v>3.8398950000000001E-2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27.027798959999998</v>
      </c>
      <c r="EX409">
        <v>3.0431289E-2</v>
      </c>
      <c r="EY409">
        <v>1.9219344999999999E-2</v>
      </c>
      <c r="EZ409">
        <v>9.0149640000000003E-3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0.78423500000000002</v>
      </c>
      <c r="FI409" t="s">
        <v>115</v>
      </c>
      <c r="FJ409" t="s">
        <v>115</v>
      </c>
      <c r="FK409" s="9">
        <v>1794.433092</v>
      </c>
      <c r="FL409" t="s">
        <v>115</v>
      </c>
      <c r="FM409" t="s">
        <v>115</v>
      </c>
    </row>
    <row r="410" spans="116:169">
      <c r="DL410">
        <v>0</v>
      </c>
      <c r="DM410">
        <v>0.75451999999999997</v>
      </c>
      <c r="DN410">
        <v>5.4099999999999999E-3</v>
      </c>
      <c r="DO410">
        <v>4.5700000000000003E-3</v>
      </c>
      <c r="DP410">
        <v>4.5100000000000001E-3</v>
      </c>
      <c r="DQ410">
        <v>8.0000000000000007E-5</v>
      </c>
      <c r="DR410">
        <v>9.0000000000000006E-5</v>
      </c>
      <c r="DS410">
        <v>4.3899999999999998E-3</v>
      </c>
      <c r="DT410">
        <v>1.0670000000000001E-2</v>
      </c>
      <c r="DU410">
        <v>1.2600000000000001E-3</v>
      </c>
      <c r="DV410">
        <v>5.4640000000000001E-2</v>
      </c>
      <c r="DW410">
        <v>0.15986</v>
      </c>
      <c r="DX410">
        <v>0</v>
      </c>
      <c r="DY410">
        <v>1575.77916</v>
      </c>
      <c r="DZ410">
        <v>12.337540000000001</v>
      </c>
      <c r="EA410">
        <v>11.17103</v>
      </c>
      <c r="EB410">
        <v>11.80247</v>
      </c>
      <c r="EC410">
        <v>0.21651000000000001</v>
      </c>
      <c r="ED410">
        <v>0.20441000000000001</v>
      </c>
      <c r="EE410">
        <v>12.164070000000001</v>
      </c>
      <c r="EF410">
        <v>24.34863</v>
      </c>
      <c r="EG410">
        <v>4.5617700000000001</v>
      </c>
      <c r="EH410">
        <v>205.65568999999999</v>
      </c>
      <c r="EI410">
        <v>574.41378999999995</v>
      </c>
      <c r="EJ410">
        <v>0</v>
      </c>
      <c r="EK410">
        <v>146.1418238</v>
      </c>
      <c r="EL410">
        <v>0.13756237900000001</v>
      </c>
      <c r="EM410">
        <v>9.2133989999999999E-2</v>
      </c>
      <c r="EN410">
        <v>3.7746226000000001E-2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24.451274680000001</v>
      </c>
      <c r="EX410">
        <v>2.6158846999999999E-2</v>
      </c>
      <c r="EY410">
        <v>1.8636867000000001E-2</v>
      </c>
      <c r="EZ410">
        <v>8.2110440000000007E-3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0.76909000000000005</v>
      </c>
      <c r="FI410" t="s">
        <v>115</v>
      </c>
      <c r="FJ410" t="s">
        <v>115</v>
      </c>
      <c r="FK410" s="9">
        <v>1611.306718</v>
      </c>
      <c r="FL410" t="s">
        <v>115</v>
      </c>
      <c r="FM410" t="s">
        <v>115</v>
      </c>
    </row>
    <row r="411" spans="116:169">
      <c r="DL411">
        <v>0</v>
      </c>
      <c r="DM411">
        <v>0.73960999999999999</v>
      </c>
      <c r="DN411">
        <v>5.4200000000000003E-3</v>
      </c>
      <c r="DO411">
        <v>4.8700000000000002E-3</v>
      </c>
      <c r="DP411">
        <v>4.0400000000000002E-3</v>
      </c>
      <c r="DQ411">
        <v>8.0000000000000007E-5</v>
      </c>
      <c r="DR411">
        <v>9.0000000000000006E-5</v>
      </c>
      <c r="DS411">
        <v>4.5300000000000002E-3</v>
      </c>
      <c r="DT411">
        <v>1.0449999999999999E-2</v>
      </c>
      <c r="DU411">
        <v>1.3500000000000001E-3</v>
      </c>
      <c r="DV411">
        <v>5.9040000000000002E-2</v>
      </c>
      <c r="DW411">
        <v>0.17052999999999999</v>
      </c>
      <c r="DX411">
        <v>0</v>
      </c>
      <c r="DY411">
        <v>1399.71147</v>
      </c>
      <c r="DZ411">
        <v>11.308809999999999</v>
      </c>
      <c r="EA411">
        <v>10.968680000000001</v>
      </c>
      <c r="EB411">
        <v>9.8146000000000004</v>
      </c>
      <c r="EC411">
        <v>0.20135</v>
      </c>
      <c r="ED411">
        <v>0.18668999999999999</v>
      </c>
      <c r="EE411">
        <v>11.7211</v>
      </c>
      <c r="EF411">
        <v>21.838940000000001</v>
      </c>
      <c r="EG411">
        <v>4.7661800000000003</v>
      </c>
      <c r="EH411">
        <v>217.81975</v>
      </c>
      <c r="EI411">
        <v>598.76242000000002</v>
      </c>
      <c r="EJ411">
        <v>0</v>
      </c>
      <c r="EK411">
        <v>145.28820060000001</v>
      </c>
      <c r="EL411">
        <v>0.142245697</v>
      </c>
      <c r="EM411">
        <v>8.4795384000000001E-2</v>
      </c>
      <c r="EN411">
        <v>3.9822626E-2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21.940743860000001</v>
      </c>
      <c r="EX411">
        <v>2.4622695E-2</v>
      </c>
      <c r="EY411">
        <v>1.5746431000000002E-2</v>
      </c>
      <c r="EZ411">
        <v>7.9858419999999999E-3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0.754023</v>
      </c>
      <c r="FI411" t="s">
        <v>115</v>
      </c>
      <c r="FJ411" t="s">
        <v>115</v>
      </c>
      <c r="FK411" s="9">
        <v>1432.0049160000001</v>
      </c>
      <c r="FL411" t="s">
        <v>115</v>
      </c>
      <c r="FM411" t="s">
        <v>115</v>
      </c>
    </row>
    <row r="412" spans="116:169">
      <c r="DL412">
        <v>0</v>
      </c>
      <c r="DM412">
        <v>0.72489000000000003</v>
      </c>
      <c r="DN412">
        <v>5.4599999999999996E-3</v>
      </c>
      <c r="DO412">
        <v>4.8799999999999998E-3</v>
      </c>
      <c r="DP412">
        <v>4.2500000000000003E-3</v>
      </c>
      <c r="DQ412">
        <v>8.0000000000000007E-5</v>
      </c>
      <c r="DR412">
        <v>8.0000000000000007E-5</v>
      </c>
      <c r="DS412">
        <v>4.1200000000000004E-3</v>
      </c>
      <c r="DT412">
        <v>1.025E-2</v>
      </c>
      <c r="DU412">
        <v>1.4300000000000001E-3</v>
      </c>
      <c r="DV412">
        <v>6.3570000000000002E-2</v>
      </c>
      <c r="DW412">
        <v>0.18098</v>
      </c>
      <c r="DX412">
        <v>0</v>
      </c>
      <c r="DY412">
        <v>1227.7983400000001</v>
      </c>
      <c r="DZ412">
        <v>10.32884</v>
      </c>
      <c r="EA412">
        <v>10.0562</v>
      </c>
      <c r="EB412">
        <v>9.5134100000000004</v>
      </c>
      <c r="EC412">
        <v>0.18298</v>
      </c>
      <c r="ED412">
        <v>0.16594999999999999</v>
      </c>
      <c r="EE412">
        <v>9.8507700000000007</v>
      </c>
      <c r="EF412">
        <v>19.41235</v>
      </c>
      <c r="EG412">
        <v>4.9528699999999999</v>
      </c>
      <c r="EH412">
        <v>229.54086000000001</v>
      </c>
      <c r="EI412">
        <v>620.60136</v>
      </c>
      <c r="EJ412">
        <v>0</v>
      </c>
      <c r="EK412">
        <v>144.42573540000001</v>
      </c>
      <c r="EL412">
        <v>0.14518351099999999</v>
      </c>
      <c r="EM412">
        <v>8.8892694999999994E-2</v>
      </c>
      <c r="EN412">
        <v>3.6253175999999998E-2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19.489981019999998</v>
      </c>
      <c r="EX412">
        <v>2.2744227999999998E-2</v>
      </c>
      <c r="EY412">
        <v>1.5018146E-2</v>
      </c>
      <c r="EZ412">
        <v>6.6624270000000003E-3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0.73956900000000003</v>
      </c>
      <c r="FI412" t="s">
        <v>115</v>
      </c>
      <c r="FJ412" t="s">
        <v>115</v>
      </c>
      <c r="FK412" s="9">
        <v>1257.879776</v>
      </c>
      <c r="FL412" t="s">
        <v>115</v>
      </c>
      <c r="FM412" t="s">
        <v>115</v>
      </c>
    </row>
    <row r="413" spans="116:169">
      <c r="DL413">
        <v>0</v>
      </c>
      <c r="DM413">
        <v>0.71052999999999999</v>
      </c>
      <c r="DN413">
        <v>5.3299999999999997E-3</v>
      </c>
      <c r="DO413">
        <v>4.8999999999999998E-3</v>
      </c>
      <c r="DP413">
        <v>4.2700000000000004E-3</v>
      </c>
      <c r="DQ413">
        <v>9.0000000000000006E-5</v>
      </c>
      <c r="DR413">
        <v>8.0000000000000007E-5</v>
      </c>
      <c r="DS413">
        <v>4.3E-3</v>
      </c>
      <c r="DT413">
        <v>1.0059999999999999E-2</v>
      </c>
      <c r="DU413">
        <v>1.5100000000000001E-3</v>
      </c>
      <c r="DV413">
        <v>6.769E-2</v>
      </c>
      <c r="DW413">
        <v>0.19123000000000001</v>
      </c>
      <c r="DX413">
        <v>0</v>
      </c>
      <c r="DY413">
        <v>1060.2671600000001</v>
      </c>
      <c r="DZ413">
        <v>9.0202399999999994</v>
      </c>
      <c r="EA413">
        <v>9.1432599999999997</v>
      </c>
      <c r="EB413">
        <v>8.7315900000000006</v>
      </c>
      <c r="EC413">
        <v>0.16882</v>
      </c>
      <c r="ED413">
        <v>0.14860000000000001</v>
      </c>
      <c r="EE413">
        <v>9.4852100000000004</v>
      </c>
      <c r="EF413">
        <v>17.05639</v>
      </c>
      <c r="EG413">
        <v>5.1188200000000004</v>
      </c>
      <c r="EH413">
        <v>239.39162999999999</v>
      </c>
      <c r="EI413">
        <v>640.01370999999995</v>
      </c>
      <c r="EJ413">
        <v>0</v>
      </c>
      <c r="EK413">
        <v>143.58034090000001</v>
      </c>
      <c r="EL413">
        <v>0.14852639500000001</v>
      </c>
      <c r="EM413">
        <v>9.1006823000000001E-2</v>
      </c>
      <c r="EN413">
        <v>3.8635058999999999E-2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17.101173599999999</v>
      </c>
      <c r="EX413">
        <v>2.0870308000000001E-2</v>
      </c>
      <c r="EY413">
        <v>1.3893869E-2</v>
      </c>
      <c r="EZ413">
        <v>6.4616630000000003E-3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0.72511999999999999</v>
      </c>
      <c r="FI413" t="s">
        <v>115</v>
      </c>
      <c r="FJ413" t="s">
        <v>115</v>
      </c>
      <c r="FK413" s="9">
        <v>1087.331062</v>
      </c>
      <c r="FL413" t="s">
        <v>115</v>
      </c>
      <c r="FM413" t="s">
        <v>115</v>
      </c>
    </row>
    <row r="414" spans="116:169">
      <c r="DL414">
        <v>0</v>
      </c>
      <c r="DM414">
        <v>0.69501000000000002</v>
      </c>
      <c r="DN414">
        <v>5.8799999999999998E-3</v>
      </c>
      <c r="DO414">
        <v>5.5500000000000002E-3</v>
      </c>
      <c r="DP414">
        <v>4.3099999999999996E-3</v>
      </c>
      <c r="DQ414">
        <v>9.0000000000000006E-5</v>
      </c>
      <c r="DR414">
        <v>8.0000000000000007E-5</v>
      </c>
      <c r="DS414">
        <v>4.3499999999999997E-3</v>
      </c>
      <c r="DT414">
        <v>9.8499999999999994E-3</v>
      </c>
      <c r="DU414">
        <v>1.6000000000000001E-3</v>
      </c>
      <c r="DV414">
        <v>7.1989999999999998E-2</v>
      </c>
      <c r="DW414">
        <v>0.20129</v>
      </c>
      <c r="DX414">
        <v>0</v>
      </c>
      <c r="DY414">
        <v>895.03994999999998</v>
      </c>
      <c r="DZ414">
        <v>8.7715899999999998</v>
      </c>
      <c r="EA414">
        <v>9.2617700000000003</v>
      </c>
      <c r="EB414">
        <v>7.9660799999999998</v>
      </c>
      <c r="EC414">
        <v>0.16103999999999999</v>
      </c>
      <c r="ED414">
        <v>0.13289999999999999</v>
      </c>
      <c r="EE414">
        <v>8.7244200000000003</v>
      </c>
      <c r="EF414">
        <v>14.71402</v>
      </c>
      <c r="EG414">
        <v>5.2674200000000004</v>
      </c>
      <c r="EH414">
        <v>248.87683999999999</v>
      </c>
      <c r="EI414">
        <v>657.07010000000002</v>
      </c>
      <c r="EJ414">
        <v>0</v>
      </c>
      <c r="EK414">
        <v>142.2617956</v>
      </c>
      <c r="EL414">
        <v>0.165411063</v>
      </c>
      <c r="EM414">
        <v>9.2733889999999999E-2</v>
      </c>
      <c r="EN414">
        <v>3.9353974999999999E-2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14.718939880000001</v>
      </c>
      <c r="EX414">
        <v>2.0533081000000002E-2</v>
      </c>
      <c r="EY414">
        <v>1.2665492E-2</v>
      </c>
      <c r="EZ414">
        <v>5.9406049999999998E-3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0.71084099999999995</v>
      </c>
      <c r="FI414" t="s">
        <v>115</v>
      </c>
      <c r="FJ414" t="s">
        <v>115</v>
      </c>
      <c r="FK414">
        <v>921.20043199999998</v>
      </c>
      <c r="FL414" t="s">
        <v>115</v>
      </c>
      <c r="FM414" t="s">
        <v>115</v>
      </c>
    </row>
    <row r="415" spans="116:169">
      <c r="DL415">
        <v>0</v>
      </c>
      <c r="DM415">
        <v>0.62866</v>
      </c>
      <c r="DN415">
        <v>1.3799999999999999E-3</v>
      </c>
      <c r="DO415">
        <v>6.0200000000000002E-3</v>
      </c>
      <c r="DP415">
        <v>4.8199999999999996E-3</v>
      </c>
      <c r="DQ415">
        <v>1E-4</v>
      </c>
      <c r="DR415">
        <v>8.0000000000000007E-5</v>
      </c>
      <c r="DS415">
        <v>4.2199999999999998E-3</v>
      </c>
      <c r="DT415">
        <v>6.5559999999999993E-2</v>
      </c>
      <c r="DU415">
        <v>1.6800000000000001E-3</v>
      </c>
      <c r="DV415">
        <v>7.6340000000000005E-2</v>
      </c>
      <c r="DW415">
        <v>0.21113999999999999</v>
      </c>
      <c r="DX415">
        <v>0</v>
      </c>
      <c r="DY415">
        <v>679.27138000000002</v>
      </c>
      <c r="DZ415">
        <v>1.7704800000000001</v>
      </c>
      <c r="EA415">
        <v>8.8582900000000002</v>
      </c>
      <c r="EB415">
        <v>7.9796300000000002</v>
      </c>
      <c r="EC415">
        <v>0.15275</v>
      </c>
      <c r="ED415">
        <v>0.11165</v>
      </c>
      <c r="EE415">
        <v>7.7335200000000004</v>
      </c>
      <c r="EF415">
        <v>84.446529999999996</v>
      </c>
      <c r="EG415">
        <v>5.4003199999999998</v>
      </c>
      <c r="EH415">
        <v>257.60126000000002</v>
      </c>
      <c r="EI415">
        <v>671.78412000000003</v>
      </c>
      <c r="EJ415">
        <v>0</v>
      </c>
      <c r="EK415">
        <v>130.5471441</v>
      </c>
      <c r="EL415">
        <v>0.18431472199999999</v>
      </c>
      <c r="EM415">
        <v>0.104456177</v>
      </c>
      <c r="EN415">
        <v>4.0282946E-2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11.49697701</v>
      </c>
      <c r="EX415">
        <v>1.9965157000000001E-2</v>
      </c>
      <c r="EY415">
        <v>1.2595347E-2</v>
      </c>
      <c r="EZ415">
        <v>5.4335670000000003E-3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0.640984</v>
      </c>
      <c r="FI415" t="s">
        <v>115</v>
      </c>
      <c r="FJ415" t="s">
        <v>115</v>
      </c>
      <c r="FK415">
        <v>698.03252699999996</v>
      </c>
      <c r="FL415" t="s">
        <v>115</v>
      </c>
      <c r="FM415" t="s">
        <v>115</v>
      </c>
    </row>
    <row r="416" spans="116:169">
      <c r="DL416">
        <v>0</v>
      </c>
      <c r="DM416">
        <v>0.35560000000000003</v>
      </c>
      <c r="DN416">
        <v>3.3E-4</v>
      </c>
      <c r="DO416">
        <v>1.98E-3</v>
      </c>
      <c r="DP416">
        <v>5.0400000000000002E-3</v>
      </c>
      <c r="DQ416">
        <v>6.0000000000000002E-5</v>
      </c>
      <c r="DR416">
        <v>5.0000000000000002E-5</v>
      </c>
      <c r="DS416">
        <v>4.6600000000000001E-3</v>
      </c>
      <c r="DT416">
        <v>0.27326</v>
      </c>
      <c r="DU416">
        <v>1.7600000000000001E-3</v>
      </c>
      <c r="DV416">
        <v>8.0549999999999997E-2</v>
      </c>
      <c r="DW416">
        <v>0.2767</v>
      </c>
      <c r="DX416">
        <v>0</v>
      </c>
      <c r="DY416">
        <v>309.45200999999997</v>
      </c>
      <c r="DZ416">
        <v>0.34928999999999999</v>
      </c>
      <c r="EA416">
        <v>2.4727700000000001</v>
      </c>
      <c r="EB416">
        <v>7.37826</v>
      </c>
      <c r="EC416">
        <v>9.4939999999999997E-2</v>
      </c>
      <c r="ED416">
        <v>6.1409999999999999E-2</v>
      </c>
      <c r="EE416">
        <v>7.66723</v>
      </c>
      <c r="EF416">
        <v>295.26627999999999</v>
      </c>
      <c r="EG416">
        <v>5.5119699999999998</v>
      </c>
      <c r="EH416">
        <v>265.33479</v>
      </c>
      <c r="EI416">
        <v>756.23064999999997</v>
      </c>
      <c r="EJ416">
        <v>0</v>
      </c>
      <c r="EK416">
        <v>75.023132020000006</v>
      </c>
      <c r="EL416">
        <v>0.106047039</v>
      </c>
      <c r="EM416">
        <v>0.115420705</v>
      </c>
      <c r="EN416">
        <v>4.5728756000000002E-2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5.4711169279999998</v>
      </c>
      <c r="EX416">
        <v>1.0314768E-2</v>
      </c>
      <c r="EY416">
        <v>1.2114208E-2</v>
      </c>
      <c r="EZ416">
        <v>5.4436099999999998E-3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0.36301800000000001</v>
      </c>
      <c r="FI416" t="s">
        <v>115</v>
      </c>
      <c r="FJ416" t="s">
        <v>115</v>
      </c>
      <c r="FK416">
        <v>319.74726600000002</v>
      </c>
      <c r="FL416" t="s">
        <v>115</v>
      </c>
      <c r="FM416" t="s">
        <v>115</v>
      </c>
    </row>
    <row r="417" spans="116:169">
      <c r="DL417">
        <v>0</v>
      </c>
      <c r="DM417">
        <v>5.3460000000000001E-2</v>
      </c>
      <c r="DN417">
        <v>1.1E-4</v>
      </c>
      <c r="DO417">
        <v>5.2999999999999998E-4</v>
      </c>
      <c r="DP417">
        <v>1.81E-3</v>
      </c>
      <c r="DQ417">
        <v>3.0000000000000001E-5</v>
      </c>
      <c r="DR417">
        <v>2.0000000000000002E-5</v>
      </c>
      <c r="DS417">
        <v>4.6899999999999997E-3</v>
      </c>
      <c r="DT417">
        <v>0.30237000000000003</v>
      </c>
      <c r="DU417">
        <v>1.81E-3</v>
      </c>
      <c r="DV417">
        <v>8.5209999999999994E-2</v>
      </c>
      <c r="DW417">
        <v>0.54996</v>
      </c>
      <c r="DX417">
        <v>0</v>
      </c>
      <c r="DY417">
        <v>35.10595</v>
      </c>
      <c r="DZ417">
        <v>8.9700000000000002E-2</v>
      </c>
      <c r="EA417">
        <v>0.54493000000000003</v>
      </c>
      <c r="EB417">
        <v>2.2526199999999998</v>
      </c>
      <c r="EC417">
        <v>4.65E-2</v>
      </c>
      <c r="ED417">
        <v>2.273E-2</v>
      </c>
      <c r="EE417">
        <v>6.8602699999999999</v>
      </c>
      <c r="EF417">
        <v>263.1327</v>
      </c>
      <c r="EG417">
        <v>5.5733899999999998</v>
      </c>
      <c r="EH417">
        <v>273.00202000000002</v>
      </c>
      <c r="EI417">
        <v>1051.49694</v>
      </c>
      <c r="EJ417">
        <v>0</v>
      </c>
      <c r="EK417">
        <v>11.54145557</v>
      </c>
      <c r="EL417">
        <v>5.0209627E-2</v>
      </c>
      <c r="EM417">
        <v>5.1759751E-2</v>
      </c>
      <c r="EN417">
        <v>4.8433948999999997E-2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0.67187457900000003</v>
      </c>
      <c r="EX417">
        <v>4.2832260000000002E-3</v>
      </c>
      <c r="EY417">
        <v>4.7233049999999997E-3</v>
      </c>
      <c r="EZ417">
        <v>5.0089770000000004E-3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5.5937000000000001E-2</v>
      </c>
      <c r="FI417" t="s">
        <v>115</v>
      </c>
      <c r="FJ417" t="s">
        <v>115</v>
      </c>
      <c r="FK417">
        <v>38.039706000000002</v>
      </c>
      <c r="FL417" t="s">
        <v>115</v>
      </c>
      <c r="FM417" t="s">
        <v>115</v>
      </c>
    </row>
    <row r="418" spans="116:169">
      <c r="DL418">
        <v>0</v>
      </c>
      <c r="DM418">
        <v>1.33E-3</v>
      </c>
      <c r="DN418">
        <v>4.0000000000000003E-5</v>
      </c>
      <c r="DO418">
        <v>1.4999999999999999E-4</v>
      </c>
      <c r="DP418">
        <v>5.0000000000000001E-4</v>
      </c>
      <c r="DQ418">
        <v>1.0000000000000001E-5</v>
      </c>
      <c r="DR418">
        <v>0</v>
      </c>
      <c r="DS418">
        <v>1.6800000000000001E-3</v>
      </c>
      <c r="DT418">
        <v>5.2220000000000003E-2</v>
      </c>
      <c r="DU418">
        <v>1.83E-3</v>
      </c>
      <c r="DV418">
        <v>8.9910000000000004E-2</v>
      </c>
      <c r="DW418">
        <v>0.85233000000000003</v>
      </c>
      <c r="DX418">
        <v>0</v>
      </c>
      <c r="DY418">
        <v>0.58077000000000001</v>
      </c>
      <c r="DZ418">
        <v>2.2020000000000001E-2</v>
      </c>
      <c r="EA418">
        <v>0.12545999999999999</v>
      </c>
      <c r="EB418">
        <v>0.51790999999999998</v>
      </c>
      <c r="EC418">
        <v>1.286E-2</v>
      </c>
      <c r="ED418">
        <v>5.5799999999999999E-3</v>
      </c>
      <c r="EE418">
        <v>2.0862400000000001</v>
      </c>
      <c r="EF418">
        <v>34.294589999999999</v>
      </c>
      <c r="EG418">
        <v>5.59612</v>
      </c>
      <c r="EH418">
        <v>279.86228999999997</v>
      </c>
      <c r="EI418">
        <v>1314.6296299999999</v>
      </c>
      <c r="EJ418">
        <v>0</v>
      </c>
      <c r="EK418">
        <v>0.34190879699999999</v>
      </c>
      <c r="EL418">
        <v>1.8540630999999998E-2</v>
      </c>
      <c r="EM418">
        <v>1.620632E-2</v>
      </c>
      <c r="EN418">
        <v>1.7627378999999999E-2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1.6355158000000002E-2</v>
      </c>
      <c r="EX418">
        <v>1.329492E-3</v>
      </c>
      <c r="EY418">
        <v>1.2458040000000001E-3</v>
      </c>
      <c r="EZ418">
        <v>1.5514599999999999E-3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2.0370000000000002E-3</v>
      </c>
      <c r="FI418" t="s">
        <v>115</v>
      </c>
      <c r="FJ418" t="s">
        <v>115</v>
      </c>
      <c r="FK418">
        <v>1.2590170000000001</v>
      </c>
      <c r="FL418" t="s">
        <v>115</v>
      </c>
      <c r="FM418" t="s">
        <v>115</v>
      </c>
    </row>
    <row r="419" spans="116:169">
      <c r="DL419">
        <v>0</v>
      </c>
      <c r="DM419">
        <v>3.0000000000000001E-5</v>
      </c>
      <c r="DN419">
        <v>1.0000000000000001E-5</v>
      </c>
      <c r="DO419">
        <v>5.0000000000000002E-5</v>
      </c>
      <c r="DP419">
        <v>1.4999999999999999E-4</v>
      </c>
      <c r="DQ419">
        <v>0</v>
      </c>
      <c r="DR419">
        <v>0</v>
      </c>
      <c r="DS419">
        <v>4.6999999999999999E-4</v>
      </c>
      <c r="DT419">
        <v>1.33E-3</v>
      </c>
      <c r="DU419">
        <v>1.83E-3</v>
      </c>
      <c r="DV419">
        <v>9.1590000000000005E-2</v>
      </c>
      <c r="DW419">
        <v>0.90454999999999997</v>
      </c>
      <c r="DX419">
        <v>0</v>
      </c>
      <c r="DY419">
        <v>0</v>
      </c>
      <c r="DZ419">
        <v>4.2199999999999998E-3</v>
      </c>
      <c r="EA419">
        <v>2.9010000000000001E-2</v>
      </c>
      <c r="EB419">
        <v>0.11831</v>
      </c>
      <c r="EC419">
        <v>2.96E-3</v>
      </c>
      <c r="ED419">
        <v>1.2700000000000001E-3</v>
      </c>
      <c r="EE419">
        <v>0.47966999999999999</v>
      </c>
      <c r="EF419">
        <v>0.58016999999999996</v>
      </c>
      <c r="EG419">
        <v>5.6017000000000001</v>
      </c>
      <c r="EH419">
        <v>281.94853000000001</v>
      </c>
      <c r="EI419">
        <v>1348.9242200000001</v>
      </c>
      <c r="EJ419">
        <v>0</v>
      </c>
      <c r="EK419">
        <v>2.8006586999999999E-2</v>
      </c>
      <c r="EL419">
        <v>5.6891520000000003E-3</v>
      </c>
      <c r="EM419">
        <v>4.7367859999999998E-3</v>
      </c>
      <c r="EN419">
        <v>4.9691639999999999E-3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1.147882E-3</v>
      </c>
      <c r="EX419">
        <v>3.22966E-4</v>
      </c>
      <c r="EY419">
        <v>2.9299799999999999E-4</v>
      </c>
      <c r="EZ419">
        <v>3.6187900000000001E-4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2.4000000000000001E-4</v>
      </c>
      <c r="FI419" t="s">
        <v>115</v>
      </c>
      <c r="FJ419" t="s">
        <v>115</v>
      </c>
      <c r="FK419">
        <v>0.154503</v>
      </c>
      <c r="FL419" t="s">
        <v>115</v>
      </c>
      <c r="FM419" t="s">
        <v>115</v>
      </c>
    </row>
    <row r="420" spans="116:169">
      <c r="DL420">
        <v>0</v>
      </c>
      <c r="DM420">
        <v>1.0000000000000001E-5</v>
      </c>
      <c r="DN420">
        <v>0</v>
      </c>
      <c r="DO420">
        <v>1.0000000000000001E-5</v>
      </c>
      <c r="DP420">
        <v>5.0000000000000002E-5</v>
      </c>
      <c r="DQ420">
        <v>0</v>
      </c>
      <c r="DR420">
        <v>0</v>
      </c>
      <c r="DS420">
        <v>1.3999999999999999E-4</v>
      </c>
      <c r="DT420">
        <v>3.0000000000000001E-5</v>
      </c>
      <c r="DU420">
        <v>1.83E-3</v>
      </c>
      <c r="DV420">
        <v>9.2050000000000007E-2</v>
      </c>
      <c r="DW420">
        <v>0.90588000000000002</v>
      </c>
      <c r="DX420">
        <v>0</v>
      </c>
      <c r="DY420">
        <v>0</v>
      </c>
      <c r="DZ420">
        <v>4.8999999999999998E-4</v>
      </c>
      <c r="EA420">
        <v>5.5900000000000004E-3</v>
      </c>
      <c r="EB420">
        <v>2.6950000000000002E-2</v>
      </c>
      <c r="EC420">
        <v>6.7000000000000002E-4</v>
      </c>
      <c r="ED420">
        <v>2.9E-4</v>
      </c>
      <c r="EE420">
        <v>0.10958</v>
      </c>
      <c r="EF420">
        <v>2.9E-4</v>
      </c>
      <c r="EG420">
        <v>5.60297</v>
      </c>
      <c r="EH420">
        <v>282.4282</v>
      </c>
      <c r="EI420">
        <v>1349.5043900000001</v>
      </c>
      <c r="EJ420">
        <v>0</v>
      </c>
      <c r="EK420">
        <v>6.0153740000000004E-3</v>
      </c>
      <c r="EL420">
        <v>1.707805E-3</v>
      </c>
      <c r="EM420">
        <v>1.458771E-3</v>
      </c>
      <c r="EN420">
        <v>1.457959E-3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2.14131E-4</v>
      </c>
      <c r="EX420" s="10">
        <v>7.1280500000000003E-5</v>
      </c>
      <c r="EY420" s="10">
        <v>6.8310099999999995E-5</v>
      </c>
      <c r="EZ420" s="10">
        <v>8.4339199999999994E-5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7.2999999999999999E-5</v>
      </c>
      <c r="FI420" t="s">
        <v>115</v>
      </c>
      <c r="FJ420" t="s">
        <v>115</v>
      </c>
      <c r="FK420">
        <v>3.3706E-2</v>
      </c>
      <c r="FL420" t="s">
        <v>115</v>
      </c>
      <c r="FM420" t="s">
        <v>115</v>
      </c>
    </row>
    <row r="421" spans="116:169">
      <c r="DL421">
        <v>0</v>
      </c>
      <c r="DM421">
        <v>0</v>
      </c>
      <c r="DN421">
        <v>0</v>
      </c>
      <c r="DO421">
        <v>0</v>
      </c>
      <c r="DP421">
        <v>1.0000000000000001E-5</v>
      </c>
      <c r="DQ421">
        <v>0</v>
      </c>
      <c r="DR421">
        <v>0</v>
      </c>
      <c r="DS421">
        <v>4.0000000000000003E-5</v>
      </c>
      <c r="DT421">
        <v>1.0000000000000001E-5</v>
      </c>
      <c r="DU421">
        <v>1.83E-3</v>
      </c>
      <c r="DV421">
        <v>9.2189999999999994E-2</v>
      </c>
      <c r="DW421">
        <v>0.90590999999999999</v>
      </c>
      <c r="DX421">
        <v>0</v>
      </c>
      <c r="DY421">
        <v>0</v>
      </c>
      <c r="DZ421">
        <v>0</v>
      </c>
      <c r="EA421">
        <v>6.7000000000000002E-4</v>
      </c>
      <c r="EB421">
        <v>5.1999999999999998E-3</v>
      </c>
      <c r="EC421">
        <v>1.4999999999999999E-4</v>
      </c>
      <c r="ED421">
        <v>6.0000000000000002E-5</v>
      </c>
      <c r="EE421">
        <v>2.4920000000000001E-2</v>
      </c>
      <c r="EF421">
        <v>6.0000000000000002E-5</v>
      </c>
      <c r="EG421">
        <v>5.6032599999999997</v>
      </c>
      <c r="EH421">
        <v>282.53778</v>
      </c>
      <c r="EI421">
        <v>1349.50467</v>
      </c>
      <c r="EJ421">
        <v>0</v>
      </c>
      <c r="EK421">
        <v>1.295404E-3</v>
      </c>
      <c r="EL421">
        <v>4.3793700000000001E-4</v>
      </c>
      <c r="EM421">
        <v>4.5612300000000001E-4</v>
      </c>
      <c r="EN421">
        <v>4.6149800000000002E-4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 s="10">
        <v>3.7354300000000002E-5</v>
      </c>
      <c r="EX421" s="10">
        <v>1.18879E-5</v>
      </c>
      <c r="EY421" s="10">
        <v>1.4690499999999999E-5</v>
      </c>
      <c r="EZ421" s="10">
        <v>1.9881000000000002E-5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2.1999999999999999E-5</v>
      </c>
      <c r="FI421" t="s">
        <v>115</v>
      </c>
      <c r="FJ421" t="s">
        <v>115</v>
      </c>
      <c r="FK421">
        <v>6.0099999999999997E-3</v>
      </c>
      <c r="FL421" t="s">
        <v>115</v>
      </c>
      <c r="FM421" t="s">
        <v>115</v>
      </c>
    </row>
    <row r="422" spans="116:169"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1.0000000000000001E-5</v>
      </c>
      <c r="DT422">
        <v>0</v>
      </c>
      <c r="DU422">
        <v>1.83E-3</v>
      </c>
      <c r="DV422">
        <v>9.2230000000000006E-2</v>
      </c>
      <c r="DW422">
        <v>0.90591999999999995</v>
      </c>
      <c r="DX422">
        <v>0</v>
      </c>
      <c r="DY422">
        <v>0</v>
      </c>
      <c r="DZ422">
        <v>0</v>
      </c>
      <c r="EA422">
        <v>0</v>
      </c>
      <c r="EB422">
        <v>6.2E-4</v>
      </c>
      <c r="EC422">
        <v>3.0000000000000001E-5</v>
      </c>
      <c r="ED422">
        <v>1.0000000000000001E-5</v>
      </c>
      <c r="EE422">
        <v>4.79E-3</v>
      </c>
      <c r="EF422">
        <v>1.0000000000000001E-5</v>
      </c>
      <c r="EG422">
        <v>5.6033299999999997</v>
      </c>
      <c r="EH422">
        <v>282.56270000000001</v>
      </c>
      <c r="EI422">
        <v>1349.5047300000001</v>
      </c>
      <c r="EJ422">
        <v>0</v>
      </c>
      <c r="EK422">
        <v>2.30843E-4</v>
      </c>
      <c r="EL422" s="10">
        <v>7.1024099999999996E-5</v>
      </c>
      <c r="EM422">
        <v>1.04015E-4</v>
      </c>
      <c r="EN422">
        <v>1.4413300000000001E-4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 s="10">
        <v>5.22965E-6</v>
      </c>
      <c r="EX422" s="10">
        <v>1.6275699999999999E-6</v>
      </c>
      <c r="EY422" s="10">
        <v>1.8549E-6</v>
      </c>
      <c r="EZ422" s="10">
        <v>4.1102699999999999E-6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6.9999999999999999E-6</v>
      </c>
      <c r="FI422" t="s">
        <v>115</v>
      </c>
      <c r="FJ422" t="s">
        <v>115</v>
      </c>
      <c r="FK422">
        <v>6.4899999999999995E-4</v>
      </c>
      <c r="FL422" t="s">
        <v>115</v>
      </c>
      <c r="FM422" t="s">
        <v>115</v>
      </c>
    </row>
    <row r="423" spans="116:169"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 t="s">
        <v>115</v>
      </c>
      <c r="FI423">
        <v>6.9999999999999999E-6</v>
      </c>
      <c r="FJ423" t="s">
        <v>115</v>
      </c>
      <c r="FK423" t="s">
        <v>115</v>
      </c>
      <c r="FL423">
        <v>6.4899999999999995E-4</v>
      </c>
      <c r="FM423" t="s">
        <v>115</v>
      </c>
    </row>
    <row r="424" spans="116:169"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 t="s">
        <v>115</v>
      </c>
      <c r="FI424" t="s">
        <v>115</v>
      </c>
      <c r="FJ424">
        <v>6.9999999999999999E-6</v>
      </c>
      <c r="FK424" t="s">
        <v>115</v>
      </c>
      <c r="FL424" t="s">
        <v>115</v>
      </c>
      <c r="FM424">
        <v>6.4899999999999995E-4</v>
      </c>
    </row>
    <row r="425" spans="116:169"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 t="s">
        <v>115</v>
      </c>
      <c r="FI425" t="s">
        <v>115</v>
      </c>
      <c r="FJ425">
        <v>6.9999999999999999E-6</v>
      </c>
      <c r="FK425" t="s">
        <v>115</v>
      </c>
      <c r="FL425" t="s">
        <v>115</v>
      </c>
      <c r="FM425">
        <v>6.4899999999999995E-4</v>
      </c>
    </row>
    <row r="426" spans="116:169">
      <c r="DL426">
        <v>0</v>
      </c>
      <c r="DM426">
        <v>1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2253.31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 t="s">
        <v>115</v>
      </c>
      <c r="FI426" t="s">
        <v>115</v>
      </c>
      <c r="FJ426" t="s">
        <v>115</v>
      </c>
      <c r="FK426" t="s">
        <v>115</v>
      </c>
      <c r="FL426" t="s">
        <v>115</v>
      </c>
      <c r="FM426" t="s">
        <v>115</v>
      </c>
    </row>
    <row r="427" spans="116:169">
      <c r="DL427">
        <v>0</v>
      </c>
      <c r="DM427">
        <v>0.98202</v>
      </c>
      <c r="DN427">
        <v>3.63E-3</v>
      </c>
      <c r="DO427">
        <v>7.7999999999999999E-4</v>
      </c>
      <c r="DP427">
        <v>1.4999999999999999E-4</v>
      </c>
      <c r="DQ427">
        <v>2.0000000000000002E-5</v>
      </c>
      <c r="DR427">
        <v>8.0000000000000007E-5</v>
      </c>
      <c r="DS427">
        <v>1.4999999999999999E-4</v>
      </c>
      <c r="DT427">
        <v>1.3180000000000001E-2</v>
      </c>
      <c r="DU427">
        <v>0</v>
      </c>
      <c r="DV427">
        <v>0</v>
      </c>
      <c r="DW427">
        <v>0</v>
      </c>
      <c r="DX427">
        <v>0</v>
      </c>
      <c r="DY427">
        <v>2138.3975099999998</v>
      </c>
      <c r="DZ427">
        <v>8.1738800000000005</v>
      </c>
      <c r="EA427">
        <v>1.75823</v>
      </c>
      <c r="EB427">
        <v>0.33667999999999998</v>
      </c>
      <c r="EC427">
        <v>3.7409999999999999E-2</v>
      </c>
      <c r="ED427">
        <v>0.18704999999999999</v>
      </c>
      <c r="EE427">
        <v>0.34416000000000002</v>
      </c>
      <c r="EF427">
        <v>29.6875</v>
      </c>
      <c r="EG427">
        <v>0</v>
      </c>
      <c r="EH427">
        <v>0</v>
      </c>
      <c r="EI427">
        <v>0</v>
      </c>
      <c r="EJ427">
        <v>0</v>
      </c>
      <c r="EK427">
        <v>74.387590779999996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31.32934908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0.98658900000000005</v>
      </c>
      <c r="FI427" t="s">
        <v>115</v>
      </c>
      <c r="FJ427" t="s">
        <v>115</v>
      </c>
      <c r="FK427" s="9">
        <v>2148.7037049999999</v>
      </c>
      <c r="FL427" t="s">
        <v>115</v>
      </c>
      <c r="FM427" t="s">
        <v>115</v>
      </c>
    </row>
    <row r="428" spans="116:169">
      <c r="DL428">
        <v>0</v>
      </c>
      <c r="DM428">
        <v>0.96448</v>
      </c>
      <c r="DN428">
        <v>4.4000000000000003E-3</v>
      </c>
      <c r="DO428">
        <v>3.4299999999999999E-3</v>
      </c>
      <c r="DP428">
        <v>8.5999999999999998E-4</v>
      </c>
      <c r="DQ428">
        <v>4.0000000000000003E-5</v>
      </c>
      <c r="DR428">
        <v>9.0000000000000006E-5</v>
      </c>
      <c r="DS428">
        <v>3.5E-4</v>
      </c>
      <c r="DT428">
        <v>1.294E-2</v>
      </c>
      <c r="DU428">
        <v>8.0000000000000007E-5</v>
      </c>
      <c r="DV428">
        <v>1.4999999999999999E-4</v>
      </c>
      <c r="DW428">
        <v>1.3180000000000001E-2</v>
      </c>
      <c r="DX428">
        <v>0</v>
      </c>
      <c r="DY428">
        <v>2026.12382</v>
      </c>
      <c r="DZ428">
        <v>9.5776500000000002</v>
      </c>
      <c r="EA428">
        <v>7.6709399999999999</v>
      </c>
      <c r="EB428">
        <v>1.9225699999999999</v>
      </c>
      <c r="EC428">
        <v>9.2859999999999998E-2</v>
      </c>
      <c r="ED428">
        <v>0.19339000000000001</v>
      </c>
      <c r="EE428">
        <v>0.77961999999999998</v>
      </c>
      <c r="EF428">
        <v>28.178239999999999</v>
      </c>
      <c r="EG428">
        <v>0.18704999999999999</v>
      </c>
      <c r="EH428">
        <v>0.34416000000000002</v>
      </c>
      <c r="EI428">
        <v>29.6875</v>
      </c>
      <c r="EJ428">
        <v>0</v>
      </c>
      <c r="EK428">
        <v>74.142003009999996</v>
      </c>
      <c r="EL428">
        <v>2.2609329000000001E-2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29.755887309999999</v>
      </c>
      <c r="EX428">
        <v>9.5222269999999994E-3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0.97320899999999999</v>
      </c>
      <c r="FI428" t="s">
        <v>115</v>
      </c>
      <c r="FJ428" t="s">
        <v>115</v>
      </c>
      <c r="FK428" s="9">
        <v>2045.387833</v>
      </c>
      <c r="FL428" t="s">
        <v>115</v>
      </c>
      <c r="FM428" t="s">
        <v>115</v>
      </c>
    </row>
    <row r="429" spans="116:169">
      <c r="DL429">
        <v>0</v>
      </c>
      <c r="DM429">
        <v>0.94755</v>
      </c>
      <c r="DN429">
        <v>4.5100000000000001E-3</v>
      </c>
      <c r="DO429">
        <v>4.1799999999999997E-3</v>
      </c>
      <c r="DP429">
        <v>2.98E-3</v>
      </c>
      <c r="DQ429">
        <v>6.0000000000000002E-5</v>
      </c>
      <c r="DR429">
        <v>9.0000000000000006E-5</v>
      </c>
      <c r="DS429">
        <v>1.1100000000000001E-3</v>
      </c>
      <c r="DT429">
        <v>1.272E-2</v>
      </c>
      <c r="DU429">
        <v>1.7000000000000001E-4</v>
      </c>
      <c r="DV429">
        <v>5.0000000000000001E-4</v>
      </c>
      <c r="DW429">
        <v>2.6110000000000001E-2</v>
      </c>
      <c r="DX429">
        <v>0</v>
      </c>
      <c r="DY429">
        <v>1916.7427499999999</v>
      </c>
      <c r="DZ429">
        <v>9.4744700000000002</v>
      </c>
      <c r="EA429">
        <v>9.04528</v>
      </c>
      <c r="EB429">
        <v>6.6459000000000001</v>
      </c>
      <c r="EC429">
        <v>0.13397000000000001</v>
      </c>
      <c r="ED429">
        <v>0.19539999999999999</v>
      </c>
      <c r="EE429">
        <v>2.4537399999999998</v>
      </c>
      <c r="EF429">
        <v>26.721520000000002</v>
      </c>
      <c r="EG429">
        <v>0.38044</v>
      </c>
      <c r="EH429">
        <v>1.12378</v>
      </c>
      <c r="EI429">
        <v>57.865740000000002</v>
      </c>
      <c r="EJ429">
        <v>0</v>
      </c>
      <c r="EK429">
        <v>73.917005739999993</v>
      </c>
      <c r="EL429">
        <v>3.7044291E-2</v>
      </c>
      <c r="EM429">
        <v>2.0751155E-2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28.220797560000001</v>
      </c>
      <c r="EX429">
        <v>1.4971358000000001E-2</v>
      </c>
      <c r="EY429">
        <v>8.7396320000000007E-3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0.95929200000000003</v>
      </c>
      <c r="FI429" t="s">
        <v>115</v>
      </c>
      <c r="FJ429" t="s">
        <v>115</v>
      </c>
      <c r="FK429" s="9">
        <v>1942.0423699999999</v>
      </c>
      <c r="FL429" t="s">
        <v>115</v>
      </c>
      <c r="FM429" t="s">
        <v>115</v>
      </c>
    </row>
    <row r="430" spans="116:169">
      <c r="DL430">
        <v>0</v>
      </c>
      <c r="DM430">
        <v>0.93093999999999999</v>
      </c>
      <c r="DN430">
        <v>4.5900000000000003E-3</v>
      </c>
      <c r="DO430">
        <v>4.3299999999999996E-3</v>
      </c>
      <c r="DP430">
        <v>3.6700000000000001E-3</v>
      </c>
      <c r="DQ430">
        <v>6.9999999999999994E-5</v>
      </c>
      <c r="DR430">
        <v>1E-4</v>
      </c>
      <c r="DS430">
        <v>3.0899999999999999E-3</v>
      </c>
      <c r="DT430">
        <v>1.251E-2</v>
      </c>
      <c r="DU430">
        <v>2.5999999999999998E-4</v>
      </c>
      <c r="DV430">
        <v>1.6100000000000001E-3</v>
      </c>
      <c r="DW430">
        <v>3.8830000000000003E-2</v>
      </c>
      <c r="DX430">
        <v>0</v>
      </c>
      <c r="DY430">
        <v>1809.5647300000001</v>
      </c>
      <c r="DZ430">
        <v>9.2851199999999992</v>
      </c>
      <c r="EA430">
        <v>9.0265799999999992</v>
      </c>
      <c r="EB430">
        <v>7.9145300000000001</v>
      </c>
      <c r="EC430">
        <v>0.15826999999999999</v>
      </c>
      <c r="ED430">
        <v>0.19753999999999999</v>
      </c>
      <c r="EE430">
        <v>6.8263400000000001</v>
      </c>
      <c r="EF430">
        <v>25.301559999999998</v>
      </c>
      <c r="EG430">
        <v>0.57584000000000002</v>
      </c>
      <c r="EH430">
        <v>3.5775199999999998</v>
      </c>
      <c r="EI430">
        <v>84.587260000000001</v>
      </c>
      <c r="EJ430">
        <v>0</v>
      </c>
      <c r="EK430">
        <v>73.681288440000003</v>
      </c>
      <c r="EL430">
        <v>4.6410523000000002E-2</v>
      </c>
      <c r="EM430">
        <v>2.9361703999999999E-2</v>
      </c>
      <c r="EN430">
        <v>1.063474E-2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26.71048893</v>
      </c>
      <c r="EX430">
        <v>1.7966574999999999E-2</v>
      </c>
      <c r="EY430">
        <v>1.1826766000000001E-2</v>
      </c>
      <c r="EZ430">
        <v>4.478966E-3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0.94360299999999997</v>
      </c>
      <c r="FI430" t="s">
        <v>115</v>
      </c>
      <c r="FJ430" t="s">
        <v>115</v>
      </c>
      <c r="FK430" s="9">
        <v>1835.9492310000001</v>
      </c>
      <c r="FL430" t="s">
        <v>115</v>
      </c>
      <c r="FM430" t="s">
        <v>115</v>
      </c>
    </row>
    <row r="431" spans="116:169">
      <c r="DL431">
        <v>0</v>
      </c>
      <c r="DM431">
        <v>0.91469</v>
      </c>
      <c r="DN431">
        <v>4.4999999999999997E-3</v>
      </c>
      <c r="DO431">
        <v>4.3899999999999998E-3</v>
      </c>
      <c r="DP431">
        <v>3.82E-3</v>
      </c>
      <c r="DQ431">
        <v>8.0000000000000007E-5</v>
      </c>
      <c r="DR431">
        <v>1E-4</v>
      </c>
      <c r="DS431">
        <v>3.7200000000000002E-3</v>
      </c>
      <c r="DT431">
        <v>1.231E-2</v>
      </c>
      <c r="DU431">
        <v>3.6000000000000002E-4</v>
      </c>
      <c r="DV431">
        <v>4.7000000000000002E-3</v>
      </c>
      <c r="DW431">
        <v>5.1339999999999997E-2</v>
      </c>
      <c r="DX431">
        <v>0</v>
      </c>
      <c r="DY431">
        <v>1704.6778400000001</v>
      </c>
      <c r="DZ431">
        <v>8.7470599999999994</v>
      </c>
      <c r="EA431">
        <v>8.8153199999999998</v>
      </c>
      <c r="EB431">
        <v>7.93607</v>
      </c>
      <c r="EC431">
        <v>0.16073000000000001</v>
      </c>
      <c r="ED431">
        <v>0.19103000000000001</v>
      </c>
      <c r="EE431">
        <v>7.9654499999999997</v>
      </c>
      <c r="EF431">
        <v>23.925850000000001</v>
      </c>
      <c r="EG431">
        <v>0.77337999999999996</v>
      </c>
      <c r="EH431">
        <v>10.40386</v>
      </c>
      <c r="EI431">
        <v>109.88882</v>
      </c>
      <c r="EJ431">
        <v>0</v>
      </c>
      <c r="EK431">
        <v>73.433942110000004</v>
      </c>
      <c r="EL431">
        <v>5.0692439999999998E-2</v>
      </c>
      <c r="EM431">
        <v>3.1969365E-2</v>
      </c>
      <c r="EN431">
        <v>1.3277466E-2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25.224592560000001</v>
      </c>
      <c r="EX431">
        <v>1.8726135000000001E-2</v>
      </c>
      <c r="EY431">
        <v>1.2269459999999999E-2</v>
      </c>
      <c r="EZ431">
        <v>5.3285559999999999E-3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0.927481</v>
      </c>
      <c r="FI431" t="s">
        <v>115</v>
      </c>
      <c r="FJ431" t="s">
        <v>115</v>
      </c>
      <c r="FK431" s="9">
        <v>1730.3370219999999</v>
      </c>
      <c r="FL431" t="s">
        <v>115</v>
      </c>
      <c r="FM431" t="s">
        <v>115</v>
      </c>
    </row>
    <row r="432" spans="116:169">
      <c r="DL432">
        <v>0</v>
      </c>
      <c r="DM432">
        <v>0.89824999999999999</v>
      </c>
      <c r="DN432">
        <v>4.9199999999999999E-3</v>
      </c>
      <c r="DO432">
        <v>4.3200000000000001E-3</v>
      </c>
      <c r="DP432">
        <v>3.8700000000000002E-3</v>
      </c>
      <c r="DQ432">
        <v>8.0000000000000007E-5</v>
      </c>
      <c r="DR432">
        <v>1E-4</v>
      </c>
      <c r="DS432">
        <v>3.8700000000000002E-3</v>
      </c>
      <c r="DT432">
        <v>1.208E-2</v>
      </c>
      <c r="DU432">
        <v>4.6000000000000001E-4</v>
      </c>
      <c r="DV432">
        <v>8.4200000000000004E-3</v>
      </c>
      <c r="DW432">
        <v>6.3649999999999998E-2</v>
      </c>
      <c r="DX432">
        <v>0</v>
      </c>
      <c r="DY432">
        <v>1601.0318600000001</v>
      </c>
      <c r="DZ432">
        <v>9.1574899999999992</v>
      </c>
      <c r="EA432">
        <v>8.3297600000000003</v>
      </c>
      <c r="EB432">
        <v>7.7412799999999997</v>
      </c>
      <c r="EC432">
        <v>0.15493000000000001</v>
      </c>
      <c r="ED432">
        <v>0.18121000000000001</v>
      </c>
      <c r="EE432">
        <v>7.9944100000000002</v>
      </c>
      <c r="EF432">
        <v>22.50882</v>
      </c>
      <c r="EG432">
        <v>0.96442000000000005</v>
      </c>
      <c r="EH432">
        <v>18.369309999999999</v>
      </c>
      <c r="EI432">
        <v>133.81467000000001</v>
      </c>
      <c r="EJ432">
        <v>0</v>
      </c>
      <c r="EK432">
        <v>73.138727399999993</v>
      </c>
      <c r="EL432">
        <v>5.1477704999999999E-2</v>
      </c>
      <c r="EM432">
        <v>3.3052519000000002E-2</v>
      </c>
      <c r="EN432">
        <v>1.3998210000000001E-2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23.751510110000002</v>
      </c>
      <c r="EX432">
        <v>1.8044111000000002E-2</v>
      </c>
      <c r="EY432">
        <v>1.2048145999999999E-2</v>
      </c>
      <c r="EZ432">
        <v>5.3439539999999997E-3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0.91143799999999997</v>
      </c>
      <c r="FI432" t="s">
        <v>115</v>
      </c>
      <c r="FJ432" t="s">
        <v>115</v>
      </c>
      <c r="FK432" s="9">
        <v>1626.4153220000001</v>
      </c>
      <c r="FL432" t="s">
        <v>115</v>
      </c>
      <c r="FM432" t="s">
        <v>115</v>
      </c>
    </row>
    <row r="433" spans="116:169">
      <c r="DL433">
        <v>0</v>
      </c>
      <c r="DM433">
        <v>0.88190000000000002</v>
      </c>
      <c r="DN433">
        <v>5.1500000000000001E-3</v>
      </c>
      <c r="DO433">
        <v>4.5999999999999999E-3</v>
      </c>
      <c r="DP433">
        <v>3.82E-3</v>
      </c>
      <c r="DQ433">
        <v>8.0000000000000007E-5</v>
      </c>
      <c r="DR433">
        <v>9.0000000000000006E-5</v>
      </c>
      <c r="DS433">
        <v>3.9300000000000003E-3</v>
      </c>
      <c r="DT433">
        <v>1.1860000000000001E-2</v>
      </c>
      <c r="DU433">
        <v>5.5000000000000003E-4</v>
      </c>
      <c r="DV433">
        <v>1.2290000000000001E-2</v>
      </c>
      <c r="DW433">
        <v>7.5719999999999996E-2</v>
      </c>
      <c r="DX433">
        <v>0</v>
      </c>
      <c r="DY433">
        <v>1499.1889699999999</v>
      </c>
      <c r="DZ433">
        <v>9.1795100000000005</v>
      </c>
      <c r="EA433">
        <v>8.5030900000000003</v>
      </c>
      <c r="EB433">
        <v>7.3465999999999996</v>
      </c>
      <c r="EC433">
        <v>0.15246000000000001</v>
      </c>
      <c r="ED433">
        <v>0.17238000000000001</v>
      </c>
      <c r="EE433">
        <v>7.7985699999999998</v>
      </c>
      <c r="EF433">
        <v>21.14002</v>
      </c>
      <c r="EG433">
        <v>1.1456200000000001</v>
      </c>
      <c r="EH433">
        <v>26.363720000000001</v>
      </c>
      <c r="EI433">
        <v>156.32348999999999</v>
      </c>
      <c r="EJ433">
        <v>0</v>
      </c>
      <c r="EK433">
        <v>72.831483300000002</v>
      </c>
      <c r="EL433">
        <v>5.4694860999999997E-2</v>
      </c>
      <c r="EM433">
        <v>3.3150832999999998E-2</v>
      </c>
      <c r="EN433">
        <v>1.4388E-2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22.30492087</v>
      </c>
      <c r="EX433">
        <v>1.8122659999999999E-2</v>
      </c>
      <c r="EY433">
        <v>1.1453911000000001E-2</v>
      </c>
      <c r="EZ433">
        <v>5.2152120000000003E-3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0.89555799999999997</v>
      </c>
      <c r="FI433" t="s">
        <v>115</v>
      </c>
      <c r="FJ433" t="s">
        <v>115</v>
      </c>
      <c r="FK433" s="9">
        <v>1524.3706460000001</v>
      </c>
      <c r="FL433" t="s">
        <v>115</v>
      </c>
      <c r="FM433" t="s">
        <v>115</v>
      </c>
    </row>
    <row r="434" spans="116:169">
      <c r="DL434">
        <v>0</v>
      </c>
      <c r="DM434">
        <v>0.86673999999999995</v>
      </c>
      <c r="DN434">
        <v>4.3200000000000001E-3</v>
      </c>
      <c r="DO434">
        <v>4.7800000000000004E-3</v>
      </c>
      <c r="DP434">
        <v>4.0400000000000002E-3</v>
      </c>
      <c r="DQ434">
        <v>8.0000000000000007E-5</v>
      </c>
      <c r="DR434">
        <v>9.0000000000000006E-5</v>
      </c>
      <c r="DS434">
        <v>3.8600000000000001E-3</v>
      </c>
      <c r="DT434">
        <v>1.1639999999999999E-2</v>
      </c>
      <c r="DU434">
        <v>6.4999999999999997E-4</v>
      </c>
      <c r="DV434">
        <v>1.6219999999999998E-2</v>
      </c>
      <c r="DW434">
        <v>8.7580000000000005E-2</v>
      </c>
      <c r="DX434">
        <v>0</v>
      </c>
      <c r="DY434">
        <v>1400.95416</v>
      </c>
      <c r="DZ434">
        <v>7.3357999999999999</v>
      </c>
      <c r="EA434">
        <v>8.4484200000000005</v>
      </c>
      <c r="EB434">
        <v>7.4492900000000004</v>
      </c>
      <c r="EC434">
        <v>0.15006</v>
      </c>
      <c r="ED434">
        <v>0.16341</v>
      </c>
      <c r="EE434">
        <v>7.3660300000000003</v>
      </c>
      <c r="EF434">
        <v>19.793710000000001</v>
      </c>
      <c r="EG434">
        <v>1.3180000000000001</v>
      </c>
      <c r="EH434">
        <v>34.162289999999999</v>
      </c>
      <c r="EI434">
        <v>177.46351000000001</v>
      </c>
      <c r="EJ434">
        <v>0</v>
      </c>
      <c r="EK434">
        <v>72.602074590000001</v>
      </c>
      <c r="EL434">
        <v>5.7937514000000002E-2</v>
      </c>
      <c r="EM434">
        <v>3.5344432000000002E-2</v>
      </c>
      <c r="EN434">
        <v>1.442248E-2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20.910908800000001</v>
      </c>
      <c r="EX434">
        <v>1.8114713000000001E-2</v>
      </c>
      <c r="EY434">
        <v>1.1544298999999999E-2</v>
      </c>
      <c r="EZ434">
        <v>4.9533800000000003E-3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0.87996200000000002</v>
      </c>
      <c r="FI434" t="s">
        <v>115</v>
      </c>
      <c r="FJ434" t="s">
        <v>115</v>
      </c>
      <c r="FK434" s="9">
        <v>1424.337722</v>
      </c>
      <c r="FL434" t="s">
        <v>115</v>
      </c>
      <c r="FM434" t="s">
        <v>115</v>
      </c>
    </row>
    <row r="435" spans="116:169">
      <c r="DL435">
        <v>0</v>
      </c>
      <c r="DM435">
        <v>0.85097999999999996</v>
      </c>
      <c r="DN435">
        <v>4.9399999999999999E-3</v>
      </c>
      <c r="DO435">
        <v>4.1799999999999997E-3</v>
      </c>
      <c r="DP435">
        <v>4.1700000000000001E-3</v>
      </c>
      <c r="DQ435">
        <v>8.0000000000000007E-5</v>
      </c>
      <c r="DR435">
        <v>9.0000000000000006E-5</v>
      </c>
      <c r="DS435">
        <v>4.1000000000000003E-3</v>
      </c>
      <c r="DT435">
        <v>1.142E-2</v>
      </c>
      <c r="DU435">
        <v>7.3999999999999999E-4</v>
      </c>
      <c r="DV435">
        <v>2.0080000000000001E-2</v>
      </c>
      <c r="DW435">
        <v>9.9220000000000003E-2</v>
      </c>
      <c r="DX435">
        <v>0</v>
      </c>
      <c r="DY435">
        <v>1303.3308</v>
      </c>
      <c r="DZ435">
        <v>7.9765499999999996</v>
      </c>
      <c r="EA435">
        <v>7.0431600000000003</v>
      </c>
      <c r="EB435">
        <v>7.3478599999999998</v>
      </c>
      <c r="EC435">
        <v>0.13785</v>
      </c>
      <c r="ED435">
        <v>0.15226000000000001</v>
      </c>
      <c r="EE435">
        <v>7.4848299999999997</v>
      </c>
      <c r="EF435">
        <v>18.471170000000001</v>
      </c>
      <c r="EG435">
        <v>1.4814099999999999</v>
      </c>
      <c r="EH435">
        <v>41.528320000000001</v>
      </c>
      <c r="EI435">
        <v>197.25721999999999</v>
      </c>
      <c r="EJ435">
        <v>0</v>
      </c>
      <c r="EK435">
        <v>72.286140889999999</v>
      </c>
      <c r="EL435">
        <v>5.4310979000000002E-2</v>
      </c>
      <c r="EM435">
        <v>3.7327971000000001E-2</v>
      </c>
      <c r="EN435">
        <v>1.5467695E-2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19.520071890000001</v>
      </c>
      <c r="EX435">
        <v>1.6028491999999998E-2</v>
      </c>
      <c r="EY435">
        <v>1.150137E-2</v>
      </c>
      <c r="EZ435">
        <v>5.0222540000000003E-3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0.86434999999999995</v>
      </c>
      <c r="FI435" t="s">
        <v>115</v>
      </c>
      <c r="FJ435" t="s">
        <v>115</v>
      </c>
      <c r="FK435" s="9">
        <v>1325.8362159999999</v>
      </c>
      <c r="FL435" t="s">
        <v>115</v>
      </c>
      <c r="FM435" t="s">
        <v>115</v>
      </c>
    </row>
    <row r="436" spans="116:169">
      <c r="DL436">
        <v>0</v>
      </c>
      <c r="DM436">
        <v>0.83687999999999996</v>
      </c>
      <c r="DN436">
        <v>3.63E-3</v>
      </c>
      <c r="DO436">
        <v>4.5700000000000003E-3</v>
      </c>
      <c r="DP436">
        <v>3.7200000000000002E-3</v>
      </c>
      <c r="DQ436">
        <v>8.0000000000000007E-5</v>
      </c>
      <c r="DR436">
        <v>9.0000000000000006E-5</v>
      </c>
      <c r="DS436">
        <v>4.13E-3</v>
      </c>
      <c r="DT436">
        <v>1.125E-2</v>
      </c>
      <c r="DU436">
        <v>8.3000000000000001E-4</v>
      </c>
      <c r="DV436">
        <v>2.4170000000000001E-2</v>
      </c>
      <c r="DW436">
        <v>0.11064</v>
      </c>
      <c r="DX436">
        <v>0</v>
      </c>
      <c r="DY436">
        <v>1209.77241</v>
      </c>
      <c r="DZ436">
        <v>5.5492100000000004</v>
      </c>
      <c r="EA436">
        <v>7.3206499999999997</v>
      </c>
      <c r="EB436">
        <v>6.2444100000000002</v>
      </c>
      <c r="EC436">
        <v>0.13289999999999999</v>
      </c>
      <c r="ED436">
        <v>0.14385000000000001</v>
      </c>
      <c r="EE436">
        <v>7.23644</v>
      </c>
      <c r="EF436">
        <v>17.230509999999999</v>
      </c>
      <c r="EG436">
        <v>1.63367</v>
      </c>
      <c r="EH436">
        <v>49.01314</v>
      </c>
      <c r="EI436">
        <v>215.72838999999999</v>
      </c>
      <c r="EJ436">
        <v>0</v>
      </c>
      <c r="EK436">
        <v>72.098294850000002</v>
      </c>
      <c r="EL436">
        <v>5.7225867999999999E-2</v>
      </c>
      <c r="EM436">
        <v>3.4126755000000002E-2</v>
      </c>
      <c r="EN436">
        <v>1.6177476999999999E-2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18.191011339999999</v>
      </c>
      <c r="EX436">
        <v>1.5818713000000002E-2</v>
      </c>
      <c r="EY436">
        <v>9.8996829999999994E-3</v>
      </c>
      <c r="EZ436">
        <v>4.9535350000000002E-3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0.84887800000000002</v>
      </c>
      <c r="FI436" t="s">
        <v>115</v>
      </c>
      <c r="FJ436" t="s">
        <v>115</v>
      </c>
      <c r="FK436" s="9">
        <v>1229.019585</v>
      </c>
      <c r="FL436" t="s">
        <v>115</v>
      </c>
      <c r="FM436" t="s">
        <v>115</v>
      </c>
    </row>
    <row r="437" spans="116:169">
      <c r="DL437">
        <v>0</v>
      </c>
      <c r="DM437">
        <v>0.82267000000000001</v>
      </c>
      <c r="DN437">
        <v>3.63E-3</v>
      </c>
      <c r="DO437">
        <v>3.64E-3</v>
      </c>
      <c r="DP437">
        <v>3.9699999999999996E-3</v>
      </c>
      <c r="DQ437">
        <v>6.9999999999999994E-5</v>
      </c>
      <c r="DR437">
        <v>9.0000000000000006E-5</v>
      </c>
      <c r="DS437">
        <v>3.7399999999999998E-3</v>
      </c>
      <c r="DT437">
        <v>1.106E-2</v>
      </c>
      <c r="DU437">
        <v>9.3000000000000005E-4</v>
      </c>
      <c r="DV437">
        <v>2.8309999999999998E-2</v>
      </c>
      <c r="DW437">
        <v>0.12189</v>
      </c>
      <c r="DX437">
        <v>0</v>
      </c>
      <c r="DY437">
        <v>1117.5019299999999</v>
      </c>
      <c r="DZ437">
        <v>5.2428499999999998</v>
      </c>
      <c r="EA437">
        <v>5.5161899999999999</v>
      </c>
      <c r="EB437">
        <v>6.3346499999999999</v>
      </c>
      <c r="EC437">
        <v>0.11380999999999999</v>
      </c>
      <c r="ED437">
        <v>0.12992999999999999</v>
      </c>
      <c r="EE437">
        <v>6.2226100000000004</v>
      </c>
      <c r="EF437">
        <v>15.99098</v>
      </c>
      <c r="EG437">
        <v>1.77752</v>
      </c>
      <c r="EH437">
        <v>56.249589999999998</v>
      </c>
      <c r="EI437">
        <v>232.9589</v>
      </c>
      <c r="EJ437">
        <v>0</v>
      </c>
      <c r="EK437">
        <v>71.865504889999997</v>
      </c>
      <c r="EL437">
        <v>4.9944187000000001E-2</v>
      </c>
      <c r="EM437">
        <v>3.6537286000000002E-2</v>
      </c>
      <c r="EN437">
        <v>1.4651725000000001E-2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16.875664359999998</v>
      </c>
      <c r="EX437">
        <v>1.2969677000000001E-2</v>
      </c>
      <c r="EY437">
        <v>9.9313790000000006E-3</v>
      </c>
      <c r="EZ437">
        <v>4.2191700000000004E-3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0.83399199999999996</v>
      </c>
      <c r="FI437" t="s">
        <v>115</v>
      </c>
      <c r="FJ437" t="s">
        <v>115</v>
      </c>
      <c r="FK437" s="9">
        <v>1134.709425</v>
      </c>
      <c r="FL437" t="s">
        <v>115</v>
      </c>
      <c r="FM437" t="s">
        <v>115</v>
      </c>
    </row>
    <row r="438" spans="116:169">
      <c r="DL438">
        <v>0</v>
      </c>
      <c r="DM438">
        <v>0.80827000000000004</v>
      </c>
      <c r="DN438">
        <v>3.9100000000000003E-3</v>
      </c>
      <c r="DO438">
        <v>3.5699999999999998E-3</v>
      </c>
      <c r="DP438">
        <v>3.2599999999999999E-3</v>
      </c>
      <c r="DQ438">
        <v>6.9999999999999994E-5</v>
      </c>
      <c r="DR438">
        <v>9.0000000000000006E-5</v>
      </c>
      <c r="DS438">
        <v>3.9399999999999999E-3</v>
      </c>
      <c r="DT438">
        <v>1.089E-2</v>
      </c>
      <c r="DU438">
        <v>1.01E-3</v>
      </c>
      <c r="DV438">
        <v>3.2039999999999999E-2</v>
      </c>
      <c r="DW438">
        <v>0.13295000000000001</v>
      </c>
      <c r="DX438">
        <v>0</v>
      </c>
      <c r="DY438">
        <v>1026.4565600000001</v>
      </c>
      <c r="DZ438">
        <v>5.3131000000000004</v>
      </c>
      <c r="EA438">
        <v>5.0890000000000004</v>
      </c>
      <c r="EB438">
        <v>4.9031599999999997</v>
      </c>
      <c r="EC438">
        <v>0.10231</v>
      </c>
      <c r="ED438">
        <v>0.1202</v>
      </c>
      <c r="EE438">
        <v>6.2396200000000004</v>
      </c>
      <c r="EF438">
        <v>14.79396</v>
      </c>
      <c r="EG438">
        <v>1.90744</v>
      </c>
      <c r="EH438">
        <v>62.472200000000001</v>
      </c>
      <c r="EI438">
        <v>248.94989000000001</v>
      </c>
      <c r="EJ438">
        <v>0</v>
      </c>
      <c r="EK438">
        <v>71.5971191</v>
      </c>
      <c r="EL438">
        <v>4.7408792999999998E-2</v>
      </c>
      <c r="EM438">
        <v>3.1125564000000001E-2</v>
      </c>
      <c r="EN438">
        <v>1.5843402999999999E-2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15.57810366</v>
      </c>
      <c r="EX438">
        <v>1.1465912999999999E-2</v>
      </c>
      <c r="EY438">
        <v>7.9197499999999997E-3</v>
      </c>
      <c r="EZ438">
        <v>4.2774529999999996E-3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0.819075</v>
      </c>
      <c r="FI438" t="s">
        <v>115</v>
      </c>
      <c r="FJ438" t="s">
        <v>115</v>
      </c>
      <c r="FK438" s="9">
        <v>1041.864141</v>
      </c>
      <c r="FL438" t="s">
        <v>115</v>
      </c>
      <c r="FM438" t="s">
        <v>115</v>
      </c>
    </row>
    <row r="439" spans="116:169">
      <c r="DL439">
        <v>0</v>
      </c>
      <c r="DM439">
        <v>0.79473000000000005</v>
      </c>
      <c r="DN439">
        <v>3.3400000000000001E-3</v>
      </c>
      <c r="DO439">
        <v>3.7499999999999999E-3</v>
      </c>
      <c r="DP439">
        <v>3.1700000000000001E-3</v>
      </c>
      <c r="DQ439">
        <v>6.9999999999999994E-5</v>
      </c>
      <c r="DR439">
        <v>8.0000000000000007E-5</v>
      </c>
      <c r="DS439">
        <v>3.2599999999999999E-3</v>
      </c>
      <c r="DT439">
        <v>1.068E-2</v>
      </c>
      <c r="DU439">
        <v>1.1000000000000001E-3</v>
      </c>
      <c r="DV439">
        <v>3.5990000000000001E-2</v>
      </c>
      <c r="DW439">
        <v>0.14384</v>
      </c>
      <c r="DX439">
        <v>0</v>
      </c>
      <c r="DY439">
        <v>937.98611000000005</v>
      </c>
      <c r="DZ439">
        <v>4.23468</v>
      </c>
      <c r="EA439">
        <v>5.0241100000000003</v>
      </c>
      <c r="EB439">
        <v>4.4923299999999999</v>
      </c>
      <c r="EC439">
        <v>9.3079999999999996E-2</v>
      </c>
      <c r="ED439">
        <v>0.10936</v>
      </c>
      <c r="EE439">
        <v>4.8663600000000002</v>
      </c>
      <c r="EF439">
        <v>13.570410000000001</v>
      </c>
      <c r="EG439">
        <v>2.0276399999999999</v>
      </c>
      <c r="EH439">
        <v>68.711820000000003</v>
      </c>
      <c r="EI439">
        <v>263.74385000000001</v>
      </c>
      <c r="EJ439">
        <v>0</v>
      </c>
      <c r="EK439">
        <v>71.396087280000003</v>
      </c>
      <c r="EL439">
        <v>4.8526053999999999E-2</v>
      </c>
      <c r="EM439">
        <v>2.9924184E-2</v>
      </c>
      <c r="EN439">
        <v>1.3175272999999999E-2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14.32071814</v>
      </c>
      <c r="EX439">
        <v>1.0865626E-2</v>
      </c>
      <c r="EY439">
        <v>7.0835220000000001E-3</v>
      </c>
      <c r="EZ439">
        <v>3.3235069999999999E-3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0.80504900000000001</v>
      </c>
      <c r="FI439" t="s">
        <v>115</v>
      </c>
      <c r="FJ439" t="s">
        <v>115</v>
      </c>
      <c r="FK439">
        <v>951.83030599999995</v>
      </c>
      <c r="FL439" t="s">
        <v>115</v>
      </c>
      <c r="FM439" t="s">
        <v>115</v>
      </c>
    </row>
    <row r="440" spans="116:169">
      <c r="DL440">
        <v>0</v>
      </c>
      <c r="DM440">
        <v>0.78091999999999995</v>
      </c>
      <c r="DN440">
        <v>3.6800000000000001E-3</v>
      </c>
      <c r="DO440">
        <v>3.3400000000000001E-3</v>
      </c>
      <c r="DP440">
        <v>3.29E-3</v>
      </c>
      <c r="DQ440">
        <v>6.0000000000000002E-5</v>
      </c>
      <c r="DR440">
        <v>8.0000000000000007E-5</v>
      </c>
      <c r="DS440">
        <v>3.2000000000000002E-3</v>
      </c>
      <c r="DT440">
        <v>1.0489999999999999E-2</v>
      </c>
      <c r="DU440">
        <v>1.1800000000000001E-3</v>
      </c>
      <c r="DV440">
        <v>3.925E-2</v>
      </c>
      <c r="DW440">
        <v>0.15451999999999999</v>
      </c>
      <c r="DX440">
        <v>0</v>
      </c>
      <c r="DY440">
        <v>850.65134999999998</v>
      </c>
      <c r="DZ440">
        <v>4.3363199999999997</v>
      </c>
      <c r="EA440">
        <v>4.17075</v>
      </c>
      <c r="EB440">
        <v>4.3812699999999998</v>
      </c>
      <c r="EC440">
        <v>8.3250000000000005E-2</v>
      </c>
      <c r="ED440">
        <v>9.9239999999999995E-2</v>
      </c>
      <c r="EE440">
        <v>4.4916200000000002</v>
      </c>
      <c r="EF440">
        <v>12.382960000000001</v>
      </c>
      <c r="EG440">
        <v>2.137</v>
      </c>
      <c r="EH440">
        <v>73.578180000000003</v>
      </c>
      <c r="EI440">
        <v>277.31425999999999</v>
      </c>
      <c r="EJ440">
        <v>0</v>
      </c>
      <c r="EK440">
        <v>71.143623849999997</v>
      </c>
      <c r="EL440">
        <v>4.5503595000000001E-2</v>
      </c>
      <c r="EM440">
        <v>3.1427714000000002E-2</v>
      </c>
      <c r="EN440">
        <v>1.2991981999999999E-2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13.07758636</v>
      </c>
      <c r="EX440">
        <v>9.4339100000000002E-3</v>
      </c>
      <c r="EY440">
        <v>6.8931160000000003E-3</v>
      </c>
      <c r="EZ440">
        <v>3.050142E-3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0.79127999999999998</v>
      </c>
      <c r="FI440" t="s">
        <v>115</v>
      </c>
      <c r="FJ440" t="s">
        <v>115</v>
      </c>
      <c r="FK440">
        <v>863.62294299999996</v>
      </c>
      <c r="FL440" t="s">
        <v>115</v>
      </c>
      <c r="FM440" t="s">
        <v>115</v>
      </c>
    </row>
    <row r="441" spans="116:169">
      <c r="DL441">
        <v>0</v>
      </c>
      <c r="DM441">
        <v>0.76732999999999996</v>
      </c>
      <c r="DN441">
        <v>3.6900000000000001E-3</v>
      </c>
      <c r="DO441">
        <v>3.5400000000000002E-3</v>
      </c>
      <c r="DP441">
        <v>2.98E-3</v>
      </c>
      <c r="DQ441">
        <v>6.0000000000000002E-5</v>
      </c>
      <c r="DR441">
        <v>8.0000000000000007E-5</v>
      </c>
      <c r="DS441">
        <v>3.29E-3</v>
      </c>
      <c r="DT441">
        <v>1.03E-2</v>
      </c>
      <c r="DU441">
        <v>1.2700000000000001E-3</v>
      </c>
      <c r="DV441">
        <v>4.2450000000000002E-2</v>
      </c>
      <c r="DW441">
        <v>0.16500999999999999</v>
      </c>
      <c r="DX441">
        <v>0</v>
      </c>
      <c r="DY441">
        <v>765.07221000000004</v>
      </c>
      <c r="DZ441">
        <v>4.0173300000000003</v>
      </c>
      <c r="EA441">
        <v>4.1099699999999997</v>
      </c>
      <c r="EB441">
        <v>3.69679</v>
      </c>
      <c r="EC441">
        <v>7.7880000000000005E-2</v>
      </c>
      <c r="ED441">
        <v>9.1109999999999997E-2</v>
      </c>
      <c r="EE441">
        <v>4.3440899999999996</v>
      </c>
      <c r="EF441">
        <v>11.226050000000001</v>
      </c>
      <c r="EG441">
        <v>2.23624</v>
      </c>
      <c r="EH441">
        <v>78.069800000000001</v>
      </c>
      <c r="EI441">
        <v>289.69722000000002</v>
      </c>
      <c r="EJ441">
        <v>0</v>
      </c>
      <c r="EK441">
        <v>70.897580570000002</v>
      </c>
      <c r="EL441">
        <v>4.7095521000000001E-2</v>
      </c>
      <c r="EM441">
        <v>2.9146043999999999E-2</v>
      </c>
      <c r="EN441">
        <v>1.3676870000000001E-2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11.860631700000001</v>
      </c>
      <c r="EX441">
        <v>8.9491180000000007E-3</v>
      </c>
      <c r="EY441">
        <v>5.9021769999999998E-3</v>
      </c>
      <c r="EZ441">
        <v>2.9751690000000002E-3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0.77760300000000004</v>
      </c>
      <c r="FI441" t="s">
        <v>115</v>
      </c>
      <c r="FJ441" t="s">
        <v>115</v>
      </c>
      <c r="FK441">
        <v>776.97419100000002</v>
      </c>
      <c r="FL441" t="s">
        <v>115</v>
      </c>
      <c r="FM441" t="s">
        <v>115</v>
      </c>
    </row>
    <row r="442" spans="116:169">
      <c r="DL442">
        <v>0</v>
      </c>
      <c r="DM442">
        <v>0.75390999999999997</v>
      </c>
      <c r="DN442">
        <v>3.7299999999999998E-3</v>
      </c>
      <c r="DO442">
        <v>3.5500000000000002E-3</v>
      </c>
      <c r="DP442">
        <v>3.1199999999999999E-3</v>
      </c>
      <c r="DQ442">
        <v>6.0000000000000002E-5</v>
      </c>
      <c r="DR442">
        <v>8.0000000000000007E-5</v>
      </c>
      <c r="DS442">
        <v>3.0200000000000001E-3</v>
      </c>
      <c r="DT442">
        <v>1.013E-2</v>
      </c>
      <c r="DU442">
        <v>1.3500000000000001E-3</v>
      </c>
      <c r="DV442">
        <v>4.5740000000000003E-2</v>
      </c>
      <c r="DW442">
        <v>0.17530999999999999</v>
      </c>
      <c r="DX442">
        <v>0</v>
      </c>
      <c r="DY442">
        <v>681.16222000000005</v>
      </c>
      <c r="DZ442">
        <v>3.7151800000000001</v>
      </c>
      <c r="EA442">
        <v>3.8021699999999998</v>
      </c>
      <c r="EB442">
        <v>3.5971000000000002</v>
      </c>
      <c r="EC442">
        <v>7.1379999999999999E-2</v>
      </c>
      <c r="ED442">
        <v>8.1949999999999995E-2</v>
      </c>
      <c r="EE442">
        <v>3.7019199999999999</v>
      </c>
      <c r="EF442">
        <v>10.10333</v>
      </c>
      <c r="EG442">
        <v>2.32734</v>
      </c>
      <c r="EH442">
        <v>82.413889999999995</v>
      </c>
      <c r="EI442">
        <v>300.92327</v>
      </c>
      <c r="EJ442">
        <v>0</v>
      </c>
      <c r="EK442">
        <v>70.647733329999994</v>
      </c>
      <c r="EL442">
        <v>4.8136997000000001E-2</v>
      </c>
      <c r="EM442">
        <v>3.0510796E-2</v>
      </c>
      <c r="EN442">
        <v>1.2563830999999999E-2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10.667626950000001</v>
      </c>
      <c r="EX442">
        <v>8.3438980000000006E-3</v>
      </c>
      <c r="EY442">
        <v>5.6605809999999996E-3</v>
      </c>
      <c r="EZ442">
        <v>2.519491E-3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0.76437500000000003</v>
      </c>
      <c r="FI442" t="s">
        <v>115</v>
      </c>
      <c r="FJ442" t="s">
        <v>115</v>
      </c>
      <c r="FK442">
        <v>692.34804899999995</v>
      </c>
      <c r="FL442" t="s">
        <v>115</v>
      </c>
      <c r="FM442" t="s">
        <v>115</v>
      </c>
    </row>
    <row r="443" spans="116:169">
      <c r="DL443">
        <v>0</v>
      </c>
      <c r="DM443">
        <v>0.74077000000000004</v>
      </c>
      <c r="DN443">
        <v>3.65E-3</v>
      </c>
      <c r="DO443">
        <v>3.5699999999999998E-3</v>
      </c>
      <c r="DP443">
        <v>3.13E-3</v>
      </c>
      <c r="DQ443">
        <v>6.0000000000000002E-5</v>
      </c>
      <c r="DR443">
        <v>8.0000000000000007E-5</v>
      </c>
      <c r="DS443">
        <v>3.15E-3</v>
      </c>
      <c r="DT443">
        <v>9.9699999999999997E-3</v>
      </c>
      <c r="DU443">
        <v>1.4300000000000001E-3</v>
      </c>
      <c r="DV443">
        <v>4.8759999999999998E-2</v>
      </c>
      <c r="DW443">
        <v>0.18543999999999999</v>
      </c>
      <c r="DX443">
        <v>0</v>
      </c>
      <c r="DY443">
        <v>599.00358000000006</v>
      </c>
      <c r="DZ443">
        <v>3.2930299999999999</v>
      </c>
      <c r="EA443">
        <v>3.4942199999999999</v>
      </c>
      <c r="EB443">
        <v>3.3303099999999999</v>
      </c>
      <c r="EC443">
        <v>6.6339999999999996E-2</v>
      </c>
      <c r="ED443">
        <v>7.3980000000000004E-2</v>
      </c>
      <c r="EE443">
        <v>3.5811600000000001</v>
      </c>
      <c r="EF443">
        <v>9.0093099999999993</v>
      </c>
      <c r="EG443">
        <v>2.4092899999999999</v>
      </c>
      <c r="EH443">
        <v>86.115809999999996</v>
      </c>
      <c r="EI443">
        <v>311.02659999999997</v>
      </c>
      <c r="EJ443">
        <v>0</v>
      </c>
      <c r="EK443">
        <v>70.402203499999999</v>
      </c>
      <c r="EL443">
        <v>4.9314535999999999E-2</v>
      </c>
      <c r="EM443">
        <v>3.1247206E-2</v>
      </c>
      <c r="EN443">
        <v>1.3348209999999999E-2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9.4993638029999996</v>
      </c>
      <c r="EX443">
        <v>7.7400230000000004E-3</v>
      </c>
      <c r="EY443">
        <v>5.2812149999999997E-3</v>
      </c>
      <c r="EZ443">
        <v>2.4530670000000002E-3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0.75118300000000005</v>
      </c>
      <c r="FI443" t="s">
        <v>115</v>
      </c>
      <c r="FJ443" t="s">
        <v>115</v>
      </c>
      <c r="FK443">
        <v>609.18747800000006</v>
      </c>
      <c r="FL443" t="s">
        <v>115</v>
      </c>
      <c r="FM443" t="s">
        <v>115</v>
      </c>
    </row>
    <row r="444" spans="116:169">
      <c r="DL444">
        <v>0</v>
      </c>
      <c r="DM444">
        <v>0.72746</v>
      </c>
      <c r="DN444">
        <v>3.98E-3</v>
      </c>
      <c r="DO444">
        <v>3.5000000000000001E-3</v>
      </c>
      <c r="DP444">
        <v>3.15E-3</v>
      </c>
      <c r="DQ444">
        <v>6.0000000000000002E-5</v>
      </c>
      <c r="DR444">
        <v>8.0000000000000007E-5</v>
      </c>
      <c r="DS444">
        <v>3.1800000000000001E-3</v>
      </c>
      <c r="DT444">
        <v>9.7800000000000005E-3</v>
      </c>
      <c r="DU444">
        <v>1.5100000000000001E-3</v>
      </c>
      <c r="DV444">
        <v>5.1909999999999998E-2</v>
      </c>
      <c r="DW444">
        <v>0.19541</v>
      </c>
      <c r="DX444">
        <v>0</v>
      </c>
      <c r="DY444">
        <v>518.24581999999998</v>
      </c>
      <c r="DZ444">
        <v>3.2160199999999999</v>
      </c>
      <c r="EA444">
        <v>3.10006</v>
      </c>
      <c r="EB444">
        <v>3.0531899999999998</v>
      </c>
      <c r="EC444">
        <v>5.9920000000000001E-2</v>
      </c>
      <c r="ED444">
        <v>6.5570000000000003E-2</v>
      </c>
      <c r="EE444">
        <v>3.3217699999999999</v>
      </c>
      <c r="EF444">
        <v>7.9122700000000004</v>
      </c>
      <c r="EG444">
        <v>2.4832700000000001</v>
      </c>
      <c r="EH444">
        <v>89.696969999999993</v>
      </c>
      <c r="EI444">
        <v>320.03591999999998</v>
      </c>
      <c r="EJ444">
        <v>0</v>
      </c>
      <c r="EK444">
        <v>70.11784127</v>
      </c>
      <c r="EL444">
        <v>4.9556513000000003E-2</v>
      </c>
      <c r="EM444">
        <v>3.1864471999999998E-2</v>
      </c>
      <c r="EN444">
        <v>1.3604287E-2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8.3500726660000009</v>
      </c>
      <c r="EX444">
        <v>6.9824500000000003E-3</v>
      </c>
      <c r="EY444">
        <v>4.8655590000000002E-3</v>
      </c>
      <c r="EZ444">
        <v>2.2752990000000002E-3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0.738151</v>
      </c>
      <c r="FI444" t="s">
        <v>115</v>
      </c>
      <c r="FJ444" t="s">
        <v>115</v>
      </c>
      <c r="FK444">
        <v>527.67499999999995</v>
      </c>
      <c r="FL444" t="s">
        <v>115</v>
      </c>
      <c r="FM444" t="s">
        <v>115</v>
      </c>
    </row>
    <row r="445" spans="116:169">
      <c r="DL445">
        <v>0</v>
      </c>
      <c r="DM445">
        <v>0.71421999999999997</v>
      </c>
      <c r="DN445">
        <v>4.1700000000000001E-3</v>
      </c>
      <c r="DO445">
        <v>3.7200000000000002E-3</v>
      </c>
      <c r="DP445">
        <v>3.0999999999999999E-3</v>
      </c>
      <c r="DQ445">
        <v>6.9999999999999994E-5</v>
      </c>
      <c r="DR445">
        <v>8.0000000000000007E-5</v>
      </c>
      <c r="DS445">
        <v>3.1900000000000001E-3</v>
      </c>
      <c r="DT445">
        <v>9.5999999999999992E-3</v>
      </c>
      <c r="DU445">
        <v>1.58E-3</v>
      </c>
      <c r="DV445">
        <v>5.5079999999999997E-2</v>
      </c>
      <c r="DW445">
        <v>0.20518</v>
      </c>
      <c r="DX445">
        <v>0</v>
      </c>
      <c r="DY445">
        <v>439.11788999999999</v>
      </c>
      <c r="DZ445">
        <v>2.9689000000000001</v>
      </c>
      <c r="EA445">
        <v>2.9484499999999998</v>
      </c>
      <c r="EB445">
        <v>2.7172399999999999</v>
      </c>
      <c r="EC445">
        <v>5.5070000000000001E-2</v>
      </c>
      <c r="ED445">
        <v>5.7770000000000002E-2</v>
      </c>
      <c r="EE445">
        <v>3.0425900000000001</v>
      </c>
      <c r="EF445">
        <v>6.8460099999999997</v>
      </c>
      <c r="EG445">
        <v>2.5488499999999998</v>
      </c>
      <c r="EH445">
        <v>93.018739999999994</v>
      </c>
      <c r="EI445">
        <v>327.94819000000001</v>
      </c>
      <c r="EJ445">
        <v>0</v>
      </c>
      <c r="EK445">
        <v>69.82290802</v>
      </c>
      <c r="EL445">
        <v>5.2495541999999999E-2</v>
      </c>
      <c r="EM445">
        <v>3.1832865000000002E-2</v>
      </c>
      <c r="EN445">
        <v>1.3848637E-2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7.2242067499999996</v>
      </c>
      <c r="EX445">
        <v>6.5445149999999999E-3</v>
      </c>
      <c r="EY445">
        <v>4.3493179999999996E-3</v>
      </c>
      <c r="EZ445">
        <v>2.0904949999999999E-3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0.72527900000000001</v>
      </c>
      <c r="FI445" t="s">
        <v>115</v>
      </c>
      <c r="FJ445" t="s">
        <v>115</v>
      </c>
      <c r="FK445">
        <v>447.807545</v>
      </c>
      <c r="FL445" t="s">
        <v>115</v>
      </c>
      <c r="FM445" t="s">
        <v>115</v>
      </c>
    </row>
    <row r="446" spans="116:169">
      <c r="DL446">
        <v>0</v>
      </c>
      <c r="DM446">
        <v>0.70194000000000001</v>
      </c>
      <c r="DN446">
        <v>3.5000000000000001E-3</v>
      </c>
      <c r="DO446">
        <v>3.8700000000000002E-3</v>
      </c>
      <c r="DP446">
        <v>3.2799999999999999E-3</v>
      </c>
      <c r="DQ446">
        <v>6.9999999999999994E-5</v>
      </c>
      <c r="DR446">
        <v>8.0000000000000007E-5</v>
      </c>
      <c r="DS446">
        <v>3.13E-3</v>
      </c>
      <c r="DT446">
        <v>9.4299999999999991E-3</v>
      </c>
      <c r="DU446">
        <v>1.66E-3</v>
      </c>
      <c r="DV446">
        <v>5.8270000000000002E-2</v>
      </c>
      <c r="DW446">
        <v>0.21479000000000001</v>
      </c>
      <c r="DX446">
        <v>0</v>
      </c>
      <c r="DY446">
        <v>362.10219999999998</v>
      </c>
      <c r="DZ446">
        <v>2.1459000000000001</v>
      </c>
      <c r="EA446">
        <v>2.69293</v>
      </c>
      <c r="EB446">
        <v>2.5646200000000001</v>
      </c>
      <c r="EC446">
        <v>5.0169999999999999E-2</v>
      </c>
      <c r="ED446">
        <v>4.9970000000000001E-2</v>
      </c>
      <c r="EE446">
        <v>2.6944900000000001</v>
      </c>
      <c r="EF446">
        <v>5.8010999999999999</v>
      </c>
      <c r="EG446">
        <v>2.6066199999999999</v>
      </c>
      <c r="EH446">
        <v>96.061329999999998</v>
      </c>
      <c r="EI446">
        <v>334.79419999999999</v>
      </c>
      <c r="EJ446">
        <v>0</v>
      </c>
      <c r="EK446">
        <v>69.6028637</v>
      </c>
      <c r="EL446">
        <v>5.5561490999999998E-2</v>
      </c>
      <c r="EM446">
        <v>3.3899119999999998E-2</v>
      </c>
      <c r="EN446">
        <v>1.3842431000000001E-2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6.1293822660000004</v>
      </c>
      <c r="EX446">
        <v>6.0494659999999999E-3</v>
      </c>
      <c r="EY446">
        <v>4.0906950000000001E-3</v>
      </c>
      <c r="EZ446">
        <v>1.8671370000000001E-3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0.71264499999999997</v>
      </c>
      <c r="FI446" t="s">
        <v>115</v>
      </c>
      <c r="FJ446" t="s">
        <v>115</v>
      </c>
      <c r="FK446">
        <v>369.55581999999998</v>
      </c>
      <c r="FL446" t="s">
        <v>115</v>
      </c>
      <c r="FM446" t="s">
        <v>115</v>
      </c>
    </row>
    <row r="447" spans="116:169">
      <c r="DL447">
        <v>0</v>
      </c>
      <c r="DM447">
        <v>0.68859999999999999</v>
      </c>
      <c r="DN447">
        <v>4.0499999999999998E-3</v>
      </c>
      <c r="DO447">
        <v>3.8800000000000002E-3</v>
      </c>
      <c r="DP447">
        <v>3.3999999999999998E-3</v>
      </c>
      <c r="DQ447">
        <v>6.9999999999999994E-5</v>
      </c>
      <c r="DR447">
        <v>8.0000000000000007E-5</v>
      </c>
      <c r="DS447">
        <v>3.32E-3</v>
      </c>
      <c r="DT447">
        <v>9.2599999999999991E-3</v>
      </c>
      <c r="DU447">
        <v>1.74E-3</v>
      </c>
      <c r="DV447">
        <v>6.1400000000000003E-2</v>
      </c>
      <c r="DW447">
        <v>0.22420999999999999</v>
      </c>
      <c r="DX447">
        <v>0</v>
      </c>
      <c r="DY447">
        <v>286.11158</v>
      </c>
      <c r="DZ447">
        <v>2.0862500000000002</v>
      </c>
      <c r="EA447">
        <v>2.3207599999999999</v>
      </c>
      <c r="EB447">
        <v>2.33446</v>
      </c>
      <c r="EC447">
        <v>4.4679999999999997E-2</v>
      </c>
      <c r="ED447">
        <v>4.2320000000000003E-2</v>
      </c>
      <c r="EE447">
        <v>2.5425</v>
      </c>
      <c r="EF447">
        <v>4.7795300000000003</v>
      </c>
      <c r="EG447">
        <v>2.65659</v>
      </c>
      <c r="EH447">
        <v>98.75582</v>
      </c>
      <c r="EI447">
        <v>340.59528999999998</v>
      </c>
      <c r="EJ447">
        <v>0</v>
      </c>
      <c r="EK447">
        <v>69.185732610000002</v>
      </c>
      <c r="EL447">
        <v>5.7376260999999998E-2</v>
      </c>
      <c r="EM447">
        <v>3.5790179999999998E-2</v>
      </c>
      <c r="EN447">
        <v>1.4833229999999999E-2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5.040840019</v>
      </c>
      <c r="EX447">
        <v>5.3649409999999998E-3</v>
      </c>
      <c r="EY447">
        <v>3.7593499999999998E-3</v>
      </c>
      <c r="EZ447">
        <v>1.7657669999999999E-3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0.69999500000000003</v>
      </c>
      <c r="FI447" t="s">
        <v>115</v>
      </c>
      <c r="FJ447" t="s">
        <v>115</v>
      </c>
      <c r="FK447">
        <v>292.89773700000001</v>
      </c>
      <c r="FL447" t="s">
        <v>115</v>
      </c>
      <c r="FM447" t="s">
        <v>115</v>
      </c>
    </row>
    <row r="448" spans="116:169">
      <c r="DL448">
        <v>0</v>
      </c>
      <c r="DM448">
        <v>0.626</v>
      </c>
      <c r="DN448">
        <v>8.0000000000000004E-4</v>
      </c>
      <c r="DO448">
        <v>4.3099999999999996E-3</v>
      </c>
      <c r="DP448">
        <v>3.4199999999999999E-3</v>
      </c>
      <c r="DQ448">
        <v>6.9999999999999994E-5</v>
      </c>
      <c r="DR448">
        <v>6.9999999999999994E-5</v>
      </c>
      <c r="DS448">
        <v>3.29E-3</v>
      </c>
      <c r="DT448">
        <v>6.2030000000000002E-2</v>
      </c>
      <c r="DU448">
        <v>1.81E-3</v>
      </c>
      <c r="DV448">
        <v>6.472E-2</v>
      </c>
      <c r="DW448">
        <v>0.23347000000000001</v>
      </c>
      <c r="DX448">
        <v>0</v>
      </c>
      <c r="DY448">
        <v>196.38328000000001</v>
      </c>
      <c r="DZ448">
        <v>0.32869999999999999</v>
      </c>
      <c r="EA448">
        <v>2.1620599999999999</v>
      </c>
      <c r="EB448">
        <v>2.01518</v>
      </c>
      <c r="EC448">
        <v>3.9910000000000001E-2</v>
      </c>
      <c r="ED448">
        <v>3.3320000000000002E-2</v>
      </c>
      <c r="EE448">
        <v>2.2437399999999998</v>
      </c>
      <c r="EF448">
        <v>25.779669999999999</v>
      </c>
      <c r="EG448">
        <v>2.6989100000000001</v>
      </c>
      <c r="EH448">
        <v>101.29832</v>
      </c>
      <c r="EI448">
        <v>345.37482999999997</v>
      </c>
      <c r="EJ448">
        <v>0</v>
      </c>
      <c r="EK448">
        <v>63.795963270000001</v>
      </c>
      <c r="EL448">
        <v>6.3732927999999994E-2</v>
      </c>
      <c r="EM448">
        <v>3.6589788999999998E-2</v>
      </c>
      <c r="EN448">
        <v>1.559164E-2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3.6928691210000002</v>
      </c>
      <c r="EX448">
        <v>4.9618839999999997E-3</v>
      </c>
      <c r="EY448">
        <v>3.2802349999999998E-3</v>
      </c>
      <c r="EZ448">
        <v>1.612467E-3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0.634598</v>
      </c>
      <c r="FI448" t="s">
        <v>115</v>
      </c>
      <c r="FJ448" t="s">
        <v>115</v>
      </c>
      <c r="FK448">
        <v>200.92912899999999</v>
      </c>
      <c r="FL448" t="s">
        <v>115</v>
      </c>
      <c r="FM448" t="s">
        <v>115</v>
      </c>
    </row>
    <row r="449" spans="116:169">
      <c r="DL449">
        <v>0</v>
      </c>
      <c r="DM449">
        <v>0.36153000000000002</v>
      </c>
      <c r="DN449">
        <v>2.2000000000000001E-4</v>
      </c>
      <c r="DO449">
        <v>1.34E-3</v>
      </c>
      <c r="DP449">
        <v>3.6099999999999999E-3</v>
      </c>
      <c r="DQ449">
        <v>5.0000000000000002E-5</v>
      </c>
      <c r="DR449">
        <v>4.0000000000000003E-5</v>
      </c>
      <c r="DS449">
        <v>3.3E-3</v>
      </c>
      <c r="DT449">
        <v>0.26451000000000002</v>
      </c>
      <c r="DU449">
        <v>1.8799999999999999E-3</v>
      </c>
      <c r="DV449">
        <v>6.8019999999999997E-2</v>
      </c>
      <c r="DW449">
        <v>0.29549999999999998</v>
      </c>
      <c r="DX449">
        <v>0</v>
      </c>
      <c r="DY449">
        <v>76.089190000000002</v>
      </c>
      <c r="DZ449">
        <v>6.3399999999999998E-2</v>
      </c>
      <c r="EA449">
        <v>0.51878999999999997</v>
      </c>
      <c r="EB449">
        <v>1.7990600000000001</v>
      </c>
      <c r="EC449">
        <v>2.307E-2</v>
      </c>
      <c r="ED449">
        <v>1.6590000000000001E-2</v>
      </c>
      <c r="EE449">
        <v>1.9327399999999999</v>
      </c>
      <c r="EF449">
        <v>82.983440000000002</v>
      </c>
      <c r="EG449">
        <v>2.7322299999999999</v>
      </c>
      <c r="EH449">
        <v>103.54206000000001</v>
      </c>
      <c r="EI449">
        <v>371.15449000000001</v>
      </c>
      <c r="EJ449">
        <v>0</v>
      </c>
      <c r="EK449">
        <v>37.410740539999999</v>
      </c>
      <c r="EL449">
        <v>3.5648520000000003E-2</v>
      </c>
      <c r="EM449">
        <v>4.053789E-2</v>
      </c>
      <c r="EN449">
        <v>1.5908325000000001E-2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1.6142345360000001</v>
      </c>
      <c r="EX449">
        <v>2.401757E-3</v>
      </c>
      <c r="EY449">
        <v>3.0130370000000001E-3</v>
      </c>
      <c r="EZ449">
        <v>1.400159E-3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0.36674299999999999</v>
      </c>
      <c r="FI449" t="s">
        <v>115</v>
      </c>
      <c r="FJ449" t="s">
        <v>115</v>
      </c>
      <c r="FK449">
        <v>78.493516</v>
      </c>
      <c r="FL449" t="s">
        <v>115</v>
      </c>
      <c r="FM449" t="s">
        <v>115</v>
      </c>
    </row>
    <row r="450" spans="116:169">
      <c r="DL450">
        <v>0</v>
      </c>
      <c r="DM450">
        <v>5.645E-2</v>
      </c>
      <c r="DN450">
        <v>8.0000000000000007E-5</v>
      </c>
      <c r="DO450">
        <v>3.6999999999999999E-4</v>
      </c>
      <c r="DP450">
        <v>1.24E-3</v>
      </c>
      <c r="DQ450">
        <v>2.0000000000000002E-5</v>
      </c>
      <c r="DR450">
        <v>1.0000000000000001E-5</v>
      </c>
      <c r="DS450">
        <v>3.3600000000000001E-3</v>
      </c>
      <c r="DT450">
        <v>0.30520999999999998</v>
      </c>
      <c r="DU450">
        <v>1.9300000000000001E-3</v>
      </c>
      <c r="DV450">
        <v>7.1319999999999995E-2</v>
      </c>
      <c r="DW450">
        <v>0.56001000000000001</v>
      </c>
      <c r="DX450">
        <v>0</v>
      </c>
      <c r="DY450">
        <v>5.9646299999999997</v>
      </c>
      <c r="DZ450">
        <v>1.32E-2</v>
      </c>
      <c r="EA450">
        <v>0.10312</v>
      </c>
      <c r="EB450">
        <v>0.47754000000000002</v>
      </c>
      <c r="EC450">
        <v>1.0800000000000001E-2</v>
      </c>
      <c r="ED450">
        <v>5.47E-3</v>
      </c>
      <c r="EE450">
        <v>1.6694</v>
      </c>
      <c r="EF450">
        <v>64.238590000000002</v>
      </c>
      <c r="EG450">
        <v>2.7488199999999998</v>
      </c>
      <c r="EH450">
        <v>105.47481000000001</v>
      </c>
      <c r="EI450">
        <v>454.13794000000001</v>
      </c>
      <c r="EJ450">
        <v>0</v>
      </c>
      <c r="EK450">
        <v>5.9589361329999999</v>
      </c>
      <c r="EL450">
        <v>1.7173232E-2</v>
      </c>
      <c r="EM450">
        <v>1.7602692E-2</v>
      </c>
      <c r="EN450">
        <v>1.7058924999999999E-2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0.171357073</v>
      </c>
      <c r="EX450">
        <v>9.5260400000000002E-4</v>
      </c>
      <c r="EY450">
        <v>1.0757589999999999E-3</v>
      </c>
      <c r="EZ450">
        <v>1.2423130000000001E-3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5.8153000000000003E-2</v>
      </c>
      <c r="FI450" t="s">
        <v>115</v>
      </c>
      <c r="FJ450" t="s">
        <v>115</v>
      </c>
      <c r="FK450">
        <v>6.5692870000000001</v>
      </c>
      <c r="FL450" t="s">
        <v>115</v>
      </c>
      <c r="FM450" t="s">
        <v>115</v>
      </c>
    </row>
    <row r="451" spans="116:169">
      <c r="DL451">
        <v>0</v>
      </c>
      <c r="DM451">
        <v>1.4400000000000001E-3</v>
      </c>
      <c r="DN451">
        <v>3.0000000000000001E-5</v>
      </c>
      <c r="DO451">
        <v>1.1E-4</v>
      </c>
      <c r="DP451">
        <v>3.5E-4</v>
      </c>
      <c r="DQ451">
        <v>1.0000000000000001E-5</v>
      </c>
      <c r="DR451">
        <v>0</v>
      </c>
      <c r="DS451">
        <v>1.15E-3</v>
      </c>
      <c r="DT451">
        <v>5.5070000000000001E-2</v>
      </c>
      <c r="DU451">
        <v>1.9400000000000001E-3</v>
      </c>
      <c r="DV451">
        <v>7.4679999999999996E-2</v>
      </c>
      <c r="DW451">
        <v>0.86521999999999999</v>
      </c>
      <c r="DX451">
        <v>0</v>
      </c>
      <c r="DY451">
        <v>0</v>
      </c>
      <c r="DZ451">
        <v>1.6900000000000001E-3</v>
      </c>
      <c r="EA451">
        <v>1.8599999999999998E-2</v>
      </c>
      <c r="EB451">
        <v>9.7720000000000001E-2</v>
      </c>
      <c r="EC451">
        <v>2.63E-3</v>
      </c>
      <c r="ED451">
        <v>1.16E-3</v>
      </c>
      <c r="EE451">
        <v>0.44175999999999999</v>
      </c>
      <c r="EF451">
        <v>5.8200099999999999</v>
      </c>
      <c r="EG451">
        <v>2.7542800000000001</v>
      </c>
      <c r="EH451">
        <v>107.14421</v>
      </c>
      <c r="EI451">
        <v>518.37653</v>
      </c>
      <c r="EJ451">
        <v>0</v>
      </c>
      <c r="EK451">
        <v>0.16797472599999999</v>
      </c>
      <c r="EL451">
        <v>6.3280630000000001E-3</v>
      </c>
      <c r="EM451">
        <v>5.5062319999999998E-3</v>
      </c>
      <c r="EN451">
        <v>5.9190299999999996E-3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2.9098069999999999E-3</v>
      </c>
      <c r="EX451">
        <v>2.6624E-4</v>
      </c>
      <c r="EY451">
        <v>2.5882999999999999E-4</v>
      </c>
      <c r="EZ451">
        <v>3.4240099999999999E-4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1.928E-3</v>
      </c>
      <c r="FI451" t="s">
        <v>115</v>
      </c>
      <c r="FJ451" t="s">
        <v>115</v>
      </c>
      <c r="FK451">
        <v>0.120628</v>
      </c>
      <c r="FL451" t="s">
        <v>115</v>
      </c>
      <c r="FM451" t="s">
        <v>115</v>
      </c>
    </row>
    <row r="452" spans="116:169">
      <c r="DL452">
        <v>0</v>
      </c>
      <c r="DM452">
        <v>2.0000000000000002E-5</v>
      </c>
      <c r="DN452">
        <v>1.0000000000000001E-5</v>
      </c>
      <c r="DO452">
        <v>3.0000000000000001E-5</v>
      </c>
      <c r="DP452">
        <v>1E-4</v>
      </c>
      <c r="DQ452">
        <v>0</v>
      </c>
      <c r="DR452">
        <v>0</v>
      </c>
      <c r="DS452">
        <v>3.2000000000000003E-4</v>
      </c>
      <c r="DT452">
        <v>1.4400000000000001E-3</v>
      </c>
      <c r="DU452">
        <v>1.9400000000000001E-3</v>
      </c>
      <c r="DV452">
        <v>7.5829999999999995E-2</v>
      </c>
      <c r="DW452">
        <v>0.92030000000000001</v>
      </c>
      <c r="DX452">
        <v>0</v>
      </c>
      <c r="DY452">
        <v>0</v>
      </c>
      <c r="DZ452">
        <v>0</v>
      </c>
      <c r="EA452">
        <v>2.2599999999999999E-3</v>
      </c>
      <c r="EB452">
        <v>1.7520000000000001E-2</v>
      </c>
      <c r="EC452">
        <v>5.1999999999999995E-4</v>
      </c>
      <c r="ED452">
        <v>2.3000000000000001E-4</v>
      </c>
      <c r="EE452">
        <v>9.0289999999999995E-2</v>
      </c>
      <c r="EF452">
        <v>2.2000000000000001E-4</v>
      </c>
      <c r="EG452">
        <v>2.7554400000000001</v>
      </c>
      <c r="EH452">
        <v>107.58597</v>
      </c>
      <c r="EI452">
        <v>524.19654000000003</v>
      </c>
      <c r="EJ452">
        <v>0</v>
      </c>
      <c r="EK452">
        <v>4.7041619999999996E-3</v>
      </c>
      <c r="EL452">
        <v>1.5858549999999999E-3</v>
      </c>
      <c r="EM452">
        <v>1.6071900000000001E-3</v>
      </c>
      <c r="EN452">
        <v>1.692535E-3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1.3720400000000001E-4</v>
      </c>
      <c r="EX452" s="10">
        <v>4.3538599999999997E-5</v>
      </c>
      <c r="EY452" s="10">
        <v>5.21036E-5</v>
      </c>
      <c r="EZ452" s="10">
        <v>7.2913100000000005E-5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1.6699999999999999E-4</v>
      </c>
      <c r="FI452" t="s">
        <v>115</v>
      </c>
      <c r="FJ452" t="s">
        <v>115</v>
      </c>
      <c r="FK452">
        <v>2.0296999999999999E-2</v>
      </c>
      <c r="FL452" t="s">
        <v>115</v>
      </c>
      <c r="FM452" t="s">
        <v>115</v>
      </c>
    </row>
    <row r="453" spans="116:169">
      <c r="DL453">
        <v>0</v>
      </c>
      <c r="DM453">
        <v>1.0000000000000001E-5</v>
      </c>
      <c r="DN453">
        <v>0</v>
      </c>
      <c r="DO453">
        <v>1.0000000000000001E-5</v>
      </c>
      <c r="DP453">
        <v>3.0000000000000001E-5</v>
      </c>
      <c r="DQ453">
        <v>0</v>
      </c>
      <c r="DR453">
        <v>0</v>
      </c>
      <c r="DS453">
        <v>9.0000000000000006E-5</v>
      </c>
      <c r="DT453">
        <v>2.0000000000000002E-5</v>
      </c>
      <c r="DU453">
        <v>1.9499999999999999E-3</v>
      </c>
      <c r="DV453">
        <v>7.6149999999999995E-2</v>
      </c>
      <c r="DW453">
        <v>0.92173000000000005</v>
      </c>
      <c r="DX453">
        <v>0</v>
      </c>
      <c r="DY453">
        <v>0</v>
      </c>
      <c r="DZ453">
        <v>0</v>
      </c>
      <c r="EA453">
        <v>0</v>
      </c>
      <c r="EB453">
        <v>2.0999999999999999E-3</v>
      </c>
      <c r="EC453">
        <v>9.0000000000000006E-5</v>
      </c>
      <c r="ED453">
        <v>4.0000000000000003E-5</v>
      </c>
      <c r="EE453">
        <v>1.6150000000000001E-2</v>
      </c>
      <c r="EF453">
        <v>4.0000000000000003E-5</v>
      </c>
      <c r="EG453">
        <v>2.7556699999999998</v>
      </c>
      <c r="EH453">
        <v>107.67626</v>
      </c>
      <c r="EI453">
        <v>524.19676000000004</v>
      </c>
      <c r="EJ453">
        <v>0</v>
      </c>
      <c r="EK453">
        <v>7.9827399999999997E-4</v>
      </c>
      <c r="EL453">
        <v>2.4557700000000002E-4</v>
      </c>
      <c r="EM453">
        <v>3.5285399999999999E-4</v>
      </c>
      <c r="EN453">
        <v>4.9419100000000005E-4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 s="10">
        <v>1.81233E-5</v>
      </c>
      <c r="EX453" s="10">
        <v>5.6402499999999999E-6</v>
      </c>
      <c r="EY453" s="10">
        <v>6.2812600000000001E-6</v>
      </c>
      <c r="EZ453" s="10">
        <v>1.40929E-5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5.0000000000000002E-5</v>
      </c>
      <c r="FI453" t="s">
        <v>115</v>
      </c>
      <c r="FJ453" t="s">
        <v>115</v>
      </c>
      <c r="FK453">
        <v>2.186E-3</v>
      </c>
      <c r="FL453" t="s">
        <v>115</v>
      </c>
      <c r="FM453" t="s">
        <v>115</v>
      </c>
    </row>
    <row r="454" spans="116:169"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 t="s">
        <v>115</v>
      </c>
      <c r="FI454">
        <v>5.0000000000000002E-5</v>
      </c>
      <c r="FJ454" t="s">
        <v>115</v>
      </c>
      <c r="FK454" t="s">
        <v>115</v>
      </c>
      <c r="FL454">
        <v>2.186E-3</v>
      </c>
      <c r="FM454" t="s">
        <v>115</v>
      </c>
    </row>
    <row r="455" spans="116:169"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 t="s">
        <v>115</v>
      </c>
      <c r="FI455" t="s">
        <v>115</v>
      </c>
      <c r="FJ455">
        <v>5.0000000000000002E-5</v>
      </c>
      <c r="FK455" t="s">
        <v>115</v>
      </c>
      <c r="FL455" t="s">
        <v>115</v>
      </c>
      <c r="FM455">
        <v>2.186E-3</v>
      </c>
    </row>
    <row r="456" spans="116:169"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 t="s">
        <v>115</v>
      </c>
      <c r="FI456" t="s">
        <v>115</v>
      </c>
      <c r="FJ456">
        <v>5.0000000000000002E-5</v>
      </c>
      <c r="FK456" t="s">
        <v>115</v>
      </c>
      <c r="FL456" t="s">
        <v>115</v>
      </c>
      <c r="FM456">
        <v>2.186E-3</v>
      </c>
    </row>
    <row r="457" spans="116:169"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 t="s">
        <v>115</v>
      </c>
      <c r="FI457" t="s">
        <v>115</v>
      </c>
      <c r="FJ457">
        <v>5.0000000000000002E-5</v>
      </c>
      <c r="FK457" t="s">
        <v>115</v>
      </c>
      <c r="FL457" t="s">
        <v>115</v>
      </c>
      <c r="FM457">
        <v>2.186E-3</v>
      </c>
    </row>
    <row r="458" spans="116:169"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 t="s">
        <v>115</v>
      </c>
      <c r="FI458" t="s">
        <v>115</v>
      </c>
      <c r="FJ458">
        <v>5.0000000000000002E-5</v>
      </c>
      <c r="FK458" t="s">
        <v>115</v>
      </c>
      <c r="FL458" t="s">
        <v>115</v>
      </c>
      <c r="FM458">
        <v>2.186E-3</v>
      </c>
    </row>
    <row r="459" spans="116:169">
      <c r="DL459">
        <v>0</v>
      </c>
      <c r="DM459">
        <v>1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944.91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 t="s">
        <v>115</v>
      </c>
      <c r="FI459" t="s">
        <v>115</v>
      </c>
      <c r="FJ459" t="s">
        <v>115</v>
      </c>
      <c r="FK459" t="s">
        <v>115</v>
      </c>
      <c r="FL459" t="s">
        <v>115</v>
      </c>
      <c r="FM459" t="s">
        <v>115</v>
      </c>
    </row>
    <row r="460" spans="116:169">
      <c r="DL460">
        <v>0</v>
      </c>
      <c r="DM460">
        <v>2.3050000000000001E-2</v>
      </c>
      <c r="DN460">
        <v>0</v>
      </c>
      <c r="DO460">
        <v>2.0000000000000002E-5</v>
      </c>
      <c r="DP460">
        <v>0</v>
      </c>
      <c r="DQ460">
        <v>0</v>
      </c>
      <c r="DR460">
        <v>0</v>
      </c>
      <c r="DS460">
        <v>0</v>
      </c>
      <c r="DT460">
        <v>0.97692000000000001</v>
      </c>
      <c r="DU460">
        <v>0</v>
      </c>
      <c r="DV460">
        <v>0</v>
      </c>
      <c r="DW460">
        <v>0</v>
      </c>
      <c r="DX460">
        <v>0</v>
      </c>
      <c r="DY460">
        <v>14.61659</v>
      </c>
      <c r="DZ460">
        <v>4.0000000000000003E-5</v>
      </c>
      <c r="EA460">
        <v>1.7309999999999999E-2</v>
      </c>
      <c r="EB460">
        <v>3.31E-3</v>
      </c>
      <c r="EC460">
        <v>3.6999999999999999E-4</v>
      </c>
      <c r="ED460">
        <v>1.8400000000000001E-3</v>
      </c>
      <c r="EE460">
        <v>0</v>
      </c>
      <c r="EF460">
        <v>923.10608999999999</v>
      </c>
      <c r="EG460">
        <v>0</v>
      </c>
      <c r="EH460">
        <v>0</v>
      </c>
      <c r="EI460">
        <v>0</v>
      </c>
      <c r="EJ460">
        <v>0</v>
      </c>
      <c r="EK460">
        <v>7.1644575369999997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0.29023241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2.3073E-2</v>
      </c>
      <c r="FI460" t="s">
        <v>115</v>
      </c>
      <c r="FJ460" t="s">
        <v>115</v>
      </c>
      <c r="FK460">
        <v>14.637613</v>
      </c>
      <c r="FL460" t="s">
        <v>115</v>
      </c>
      <c r="FM460" t="s">
        <v>115</v>
      </c>
    </row>
    <row r="461" spans="116:169">
      <c r="DL461">
        <v>0</v>
      </c>
      <c r="DM461">
        <v>8.0000000000000007E-5</v>
      </c>
      <c r="DN461">
        <v>0</v>
      </c>
      <c r="DO461">
        <v>0</v>
      </c>
      <c r="DP461">
        <v>1.0000000000000001E-5</v>
      </c>
      <c r="DQ461">
        <v>0</v>
      </c>
      <c r="DR461">
        <v>0</v>
      </c>
      <c r="DS461">
        <v>0</v>
      </c>
      <c r="DT461">
        <v>2.298E-2</v>
      </c>
      <c r="DU461">
        <v>0</v>
      </c>
      <c r="DV461">
        <v>0</v>
      </c>
      <c r="DW461">
        <v>0.97692000000000001</v>
      </c>
      <c r="DX461">
        <v>0</v>
      </c>
      <c r="DY461">
        <v>0</v>
      </c>
      <c r="DZ461">
        <v>3.2000000000000003E-4</v>
      </c>
      <c r="EA461">
        <v>1.4599999999999999E-3</v>
      </c>
      <c r="EB461">
        <v>1.371E-2</v>
      </c>
      <c r="EC461">
        <v>1E-4</v>
      </c>
      <c r="ED461">
        <v>3.0000000000000001E-5</v>
      </c>
      <c r="EE461">
        <v>3.7100000000000002E-3</v>
      </c>
      <c r="EF461">
        <v>14.57006</v>
      </c>
      <c r="EG461">
        <v>1.8400000000000001E-3</v>
      </c>
      <c r="EH461">
        <v>0</v>
      </c>
      <c r="EI461">
        <v>923.10608999999999</v>
      </c>
      <c r="EJ461">
        <v>0</v>
      </c>
      <c r="EK461">
        <v>4.8114691000000001E-2</v>
      </c>
      <c r="EL461">
        <v>1.09066E-4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6.4821099999999999E-4</v>
      </c>
      <c r="EX461" s="10">
        <v>4.4182600000000003E-6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9.2E-5</v>
      </c>
      <c r="FI461" t="s">
        <v>115</v>
      </c>
      <c r="FJ461" t="s">
        <v>115</v>
      </c>
      <c r="FK461">
        <v>1.5591000000000001E-2</v>
      </c>
      <c r="FL461" t="s">
        <v>115</v>
      </c>
      <c r="FM461" t="s">
        <v>115</v>
      </c>
    </row>
    <row r="462" spans="116:169"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1.0000000000000001E-5</v>
      </c>
      <c r="DT462">
        <v>6.9999999999999994E-5</v>
      </c>
      <c r="DU462">
        <v>0</v>
      </c>
      <c r="DV462">
        <v>0</v>
      </c>
      <c r="DW462">
        <v>0.99990000000000001</v>
      </c>
      <c r="DX462">
        <v>0</v>
      </c>
      <c r="DY462">
        <v>0</v>
      </c>
      <c r="DZ462">
        <v>6.9999999999999994E-5</v>
      </c>
      <c r="EA462">
        <v>4.2999999999999999E-4</v>
      </c>
      <c r="EB462">
        <v>1.8E-3</v>
      </c>
      <c r="EC462">
        <v>6.9999999999999994E-5</v>
      </c>
      <c r="ED462">
        <v>3.0000000000000001E-5</v>
      </c>
      <c r="EE462">
        <v>1.2630000000000001E-2</v>
      </c>
      <c r="EF462">
        <v>1.0000000000000001E-5</v>
      </c>
      <c r="EG462">
        <v>1.8699999999999999E-3</v>
      </c>
      <c r="EH462">
        <v>3.7100000000000002E-3</v>
      </c>
      <c r="EI462">
        <v>937.67615000000001</v>
      </c>
      <c r="EJ462">
        <v>0</v>
      </c>
      <c r="EK462">
        <v>3.91863E-4</v>
      </c>
      <c r="EL462" s="10">
        <v>8.0467899999999996E-5</v>
      </c>
      <c r="EM462" s="10">
        <v>7.6445299999999998E-5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 s="10">
        <v>9.4913500000000002E-6</v>
      </c>
      <c r="EX462" s="10">
        <v>2.6151799999999998E-6</v>
      </c>
      <c r="EY462" s="10">
        <v>3.0968000000000001E-6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3.0000000000000001E-6</v>
      </c>
      <c r="FI462" t="s">
        <v>115</v>
      </c>
      <c r="FJ462" t="s">
        <v>115</v>
      </c>
      <c r="FK462">
        <v>2.3709999999999998E-3</v>
      </c>
      <c r="FL462" t="s">
        <v>115</v>
      </c>
      <c r="FM462" t="s">
        <v>115</v>
      </c>
    </row>
    <row r="463" spans="116:169"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 t="s">
        <v>115</v>
      </c>
      <c r="FI463">
        <v>3.0000000000000001E-6</v>
      </c>
      <c r="FJ463" t="s">
        <v>115</v>
      </c>
      <c r="FK463" t="s">
        <v>115</v>
      </c>
      <c r="FL463">
        <v>2.3709999999999998E-3</v>
      </c>
      <c r="FM463" t="s">
        <v>115</v>
      </c>
    </row>
    <row r="464" spans="116:169"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 t="s">
        <v>115</v>
      </c>
      <c r="FI464" t="s">
        <v>115</v>
      </c>
      <c r="FJ464">
        <v>3.0000000000000001E-6</v>
      </c>
      <c r="FK464" t="s">
        <v>115</v>
      </c>
      <c r="FL464" t="s">
        <v>115</v>
      </c>
      <c r="FM464">
        <v>2.3709999999999998E-3</v>
      </c>
    </row>
    <row r="465" spans="116:169"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 t="s">
        <v>115</v>
      </c>
      <c r="FI465" t="s">
        <v>115</v>
      </c>
      <c r="FJ465">
        <v>3.0000000000000001E-6</v>
      </c>
      <c r="FK465" t="s">
        <v>115</v>
      </c>
      <c r="FL465" t="s">
        <v>115</v>
      </c>
      <c r="FM465">
        <v>2.3709999999999998E-3</v>
      </c>
    </row>
    <row r="466" spans="116:169"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 t="s">
        <v>115</v>
      </c>
      <c r="FI466" t="s">
        <v>115</v>
      </c>
      <c r="FJ466">
        <v>3.0000000000000001E-6</v>
      </c>
      <c r="FK466" t="s">
        <v>115</v>
      </c>
      <c r="FL466" t="s">
        <v>115</v>
      </c>
      <c r="FM466">
        <v>2.3709999999999998E-3</v>
      </c>
    </row>
    <row r="467" spans="116:169"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 t="s">
        <v>115</v>
      </c>
      <c r="FI467" t="s">
        <v>115</v>
      </c>
      <c r="FJ467">
        <v>3.0000000000000001E-6</v>
      </c>
      <c r="FK467" t="s">
        <v>115</v>
      </c>
      <c r="FL467" t="s">
        <v>115</v>
      </c>
      <c r="FM467">
        <v>2.3709999999999998E-3</v>
      </c>
    </row>
    <row r="468" spans="116:169">
      <c r="DL468">
        <v>0</v>
      </c>
      <c r="DM468">
        <v>1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3808.31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 t="s">
        <v>115</v>
      </c>
      <c r="FI468" t="s">
        <v>115</v>
      </c>
      <c r="FJ468" t="s">
        <v>115</v>
      </c>
      <c r="FK468" t="s">
        <v>115</v>
      </c>
      <c r="FL468" t="s">
        <v>115</v>
      </c>
      <c r="FM468" t="s">
        <v>115</v>
      </c>
    </row>
    <row r="469" spans="116:169">
      <c r="DL469">
        <v>0</v>
      </c>
      <c r="DM469">
        <v>0.98192000000000002</v>
      </c>
      <c r="DN469">
        <v>3.63E-3</v>
      </c>
      <c r="DO469">
        <v>7.7999999999999999E-4</v>
      </c>
      <c r="DP469">
        <v>1.4999999999999999E-4</v>
      </c>
      <c r="DQ469">
        <v>2.0000000000000002E-5</v>
      </c>
      <c r="DR469">
        <v>8.0000000000000007E-5</v>
      </c>
      <c r="DS469">
        <v>1.4999999999999999E-4</v>
      </c>
      <c r="DT469">
        <v>1.3270000000000001E-2</v>
      </c>
      <c r="DU469">
        <v>0</v>
      </c>
      <c r="DV469">
        <v>0</v>
      </c>
      <c r="DW469">
        <v>0</v>
      </c>
      <c r="DX469">
        <v>0</v>
      </c>
      <c r="DY469">
        <v>3684.8680599999998</v>
      </c>
      <c r="DZ469">
        <v>13.813269999999999</v>
      </c>
      <c r="EA469">
        <v>2.9712800000000001</v>
      </c>
      <c r="EB469">
        <v>0.56896999999999998</v>
      </c>
      <c r="EC469">
        <v>6.3219999999999998E-2</v>
      </c>
      <c r="ED469">
        <v>0.31608999999999998</v>
      </c>
      <c r="EE469">
        <v>0.58160999999999996</v>
      </c>
      <c r="EF469">
        <v>50.544359999999998</v>
      </c>
      <c r="EG469">
        <v>0</v>
      </c>
      <c r="EH469">
        <v>0</v>
      </c>
      <c r="EI469">
        <v>0</v>
      </c>
      <c r="EJ469">
        <v>0</v>
      </c>
      <c r="EK469">
        <v>54.583137170000001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49.828187200000002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0.98649200000000004</v>
      </c>
      <c r="FI469" t="s">
        <v>115</v>
      </c>
      <c r="FJ469" t="s">
        <v>115</v>
      </c>
      <c r="FK469" s="9">
        <v>3702.2848020000001</v>
      </c>
      <c r="FL469" t="s">
        <v>115</v>
      </c>
      <c r="FM469" t="s">
        <v>115</v>
      </c>
    </row>
    <row r="470" spans="116:169">
      <c r="DL470">
        <v>0</v>
      </c>
      <c r="DM470">
        <v>0.96428999999999998</v>
      </c>
      <c r="DN470">
        <v>4.4000000000000003E-3</v>
      </c>
      <c r="DO470">
        <v>3.4299999999999999E-3</v>
      </c>
      <c r="DP470">
        <v>8.5999999999999998E-4</v>
      </c>
      <c r="DQ470">
        <v>4.0000000000000003E-5</v>
      </c>
      <c r="DR470">
        <v>9.0000000000000006E-5</v>
      </c>
      <c r="DS470">
        <v>3.5E-4</v>
      </c>
      <c r="DT470">
        <v>1.303E-2</v>
      </c>
      <c r="DU470">
        <v>8.0000000000000007E-5</v>
      </c>
      <c r="DV470">
        <v>1.4999999999999999E-4</v>
      </c>
      <c r="DW470">
        <v>1.3270000000000001E-2</v>
      </c>
      <c r="DX470">
        <v>0</v>
      </c>
      <c r="DY470">
        <v>3564.4018999999998</v>
      </c>
      <c r="DZ470">
        <v>16.502289999999999</v>
      </c>
      <c r="EA470">
        <v>13.01853</v>
      </c>
      <c r="EB470">
        <v>3.2595700000000001</v>
      </c>
      <c r="EC470">
        <v>0.15809000000000001</v>
      </c>
      <c r="ED470">
        <v>0.33268999999999999</v>
      </c>
      <c r="EE470">
        <v>1.3299300000000001</v>
      </c>
      <c r="EF470">
        <v>48.912269999999999</v>
      </c>
      <c r="EG470">
        <v>0.31608999999999998</v>
      </c>
      <c r="EH470">
        <v>0.58160999999999996</v>
      </c>
      <c r="EI470">
        <v>50.544359999999998</v>
      </c>
      <c r="EJ470">
        <v>0</v>
      </c>
      <c r="EK470">
        <v>54.352927690000001</v>
      </c>
      <c r="EL470">
        <v>1.6589973000000001E-2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48.25174681</v>
      </c>
      <c r="EX470">
        <v>1.5144754999999999E-2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0.97301800000000005</v>
      </c>
      <c r="FI470" t="s">
        <v>115</v>
      </c>
      <c r="FJ470" t="s">
        <v>115</v>
      </c>
      <c r="FK470" s="9">
        <v>3597.340385</v>
      </c>
      <c r="FL470" t="s">
        <v>115</v>
      </c>
      <c r="FM470" t="s">
        <v>115</v>
      </c>
    </row>
    <row r="471" spans="116:169">
      <c r="DL471">
        <v>0</v>
      </c>
      <c r="DM471">
        <v>0.94728000000000001</v>
      </c>
      <c r="DN471">
        <v>4.5100000000000001E-3</v>
      </c>
      <c r="DO471">
        <v>4.1799999999999997E-3</v>
      </c>
      <c r="DP471">
        <v>2.98E-3</v>
      </c>
      <c r="DQ471">
        <v>6.0000000000000002E-5</v>
      </c>
      <c r="DR471">
        <v>9.0000000000000006E-5</v>
      </c>
      <c r="DS471">
        <v>1.1100000000000001E-3</v>
      </c>
      <c r="DT471">
        <v>1.281E-2</v>
      </c>
      <c r="DU471">
        <v>1.7000000000000001E-4</v>
      </c>
      <c r="DV471">
        <v>5.0000000000000001E-4</v>
      </c>
      <c r="DW471">
        <v>2.631E-2</v>
      </c>
      <c r="DX471">
        <v>0</v>
      </c>
      <c r="DY471">
        <v>3447.4343199999998</v>
      </c>
      <c r="DZ471">
        <v>16.6663</v>
      </c>
      <c r="EA471">
        <v>15.646509999999999</v>
      </c>
      <c r="EB471">
        <v>11.303900000000001</v>
      </c>
      <c r="EC471">
        <v>0.23088</v>
      </c>
      <c r="ED471">
        <v>0.34243000000000001</v>
      </c>
      <c r="EE471">
        <v>4.18452</v>
      </c>
      <c r="EF471">
        <v>47.350940000000001</v>
      </c>
      <c r="EG471">
        <v>0.64878999999999998</v>
      </c>
      <c r="EH471">
        <v>1.91154</v>
      </c>
      <c r="EI471">
        <v>99.456630000000004</v>
      </c>
      <c r="EJ471">
        <v>0</v>
      </c>
      <c r="EK471">
        <v>54.13819402</v>
      </c>
      <c r="EL471">
        <v>2.7160771E-2</v>
      </c>
      <c r="EM471">
        <v>1.5226175E-2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46.718421640000003</v>
      </c>
      <c r="EX471">
        <v>2.4208813999999999E-2</v>
      </c>
      <c r="EY471">
        <v>1.3899763000000001E-2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0.95901000000000003</v>
      </c>
      <c r="FI471" t="s">
        <v>115</v>
      </c>
      <c r="FJ471" t="s">
        <v>115</v>
      </c>
      <c r="FK471" s="9">
        <v>3491.2819089999998</v>
      </c>
      <c r="FL471" t="s">
        <v>115</v>
      </c>
      <c r="FM471" t="s">
        <v>115</v>
      </c>
    </row>
    <row r="472" spans="116:169">
      <c r="DL472">
        <v>0</v>
      </c>
      <c r="DM472">
        <v>0.93057000000000001</v>
      </c>
      <c r="DN472">
        <v>4.5900000000000003E-3</v>
      </c>
      <c r="DO472">
        <v>4.3299999999999996E-3</v>
      </c>
      <c r="DP472">
        <v>3.6700000000000001E-3</v>
      </c>
      <c r="DQ472">
        <v>6.9999999999999994E-5</v>
      </c>
      <c r="DR472">
        <v>1E-4</v>
      </c>
      <c r="DS472">
        <v>3.0899999999999999E-3</v>
      </c>
      <c r="DT472">
        <v>1.259E-2</v>
      </c>
      <c r="DU472">
        <v>2.5999999999999998E-4</v>
      </c>
      <c r="DV472">
        <v>1.6100000000000001E-3</v>
      </c>
      <c r="DW472">
        <v>3.9120000000000002E-2</v>
      </c>
      <c r="DX472">
        <v>0</v>
      </c>
      <c r="DY472">
        <v>3332.81567</v>
      </c>
      <c r="DZ472">
        <v>16.701460000000001</v>
      </c>
      <c r="EA472">
        <v>15.94319</v>
      </c>
      <c r="EB472">
        <v>13.71889</v>
      </c>
      <c r="EC472">
        <v>0.27676000000000001</v>
      </c>
      <c r="ED472">
        <v>0.35265999999999997</v>
      </c>
      <c r="EE472">
        <v>11.657109999999999</v>
      </c>
      <c r="EF472">
        <v>45.836880000000001</v>
      </c>
      <c r="EG472">
        <v>0.99121999999999999</v>
      </c>
      <c r="EH472">
        <v>6.0960599999999996</v>
      </c>
      <c r="EI472">
        <v>146.80757</v>
      </c>
      <c r="EJ472">
        <v>0</v>
      </c>
      <c r="EK472">
        <v>53.91595727</v>
      </c>
      <c r="EL472">
        <v>3.4001221999999998E-2</v>
      </c>
      <c r="EM472">
        <v>2.1526186999999999E-2</v>
      </c>
      <c r="EN472">
        <v>7.8031610000000003E-3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45.206823389999997</v>
      </c>
      <c r="EX472">
        <v>2.9571515999999999E-2</v>
      </c>
      <c r="EY472">
        <v>1.9149702000000001E-2</v>
      </c>
      <c r="EZ472">
        <v>7.1233970000000001E-3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0.94323400000000002</v>
      </c>
      <c r="FI472" t="s">
        <v>115</v>
      </c>
      <c r="FJ472" t="s">
        <v>115</v>
      </c>
      <c r="FK472" s="9">
        <v>3379.4559669999999</v>
      </c>
      <c r="FL472" t="s">
        <v>115</v>
      </c>
      <c r="FM472" t="s">
        <v>115</v>
      </c>
    </row>
    <row r="473" spans="116:169">
      <c r="DL473">
        <v>0</v>
      </c>
      <c r="DM473">
        <v>0.91424000000000005</v>
      </c>
      <c r="DN473">
        <v>4.4999999999999997E-3</v>
      </c>
      <c r="DO473">
        <v>4.3899999999999998E-3</v>
      </c>
      <c r="DP473">
        <v>3.82E-3</v>
      </c>
      <c r="DQ473">
        <v>8.0000000000000007E-5</v>
      </c>
      <c r="DR473">
        <v>1E-4</v>
      </c>
      <c r="DS473">
        <v>3.7200000000000002E-3</v>
      </c>
      <c r="DT473">
        <v>1.239E-2</v>
      </c>
      <c r="DU473">
        <v>3.6000000000000002E-4</v>
      </c>
      <c r="DV473">
        <v>4.7000000000000002E-3</v>
      </c>
      <c r="DW473">
        <v>5.1709999999999999E-2</v>
      </c>
      <c r="DX473">
        <v>0</v>
      </c>
      <c r="DY473">
        <v>3220.7405899999999</v>
      </c>
      <c r="DZ473">
        <v>16.113109999999999</v>
      </c>
      <c r="EA473">
        <v>15.92334</v>
      </c>
      <c r="EB473">
        <v>14.04669</v>
      </c>
      <c r="EC473">
        <v>0.2868</v>
      </c>
      <c r="ED473">
        <v>0.34866999999999998</v>
      </c>
      <c r="EE473">
        <v>13.856350000000001</v>
      </c>
      <c r="EF473">
        <v>44.384599999999999</v>
      </c>
      <c r="EG473">
        <v>1.34389</v>
      </c>
      <c r="EH473">
        <v>17.753170000000001</v>
      </c>
      <c r="EI473">
        <v>192.64445000000001</v>
      </c>
      <c r="EJ473">
        <v>0</v>
      </c>
      <c r="EK473">
        <v>53.68555877</v>
      </c>
      <c r="EL473">
        <v>3.7107079000000001E-2</v>
      </c>
      <c r="EM473">
        <v>2.3417225E-2</v>
      </c>
      <c r="EN473">
        <v>9.7334589999999999E-3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43.716329270000003</v>
      </c>
      <c r="EX473">
        <v>3.1438212E-2</v>
      </c>
      <c r="EY473">
        <v>2.0267246999999999E-2</v>
      </c>
      <c r="EZ473">
        <v>8.6407040000000008E-3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0.92702700000000005</v>
      </c>
      <c r="FI473" t="s">
        <v>115</v>
      </c>
      <c r="FJ473" t="s">
        <v>115</v>
      </c>
      <c r="FK473" s="9">
        <v>3267.1105309999998</v>
      </c>
      <c r="FL473" t="s">
        <v>115</v>
      </c>
      <c r="FM473" t="s">
        <v>115</v>
      </c>
    </row>
    <row r="474" spans="116:169">
      <c r="DL474">
        <v>0</v>
      </c>
      <c r="DM474">
        <v>0.89773000000000003</v>
      </c>
      <c r="DN474">
        <v>4.9100000000000003E-3</v>
      </c>
      <c r="DO474">
        <v>4.3200000000000001E-3</v>
      </c>
      <c r="DP474">
        <v>3.8700000000000002E-3</v>
      </c>
      <c r="DQ474">
        <v>8.0000000000000007E-5</v>
      </c>
      <c r="DR474">
        <v>1E-4</v>
      </c>
      <c r="DS474">
        <v>3.8700000000000002E-3</v>
      </c>
      <c r="DT474">
        <v>1.2160000000000001E-2</v>
      </c>
      <c r="DU474">
        <v>4.6000000000000001E-4</v>
      </c>
      <c r="DV474">
        <v>8.4100000000000008E-3</v>
      </c>
      <c r="DW474">
        <v>6.4100000000000004E-2</v>
      </c>
      <c r="DX474">
        <v>0</v>
      </c>
      <c r="DY474">
        <v>3109.22352</v>
      </c>
      <c r="DZ474">
        <v>17.305009999999999</v>
      </c>
      <c r="EA474">
        <v>15.413679999999999</v>
      </c>
      <c r="EB474">
        <v>14.01389</v>
      </c>
      <c r="EC474">
        <v>0.28278999999999999</v>
      </c>
      <c r="ED474">
        <v>0.33893000000000001</v>
      </c>
      <c r="EE474">
        <v>14.20607</v>
      </c>
      <c r="EF474">
        <v>42.833979999999997</v>
      </c>
      <c r="EG474">
        <v>1.6925600000000001</v>
      </c>
      <c r="EH474">
        <v>31.60952</v>
      </c>
      <c r="EI474">
        <v>237.02905000000001</v>
      </c>
      <c r="EJ474">
        <v>0</v>
      </c>
      <c r="EK474">
        <v>53.420566620000002</v>
      </c>
      <c r="EL474">
        <v>3.7647801000000002E-2</v>
      </c>
      <c r="EM474">
        <v>2.4188510999999999E-2</v>
      </c>
      <c r="EN474">
        <v>1.0252466E-2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42.226171729999997</v>
      </c>
      <c r="EX474">
        <v>3.0993033999999999E-2</v>
      </c>
      <c r="EY474">
        <v>2.0342829E-2</v>
      </c>
      <c r="EZ474">
        <v>8.8469440000000007E-3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0.91090300000000002</v>
      </c>
      <c r="FI474" t="s">
        <v>115</v>
      </c>
      <c r="FJ474" t="s">
        <v>115</v>
      </c>
      <c r="FK474" s="9">
        <v>3156.2388919999999</v>
      </c>
      <c r="FL474" t="s">
        <v>115</v>
      </c>
      <c r="FM474" t="s">
        <v>115</v>
      </c>
    </row>
    <row r="475" spans="116:169">
      <c r="DL475">
        <v>0</v>
      </c>
      <c r="DM475">
        <v>0.88129999999999997</v>
      </c>
      <c r="DN475">
        <v>5.1500000000000001E-3</v>
      </c>
      <c r="DO475">
        <v>4.5999999999999999E-3</v>
      </c>
      <c r="DP475">
        <v>3.82E-3</v>
      </c>
      <c r="DQ475">
        <v>8.0000000000000007E-5</v>
      </c>
      <c r="DR475">
        <v>9.0000000000000006E-5</v>
      </c>
      <c r="DS475">
        <v>3.9300000000000003E-3</v>
      </c>
      <c r="DT475">
        <v>1.1939999999999999E-2</v>
      </c>
      <c r="DU475">
        <v>5.5000000000000003E-4</v>
      </c>
      <c r="DV475">
        <v>1.2290000000000001E-2</v>
      </c>
      <c r="DW475">
        <v>7.6259999999999994E-2</v>
      </c>
      <c r="DX475">
        <v>0</v>
      </c>
      <c r="DY475">
        <v>2999.2742199999998</v>
      </c>
      <c r="DZ475">
        <v>17.83023</v>
      </c>
      <c r="EA475">
        <v>16.14058</v>
      </c>
      <c r="EB475">
        <v>13.62698</v>
      </c>
      <c r="EC475">
        <v>0.28531000000000001</v>
      </c>
      <c r="ED475">
        <v>0.33102999999999999</v>
      </c>
      <c r="EE475">
        <v>14.178900000000001</v>
      </c>
      <c r="EF475">
        <v>41.349670000000003</v>
      </c>
      <c r="EG475">
        <v>2.0314899999999998</v>
      </c>
      <c r="EH475">
        <v>45.815600000000003</v>
      </c>
      <c r="EI475">
        <v>279.86302999999998</v>
      </c>
      <c r="EJ475">
        <v>0</v>
      </c>
      <c r="EK475">
        <v>53.147240949999997</v>
      </c>
      <c r="EL475">
        <v>3.9963207000000001E-2</v>
      </c>
      <c r="EM475">
        <v>2.4238249E-2</v>
      </c>
      <c r="EN475">
        <v>1.0528300000000001E-2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40.758970439999999</v>
      </c>
      <c r="EX475">
        <v>3.1924384E-2</v>
      </c>
      <c r="EY475">
        <v>1.9799213999999999E-2</v>
      </c>
      <c r="EZ475">
        <v>8.8270520000000002E-3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0.89494499999999999</v>
      </c>
      <c r="FI475" t="s">
        <v>115</v>
      </c>
      <c r="FJ475" t="s">
        <v>115</v>
      </c>
      <c r="FK475" s="9">
        <v>3047.1573170000001</v>
      </c>
      <c r="FL475" t="s">
        <v>115</v>
      </c>
      <c r="FM475" t="s">
        <v>115</v>
      </c>
    </row>
    <row r="476" spans="116:169">
      <c r="DL476">
        <v>0</v>
      </c>
      <c r="DM476">
        <v>0.86606000000000005</v>
      </c>
      <c r="DN476">
        <v>4.3099999999999996E-3</v>
      </c>
      <c r="DO476">
        <v>4.7699999999999999E-3</v>
      </c>
      <c r="DP476">
        <v>4.0400000000000002E-3</v>
      </c>
      <c r="DQ476">
        <v>8.0000000000000007E-5</v>
      </c>
      <c r="DR476">
        <v>9.0000000000000006E-5</v>
      </c>
      <c r="DS476">
        <v>3.8600000000000001E-3</v>
      </c>
      <c r="DT476">
        <v>1.172E-2</v>
      </c>
      <c r="DU476">
        <v>6.4999999999999997E-4</v>
      </c>
      <c r="DV476">
        <v>1.6209999999999999E-2</v>
      </c>
      <c r="DW476">
        <v>8.8200000000000001E-2</v>
      </c>
      <c r="DX476">
        <v>0</v>
      </c>
      <c r="DY476">
        <v>2894.59238</v>
      </c>
      <c r="DZ476">
        <v>14.68017</v>
      </c>
      <c r="EA476">
        <v>16.485510000000001</v>
      </c>
      <c r="EB476">
        <v>14.17544</v>
      </c>
      <c r="EC476">
        <v>0.28838000000000003</v>
      </c>
      <c r="ED476">
        <v>0.32289000000000001</v>
      </c>
      <c r="EE476">
        <v>13.71949</v>
      </c>
      <c r="EF476">
        <v>39.883270000000003</v>
      </c>
      <c r="EG476">
        <v>2.36252</v>
      </c>
      <c r="EH476">
        <v>59.994500000000002</v>
      </c>
      <c r="EI476">
        <v>321.21269999999998</v>
      </c>
      <c r="EJ476">
        <v>0</v>
      </c>
      <c r="EK476">
        <v>52.931124619999999</v>
      </c>
      <c r="EL476">
        <v>4.2293347000000002E-2</v>
      </c>
      <c r="EM476">
        <v>2.5818205E-2</v>
      </c>
      <c r="EN476">
        <v>1.0543838E-2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39.363618670000001</v>
      </c>
      <c r="EX476">
        <v>3.2780245E-2</v>
      </c>
      <c r="EY476">
        <v>2.0469634E-2</v>
      </c>
      <c r="EZ476">
        <v>8.5851859999999999E-3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0.87927299999999997</v>
      </c>
      <c r="FI476" t="s">
        <v>115</v>
      </c>
      <c r="FJ476" t="s">
        <v>115</v>
      </c>
      <c r="FK476" s="9">
        <v>2940.221888</v>
      </c>
      <c r="FL476" t="s">
        <v>115</v>
      </c>
      <c r="FM476" t="s">
        <v>115</v>
      </c>
    </row>
    <row r="477" spans="116:169">
      <c r="DL477">
        <v>0</v>
      </c>
      <c r="DM477">
        <v>0.85023000000000004</v>
      </c>
      <c r="DN477">
        <v>4.9300000000000004E-3</v>
      </c>
      <c r="DO477">
        <v>4.1799999999999997E-3</v>
      </c>
      <c r="DP477">
        <v>4.1700000000000001E-3</v>
      </c>
      <c r="DQ477">
        <v>8.0000000000000007E-5</v>
      </c>
      <c r="DR477">
        <v>9.0000000000000006E-5</v>
      </c>
      <c r="DS477">
        <v>4.0899999999999999E-3</v>
      </c>
      <c r="DT477">
        <v>1.15E-2</v>
      </c>
      <c r="DU477">
        <v>7.3999999999999999E-4</v>
      </c>
      <c r="DV477">
        <v>2.0070000000000001E-2</v>
      </c>
      <c r="DW477">
        <v>9.9909999999999999E-2</v>
      </c>
      <c r="DX477">
        <v>0</v>
      </c>
      <c r="DY477">
        <v>2789.12871</v>
      </c>
      <c r="DZ477">
        <v>16.485199999999999</v>
      </c>
      <c r="EA477">
        <v>14.17309</v>
      </c>
      <c r="EB477">
        <v>14.3733</v>
      </c>
      <c r="EC477">
        <v>0.27223999999999998</v>
      </c>
      <c r="ED477">
        <v>0.31025000000000003</v>
      </c>
      <c r="EE477">
        <v>14.31095</v>
      </c>
      <c r="EF477">
        <v>38.437660000000001</v>
      </c>
      <c r="EG477">
        <v>2.6854100000000001</v>
      </c>
      <c r="EH477">
        <v>73.713980000000006</v>
      </c>
      <c r="EI477">
        <v>361.09598</v>
      </c>
      <c r="EJ477">
        <v>0</v>
      </c>
      <c r="EK477">
        <v>52.65233404</v>
      </c>
      <c r="EL477">
        <v>3.9611327000000002E-2</v>
      </c>
      <c r="EM477">
        <v>2.7242103E-2</v>
      </c>
      <c r="EN477">
        <v>1.129757E-2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37.949008800000001</v>
      </c>
      <c r="EX477">
        <v>2.9816810999999999E-2</v>
      </c>
      <c r="EY477">
        <v>2.0956809E-2</v>
      </c>
      <c r="EZ477">
        <v>8.929378E-3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0.86358900000000005</v>
      </c>
      <c r="FI477" t="s">
        <v>115</v>
      </c>
      <c r="FJ477" t="s">
        <v>115</v>
      </c>
      <c r="FK477" s="9">
        <v>2834.4325469999999</v>
      </c>
      <c r="FL477" t="s">
        <v>115</v>
      </c>
      <c r="FM477" t="s">
        <v>115</v>
      </c>
    </row>
    <row r="478" spans="116:169">
      <c r="DL478">
        <v>0</v>
      </c>
      <c r="DM478">
        <v>0.83606000000000003</v>
      </c>
      <c r="DN478">
        <v>3.62E-3</v>
      </c>
      <c r="DO478">
        <v>4.5700000000000003E-3</v>
      </c>
      <c r="DP478">
        <v>3.7200000000000002E-3</v>
      </c>
      <c r="DQ478">
        <v>8.0000000000000007E-5</v>
      </c>
      <c r="DR478">
        <v>9.0000000000000006E-5</v>
      </c>
      <c r="DS478">
        <v>4.13E-3</v>
      </c>
      <c r="DT478">
        <v>1.132E-2</v>
      </c>
      <c r="DU478">
        <v>8.3000000000000001E-4</v>
      </c>
      <c r="DV478">
        <v>2.4160000000000001E-2</v>
      </c>
      <c r="DW478">
        <v>0.11141</v>
      </c>
      <c r="DX478">
        <v>0</v>
      </c>
      <c r="DY478">
        <v>2690.2697800000001</v>
      </c>
      <c r="DZ478">
        <v>11.8803</v>
      </c>
      <c r="EA478">
        <v>15.21222</v>
      </c>
      <c r="EB478">
        <v>12.60309</v>
      </c>
      <c r="EC478">
        <v>0.27095999999999998</v>
      </c>
      <c r="ED478">
        <v>0.30309999999999998</v>
      </c>
      <c r="EE478">
        <v>14.21064</v>
      </c>
      <c r="EF478">
        <v>37.136859999999999</v>
      </c>
      <c r="EG478">
        <v>2.9956499999999999</v>
      </c>
      <c r="EH478">
        <v>88.024929999999998</v>
      </c>
      <c r="EI478">
        <v>399.53363999999999</v>
      </c>
      <c r="EJ478">
        <v>0</v>
      </c>
      <c r="EK478">
        <v>52.46721076</v>
      </c>
      <c r="EL478">
        <v>4.1697501999999997E-2</v>
      </c>
      <c r="EM478">
        <v>2.4883308E-2</v>
      </c>
      <c r="EN478">
        <v>1.1805151E-2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36.628393269999997</v>
      </c>
      <c r="EX478">
        <v>3.039325E-2</v>
      </c>
      <c r="EY478">
        <v>1.8570643000000001E-2</v>
      </c>
      <c r="EZ478">
        <v>9.0526300000000007E-3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0.848047</v>
      </c>
      <c r="FI478" t="s">
        <v>115</v>
      </c>
      <c r="FJ478" t="s">
        <v>115</v>
      </c>
      <c r="FK478" s="9">
        <v>2730.2363460000001</v>
      </c>
      <c r="FL478" t="s">
        <v>115</v>
      </c>
      <c r="FM478" t="s">
        <v>115</v>
      </c>
    </row>
    <row r="479" spans="116:169">
      <c r="DL479">
        <v>0</v>
      </c>
      <c r="DM479">
        <v>0.82179000000000002</v>
      </c>
      <c r="DN479">
        <v>3.63E-3</v>
      </c>
      <c r="DO479">
        <v>3.64E-3</v>
      </c>
      <c r="DP479">
        <v>3.9699999999999996E-3</v>
      </c>
      <c r="DQ479">
        <v>6.9999999999999994E-5</v>
      </c>
      <c r="DR479">
        <v>9.0000000000000006E-5</v>
      </c>
      <c r="DS479">
        <v>3.7399999999999998E-3</v>
      </c>
      <c r="DT479">
        <v>1.1129999999999999E-2</v>
      </c>
      <c r="DU479">
        <v>9.3000000000000005E-4</v>
      </c>
      <c r="DV479">
        <v>2.8289999999999999E-2</v>
      </c>
      <c r="DW479">
        <v>0.12273000000000001</v>
      </c>
      <c r="DX479">
        <v>0</v>
      </c>
      <c r="DY479">
        <v>2592.1945099999998</v>
      </c>
      <c r="DZ479">
        <v>11.664400000000001</v>
      </c>
      <c r="EA479">
        <v>11.89615</v>
      </c>
      <c r="EB479">
        <v>13.20087</v>
      </c>
      <c r="EC479">
        <v>0.23985000000000001</v>
      </c>
      <c r="ED479">
        <v>0.28438999999999998</v>
      </c>
      <c r="EE479">
        <v>12.618589999999999</v>
      </c>
      <c r="EF479">
        <v>35.814230000000002</v>
      </c>
      <c r="EG479">
        <v>3.2987600000000001</v>
      </c>
      <c r="EH479">
        <v>102.23558</v>
      </c>
      <c r="EI479">
        <v>436.6705</v>
      </c>
      <c r="EJ479">
        <v>0</v>
      </c>
      <c r="EK479">
        <v>52.249698199999997</v>
      </c>
      <c r="EL479">
        <v>3.6360463000000003E-2</v>
      </c>
      <c r="EM479">
        <v>2.6616009999999999E-2</v>
      </c>
      <c r="EN479">
        <v>1.0681949E-2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35.30964342</v>
      </c>
      <c r="EX479">
        <v>2.5726456000000002E-2</v>
      </c>
      <c r="EY479">
        <v>1.9243735000000001E-2</v>
      </c>
      <c r="EZ479">
        <v>7.9431380000000006E-3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0.833094</v>
      </c>
      <c r="FI479" t="s">
        <v>115</v>
      </c>
      <c r="FJ479" t="s">
        <v>115</v>
      </c>
      <c r="FK479" s="9">
        <v>2629.1957769999999</v>
      </c>
      <c r="FL479" t="s">
        <v>115</v>
      </c>
      <c r="FM479" t="s">
        <v>115</v>
      </c>
    </row>
    <row r="480" spans="116:169">
      <c r="DL480">
        <v>0</v>
      </c>
      <c r="DM480">
        <v>0.80732000000000004</v>
      </c>
      <c r="DN480">
        <v>3.9100000000000003E-3</v>
      </c>
      <c r="DO480">
        <v>3.5599999999999998E-3</v>
      </c>
      <c r="DP480">
        <v>3.2499999999999999E-3</v>
      </c>
      <c r="DQ480">
        <v>6.9999999999999994E-5</v>
      </c>
      <c r="DR480">
        <v>9.0000000000000006E-5</v>
      </c>
      <c r="DS480">
        <v>3.9399999999999999E-3</v>
      </c>
      <c r="DT480">
        <v>1.0959999999999999E-2</v>
      </c>
      <c r="DU480">
        <v>1.01E-3</v>
      </c>
      <c r="DV480">
        <v>3.2030000000000003E-2</v>
      </c>
      <c r="DW480">
        <v>0.13386000000000001</v>
      </c>
      <c r="DX480">
        <v>0</v>
      </c>
      <c r="DY480">
        <v>2494.6377299999999</v>
      </c>
      <c r="DZ480">
        <v>12.32985</v>
      </c>
      <c r="EA480">
        <v>11.413539999999999</v>
      </c>
      <c r="EB480">
        <v>10.611459999999999</v>
      </c>
      <c r="EC480">
        <v>0.22378000000000001</v>
      </c>
      <c r="ED480">
        <v>0.27392</v>
      </c>
      <c r="EE480">
        <v>13.06836</v>
      </c>
      <c r="EF480">
        <v>34.561799999999998</v>
      </c>
      <c r="EG480">
        <v>3.5831400000000002</v>
      </c>
      <c r="EH480">
        <v>114.85417</v>
      </c>
      <c r="EI480">
        <v>472.48473000000001</v>
      </c>
      <c r="EJ480">
        <v>0</v>
      </c>
      <c r="EK480">
        <v>52.006671019999999</v>
      </c>
      <c r="EL480">
        <v>3.4482429000000002E-2</v>
      </c>
      <c r="EM480">
        <v>2.2653465000000001E-2</v>
      </c>
      <c r="EN480">
        <v>1.1540119999999999E-2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33.999120040000001</v>
      </c>
      <c r="EX480">
        <v>2.3612608E-2</v>
      </c>
      <c r="EY480">
        <v>1.5876654E-2</v>
      </c>
      <c r="EZ480">
        <v>8.3166850000000007E-3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0.81811299999999998</v>
      </c>
      <c r="FI480" t="s">
        <v>115</v>
      </c>
      <c r="FJ480" t="s">
        <v>115</v>
      </c>
      <c r="FK480" s="9">
        <v>2529.2163569999998</v>
      </c>
      <c r="FL480" t="s">
        <v>115</v>
      </c>
      <c r="FM480" t="s">
        <v>115</v>
      </c>
    </row>
    <row r="481" spans="116:169">
      <c r="DL481">
        <v>0</v>
      </c>
      <c r="DM481">
        <v>0.79371999999999998</v>
      </c>
      <c r="DN481">
        <v>3.3300000000000001E-3</v>
      </c>
      <c r="DO481">
        <v>3.7399999999999998E-3</v>
      </c>
      <c r="DP481">
        <v>3.16E-3</v>
      </c>
      <c r="DQ481">
        <v>6.9999999999999994E-5</v>
      </c>
      <c r="DR481">
        <v>8.0000000000000007E-5</v>
      </c>
      <c r="DS481">
        <v>3.2599999999999999E-3</v>
      </c>
      <c r="DT481">
        <v>1.0749999999999999E-2</v>
      </c>
      <c r="DU481">
        <v>1.1000000000000001E-3</v>
      </c>
      <c r="DV481">
        <v>3.5970000000000002E-2</v>
      </c>
      <c r="DW481">
        <v>0.14482</v>
      </c>
      <c r="DX481">
        <v>0</v>
      </c>
      <c r="DY481">
        <v>2400.8850900000002</v>
      </c>
      <c r="DZ481">
        <v>10.297599999999999</v>
      </c>
      <c r="EA481">
        <v>11.75647</v>
      </c>
      <c r="EB481">
        <v>10.116569999999999</v>
      </c>
      <c r="EC481">
        <v>0.21271000000000001</v>
      </c>
      <c r="ED481">
        <v>0.26108999999999999</v>
      </c>
      <c r="EE481">
        <v>10.591799999999999</v>
      </c>
      <c r="EF481">
        <v>33.215479999999999</v>
      </c>
      <c r="EG481">
        <v>3.8570700000000002</v>
      </c>
      <c r="EH481">
        <v>127.92252000000001</v>
      </c>
      <c r="EI481">
        <v>507.04651999999999</v>
      </c>
      <c r="EJ481">
        <v>0</v>
      </c>
      <c r="EK481">
        <v>51.812943220000001</v>
      </c>
      <c r="EL481">
        <v>3.5261327000000002E-2</v>
      </c>
      <c r="EM481">
        <v>2.1758738E-2</v>
      </c>
      <c r="EN481">
        <v>9.5878809999999995E-3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32.74569228</v>
      </c>
      <c r="EX481">
        <v>2.3337647999999999E-2</v>
      </c>
      <c r="EY481">
        <v>1.4756909E-2</v>
      </c>
      <c r="EZ481">
        <v>6.6928140000000001E-3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0.80402399999999996</v>
      </c>
      <c r="FI481" t="s">
        <v>115</v>
      </c>
      <c r="FJ481" t="s">
        <v>115</v>
      </c>
      <c r="FK481" s="9">
        <v>2433.2684359999998</v>
      </c>
      <c r="FL481" t="s">
        <v>115</v>
      </c>
      <c r="FM481" t="s">
        <v>115</v>
      </c>
    </row>
    <row r="482" spans="116:169">
      <c r="DL482">
        <v>0</v>
      </c>
      <c r="DM482">
        <v>0.77983999999999998</v>
      </c>
      <c r="DN482">
        <v>3.6700000000000001E-3</v>
      </c>
      <c r="DO482">
        <v>3.3300000000000001E-3</v>
      </c>
      <c r="DP482">
        <v>3.2799999999999999E-3</v>
      </c>
      <c r="DQ482">
        <v>6.0000000000000002E-5</v>
      </c>
      <c r="DR482">
        <v>8.0000000000000007E-5</v>
      </c>
      <c r="DS482">
        <v>3.2000000000000002E-3</v>
      </c>
      <c r="DT482">
        <v>1.055E-2</v>
      </c>
      <c r="DU482">
        <v>1.1800000000000001E-3</v>
      </c>
      <c r="DV482">
        <v>3.9230000000000001E-2</v>
      </c>
      <c r="DW482">
        <v>0.15557000000000001</v>
      </c>
      <c r="DX482">
        <v>0</v>
      </c>
      <c r="DY482">
        <v>2307.4204100000002</v>
      </c>
      <c r="DZ482">
        <v>11.10575</v>
      </c>
      <c r="EA482">
        <v>10.245649999999999</v>
      </c>
      <c r="EB482">
        <v>10.295299999999999</v>
      </c>
      <c r="EC482">
        <v>0.1988</v>
      </c>
      <c r="ED482">
        <v>0.24908</v>
      </c>
      <c r="EE482">
        <v>10.185320000000001</v>
      </c>
      <c r="EF482">
        <v>31.920570000000001</v>
      </c>
      <c r="EG482">
        <v>4.1181599999999996</v>
      </c>
      <c r="EH482">
        <v>138.51433</v>
      </c>
      <c r="EI482">
        <v>540.26199999999994</v>
      </c>
      <c r="EJ482">
        <v>0</v>
      </c>
      <c r="EK482">
        <v>51.582243380000001</v>
      </c>
      <c r="EL482">
        <v>3.3035581000000001E-2</v>
      </c>
      <c r="EM482">
        <v>2.2830778999999999E-2</v>
      </c>
      <c r="EN482">
        <v>9.4457640000000006E-3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31.492858590000001</v>
      </c>
      <c r="EX482">
        <v>2.1163574000000001E-2</v>
      </c>
      <c r="EY482">
        <v>1.4976702E-2</v>
      </c>
      <c r="EZ482">
        <v>6.3826949999999999E-3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0.79019499999999998</v>
      </c>
      <c r="FI482" t="s">
        <v>115</v>
      </c>
      <c r="FJ482" t="s">
        <v>115</v>
      </c>
      <c r="FK482" s="9">
        <v>2339.2659039999999</v>
      </c>
      <c r="FL482" t="s">
        <v>115</v>
      </c>
      <c r="FM482" t="s">
        <v>115</v>
      </c>
    </row>
    <row r="483" spans="116:169">
      <c r="DL483">
        <v>0</v>
      </c>
      <c r="DM483">
        <v>0.76619999999999999</v>
      </c>
      <c r="DN483">
        <v>3.6900000000000001E-3</v>
      </c>
      <c r="DO483">
        <v>3.5300000000000002E-3</v>
      </c>
      <c r="DP483">
        <v>2.97E-3</v>
      </c>
      <c r="DQ483">
        <v>6.0000000000000002E-5</v>
      </c>
      <c r="DR483">
        <v>8.0000000000000007E-5</v>
      </c>
      <c r="DS483">
        <v>3.29E-3</v>
      </c>
      <c r="DT483">
        <v>1.0359999999999999E-2</v>
      </c>
      <c r="DU483">
        <v>1.2700000000000001E-3</v>
      </c>
      <c r="DV483">
        <v>4.2419999999999999E-2</v>
      </c>
      <c r="DW483">
        <v>0.16611999999999999</v>
      </c>
      <c r="DX483">
        <v>0</v>
      </c>
      <c r="DY483">
        <v>2215.7887500000002</v>
      </c>
      <c r="DZ483">
        <v>10.904</v>
      </c>
      <c r="EA483">
        <v>10.63724</v>
      </c>
      <c r="EB483">
        <v>9.1272000000000002</v>
      </c>
      <c r="EC483">
        <v>0.19556000000000001</v>
      </c>
      <c r="ED483">
        <v>0.24160999999999999</v>
      </c>
      <c r="EE483">
        <v>10.283300000000001</v>
      </c>
      <c r="EF483">
        <v>30.666429999999998</v>
      </c>
      <c r="EG483">
        <v>4.3672399999999998</v>
      </c>
      <c r="EH483">
        <v>148.69964999999999</v>
      </c>
      <c r="EI483">
        <v>572.18257000000006</v>
      </c>
      <c r="EJ483">
        <v>0</v>
      </c>
      <c r="EK483">
        <v>51.35657879</v>
      </c>
      <c r="EL483">
        <v>3.4158961000000002E-2</v>
      </c>
      <c r="EM483">
        <v>2.1154032E-2</v>
      </c>
      <c r="EN483">
        <v>9.934554E-3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30.267433919999998</v>
      </c>
      <c r="EX483">
        <v>2.1126757999999999E-2</v>
      </c>
      <c r="EY483">
        <v>1.3421379000000001E-2</v>
      </c>
      <c r="EZ483">
        <v>6.4940680000000004E-3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0.77646099999999996</v>
      </c>
      <c r="FI483" t="s">
        <v>115</v>
      </c>
      <c r="FJ483" t="s">
        <v>115</v>
      </c>
      <c r="FK483" s="9">
        <v>2246.6527460000002</v>
      </c>
      <c r="FL483" t="s">
        <v>115</v>
      </c>
      <c r="FM483" t="s">
        <v>115</v>
      </c>
    </row>
    <row r="484" spans="116:169">
      <c r="DL484">
        <v>0</v>
      </c>
      <c r="DM484">
        <v>0.75273000000000001</v>
      </c>
      <c r="DN484">
        <v>3.7200000000000002E-3</v>
      </c>
      <c r="DO484">
        <v>3.5400000000000002E-3</v>
      </c>
      <c r="DP484">
        <v>3.1099999999999999E-3</v>
      </c>
      <c r="DQ484">
        <v>6.0000000000000002E-5</v>
      </c>
      <c r="DR484">
        <v>8.0000000000000007E-5</v>
      </c>
      <c r="DS484">
        <v>3.0200000000000001E-3</v>
      </c>
      <c r="DT484">
        <v>1.0189999999999999E-2</v>
      </c>
      <c r="DU484">
        <v>1.3500000000000001E-3</v>
      </c>
      <c r="DV484">
        <v>4.5710000000000001E-2</v>
      </c>
      <c r="DW484">
        <v>0.17648</v>
      </c>
      <c r="DX484">
        <v>0</v>
      </c>
      <c r="DY484">
        <v>2125.7798600000001</v>
      </c>
      <c r="DZ484">
        <v>10.7675</v>
      </c>
      <c r="EA484">
        <v>10.44018</v>
      </c>
      <c r="EB484">
        <v>9.3607099999999992</v>
      </c>
      <c r="EC484">
        <v>0.18972</v>
      </c>
      <c r="ED484">
        <v>0.23152</v>
      </c>
      <c r="EE484">
        <v>9.2221200000000003</v>
      </c>
      <c r="EF484">
        <v>29.466470000000001</v>
      </c>
      <c r="EG484">
        <v>4.6088500000000003</v>
      </c>
      <c r="EH484">
        <v>158.98294000000001</v>
      </c>
      <c r="EI484">
        <v>602.84900000000005</v>
      </c>
      <c r="EJ484">
        <v>0</v>
      </c>
      <c r="EK484">
        <v>51.128534379999998</v>
      </c>
      <c r="EL484">
        <v>3.4882083000000001E-2</v>
      </c>
      <c r="EM484">
        <v>2.2123917E-2</v>
      </c>
      <c r="EN484">
        <v>9.1176780000000006E-3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29.06453819</v>
      </c>
      <c r="EX484">
        <v>2.0828453E-2</v>
      </c>
      <c r="EY484">
        <v>1.3555879999999999E-2</v>
      </c>
      <c r="EZ484">
        <v>5.76182E-3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0.76317800000000002</v>
      </c>
      <c r="FI484" t="s">
        <v>115</v>
      </c>
      <c r="FJ484" t="s">
        <v>115</v>
      </c>
      <c r="FK484" s="9">
        <v>2156.5379750000002</v>
      </c>
      <c r="FL484" t="s">
        <v>115</v>
      </c>
      <c r="FM484" t="s">
        <v>115</v>
      </c>
    </row>
    <row r="485" spans="116:169">
      <c r="DL485">
        <v>0</v>
      </c>
      <c r="DM485">
        <v>0.73953000000000002</v>
      </c>
      <c r="DN485">
        <v>3.64E-3</v>
      </c>
      <c r="DO485">
        <v>3.5599999999999998E-3</v>
      </c>
      <c r="DP485">
        <v>3.13E-3</v>
      </c>
      <c r="DQ485">
        <v>6.0000000000000002E-5</v>
      </c>
      <c r="DR485">
        <v>8.0000000000000007E-5</v>
      </c>
      <c r="DS485">
        <v>3.14E-3</v>
      </c>
      <c r="DT485">
        <v>1.0019999999999999E-2</v>
      </c>
      <c r="DU485">
        <v>1.4300000000000001E-3</v>
      </c>
      <c r="DV485">
        <v>4.8730000000000002E-2</v>
      </c>
      <c r="DW485">
        <v>0.18667</v>
      </c>
      <c r="DX485">
        <v>0</v>
      </c>
      <c r="DY485">
        <v>2037.69028</v>
      </c>
      <c r="DZ485">
        <v>10.285589999999999</v>
      </c>
      <c r="EA485">
        <v>10.258010000000001</v>
      </c>
      <c r="EB485">
        <v>9.1998999999999995</v>
      </c>
      <c r="EC485">
        <v>0.18748999999999999</v>
      </c>
      <c r="ED485">
        <v>0.22414999999999999</v>
      </c>
      <c r="EE485">
        <v>9.4083900000000007</v>
      </c>
      <c r="EF485">
        <v>28.312159999999999</v>
      </c>
      <c r="EG485">
        <v>4.8403700000000001</v>
      </c>
      <c r="EH485">
        <v>168.20506</v>
      </c>
      <c r="EI485">
        <v>632.31547</v>
      </c>
      <c r="EJ485">
        <v>0</v>
      </c>
      <c r="EK485">
        <v>50.90398098</v>
      </c>
      <c r="EL485">
        <v>3.5702506000000002E-2</v>
      </c>
      <c r="EM485">
        <v>2.2637122999999999E-2</v>
      </c>
      <c r="EN485">
        <v>9.6779850000000001E-3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27.88707591</v>
      </c>
      <c r="EX485">
        <v>2.0568352000000002E-2</v>
      </c>
      <c r="EY485">
        <v>1.3391360999999999E-2</v>
      </c>
      <c r="EZ485">
        <v>5.9082140000000002E-3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0.74993299999999996</v>
      </c>
      <c r="FI485" t="s">
        <v>115</v>
      </c>
      <c r="FJ485" t="s">
        <v>115</v>
      </c>
      <c r="FK485" s="9">
        <v>2067.6212799999998</v>
      </c>
      <c r="FL485" t="s">
        <v>115</v>
      </c>
      <c r="FM485" t="s">
        <v>115</v>
      </c>
    </row>
    <row r="486" spans="116:169">
      <c r="DL486">
        <v>0</v>
      </c>
      <c r="DM486">
        <v>0.72616999999999998</v>
      </c>
      <c r="DN486">
        <v>3.98E-3</v>
      </c>
      <c r="DO486">
        <v>3.5000000000000001E-3</v>
      </c>
      <c r="DP486">
        <v>3.14E-3</v>
      </c>
      <c r="DQ486">
        <v>6.0000000000000002E-5</v>
      </c>
      <c r="DR486">
        <v>8.0000000000000007E-5</v>
      </c>
      <c r="DS486">
        <v>3.1700000000000001E-3</v>
      </c>
      <c r="DT486">
        <v>9.8300000000000002E-3</v>
      </c>
      <c r="DU486">
        <v>1.5E-3</v>
      </c>
      <c r="DV486">
        <v>5.1869999999999999E-2</v>
      </c>
      <c r="DW486">
        <v>0.19669</v>
      </c>
      <c r="DX486">
        <v>0</v>
      </c>
      <c r="DY486">
        <v>1950.3195000000001</v>
      </c>
      <c r="DZ486">
        <v>10.95002</v>
      </c>
      <c r="EA486">
        <v>9.8268000000000004</v>
      </c>
      <c r="EB486">
        <v>9.02379</v>
      </c>
      <c r="EC486">
        <v>0.18165999999999999</v>
      </c>
      <c r="ED486">
        <v>0.21543000000000001</v>
      </c>
      <c r="EE486">
        <v>9.2820800000000006</v>
      </c>
      <c r="EF486">
        <v>27.101489999999998</v>
      </c>
      <c r="EG486">
        <v>5.0645199999999999</v>
      </c>
      <c r="EH486">
        <v>177.61344</v>
      </c>
      <c r="EI486">
        <v>660.62764000000004</v>
      </c>
      <c r="EJ486">
        <v>0</v>
      </c>
      <c r="EK486">
        <v>50.651751619999999</v>
      </c>
      <c r="EL486">
        <v>3.5844925E-2</v>
      </c>
      <c r="EM486">
        <v>2.3063086999999999E-2</v>
      </c>
      <c r="EN486">
        <v>9.8545879999999992E-3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26.717992500000001</v>
      </c>
      <c r="EX486">
        <v>1.9912029000000001E-2</v>
      </c>
      <c r="EY486">
        <v>1.3160714E-2</v>
      </c>
      <c r="EZ486">
        <v>5.8073309999999998E-3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0.73685</v>
      </c>
      <c r="FI486" t="s">
        <v>115</v>
      </c>
      <c r="FJ486" t="s">
        <v>115</v>
      </c>
      <c r="FK486" s="9">
        <v>1980.3017649999999</v>
      </c>
      <c r="FL486" t="s">
        <v>115</v>
      </c>
      <c r="FM486" t="s">
        <v>115</v>
      </c>
    </row>
    <row r="487" spans="116:169">
      <c r="DL487">
        <v>0</v>
      </c>
      <c r="DM487">
        <v>0.71289000000000002</v>
      </c>
      <c r="DN487">
        <v>4.1700000000000001E-3</v>
      </c>
      <c r="DO487">
        <v>3.7200000000000002E-3</v>
      </c>
      <c r="DP487">
        <v>3.0999999999999999E-3</v>
      </c>
      <c r="DQ487">
        <v>6.9999999999999994E-5</v>
      </c>
      <c r="DR487">
        <v>8.0000000000000007E-5</v>
      </c>
      <c r="DS487">
        <v>3.1900000000000001E-3</v>
      </c>
      <c r="DT487">
        <v>9.6600000000000002E-3</v>
      </c>
      <c r="DU487">
        <v>1.58E-3</v>
      </c>
      <c r="DV487">
        <v>5.5039999999999999E-2</v>
      </c>
      <c r="DW487">
        <v>0.20652999999999999</v>
      </c>
      <c r="DX487">
        <v>0</v>
      </c>
      <c r="DY487">
        <v>1864.3306700000001</v>
      </c>
      <c r="DZ487">
        <v>11.18407</v>
      </c>
      <c r="EA487">
        <v>10.19941</v>
      </c>
      <c r="EB487">
        <v>8.6817200000000003</v>
      </c>
      <c r="EC487">
        <v>0.18126999999999999</v>
      </c>
      <c r="ED487">
        <v>0.20845</v>
      </c>
      <c r="EE487">
        <v>9.1143000000000001</v>
      </c>
      <c r="EF487">
        <v>25.938590000000001</v>
      </c>
      <c r="EG487">
        <v>5.2799500000000004</v>
      </c>
      <c r="EH487">
        <v>186.89552</v>
      </c>
      <c r="EI487">
        <v>687.72913000000005</v>
      </c>
      <c r="EJ487">
        <v>0</v>
      </c>
      <c r="EK487">
        <v>50.39231805</v>
      </c>
      <c r="EL487">
        <v>3.7935130999999997E-2</v>
      </c>
      <c r="EM487">
        <v>2.3019072000000002E-2</v>
      </c>
      <c r="EN487">
        <v>1.0022369999999999E-2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25.56906699</v>
      </c>
      <c r="EX487">
        <v>2.0282430000000001E-2</v>
      </c>
      <c r="EY487">
        <v>1.2660964E-2</v>
      </c>
      <c r="EZ487">
        <v>5.6967479999999997E-3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0.72392999999999996</v>
      </c>
      <c r="FI487" t="s">
        <v>115</v>
      </c>
      <c r="FJ487" t="s">
        <v>115</v>
      </c>
      <c r="FK487" s="9">
        <v>1894.577131</v>
      </c>
      <c r="FL487" t="s">
        <v>115</v>
      </c>
      <c r="FM487" t="s">
        <v>115</v>
      </c>
    </row>
    <row r="488" spans="116:169">
      <c r="DL488">
        <v>0</v>
      </c>
      <c r="DM488">
        <v>0.70055999999999996</v>
      </c>
      <c r="DN488">
        <v>3.49E-3</v>
      </c>
      <c r="DO488">
        <v>3.8600000000000001E-3</v>
      </c>
      <c r="DP488">
        <v>3.2699999999999999E-3</v>
      </c>
      <c r="DQ488">
        <v>6.9999999999999994E-5</v>
      </c>
      <c r="DR488">
        <v>8.0000000000000007E-5</v>
      </c>
      <c r="DS488">
        <v>3.1199999999999999E-3</v>
      </c>
      <c r="DT488">
        <v>9.4800000000000006E-3</v>
      </c>
      <c r="DU488">
        <v>1.66E-3</v>
      </c>
      <c r="DV488">
        <v>5.8229999999999997E-2</v>
      </c>
      <c r="DW488">
        <v>0.21618999999999999</v>
      </c>
      <c r="DX488">
        <v>0</v>
      </c>
      <c r="DY488">
        <v>1782.0100199999999</v>
      </c>
      <c r="DZ488">
        <v>9.1242900000000002</v>
      </c>
      <c r="EA488">
        <v>10.326169999999999</v>
      </c>
      <c r="EB488">
        <v>8.9508399999999995</v>
      </c>
      <c r="EC488">
        <v>0.18154000000000001</v>
      </c>
      <c r="ED488">
        <v>0.20147999999999999</v>
      </c>
      <c r="EE488">
        <v>8.7284000000000006</v>
      </c>
      <c r="EF488">
        <v>24.792459999999998</v>
      </c>
      <c r="EG488">
        <v>5.4884000000000004</v>
      </c>
      <c r="EH488">
        <v>196.00981999999999</v>
      </c>
      <c r="EI488">
        <v>713.66772000000003</v>
      </c>
      <c r="EJ488">
        <v>0</v>
      </c>
      <c r="EK488">
        <v>50.187323159999998</v>
      </c>
      <c r="EL488">
        <v>4.0113548999999998E-2</v>
      </c>
      <c r="EM488">
        <v>2.4490544E-2</v>
      </c>
      <c r="EN488">
        <v>1.0008668E-2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24.47040973</v>
      </c>
      <c r="EX488">
        <v>2.0633084999999999E-2</v>
      </c>
      <c r="EY488">
        <v>1.2968321999999999E-2</v>
      </c>
      <c r="EZ488">
        <v>5.4825400000000002E-3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0.71125000000000005</v>
      </c>
      <c r="FI488" t="s">
        <v>115</v>
      </c>
      <c r="FJ488" t="s">
        <v>115</v>
      </c>
      <c r="FK488" s="9">
        <v>1810.592854</v>
      </c>
      <c r="FL488" t="s">
        <v>115</v>
      </c>
      <c r="FM488" t="s">
        <v>115</v>
      </c>
    </row>
    <row r="489" spans="116:169">
      <c r="DL489">
        <v>0</v>
      </c>
      <c r="DM489">
        <v>0.68774999999999997</v>
      </c>
      <c r="DN489">
        <v>3.9899999999999996E-3</v>
      </c>
      <c r="DO489">
        <v>3.3800000000000002E-3</v>
      </c>
      <c r="DP489">
        <v>3.3700000000000002E-3</v>
      </c>
      <c r="DQ489">
        <v>6.0000000000000002E-5</v>
      </c>
      <c r="DR489">
        <v>6.9999999999999994E-5</v>
      </c>
      <c r="DS489">
        <v>3.31E-3</v>
      </c>
      <c r="DT489">
        <v>9.2999999999999992E-3</v>
      </c>
      <c r="DU489">
        <v>1.73E-3</v>
      </c>
      <c r="DV489">
        <v>6.1350000000000002E-2</v>
      </c>
      <c r="DW489">
        <v>0.22566</v>
      </c>
      <c r="DX489">
        <v>0</v>
      </c>
      <c r="DY489">
        <v>1699.60789</v>
      </c>
      <c r="DZ489">
        <v>10.14785</v>
      </c>
      <c r="EA489">
        <v>8.7944300000000002</v>
      </c>
      <c r="EB489">
        <v>8.9963899999999999</v>
      </c>
      <c r="EC489">
        <v>0.1699</v>
      </c>
      <c r="ED489">
        <v>0.19178999999999999</v>
      </c>
      <c r="EE489">
        <v>9.0227500000000003</v>
      </c>
      <c r="EF489">
        <v>23.66478</v>
      </c>
      <c r="EG489">
        <v>5.6898799999999996</v>
      </c>
      <c r="EH489">
        <v>204.73822000000001</v>
      </c>
      <c r="EI489">
        <v>738.46018000000004</v>
      </c>
      <c r="EJ489">
        <v>0</v>
      </c>
      <c r="EK489">
        <v>49.922960789999998</v>
      </c>
      <c r="EL489">
        <v>3.7561582000000003E-2</v>
      </c>
      <c r="EM489">
        <v>2.583301E-2</v>
      </c>
      <c r="EN489">
        <v>1.0715195E-2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23.364935410000001</v>
      </c>
      <c r="EX489">
        <v>1.8604642000000001E-2</v>
      </c>
      <c r="EY489">
        <v>1.3159989E-2</v>
      </c>
      <c r="EZ489">
        <v>5.6514740000000001E-3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0.69856200000000002</v>
      </c>
      <c r="FI489" t="s">
        <v>115</v>
      </c>
      <c r="FJ489" t="s">
        <v>115</v>
      </c>
      <c r="FK489" s="9">
        <v>1727.716463</v>
      </c>
      <c r="FL489" t="s">
        <v>115</v>
      </c>
      <c r="FM489" t="s">
        <v>115</v>
      </c>
    </row>
    <row r="490" spans="116:169">
      <c r="DL490">
        <v>0</v>
      </c>
      <c r="DM490">
        <v>0.67628999999999995</v>
      </c>
      <c r="DN490">
        <v>2.9299999999999999E-3</v>
      </c>
      <c r="DO490">
        <v>3.6900000000000001E-3</v>
      </c>
      <c r="DP490">
        <v>3.0100000000000001E-3</v>
      </c>
      <c r="DQ490">
        <v>6.9999999999999994E-5</v>
      </c>
      <c r="DR490">
        <v>6.9999999999999994E-5</v>
      </c>
      <c r="DS490">
        <v>3.3400000000000001E-3</v>
      </c>
      <c r="DT490">
        <v>9.1599999999999997E-3</v>
      </c>
      <c r="DU490">
        <v>1.81E-3</v>
      </c>
      <c r="DV490">
        <v>6.4659999999999995E-2</v>
      </c>
      <c r="DW490">
        <v>0.23497000000000001</v>
      </c>
      <c r="DX490">
        <v>0</v>
      </c>
      <c r="DY490">
        <v>1621.6254799999999</v>
      </c>
      <c r="DZ490">
        <v>7.2384599999999999</v>
      </c>
      <c r="EA490">
        <v>9.3492800000000003</v>
      </c>
      <c r="EB490">
        <v>7.8132900000000003</v>
      </c>
      <c r="EC490">
        <v>0.16747999999999999</v>
      </c>
      <c r="ED490">
        <v>0.18553</v>
      </c>
      <c r="EE490">
        <v>8.8839100000000002</v>
      </c>
      <c r="EF490">
        <v>22.63128</v>
      </c>
      <c r="EG490">
        <v>5.8816699999999997</v>
      </c>
      <c r="EH490">
        <v>213.76096999999999</v>
      </c>
      <c r="EI490">
        <v>762.12495999999999</v>
      </c>
      <c r="EJ490">
        <v>0</v>
      </c>
      <c r="EK490">
        <v>49.747427090000002</v>
      </c>
      <c r="EL490">
        <v>3.9537036999999997E-2</v>
      </c>
      <c r="EM490">
        <v>2.3594299999999999E-2</v>
      </c>
      <c r="EN490">
        <v>1.119414E-2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22.322459049999999</v>
      </c>
      <c r="EX490">
        <v>1.8779085000000001E-2</v>
      </c>
      <c r="EY490">
        <v>1.1557146000000001E-2</v>
      </c>
      <c r="EZ490">
        <v>5.6792450000000003E-3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0.68598999999999999</v>
      </c>
      <c r="FI490" t="s">
        <v>115</v>
      </c>
      <c r="FJ490" t="s">
        <v>115</v>
      </c>
      <c r="FK490" s="9">
        <v>1646.1939950000001</v>
      </c>
      <c r="FL490" t="s">
        <v>115</v>
      </c>
      <c r="FM490" t="s">
        <v>115</v>
      </c>
    </row>
    <row r="491" spans="116:169">
      <c r="DL491">
        <v>0</v>
      </c>
      <c r="DM491">
        <v>0.66474999999999995</v>
      </c>
      <c r="DN491">
        <v>2.9299999999999999E-3</v>
      </c>
      <c r="DO491">
        <v>2.9499999999999999E-3</v>
      </c>
      <c r="DP491">
        <v>3.2100000000000002E-3</v>
      </c>
      <c r="DQ491">
        <v>6.0000000000000002E-5</v>
      </c>
      <c r="DR491">
        <v>6.9999999999999994E-5</v>
      </c>
      <c r="DS491">
        <v>3.0200000000000001E-3</v>
      </c>
      <c r="DT491">
        <v>8.9999999999999993E-3</v>
      </c>
      <c r="DU491">
        <v>1.8799999999999999E-3</v>
      </c>
      <c r="DV491">
        <v>6.8000000000000005E-2</v>
      </c>
      <c r="DW491">
        <v>0.24412</v>
      </c>
      <c r="DX491">
        <v>0</v>
      </c>
      <c r="DY491">
        <v>1544.4937500000001</v>
      </c>
      <c r="DZ491">
        <v>7.0299300000000002</v>
      </c>
      <c r="EA491">
        <v>7.23299</v>
      </c>
      <c r="EB491">
        <v>8.1063700000000001</v>
      </c>
      <c r="EC491">
        <v>0.14680000000000001</v>
      </c>
      <c r="ED491">
        <v>0.17218</v>
      </c>
      <c r="EE491">
        <v>7.81182</v>
      </c>
      <c r="EF491">
        <v>21.589120000000001</v>
      </c>
      <c r="EG491">
        <v>6.0671999999999997</v>
      </c>
      <c r="EH491">
        <v>222.64488</v>
      </c>
      <c r="EI491">
        <v>784.75622999999996</v>
      </c>
      <c r="EJ491">
        <v>0</v>
      </c>
      <c r="EK491">
        <v>49.541187950000001</v>
      </c>
      <c r="EL491">
        <v>3.4475917000000002E-2</v>
      </c>
      <c r="EM491">
        <v>2.523655E-2</v>
      </c>
      <c r="EN491">
        <v>1.0128491999999999E-2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21.286004859999998</v>
      </c>
      <c r="EX491">
        <v>1.5746946000000001E-2</v>
      </c>
      <c r="EY491">
        <v>1.1860005999999999E-2</v>
      </c>
      <c r="EZ491">
        <v>4.9378390000000003E-3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0.67389399999999999</v>
      </c>
      <c r="FI491" t="s">
        <v>115</v>
      </c>
      <c r="FJ491" t="s">
        <v>115</v>
      </c>
      <c r="FK491" s="9">
        <v>1567.0098410000001</v>
      </c>
      <c r="FL491" t="s">
        <v>115</v>
      </c>
      <c r="FM491" t="s">
        <v>115</v>
      </c>
    </row>
    <row r="492" spans="116:169">
      <c r="DL492">
        <v>0</v>
      </c>
      <c r="DM492">
        <v>0.65303999999999995</v>
      </c>
      <c r="DN492">
        <v>3.16E-3</v>
      </c>
      <c r="DO492">
        <v>2.8800000000000002E-3</v>
      </c>
      <c r="DP492">
        <v>2.63E-3</v>
      </c>
      <c r="DQ492">
        <v>6.0000000000000002E-5</v>
      </c>
      <c r="DR492">
        <v>6.9999999999999994E-5</v>
      </c>
      <c r="DS492">
        <v>3.1900000000000001E-3</v>
      </c>
      <c r="DT492">
        <v>8.8599999999999998E-3</v>
      </c>
      <c r="DU492">
        <v>1.9499999999999999E-3</v>
      </c>
      <c r="DV492">
        <v>7.1029999999999996E-2</v>
      </c>
      <c r="DW492">
        <v>0.25313000000000002</v>
      </c>
      <c r="DX492">
        <v>0</v>
      </c>
      <c r="DY492">
        <v>1468.0731900000001</v>
      </c>
      <c r="DZ492">
        <v>7.3453900000000001</v>
      </c>
      <c r="EA492">
        <v>6.8633800000000003</v>
      </c>
      <c r="EB492">
        <v>6.4454099999999999</v>
      </c>
      <c r="EC492">
        <v>0.13552</v>
      </c>
      <c r="ED492">
        <v>0.16400000000000001</v>
      </c>
      <c r="EE492">
        <v>8.0132100000000008</v>
      </c>
      <c r="EF492">
        <v>20.593859999999999</v>
      </c>
      <c r="EG492">
        <v>6.2393900000000002</v>
      </c>
      <c r="EH492">
        <v>230.45670000000001</v>
      </c>
      <c r="EI492">
        <v>806.34535000000005</v>
      </c>
      <c r="EJ492">
        <v>0</v>
      </c>
      <c r="EK492">
        <v>49.310758219999997</v>
      </c>
      <c r="EL492">
        <v>3.2695021999999997E-2</v>
      </c>
      <c r="EM492">
        <v>2.1479232000000001E-2</v>
      </c>
      <c r="EN492">
        <v>1.0941983000000001E-2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20.259758909999999</v>
      </c>
      <c r="EX492">
        <v>1.4298472E-2</v>
      </c>
      <c r="EY492">
        <v>9.6880820000000006E-3</v>
      </c>
      <c r="EZ492">
        <v>5.1204010000000001E-3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0.66177600000000003</v>
      </c>
      <c r="FI492" t="s">
        <v>115</v>
      </c>
      <c r="FJ492" t="s">
        <v>115</v>
      </c>
      <c r="FK492" s="9">
        <v>1488.8628980000001</v>
      </c>
      <c r="FL492" t="s">
        <v>115</v>
      </c>
      <c r="FM492" t="s">
        <v>115</v>
      </c>
    </row>
    <row r="493" spans="116:169">
      <c r="DL493">
        <v>0</v>
      </c>
      <c r="DM493">
        <v>0.64204000000000006</v>
      </c>
      <c r="DN493">
        <v>2.7000000000000001E-3</v>
      </c>
      <c r="DO493">
        <v>3.0300000000000001E-3</v>
      </c>
      <c r="DP493">
        <v>2.5600000000000002E-3</v>
      </c>
      <c r="DQ493">
        <v>5.0000000000000002E-5</v>
      </c>
      <c r="DR493">
        <v>6.9999999999999994E-5</v>
      </c>
      <c r="DS493">
        <v>2.63E-3</v>
      </c>
      <c r="DT493">
        <v>8.6899999999999998E-3</v>
      </c>
      <c r="DU493">
        <v>2.0200000000000001E-3</v>
      </c>
      <c r="DV493">
        <v>7.4209999999999998E-2</v>
      </c>
      <c r="DW493">
        <v>0.26199</v>
      </c>
      <c r="DX493">
        <v>0</v>
      </c>
      <c r="DY493">
        <v>1394.29601</v>
      </c>
      <c r="DZ493">
        <v>6.0590099999999998</v>
      </c>
      <c r="EA493">
        <v>6.9881700000000002</v>
      </c>
      <c r="EB493">
        <v>6.0766</v>
      </c>
      <c r="EC493">
        <v>0.12725</v>
      </c>
      <c r="ED493">
        <v>0.15437000000000001</v>
      </c>
      <c r="EE493">
        <v>6.4230999999999998</v>
      </c>
      <c r="EF493">
        <v>19.548159999999999</v>
      </c>
      <c r="EG493">
        <v>6.4033800000000003</v>
      </c>
      <c r="EH493">
        <v>238.46991</v>
      </c>
      <c r="EI493">
        <v>826.93921</v>
      </c>
      <c r="EJ493">
        <v>0</v>
      </c>
      <c r="EK493">
        <v>49.127072679999998</v>
      </c>
      <c r="EL493">
        <v>3.3433482E-2</v>
      </c>
      <c r="EM493">
        <v>2.0630834000000001E-2</v>
      </c>
      <c r="EN493">
        <v>9.0908889999999996E-3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19.272832789999999</v>
      </c>
      <c r="EX493">
        <v>1.396756E-2</v>
      </c>
      <c r="EY493">
        <v>8.906888E-3</v>
      </c>
      <c r="EZ493">
        <v>4.0786800000000003E-3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0.65037900000000004</v>
      </c>
      <c r="FI493" t="s">
        <v>115</v>
      </c>
      <c r="FJ493" t="s">
        <v>115</v>
      </c>
      <c r="FK493" s="9">
        <v>1413.547049</v>
      </c>
      <c r="FL493" t="s">
        <v>115</v>
      </c>
      <c r="FM493" t="s">
        <v>115</v>
      </c>
    </row>
    <row r="494" spans="116:169">
      <c r="DL494">
        <v>0</v>
      </c>
      <c r="DM494">
        <v>0.63082000000000005</v>
      </c>
      <c r="DN494">
        <v>2.97E-3</v>
      </c>
      <c r="DO494">
        <v>2.6900000000000001E-3</v>
      </c>
      <c r="DP494">
        <v>2.66E-3</v>
      </c>
      <c r="DQ494">
        <v>5.0000000000000002E-5</v>
      </c>
      <c r="DR494">
        <v>6.9999999999999994E-5</v>
      </c>
      <c r="DS494">
        <v>2.5799999999999998E-3</v>
      </c>
      <c r="DT494">
        <v>8.5400000000000007E-3</v>
      </c>
      <c r="DU494">
        <v>2.0899999999999998E-3</v>
      </c>
      <c r="DV494">
        <v>7.6850000000000002E-2</v>
      </c>
      <c r="DW494">
        <v>0.27067999999999998</v>
      </c>
      <c r="DX494">
        <v>0</v>
      </c>
      <c r="DY494">
        <v>1321.09503</v>
      </c>
      <c r="DZ494">
        <v>6.4485099999999997</v>
      </c>
      <c r="EA494">
        <v>6.0125900000000003</v>
      </c>
      <c r="EB494">
        <v>6.1127700000000003</v>
      </c>
      <c r="EC494">
        <v>0.11753</v>
      </c>
      <c r="ED494">
        <v>0.14537</v>
      </c>
      <c r="EE494">
        <v>6.10623</v>
      </c>
      <c r="EF494">
        <v>18.53877</v>
      </c>
      <c r="EG494">
        <v>6.5577500000000004</v>
      </c>
      <c r="EH494">
        <v>244.89301</v>
      </c>
      <c r="EI494">
        <v>846.48737000000006</v>
      </c>
      <c r="EJ494">
        <v>0</v>
      </c>
      <c r="EK494">
        <v>48.908331769999997</v>
      </c>
      <c r="EL494">
        <v>3.1323096000000002E-2</v>
      </c>
      <c r="EM494">
        <v>2.1647287000000001E-2</v>
      </c>
      <c r="EN494">
        <v>8.9561229999999999E-3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18.2915359</v>
      </c>
      <c r="EX494">
        <v>1.2518883999999999E-2</v>
      </c>
      <c r="EY494">
        <v>8.9353829999999999E-3</v>
      </c>
      <c r="EZ494">
        <v>3.8476069999999999E-3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0.63919300000000001</v>
      </c>
      <c r="FI494" t="s">
        <v>115</v>
      </c>
      <c r="FJ494" t="s">
        <v>115</v>
      </c>
      <c r="FK494" s="9">
        <v>1339.7864279999999</v>
      </c>
      <c r="FL494" t="s">
        <v>115</v>
      </c>
      <c r="FM494" t="s">
        <v>115</v>
      </c>
    </row>
    <row r="495" spans="116:169">
      <c r="DL495">
        <v>0</v>
      </c>
      <c r="DM495">
        <v>0.61978999999999995</v>
      </c>
      <c r="DN495">
        <v>2.98E-3</v>
      </c>
      <c r="DO495">
        <v>2.8600000000000001E-3</v>
      </c>
      <c r="DP495">
        <v>2.4099999999999998E-3</v>
      </c>
      <c r="DQ495">
        <v>5.0000000000000002E-5</v>
      </c>
      <c r="DR495">
        <v>6.9999999999999994E-5</v>
      </c>
      <c r="DS495">
        <v>2.66E-3</v>
      </c>
      <c r="DT495">
        <v>8.3800000000000003E-3</v>
      </c>
      <c r="DU495">
        <v>2.16E-3</v>
      </c>
      <c r="DV495">
        <v>7.9430000000000001E-2</v>
      </c>
      <c r="DW495">
        <v>0.27922000000000002</v>
      </c>
      <c r="DX495">
        <v>0</v>
      </c>
      <c r="DY495">
        <v>1249.37284</v>
      </c>
      <c r="DZ495">
        <v>6.24193</v>
      </c>
      <c r="EA495">
        <v>6.1603199999999996</v>
      </c>
      <c r="EB495">
        <v>5.3492800000000003</v>
      </c>
      <c r="EC495">
        <v>0.11412</v>
      </c>
      <c r="ED495">
        <v>0.13908999999999999</v>
      </c>
      <c r="EE495">
        <v>6.09368</v>
      </c>
      <c r="EF495">
        <v>17.55894</v>
      </c>
      <c r="EG495">
        <v>6.7031099999999997</v>
      </c>
      <c r="EH495">
        <v>250.99923999999999</v>
      </c>
      <c r="EI495">
        <v>865.02614000000005</v>
      </c>
      <c r="EJ495">
        <v>0</v>
      </c>
      <c r="EK495">
        <v>48.694365130000001</v>
      </c>
      <c r="EL495">
        <v>3.2388237E-2</v>
      </c>
      <c r="EM495">
        <v>2.0057453999999999E-2</v>
      </c>
      <c r="EN495">
        <v>9.4195700000000004E-3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17.33170913</v>
      </c>
      <c r="EX495">
        <v>1.2332663000000001E-2</v>
      </c>
      <c r="EY495">
        <v>7.9107719999999999E-3</v>
      </c>
      <c r="EZ495">
        <v>3.869628E-3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0.62808299999999995</v>
      </c>
      <c r="FI495" t="s">
        <v>115</v>
      </c>
      <c r="FJ495" t="s">
        <v>115</v>
      </c>
      <c r="FK495" s="9">
        <v>1267.238488</v>
      </c>
      <c r="FL495" t="s">
        <v>115</v>
      </c>
      <c r="FM495" t="s">
        <v>115</v>
      </c>
    </row>
    <row r="496" spans="116:169">
      <c r="DL496">
        <v>0</v>
      </c>
      <c r="DM496">
        <v>0.60889000000000004</v>
      </c>
      <c r="DN496">
        <v>3.0100000000000001E-3</v>
      </c>
      <c r="DO496">
        <v>2.8700000000000002E-3</v>
      </c>
      <c r="DP496">
        <v>2.5200000000000001E-3</v>
      </c>
      <c r="DQ496">
        <v>5.0000000000000002E-5</v>
      </c>
      <c r="DR496">
        <v>6.0000000000000002E-5</v>
      </c>
      <c r="DS496">
        <v>2.4399999999999999E-3</v>
      </c>
      <c r="DT496">
        <v>8.2400000000000008E-3</v>
      </c>
      <c r="DU496">
        <v>2.2200000000000002E-3</v>
      </c>
      <c r="DV496">
        <v>8.2089999999999996E-2</v>
      </c>
      <c r="DW496">
        <v>0.28760000000000002</v>
      </c>
      <c r="DX496">
        <v>0</v>
      </c>
      <c r="DY496">
        <v>1179.00496</v>
      </c>
      <c r="DZ496">
        <v>6.0701499999999999</v>
      </c>
      <c r="EA496">
        <v>5.9599700000000002</v>
      </c>
      <c r="EB496">
        <v>5.4137300000000002</v>
      </c>
      <c r="EC496">
        <v>0.10915999999999999</v>
      </c>
      <c r="ED496">
        <v>0.13128999999999999</v>
      </c>
      <c r="EE496">
        <v>5.3925000000000001</v>
      </c>
      <c r="EF496">
        <v>16.615880000000001</v>
      </c>
      <c r="EG496">
        <v>6.8422000000000001</v>
      </c>
      <c r="EH496">
        <v>257.09291999999999</v>
      </c>
      <c r="EI496">
        <v>882.58507999999995</v>
      </c>
      <c r="EJ496">
        <v>0</v>
      </c>
      <c r="EK496">
        <v>48.478142050000002</v>
      </c>
      <c r="EL496">
        <v>3.3073871999999997E-2</v>
      </c>
      <c r="EM496">
        <v>2.0977061000000002E-2</v>
      </c>
      <c r="EN496">
        <v>8.6450380000000007E-3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16.39043753</v>
      </c>
      <c r="EX496">
        <v>1.1990661E-2</v>
      </c>
      <c r="EY496">
        <v>7.8845059999999995E-3</v>
      </c>
      <c r="EZ496">
        <v>3.3910630000000002E-3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0.61733800000000005</v>
      </c>
      <c r="FI496" t="s">
        <v>115</v>
      </c>
      <c r="FJ496" t="s">
        <v>115</v>
      </c>
      <c r="FK496" s="9">
        <v>1196.5579740000001</v>
      </c>
      <c r="FL496" t="s">
        <v>115</v>
      </c>
      <c r="FM496" t="s">
        <v>115</v>
      </c>
    </row>
    <row r="497" spans="116:169">
      <c r="DL497">
        <v>0</v>
      </c>
      <c r="DM497">
        <v>0.59821000000000002</v>
      </c>
      <c r="DN497">
        <v>2.9499999999999999E-3</v>
      </c>
      <c r="DO497">
        <v>2.8800000000000002E-3</v>
      </c>
      <c r="DP497">
        <v>2.5300000000000001E-3</v>
      </c>
      <c r="DQ497">
        <v>5.0000000000000002E-5</v>
      </c>
      <c r="DR497">
        <v>6.0000000000000002E-5</v>
      </c>
      <c r="DS497">
        <v>2.5400000000000002E-3</v>
      </c>
      <c r="DT497">
        <v>8.1099999999999992E-3</v>
      </c>
      <c r="DU497">
        <v>2.2899999999999999E-3</v>
      </c>
      <c r="DV497">
        <v>8.4529999999999994E-2</v>
      </c>
      <c r="DW497">
        <v>0.29583999999999999</v>
      </c>
      <c r="DX497">
        <v>0</v>
      </c>
      <c r="DY497">
        <v>1110.1503399999999</v>
      </c>
      <c r="DZ497">
        <v>5.7034900000000004</v>
      </c>
      <c r="EA497">
        <v>5.7661699999999998</v>
      </c>
      <c r="EB497">
        <v>5.24444</v>
      </c>
      <c r="EC497">
        <v>0.10631</v>
      </c>
      <c r="ED497">
        <v>0.12512000000000001</v>
      </c>
      <c r="EE497">
        <v>5.4285699999999997</v>
      </c>
      <c r="EF497">
        <v>15.70382</v>
      </c>
      <c r="EG497">
        <v>6.97349</v>
      </c>
      <c r="EH497">
        <v>262.48543000000001</v>
      </c>
      <c r="EI497">
        <v>899.20096000000001</v>
      </c>
      <c r="EJ497">
        <v>0</v>
      </c>
      <c r="EK497">
        <v>48.265228999999998</v>
      </c>
      <c r="EL497">
        <v>3.3851765999999998E-2</v>
      </c>
      <c r="EM497">
        <v>2.1463663000000001E-2</v>
      </c>
      <c r="EN497">
        <v>9.1763000000000001E-3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15.46925304</v>
      </c>
      <c r="EX497">
        <v>1.1666014000000001E-2</v>
      </c>
      <c r="EY497">
        <v>7.6799579999999998E-3</v>
      </c>
      <c r="EZ497">
        <v>3.4314549999999999E-3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0.60662400000000005</v>
      </c>
      <c r="FI497" t="s">
        <v>115</v>
      </c>
      <c r="FJ497" t="s">
        <v>115</v>
      </c>
      <c r="FK497" s="9">
        <v>1126.9707539999999</v>
      </c>
      <c r="FL497" t="s">
        <v>115</v>
      </c>
      <c r="FM497" t="s">
        <v>115</v>
      </c>
    </row>
    <row r="498" spans="116:169">
      <c r="DL498">
        <v>0</v>
      </c>
      <c r="DM498">
        <v>0.58740999999999999</v>
      </c>
      <c r="DN498">
        <v>3.2200000000000002E-3</v>
      </c>
      <c r="DO498">
        <v>2.8300000000000001E-3</v>
      </c>
      <c r="DP498">
        <v>2.5400000000000002E-3</v>
      </c>
      <c r="DQ498">
        <v>5.0000000000000002E-5</v>
      </c>
      <c r="DR498">
        <v>6.0000000000000002E-5</v>
      </c>
      <c r="DS498">
        <v>2.5600000000000002E-3</v>
      </c>
      <c r="DT498">
        <v>7.9600000000000001E-3</v>
      </c>
      <c r="DU498">
        <v>2.3500000000000001E-3</v>
      </c>
      <c r="DV498">
        <v>8.7069999999999995E-2</v>
      </c>
      <c r="DW498">
        <v>0.30395</v>
      </c>
      <c r="DX498">
        <v>0</v>
      </c>
      <c r="DY498">
        <v>1042.15517</v>
      </c>
      <c r="DZ498">
        <v>5.9644899999999996</v>
      </c>
      <c r="EA498">
        <v>5.4320000000000004</v>
      </c>
      <c r="EB498">
        <v>5.0647500000000001</v>
      </c>
      <c r="EC498">
        <v>0.10138</v>
      </c>
      <c r="ED498">
        <v>0.1182</v>
      </c>
      <c r="EE498">
        <v>5.2770700000000001</v>
      </c>
      <c r="EF498">
        <v>14.76642</v>
      </c>
      <c r="EG498">
        <v>7.0986099999999999</v>
      </c>
      <c r="EH498">
        <v>267.91399000000001</v>
      </c>
      <c r="EI498">
        <v>914.90477999999996</v>
      </c>
      <c r="EJ498">
        <v>0</v>
      </c>
      <c r="EK498">
        <v>48.02607467</v>
      </c>
      <c r="EL498">
        <v>3.3986802000000003E-2</v>
      </c>
      <c r="EM498">
        <v>2.1867546000000002E-2</v>
      </c>
      <c r="EN498">
        <v>9.3437469999999995E-3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14.558700330000001</v>
      </c>
      <c r="EX498">
        <v>1.1115277999999999E-2</v>
      </c>
      <c r="EY498">
        <v>7.4340680000000003E-3</v>
      </c>
      <c r="EZ498">
        <v>3.3252580000000002E-3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0.59604199999999996</v>
      </c>
      <c r="FI498" t="s">
        <v>115</v>
      </c>
      <c r="FJ498" t="s">
        <v>115</v>
      </c>
      <c r="FK498" s="9">
        <v>1058.7177919999999</v>
      </c>
      <c r="FL498" t="s">
        <v>115</v>
      </c>
      <c r="FM498" t="s">
        <v>115</v>
      </c>
    </row>
    <row r="499" spans="116:169">
      <c r="DL499">
        <v>0</v>
      </c>
      <c r="DM499">
        <v>0.57665999999999995</v>
      </c>
      <c r="DN499">
        <v>3.3700000000000002E-3</v>
      </c>
      <c r="DO499">
        <v>3.0100000000000001E-3</v>
      </c>
      <c r="DP499">
        <v>2.5000000000000001E-3</v>
      </c>
      <c r="DQ499">
        <v>5.0000000000000002E-5</v>
      </c>
      <c r="DR499">
        <v>6.0000000000000002E-5</v>
      </c>
      <c r="DS499">
        <v>2.5799999999999998E-3</v>
      </c>
      <c r="DT499">
        <v>7.8100000000000001E-3</v>
      </c>
      <c r="DU499">
        <v>2.4099999999999998E-3</v>
      </c>
      <c r="DV499">
        <v>8.9639999999999997E-2</v>
      </c>
      <c r="DW499">
        <v>0.31191000000000002</v>
      </c>
      <c r="DX499">
        <v>0</v>
      </c>
      <c r="DY499">
        <v>975.39251000000002</v>
      </c>
      <c r="DZ499">
        <v>5.9750199999999998</v>
      </c>
      <c r="EA499">
        <v>5.5381999999999998</v>
      </c>
      <c r="EB499">
        <v>4.7910300000000001</v>
      </c>
      <c r="EC499">
        <v>9.9419999999999994E-2</v>
      </c>
      <c r="ED499">
        <v>0.11226999999999999</v>
      </c>
      <c r="EE499">
        <v>5.1002700000000001</v>
      </c>
      <c r="EF499">
        <v>13.861700000000001</v>
      </c>
      <c r="EG499">
        <v>7.2168000000000001</v>
      </c>
      <c r="EH499">
        <v>273.19105999999999</v>
      </c>
      <c r="EI499">
        <v>929.6712</v>
      </c>
      <c r="EJ499">
        <v>0</v>
      </c>
      <c r="EK499">
        <v>47.780089570000001</v>
      </c>
      <c r="EL499">
        <v>3.5968656000000002E-2</v>
      </c>
      <c r="EM499">
        <v>2.1825812999999999E-2</v>
      </c>
      <c r="EN499">
        <v>9.5028319999999993E-3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13.665456689999999</v>
      </c>
      <c r="EX499">
        <v>1.1123821000000001E-2</v>
      </c>
      <c r="EY499">
        <v>7.0359469999999999E-3</v>
      </c>
      <c r="EZ499">
        <v>3.2124419999999998E-3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0.58559099999999997</v>
      </c>
      <c r="FI499" t="s">
        <v>115</v>
      </c>
      <c r="FJ499" t="s">
        <v>115</v>
      </c>
      <c r="FK499">
        <v>991.79617699999994</v>
      </c>
      <c r="FL499" t="s">
        <v>115</v>
      </c>
      <c r="FM499" t="s">
        <v>115</v>
      </c>
    </row>
    <row r="500" spans="116:169">
      <c r="DL500">
        <v>0</v>
      </c>
      <c r="DM500">
        <v>0.56669000000000003</v>
      </c>
      <c r="DN500">
        <v>2.82E-3</v>
      </c>
      <c r="DO500">
        <v>3.1199999999999999E-3</v>
      </c>
      <c r="DP500">
        <v>2.65E-3</v>
      </c>
      <c r="DQ500">
        <v>5.0000000000000002E-5</v>
      </c>
      <c r="DR500">
        <v>6.0000000000000002E-5</v>
      </c>
      <c r="DS500">
        <v>2.5300000000000001E-3</v>
      </c>
      <c r="DT500">
        <v>7.6699999999999997E-3</v>
      </c>
      <c r="DU500">
        <v>2.48E-3</v>
      </c>
      <c r="DV500">
        <v>9.2219999999999996E-2</v>
      </c>
      <c r="DW500">
        <v>0.31972</v>
      </c>
      <c r="DX500">
        <v>0</v>
      </c>
      <c r="DY500">
        <v>911.03701000000001</v>
      </c>
      <c r="DZ500">
        <v>4.7724500000000001</v>
      </c>
      <c r="EA500">
        <v>5.4988700000000001</v>
      </c>
      <c r="EB500">
        <v>4.8517599999999996</v>
      </c>
      <c r="EC500">
        <v>9.7720000000000001E-2</v>
      </c>
      <c r="ED500">
        <v>0.10634</v>
      </c>
      <c r="EE500">
        <v>4.8029599999999997</v>
      </c>
      <c r="EF500">
        <v>12.9726</v>
      </c>
      <c r="EG500">
        <v>7.3290699999999998</v>
      </c>
      <c r="EH500">
        <v>278.29133000000002</v>
      </c>
      <c r="EI500">
        <v>943.53290000000004</v>
      </c>
      <c r="EJ500">
        <v>0</v>
      </c>
      <c r="EK500">
        <v>47.585721169999999</v>
      </c>
      <c r="EL500">
        <v>3.8034149000000003E-2</v>
      </c>
      <c r="EM500">
        <v>2.3221008000000001E-2</v>
      </c>
      <c r="EN500">
        <v>9.4898399999999994E-3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12.805294310000001</v>
      </c>
      <c r="EX500">
        <v>1.1104108E-2</v>
      </c>
      <c r="EY500">
        <v>7.079658E-3</v>
      </c>
      <c r="EZ500">
        <v>3.0410749999999999E-3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0.57533400000000001</v>
      </c>
      <c r="FI500" t="s">
        <v>115</v>
      </c>
      <c r="FJ500" t="s">
        <v>115</v>
      </c>
      <c r="FK500">
        <v>926.25781300000006</v>
      </c>
      <c r="FL500" t="s">
        <v>115</v>
      </c>
      <c r="FM500" t="s">
        <v>115</v>
      </c>
    </row>
    <row r="501" spans="116:169">
      <c r="DL501">
        <v>0</v>
      </c>
      <c r="DM501">
        <v>0.55632999999999999</v>
      </c>
      <c r="DN501">
        <v>3.2299999999999998E-3</v>
      </c>
      <c r="DO501">
        <v>2.7299999999999998E-3</v>
      </c>
      <c r="DP501">
        <v>2.7299999999999998E-3</v>
      </c>
      <c r="DQ501">
        <v>5.0000000000000002E-5</v>
      </c>
      <c r="DR501">
        <v>6.0000000000000002E-5</v>
      </c>
      <c r="DS501">
        <v>2.6800000000000001E-3</v>
      </c>
      <c r="DT501">
        <v>7.5199999999999998E-3</v>
      </c>
      <c r="DU501">
        <v>2.5400000000000002E-3</v>
      </c>
      <c r="DV501">
        <v>9.4740000000000005E-2</v>
      </c>
      <c r="DW501">
        <v>0.32738</v>
      </c>
      <c r="DX501">
        <v>0</v>
      </c>
      <c r="DY501">
        <v>847.13852999999995</v>
      </c>
      <c r="DZ501">
        <v>5.1866899999999996</v>
      </c>
      <c r="EA501">
        <v>4.5817399999999999</v>
      </c>
      <c r="EB501">
        <v>4.7824099999999996</v>
      </c>
      <c r="EC501">
        <v>8.9709999999999998E-2</v>
      </c>
      <c r="ED501">
        <v>9.9030000000000007E-2</v>
      </c>
      <c r="EE501">
        <v>4.8744199999999998</v>
      </c>
      <c r="EF501">
        <v>12.09995</v>
      </c>
      <c r="EG501">
        <v>7.4354100000000001</v>
      </c>
      <c r="EH501">
        <v>283.09428000000003</v>
      </c>
      <c r="EI501">
        <v>956.50549999999998</v>
      </c>
      <c r="EJ501">
        <v>0</v>
      </c>
      <c r="EK501">
        <v>47.33506277</v>
      </c>
      <c r="EL501">
        <v>3.5614471000000002E-2</v>
      </c>
      <c r="EM501">
        <v>2.4493883000000001E-2</v>
      </c>
      <c r="EN501">
        <v>1.0159741999999999E-2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11.94788492</v>
      </c>
      <c r="EX501">
        <v>9.8186699999999998E-3</v>
      </c>
      <c r="EY501">
        <v>7.0477500000000002E-3</v>
      </c>
      <c r="EZ501">
        <v>3.0793389999999999E-3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0.56506999999999996</v>
      </c>
      <c r="FI501" t="s">
        <v>115</v>
      </c>
      <c r="FJ501" t="s">
        <v>115</v>
      </c>
      <c r="FK501">
        <v>861.77908300000001</v>
      </c>
      <c r="FL501" t="s">
        <v>115</v>
      </c>
      <c r="FM501" t="s">
        <v>115</v>
      </c>
    </row>
    <row r="502" spans="116:169">
      <c r="DL502">
        <v>0</v>
      </c>
      <c r="DM502">
        <v>0.54705000000000004</v>
      </c>
      <c r="DN502">
        <v>2.3700000000000001E-3</v>
      </c>
      <c r="DO502">
        <v>2.99E-3</v>
      </c>
      <c r="DP502">
        <v>2.4399999999999999E-3</v>
      </c>
      <c r="DQ502">
        <v>5.0000000000000002E-5</v>
      </c>
      <c r="DR502">
        <v>6.0000000000000002E-5</v>
      </c>
      <c r="DS502">
        <v>2.7000000000000001E-3</v>
      </c>
      <c r="DT502">
        <v>7.4099999999999999E-3</v>
      </c>
      <c r="DU502">
        <v>2.5999999999999999E-3</v>
      </c>
      <c r="DV502">
        <v>9.7420000000000007E-2</v>
      </c>
      <c r="DW502">
        <v>0.33490999999999999</v>
      </c>
      <c r="DX502">
        <v>0</v>
      </c>
      <c r="DY502">
        <v>785.94029</v>
      </c>
      <c r="DZ502">
        <v>3.6065700000000001</v>
      </c>
      <c r="EA502">
        <v>4.7598799999999999</v>
      </c>
      <c r="EB502">
        <v>4.0619899999999998</v>
      </c>
      <c r="EC502">
        <v>8.6440000000000003E-2</v>
      </c>
      <c r="ED502">
        <v>9.3509999999999996E-2</v>
      </c>
      <c r="EE502">
        <v>4.7096</v>
      </c>
      <c r="EF502">
        <v>11.281700000000001</v>
      </c>
      <c r="EG502">
        <v>7.53444</v>
      </c>
      <c r="EH502">
        <v>287.96870000000001</v>
      </c>
      <c r="EI502">
        <v>968.60545000000002</v>
      </c>
      <c r="EJ502">
        <v>0</v>
      </c>
      <c r="EK502">
        <v>47.16862836</v>
      </c>
      <c r="EL502">
        <v>3.7487523000000002E-2</v>
      </c>
      <c r="EM502">
        <v>2.2371222999999999E-2</v>
      </c>
      <c r="EN502">
        <v>1.0613859999999999E-2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11.12906488</v>
      </c>
      <c r="EX502">
        <v>9.684682E-3</v>
      </c>
      <c r="EY502">
        <v>6.0629589999999997E-3</v>
      </c>
      <c r="EZ502">
        <v>3.0351060000000001E-3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0.55489999999999995</v>
      </c>
      <c r="FI502" t="s">
        <v>115</v>
      </c>
      <c r="FJ502" t="s">
        <v>115</v>
      </c>
      <c r="FK502">
        <v>798.45517500000005</v>
      </c>
      <c r="FL502" t="s">
        <v>115</v>
      </c>
      <c r="FM502" t="s">
        <v>115</v>
      </c>
    </row>
    <row r="503" spans="116:169">
      <c r="DL503">
        <v>0</v>
      </c>
      <c r="DM503">
        <v>0.53771999999999998</v>
      </c>
      <c r="DN503">
        <v>2.3700000000000001E-3</v>
      </c>
      <c r="DO503">
        <v>2.3800000000000002E-3</v>
      </c>
      <c r="DP503">
        <v>2.5999999999999999E-3</v>
      </c>
      <c r="DQ503">
        <v>5.0000000000000002E-5</v>
      </c>
      <c r="DR503">
        <v>6.0000000000000002E-5</v>
      </c>
      <c r="DS503">
        <v>2.4499999999999999E-3</v>
      </c>
      <c r="DT503">
        <v>7.28E-3</v>
      </c>
      <c r="DU503">
        <v>2.66E-3</v>
      </c>
      <c r="DV503">
        <v>0.10013</v>
      </c>
      <c r="DW503">
        <v>0.34232000000000001</v>
      </c>
      <c r="DX503">
        <v>0</v>
      </c>
      <c r="DY503">
        <v>725.63574000000006</v>
      </c>
      <c r="DZ503">
        <v>3.40577</v>
      </c>
      <c r="EA503">
        <v>3.5848</v>
      </c>
      <c r="EB503">
        <v>4.1186499999999997</v>
      </c>
      <c r="EC503">
        <v>7.3980000000000004E-2</v>
      </c>
      <c r="ED503">
        <v>8.4419999999999995E-2</v>
      </c>
      <c r="EE503">
        <v>4.0475300000000001</v>
      </c>
      <c r="EF503">
        <v>10.464980000000001</v>
      </c>
      <c r="EG503">
        <v>7.6279599999999999</v>
      </c>
      <c r="EH503">
        <v>292.67829999999998</v>
      </c>
      <c r="EI503">
        <v>979.88715000000002</v>
      </c>
      <c r="EJ503">
        <v>0</v>
      </c>
      <c r="EK503">
        <v>46.973080209999999</v>
      </c>
      <c r="EL503">
        <v>3.2688759999999997E-2</v>
      </c>
      <c r="EM503">
        <v>2.3928341999999998E-2</v>
      </c>
      <c r="EN503">
        <v>9.6034529999999996E-3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10.319392150000001</v>
      </c>
      <c r="EX503">
        <v>7.9367659999999996E-3</v>
      </c>
      <c r="EY503">
        <v>6.0792490000000001E-3</v>
      </c>
      <c r="EZ503">
        <v>2.5837780000000001E-3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0.54511600000000004</v>
      </c>
      <c r="FI503" t="s">
        <v>115</v>
      </c>
      <c r="FJ503" t="s">
        <v>115</v>
      </c>
      <c r="FK503">
        <v>736.81894</v>
      </c>
      <c r="FL503" t="s">
        <v>115</v>
      </c>
      <c r="FM503" t="s">
        <v>115</v>
      </c>
    </row>
    <row r="504" spans="116:169">
      <c r="DL504">
        <v>0</v>
      </c>
      <c r="DM504">
        <v>0.52825</v>
      </c>
      <c r="DN504">
        <v>2.5600000000000002E-3</v>
      </c>
      <c r="DO504">
        <v>2.33E-3</v>
      </c>
      <c r="DP504">
        <v>2.1299999999999999E-3</v>
      </c>
      <c r="DQ504">
        <v>5.0000000000000002E-5</v>
      </c>
      <c r="DR504">
        <v>6.0000000000000002E-5</v>
      </c>
      <c r="DS504">
        <v>2.5799999999999998E-3</v>
      </c>
      <c r="DT504">
        <v>7.1700000000000002E-3</v>
      </c>
      <c r="DU504">
        <v>2.7200000000000002E-3</v>
      </c>
      <c r="DV504">
        <v>0.10256999999999999</v>
      </c>
      <c r="DW504">
        <v>0.34960000000000002</v>
      </c>
      <c r="DX504">
        <v>0</v>
      </c>
      <c r="DY504">
        <v>666.18311000000006</v>
      </c>
      <c r="DZ504">
        <v>3.4496799999999999</v>
      </c>
      <c r="EA504">
        <v>3.3055400000000001</v>
      </c>
      <c r="EB504">
        <v>3.1862900000000001</v>
      </c>
      <c r="EC504">
        <v>6.6479999999999997E-2</v>
      </c>
      <c r="ED504">
        <v>7.8060000000000004E-2</v>
      </c>
      <c r="EE504">
        <v>4.05661</v>
      </c>
      <c r="EF504">
        <v>9.6768300000000007</v>
      </c>
      <c r="EG504">
        <v>7.7123799999999996</v>
      </c>
      <c r="EH504">
        <v>296.72582999999997</v>
      </c>
      <c r="EI504">
        <v>990.35212999999999</v>
      </c>
      <c r="EJ504">
        <v>0</v>
      </c>
      <c r="EK504">
        <v>46.754595449999997</v>
      </c>
      <c r="EL504">
        <v>3.1000183000000001E-2</v>
      </c>
      <c r="EM504">
        <v>2.0365794999999999E-2</v>
      </c>
      <c r="EN504">
        <v>1.0374774999999999E-2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9.52134562</v>
      </c>
      <c r="EX504">
        <v>7.0130899999999996E-3</v>
      </c>
      <c r="EY504">
        <v>4.8456020000000001E-3</v>
      </c>
      <c r="EZ504">
        <v>2.6181690000000001E-3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0.53531399999999996</v>
      </c>
      <c r="FI504" t="s">
        <v>115</v>
      </c>
      <c r="FJ504" t="s">
        <v>115</v>
      </c>
      <c r="FK504">
        <v>676.19110799999999</v>
      </c>
      <c r="FL504" t="s">
        <v>115</v>
      </c>
      <c r="FM504" t="s">
        <v>115</v>
      </c>
    </row>
    <row r="505" spans="116:169">
      <c r="DL505">
        <v>0</v>
      </c>
      <c r="DM505">
        <v>0.51934999999999998</v>
      </c>
      <c r="DN505">
        <v>2.1800000000000001E-3</v>
      </c>
      <c r="DO505">
        <v>2.4499999999999999E-3</v>
      </c>
      <c r="DP505">
        <v>2.0699999999999998E-3</v>
      </c>
      <c r="DQ505">
        <v>4.0000000000000003E-5</v>
      </c>
      <c r="DR505">
        <v>5.0000000000000002E-5</v>
      </c>
      <c r="DS505">
        <v>2.1299999999999999E-3</v>
      </c>
      <c r="DT505">
        <v>7.0299999999999998E-3</v>
      </c>
      <c r="DU505">
        <v>2.7699999999999999E-3</v>
      </c>
      <c r="DV505">
        <v>0.10514999999999999</v>
      </c>
      <c r="DW505">
        <v>0.35676999999999998</v>
      </c>
      <c r="DX505">
        <v>0</v>
      </c>
      <c r="DY505">
        <v>608.45739000000003</v>
      </c>
      <c r="DZ505">
        <v>2.7481100000000001</v>
      </c>
      <c r="EA505">
        <v>3.26179</v>
      </c>
      <c r="EB505">
        <v>2.9178600000000001</v>
      </c>
      <c r="EC505">
        <v>6.0449999999999997E-2</v>
      </c>
      <c r="ED505">
        <v>7.0980000000000001E-2</v>
      </c>
      <c r="EE505">
        <v>3.1621700000000001</v>
      </c>
      <c r="EF505">
        <v>8.8720499999999998</v>
      </c>
      <c r="EG505">
        <v>7.7904400000000003</v>
      </c>
      <c r="EH505">
        <v>300.78244000000001</v>
      </c>
      <c r="EI505">
        <v>1000.02896</v>
      </c>
      <c r="EJ505">
        <v>0</v>
      </c>
      <c r="EK505">
        <v>46.580431779999998</v>
      </c>
      <c r="EL505">
        <v>3.1700363000000002E-2</v>
      </c>
      <c r="EM505">
        <v>1.9561375999999998E-2</v>
      </c>
      <c r="EN505">
        <v>8.6196369999999994E-3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8.7485956470000001</v>
      </c>
      <c r="EX505">
        <v>6.6425779999999997E-3</v>
      </c>
      <c r="EY505">
        <v>4.331835E-3</v>
      </c>
      <c r="EZ505">
        <v>2.0332929999999998E-3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0.52609499999999998</v>
      </c>
      <c r="FI505" t="s">
        <v>115</v>
      </c>
      <c r="FJ505" t="s">
        <v>115</v>
      </c>
      <c r="FK505">
        <v>617.44559800000002</v>
      </c>
      <c r="FL505" t="s">
        <v>115</v>
      </c>
      <c r="FM505" t="s">
        <v>115</v>
      </c>
    </row>
    <row r="506" spans="116:169">
      <c r="DL506">
        <v>0</v>
      </c>
      <c r="DM506">
        <v>0.51027</v>
      </c>
      <c r="DN506">
        <v>2.3999999999999998E-3</v>
      </c>
      <c r="DO506">
        <v>2.1800000000000001E-3</v>
      </c>
      <c r="DP506">
        <v>2.15E-3</v>
      </c>
      <c r="DQ506">
        <v>4.0000000000000003E-5</v>
      </c>
      <c r="DR506">
        <v>5.0000000000000002E-5</v>
      </c>
      <c r="DS506">
        <v>2.0899999999999998E-3</v>
      </c>
      <c r="DT506">
        <v>6.8999999999999999E-3</v>
      </c>
      <c r="DU506">
        <v>2.8300000000000001E-3</v>
      </c>
      <c r="DV506">
        <v>0.10728</v>
      </c>
      <c r="DW506">
        <v>0.36380000000000001</v>
      </c>
      <c r="DX506">
        <v>0</v>
      </c>
      <c r="DY506">
        <v>551.52324999999996</v>
      </c>
      <c r="DZ506">
        <v>2.8126500000000001</v>
      </c>
      <c r="EA506">
        <v>2.7063799999999998</v>
      </c>
      <c r="EB506">
        <v>2.8443200000000002</v>
      </c>
      <c r="EC506">
        <v>5.4039999999999998E-2</v>
      </c>
      <c r="ED506">
        <v>6.4380000000000007E-2</v>
      </c>
      <c r="EE506">
        <v>2.9171800000000001</v>
      </c>
      <c r="EF506">
        <v>8.0916399999999999</v>
      </c>
      <c r="EG506">
        <v>7.8614199999999999</v>
      </c>
      <c r="EH506">
        <v>303.94461000000001</v>
      </c>
      <c r="EI506">
        <v>1008.901</v>
      </c>
      <c r="EJ506">
        <v>0</v>
      </c>
      <c r="EK506">
        <v>46.37302992</v>
      </c>
      <c r="EL506">
        <v>2.9699374000000001E-2</v>
      </c>
      <c r="EM506">
        <v>2.0525139000000001E-2</v>
      </c>
      <c r="EN506">
        <v>8.4918570000000002E-3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7.9852808929999997</v>
      </c>
      <c r="EX506">
        <v>5.764623E-3</v>
      </c>
      <c r="EY506">
        <v>4.2133370000000002E-3</v>
      </c>
      <c r="EZ506">
        <v>1.865144E-3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0.51704600000000001</v>
      </c>
      <c r="FI506" t="s">
        <v>115</v>
      </c>
      <c r="FJ506" t="s">
        <v>115</v>
      </c>
      <c r="FK506">
        <v>559.940652</v>
      </c>
      <c r="FL506" t="s">
        <v>115</v>
      </c>
      <c r="FM506" t="s">
        <v>115</v>
      </c>
    </row>
    <row r="507" spans="116:169">
      <c r="DL507">
        <v>0</v>
      </c>
      <c r="DM507">
        <v>0.50134999999999996</v>
      </c>
      <c r="DN507">
        <v>2.4099999999999998E-3</v>
      </c>
      <c r="DO507">
        <v>2.31E-3</v>
      </c>
      <c r="DP507">
        <v>1.9499999999999999E-3</v>
      </c>
      <c r="DQ507">
        <v>4.0000000000000003E-5</v>
      </c>
      <c r="DR507">
        <v>5.0000000000000002E-5</v>
      </c>
      <c r="DS507">
        <v>2.15E-3</v>
      </c>
      <c r="DT507">
        <v>6.7799999999999996E-3</v>
      </c>
      <c r="DU507">
        <v>2.8800000000000002E-3</v>
      </c>
      <c r="DV507">
        <v>0.10936999999999999</v>
      </c>
      <c r="DW507">
        <v>0.37069999999999997</v>
      </c>
      <c r="DX507">
        <v>0</v>
      </c>
      <c r="DY507">
        <v>495.78156999999999</v>
      </c>
      <c r="DZ507">
        <v>2.6044200000000002</v>
      </c>
      <c r="EA507">
        <v>2.66561</v>
      </c>
      <c r="EB507">
        <v>2.3987400000000001</v>
      </c>
      <c r="EC507">
        <v>5.0520000000000002E-2</v>
      </c>
      <c r="ED507">
        <v>5.9080000000000001E-2</v>
      </c>
      <c r="EE507">
        <v>2.8199900000000002</v>
      </c>
      <c r="EF507">
        <v>7.3319099999999997</v>
      </c>
      <c r="EG507">
        <v>7.9257999999999997</v>
      </c>
      <c r="EH507">
        <v>306.86178999999998</v>
      </c>
      <c r="EI507">
        <v>1016.9926400000001</v>
      </c>
      <c r="EJ507">
        <v>0</v>
      </c>
      <c r="EK507">
        <v>46.170154850000003</v>
      </c>
      <c r="EL507">
        <v>3.0709301000000001E-2</v>
      </c>
      <c r="EM507">
        <v>1.9017719999999998E-2</v>
      </c>
      <c r="EN507">
        <v>8.9312799999999998E-3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7.2386685709999998</v>
      </c>
      <c r="EX507">
        <v>5.4656599999999998E-3</v>
      </c>
      <c r="EY507">
        <v>3.605919E-3</v>
      </c>
      <c r="EZ507">
        <v>1.8184189999999999E-3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0.50805999999999996</v>
      </c>
      <c r="FI507" t="s">
        <v>115</v>
      </c>
      <c r="FJ507" t="s">
        <v>115</v>
      </c>
      <c r="FK507">
        <v>503.500854</v>
      </c>
      <c r="FL507" t="s">
        <v>115</v>
      </c>
      <c r="FM507" t="s">
        <v>115</v>
      </c>
    </row>
    <row r="508" spans="116:169">
      <c r="DL508">
        <v>0</v>
      </c>
      <c r="DM508">
        <v>0.49253000000000002</v>
      </c>
      <c r="DN508">
        <v>2.4399999999999999E-3</v>
      </c>
      <c r="DO508">
        <v>2.32E-3</v>
      </c>
      <c r="DP508">
        <v>2.0400000000000001E-3</v>
      </c>
      <c r="DQ508">
        <v>4.0000000000000003E-5</v>
      </c>
      <c r="DR508">
        <v>5.0000000000000002E-5</v>
      </c>
      <c r="DS508">
        <v>1.97E-3</v>
      </c>
      <c r="DT508">
        <v>6.6699999999999997E-3</v>
      </c>
      <c r="DU508">
        <v>2.9299999999999999E-3</v>
      </c>
      <c r="DV508">
        <v>0.11151999999999999</v>
      </c>
      <c r="DW508">
        <v>0.37747999999999998</v>
      </c>
      <c r="DX508">
        <v>0</v>
      </c>
      <c r="DY508">
        <v>441.17487</v>
      </c>
      <c r="DZ508">
        <v>2.4072900000000002</v>
      </c>
      <c r="EA508">
        <v>2.4647299999999999</v>
      </c>
      <c r="EB508">
        <v>2.3328799999999998</v>
      </c>
      <c r="EC508">
        <v>4.6289999999999998E-2</v>
      </c>
      <c r="ED508">
        <v>5.3109999999999997E-2</v>
      </c>
      <c r="EE508">
        <v>2.4018799999999998</v>
      </c>
      <c r="EF508">
        <v>6.5952299999999999</v>
      </c>
      <c r="EG508">
        <v>7.9848800000000004</v>
      </c>
      <c r="EH508">
        <v>309.68178</v>
      </c>
      <c r="EI508">
        <v>1024.32455</v>
      </c>
      <c r="EJ508">
        <v>0</v>
      </c>
      <c r="EK508">
        <v>45.965140300000002</v>
      </c>
      <c r="EL508">
        <v>3.1359393999999999E-2</v>
      </c>
      <c r="EM508">
        <v>1.9889655999999999E-2</v>
      </c>
      <c r="EN508">
        <v>8.1968979999999993E-3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6.5073798539999999</v>
      </c>
      <c r="EX508">
        <v>5.0935329999999999E-3</v>
      </c>
      <c r="EY508">
        <v>3.4566110000000001E-3</v>
      </c>
      <c r="EZ508">
        <v>1.5391650000000001E-3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0.49936799999999998</v>
      </c>
      <c r="FI508" t="s">
        <v>115</v>
      </c>
      <c r="FJ508" t="s">
        <v>115</v>
      </c>
      <c r="FK508">
        <v>448.42605099999997</v>
      </c>
      <c r="FL508" t="s">
        <v>115</v>
      </c>
      <c r="FM508" t="s">
        <v>115</v>
      </c>
    </row>
    <row r="509" spans="116:169">
      <c r="DL509">
        <v>0</v>
      </c>
      <c r="DM509">
        <v>0.4839</v>
      </c>
      <c r="DN509">
        <v>2.3800000000000002E-3</v>
      </c>
      <c r="DO509">
        <v>2.33E-3</v>
      </c>
      <c r="DP509">
        <v>2.0500000000000002E-3</v>
      </c>
      <c r="DQ509">
        <v>4.0000000000000003E-5</v>
      </c>
      <c r="DR509">
        <v>5.0000000000000002E-5</v>
      </c>
      <c r="DS509">
        <v>2.0600000000000002E-3</v>
      </c>
      <c r="DT509">
        <v>6.5599999999999999E-3</v>
      </c>
      <c r="DU509">
        <v>2.98E-3</v>
      </c>
      <c r="DV509">
        <v>0.1135</v>
      </c>
      <c r="DW509">
        <v>0.38414999999999999</v>
      </c>
      <c r="DX509">
        <v>0</v>
      </c>
      <c r="DY509">
        <v>387.75502999999998</v>
      </c>
      <c r="DZ509">
        <v>2.1326299999999998</v>
      </c>
      <c r="EA509">
        <v>2.2639300000000002</v>
      </c>
      <c r="EB509">
        <v>2.15876</v>
      </c>
      <c r="EC509">
        <v>4.2999999999999997E-2</v>
      </c>
      <c r="ED509">
        <v>4.7919999999999997E-2</v>
      </c>
      <c r="EE509">
        <v>2.3223799999999999</v>
      </c>
      <c r="EF509">
        <v>5.8779899999999996</v>
      </c>
      <c r="EG509">
        <v>8.0379900000000006</v>
      </c>
      <c r="EH509">
        <v>312.08366000000001</v>
      </c>
      <c r="EI509">
        <v>1030.9197799999999</v>
      </c>
      <c r="EJ509">
        <v>0</v>
      </c>
      <c r="EK509">
        <v>45.763264210000003</v>
      </c>
      <c r="EL509">
        <v>3.2096962999999999E-2</v>
      </c>
      <c r="EM509">
        <v>2.0351034E-2</v>
      </c>
      <c r="EN509">
        <v>8.7006199999999992E-3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5.7918787500000004</v>
      </c>
      <c r="EX509">
        <v>4.7225979999999997E-3</v>
      </c>
      <c r="EY509">
        <v>3.2233880000000002E-3</v>
      </c>
      <c r="EZ509">
        <v>1.4978560000000001E-3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0.490701</v>
      </c>
      <c r="FI509" t="s">
        <v>115</v>
      </c>
      <c r="FJ509" t="s">
        <v>115</v>
      </c>
      <c r="FK509">
        <v>394.35334599999999</v>
      </c>
      <c r="FL509" t="s">
        <v>115</v>
      </c>
      <c r="FM509" t="s">
        <v>115</v>
      </c>
    </row>
    <row r="510" spans="116:169">
      <c r="DL510">
        <v>0</v>
      </c>
      <c r="DM510">
        <v>0.47516000000000003</v>
      </c>
      <c r="DN510">
        <v>2.5999999999999999E-3</v>
      </c>
      <c r="DO510">
        <v>2.2899999999999999E-3</v>
      </c>
      <c r="DP510">
        <v>2.0600000000000002E-3</v>
      </c>
      <c r="DQ510">
        <v>4.0000000000000003E-5</v>
      </c>
      <c r="DR510">
        <v>5.0000000000000002E-5</v>
      </c>
      <c r="DS510">
        <v>2.0699999999999998E-3</v>
      </c>
      <c r="DT510">
        <v>6.4400000000000004E-3</v>
      </c>
      <c r="DU510">
        <v>3.0400000000000002E-3</v>
      </c>
      <c r="DV510">
        <v>0.11555</v>
      </c>
      <c r="DW510">
        <v>0.39071</v>
      </c>
      <c r="DX510">
        <v>0</v>
      </c>
      <c r="DY510">
        <v>335.29397</v>
      </c>
      <c r="DZ510">
        <v>2.0816400000000002</v>
      </c>
      <c r="EA510">
        <v>2.0074999999999998</v>
      </c>
      <c r="EB510">
        <v>1.9781</v>
      </c>
      <c r="EC510">
        <v>3.8809999999999997E-2</v>
      </c>
      <c r="ED510">
        <v>4.2450000000000002E-2</v>
      </c>
      <c r="EE510">
        <v>2.15306</v>
      </c>
      <c r="EF510">
        <v>5.1594800000000003</v>
      </c>
      <c r="EG510">
        <v>8.0859100000000002</v>
      </c>
      <c r="EH510">
        <v>314.40602999999999</v>
      </c>
      <c r="EI510">
        <v>1036.7977800000001</v>
      </c>
      <c r="EJ510">
        <v>0</v>
      </c>
      <c r="EK510">
        <v>45.536507120000003</v>
      </c>
      <c r="EL510">
        <v>3.2224999999999997E-2</v>
      </c>
      <c r="EM510">
        <v>2.0733979999999999E-2</v>
      </c>
      <c r="EN510">
        <v>8.8593879999999993E-3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5.0886320339999997</v>
      </c>
      <c r="EX510">
        <v>4.2582999999999996E-3</v>
      </c>
      <c r="EY510">
        <v>2.9682430000000002E-3</v>
      </c>
      <c r="EZ510">
        <v>1.3886339999999999E-3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0.48214099999999999</v>
      </c>
      <c r="FI510" t="s">
        <v>115</v>
      </c>
      <c r="FJ510" t="s">
        <v>115</v>
      </c>
      <c r="FK510">
        <v>341.40003000000002</v>
      </c>
      <c r="FL510" t="s">
        <v>115</v>
      </c>
      <c r="FM510" t="s">
        <v>115</v>
      </c>
    </row>
    <row r="511" spans="116:169">
      <c r="DL511">
        <v>0</v>
      </c>
      <c r="DM511">
        <v>0.46603</v>
      </c>
      <c r="DN511">
        <v>2.7699999999999999E-3</v>
      </c>
      <c r="DO511">
        <v>2.8E-3</v>
      </c>
      <c r="DP511">
        <v>2.0400000000000001E-3</v>
      </c>
      <c r="DQ511">
        <v>5.0000000000000002E-5</v>
      </c>
      <c r="DR511">
        <v>5.0000000000000002E-5</v>
      </c>
      <c r="DS511">
        <v>2.0899999999999998E-3</v>
      </c>
      <c r="DT511">
        <v>6.3200000000000001E-3</v>
      </c>
      <c r="DU511">
        <v>3.0899999999999999E-3</v>
      </c>
      <c r="DV511">
        <v>0.11763</v>
      </c>
      <c r="DW511">
        <v>0.39713999999999999</v>
      </c>
      <c r="DX511">
        <v>0</v>
      </c>
      <c r="DY511">
        <v>283.67955000000001</v>
      </c>
      <c r="DZ511">
        <v>1.9487300000000001</v>
      </c>
      <c r="EA511">
        <v>2.2009300000000001</v>
      </c>
      <c r="EB511">
        <v>1.7700499999999999</v>
      </c>
      <c r="EC511">
        <v>3.8030000000000001E-2</v>
      </c>
      <c r="ED511">
        <v>3.8059999999999997E-2</v>
      </c>
      <c r="EE511">
        <v>1.97245</v>
      </c>
      <c r="EF511">
        <v>4.4634299999999998</v>
      </c>
      <c r="EG511">
        <v>8.1283600000000007</v>
      </c>
      <c r="EH511">
        <v>316.55909000000003</v>
      </c>
      <c r="EI511">
        <v>1041.9572599999999</v>
      </c>
      <c r="EJ511">
        <v>0</v>
      </c>
      <c r="EK511">
        <v>45.221181219999998</v>
      </c>
      <c r="EL511">
        <v>3.7917844999999999E-2</v>
      </c>
      <c r="EM511">
        <v>2.069441E-2</v>
      </c>
      <c r="EN511">
        <v>9.0102259999999997E-3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4.3917717469999999</v>
      </c>
      <c r="EX511">
        <v>4.41524E-3</v>
      </c>
      <c r="EY511">
        <v>2.6520129999999999E-3</v>
      </c>
      <c r="EZ511">
        <v>1.275223E-3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0.47368199999999999</v>
      </c>
      <c r="FI511" t="s">
        <v>115</v>
      </c>
      <c r="FJ511" t="s">
        <v>115</v>
      </c>
      <c r="FK511">
        <v>289.637291</v>
      </c>
      <c r="FL511" t="s">
        <v>115</v>
      </c>
      <c r="FM511" t="s">
        <v>115</v>
      </c>
    </row>
    <row r="512" spans="116:169">
      <c r="DL512">
        <v>0</v>
      </c>
      <c r="DM512">
        <v>0.42338999999999999</v>
      </c>
      <c r="DN512">
        <v>5.8E-4</v>
      </c>
      <c r="DO512">
        <v>2.9499999999999999E-3</v>
      </c>
      <c r="DP512">
        <v>2.4399999999999999E-3</v>
      </c>
      <c r="DQ512">
        <v>5.0000000000000002E-5</v>
      </c>
      <c r="DR512">
        <v>5.0000000000000002E-5</v>
      </c>
      <c r="DS512">
        <v>2E-3</v>
      </c>
      <c r="DT512">
        <v>4.224E-2</v>
      </c>
      <c r="DU512">
        <v>3.14E-3</v>
      </c>
      <c r="DV512">
        <v>0.11971</v>
      </c>
      <c r="DW512">
        <v>0.40347</v>
      </c>
      <c r="DX512">
        <v>0</v>
      </c>
      <c r="DY512">
        <v>216.12719000000001</v>
      </c>
      <c r="DZ512">
        <v>0.35205999999999998</v>
      </c>
      <c r="EA512">
        <v>2.0395099999999999</v>
      </c>
      <c r="EB512">
        <v>1.89673</v>
      </c>
      <c r="EC512">
        <v>3.5929999999999997E-2</v>
      </c>
      <c r="ED512">
        <v>3.1519999999999999E-2</v>
      </c>
      <c r="EE512">
        <v>1.7221</v>
      </c>
      <c r="EF512">
        <v>25.713290000000001</v>
      </c>
      <c r="EG512">
        <v>8.1664200000000005</v>
      </c>
      <c r="EH512">
        <v>318.53154000000001</v>
      </c>
      <c r="EI512">
        <v>1046.4206799999999</v>
      </c>
      <c r="EJ512">
        <v>0</v>
      </c>
      <c r="EK512">
        <v>41.643030199999998</v>
      </c>
      <c r="EL512">
        <v>4.2066049000000001E-2</v>
      </c>
      <c r="EM512">
        <v>2.4801172E-2</v>
      </c>
      <c r="EN512">
        <v>9.056316E-3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3.4438046789999999</v>
      </c>
      <c r="EX512">
        <v>4.2836920000000004E-3</v>
      </c>
      <c r="EY512">
        <v>2.8048679999999999E-3</v>
      </c>
      <c r="EZ512">
        <v>1.1458029999999999E-3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0.42939899999999998</v>
      </c>
      <c r="FI512" t="s">
        <v>115</v>
      </c>
      <c r="FJ512" t="s">
        <v>115</v>
      </c>
      <c r="FK512">
        <v>220.451424</v>
      </c>
      <c r="FL512" t="s">
        <v>115</v>
      </c>
      <c r="FM512" t="s">
        <v>115</v>
      </c>
    </row>
    <row r="513" spans="116:169">
      <c r="DL513">
        <v>0</v>
      </c>
      <c r="DM513">
        <v>0.24389</v>
      </c>
      <c r="DN513">
        <v>1.6000000000000001E-4</v>
      </c>
      <c r="DO513">
        <v>9.5E-4</v>
      </c>
      <c r="DP513">
        <v>2.48E-3</v>
      </c>
      <c r="DQ513">
        <v>3.0000000000000001E-5</v>
      </c>
      <c r="DR513">
        <v>3.0000000000000001E-5</v>
      </c>
      <c r="DS513">
        <v>2.3500000000000001E-3</v>
      </c>
      <c r="DT513">
        <v>0.17952000000000001</v>
      </c>
      <c r="DU513">
        <v>3.1900000000000001E-3</v>
      </c>
      <c r="DV513">
        <v>0.12171</v>
      </c>
      <c r="DW513">
        <v>0.44569999999999999</v>
      </c>
      <c r="DX513">
        <v>0</v>
      </c>
      <c r="DY513">
        <v>100.21669</v>
      </c>
      <c r="DZ513">
        <v>7.732E-2</v>
      </c>
      <c r="EA513">
        <v>0.55047999999999997</v>
      </c>
      <c r="EB513">
        <v>1.70488</v>
      </c>
      <c r="EC513">
        <v>2.2329999999999999E-2</v>
      </c>
      <c r="ED513">
        <v>1.72E-2</v>
      </c>
      <c r="EE513">
        <v>1.8196699999999999</v>
      </c>
      <c r="EF513">
        <v>91.642790000000005</v>
      </c>
      <c r="EG513">
        <v>8.1979500000000005</v>
      </c>
      <c r="EH513">
        <v>320.25364000000002</v>
      </c>
      <c r="EI513">
        <v>1072.1339700000001</v>
      </c>
      <c r="EJ513">
        <v>0</v>
      </c>
      <c r="EK513">
        <v>24.338195800000001</v>
      </c>
      <c r="EL513">
        <v>2.3965758E-2</v>
      </c>
      <c r="EM513">
        <v>2.6935258E-2</v>
      </c>
      <c r="EN513">
        <v>1.0968271E-2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1.6669940729999999</v>
      </c>
      <c r="EX513">
        <v>2.1982740000000001E-3</v>
      </c>
      <c r="EY513">
        <v>2.6548710000000001E-3</v>
      </c>
      <c r="EZ513">
        <v>1.2252249999999999E-3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0.247499</v>
      </c>
      <c r="FI513" t="s">
        <v>115</v>
      </c>
      <c r="FJ513" t="s">
        <v>115</v>
      </c>
      <c r="FK513">
        <v>102.571703</v>
      </c>
      <c r="FL513" t="s">
        <v>115</v>
      </c>
      <c r="FM513" t="s">
        <v>115</v>
      </c>
    </row>
    <row r="514" spans="116:169">
      <c r="DL514">
        <v>0</v>
      </c>
      <c r="DM514">
        <v>3.7929999999999998E-2</v>
      </c>
      <c r="DN514">
        <v>5.0000000000000002E-5</v>
      </c>
      <c r="DO514">
        <v>2.5999999999999998E-4</v>
      </c>
      <c r="DP514">
        <v>8.7000000000000001E-4</v>
      </c>
      <c r="DQ514">
        <v>2.0000000000000002E-5</v>
      </c>
      <c r="DR514">
        <v>1.0000000000000001E-5</v>
      </c>
      <c r="DS514">
        <v>2.31E-3</v>
      </c>
      <c r="DT514">
        <v>0.20605000000000001</v>
      </c>
      <c r="DU514">
        <v>3.2200000000000002E-3</v>
      </c>
      <c r="DV514">
        <v>0.12406</v>
      </c>
      <c r="DW514">
        <v>0.62522</v>
      </c>
      <c r="DX514">
        <v>0</v>
      </c>
      <c r="DY514">
        <v>11.75643</v>
      </c>
      <c r="DZ514">
        <v>2.0039999999999999E-2</v>
      </c>
      <c r="EA514">
        <v>0.12534999999999999</v>
      </c>
      <c r="EB514">
        <v>0.50466999999999995</v>
      </c>
      <c r="EC514">
        <v>1.0699999999999999E-2</v>
      </c>
      <c r="ED514">
        <v>5.64E-3</v>
      </c>
      <c r="EE514">
        <v>1.58436</v>
      </c>
      <c r="EF514">
        <v>84.670389999999998</v>
      </c>
      <c r="EG514">
        <v>8.2151499999999995</v>
      </c>
      <c r="EH514">
        <v>322.07330999999999</v>
      </c>
      <c r="EI514">
        <v>1163.77676</v>
      </c>
      <c r="EJ514">
        <v>0</v>
      </c>
      <c r="EK514">
        <v>3.8593780739999999</v>
      </c>
      <c r="EL514">
        <v>1.1584953E-2</v>
      </c>
      <c r="EM514">
        <v>1.1853189E-2</v>
      </c>
      <c r="EN514">
        <v>1.1292501E-2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0.210775398</v>
      </c>
      <c r="EX514">
        <v>9.3007300000000001E-4</v>
      </c>
      <c r="EY514">
        <v>1.0165759999999999E-3</v>
      </c>
      <c r="EZ514">
        <v>1.096362E-3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3.9130999999999999E-2</v>
      </c>
      <c r="FI514" t="s">
        <v>115</v>
      </c>
      <c r="FJ514" t="s">
        <v>115</v>
      </c>
      <c r="FK514">
        <v>12.417204</v>
      </c>
      <c r="FL514" t="s">
        <v>115</v>
      </c>
      <c r="FM514" t="s">
        <v>115</v>
      </c>
    </row>
    <row r="515" spans="116:169">
      <c r="DL515">
        <v>0</v>
      </c>
      <c r="DM515">
        <v>9.6000000000000002E-4</v>
      </c>
      <c r="DN515">
        <v>2.0000000000000002E-5</v>
      </c>
      <c r="DO515">
        <v>6.9999999999999994E-5</v>
      </c>
      <c r="DP515">
        <v>2.5000000000000001E-4</v>
      </c>
      <c r="DQ515">
        <v>1.0000000000000001E-5</v>
      </c>
      <c r="DR515">
        <v>0</v>
      </c>
      <c r="DS515">
        <v>8.0999999999999996E-4</v>
      </c>
      <c r="DT515">
        <v>3.7010000000000001E-2</v>
      </c>
      <c r="DU515">
        <v>3.2299999999999998E-3</v>
      </c>
      <c r="DV515">
        <v>0.12637000000000001</v>
      </c>
      <c r="DW515">
        <v>0.83126999999999995</v>
      </c>
      <c r="DX515">
        <v>0</v>
      </c>
      <c r="DY515">
        <v>0.19830999999999999</v>
      </c>
      <c r="DZ515">
        <v>4.9300000000000004E-3</v>
      </c>
      <c r="EA515">
        <v>2.8289999999999999E-2</v>
      </c>
      <c r="EB515">
        <v>0.11854000000000001</v>
      </c>
      <c r="EC515">
        <v>2.8999999999999998E-3</v>
      </c>
      <c r="ED515">
        <v>1.2600000000000001E-3</v>
      </c>
      <c r="EE515">
        <v>0.46751999999999999</v>
      </c>
      <c r="EF515">
        <v>11.472530000000001</v>
      </c>
      <c r="EG515">
        <v>8.2207799999999995</v>
      </c>
      <c r="EH515">
        <v>323.65767</v>
      </c>
      <c r="EI515">
        <v>1248.44715</v>
      </c>
      <c r="EJ515">
        <v>0</v>
      </c>
      <c r="EK515">
        <v>0.110883598</v>
      </c>
      <c r="EL515">
        <v>4.2776730000000001E-3</v>
      </c>
      <c r="EM515">
        <v>3.7490129999999998E-3</v>
      </c>
      <c r="EN515">
        <v>4.010497E-3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4.844943E-3</v>
      </c>
      <c r="EX515">
        <v>2.8832700000000001E-4</v>
      </c>
      <c r="EY515">
        <v>2.7060000000000002E-4</v>
      </c>
      <c r="EZ515">
        <v>3.3151200000000001E-4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1.3079999999999999E-3</v>
      </c>
      <c r="FI515" t="s">
        <v>115</v>
      </c>
      <c r="FJ515" t="s">
        <v>115</v>
      </c>
      <c r="FK515">
        <v>0.352968</v>
      </c>
      <c r="FL515" t="s">
        <v>115</v>
      </c>
      <c r="FM515" t="s">
        <v>115</v>
      </c>
    </row>
    <row r="516" spans="116:169">
      <c r="DL516">
        <v>0</v>
      </c>
      <c r="DM516">
        <v>2.0000000000000002E-5</v>
      </c>
      <c r="DN516">
        <v>1.0000000000000001E-5</v>
      </c>
      <c r="DO516">
        <v>2.0000000000000002E-5</v>
      </c>
      <c r="DP516">
        <v>6.9999999999999994E-5</v>
      </c>
      <c r="DQ516">
        <v>0</v>
      </c>
      <c r="DR516">
        <v>0</v>
      </c>
      <c r="DS516">
        <v>2.3000000000000001E-4</v>
      </c>
      <c r="DT516">
        <v>9.6000000000000002E-4</v>
      </c>
      <c r="DU516">
        <v>3.2299999999999998E-3</v>
      </c>
      <c r="DV516">
        <v>0.12717999999999999</v>
      </c>
      <c r="DW516">
        <v>0.86829000000000001</v>
      </c>
      <c r="DX516">
        <v>0</v>
      </c>
      <c r="DY516">
        <v>0</v>
      </c>
      <c r="DZ516">
        <v>9.3000000000000005E-4</v>
      </c>
      <c r="EA516">
        <v>6.4999999999999997E-3</v>
      </c>
      <c r="EB516">
        <v>2.673E-2</v>
      </c>
      <c r="EC516">
        <v>6.8000000000000005E-4</v>
      </c>
      <c r="ED516">
        <v>2.9E-4</v>
      </c>
      <c r="EE516">
        <v>0.10977000000000001</v>
      </c>
      <c r="EF516">
        <v>0.19792999999999999</v>
      </c>
      <c r="EG516">
        <v>8.2220499999999994</v>
      </c>
      <c r="EH516">
        <v>324.12520000000001</v>
      </c>
      <c r="EI516">
        <v>1259.91968</v>
      </c>
      <c r="EJ516">
        <v>0</v>
      </c>
      <c r="EK516">
        <v>6.5849619999999998E-3</v>
      </c>
      <c r="EL516">
        <v>1.311027E-3</v>
      </c>
      <c r="EM516">
        <v>1.0942160000000001E-3</v>
      </c>
      <c r="EN516">
        <v>1.1572360000000001E-3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2.5172900000000002E-4</v>
      </c>
      <c r="EX516" s="10">
        <v>6.9952999999999999E-5</v>
      </c>
      <c r="EY516" s="10">
        <v>6.3626600000000005E-5</v>
      </c>
      <c r="EZ516" s="10">
        <v>7.9183099999999997E-5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1.18E-4</v>
      </c>
      <c r="FI516" t="s">
        <v>115</v>
      </c>
      <c r="FJ516" t="s">
        <v>115</v>
      </c>
      <c r="FK516">
        <v>3.4828999999999999E-2</v>
      </c>
      <c r="FL516" t="s">
        <v>115</v>
      </c>
      <c r="FM516" t="s">
        <v>115</v>
      </c>
    </row>
    <row r="517" spans="116:169">
      <c r="DL517">
        <v>0</v>
      </c>
      <c r="DM517">
        <v>0</v>
      </c>
      <c r="DN517">
        <v>0</v>
      </c>
      <c r="DO517">
        <v>1.0000000000000001E-5</v>
      </c>
      <c r="DP517">
        <v>2.0000000000000002E-5</v>
      </c>
      <c r="DQ517">
        <v>0</v>
      </c>
      <c r="DR517">
        <v>0</v>
      </c>
      <c r="DS517">
        <v>6.9999999999999994E-5</v>
      </c>
      <c r="DT517">
        <v>2.0000000000000002E-5</v>
      </c>
      <c r="DU517">
        <v>3.2299999999999998E-3</v>
      </c>
      <c r="DV517">
        <v>0.12741</v>
      </c>
      <c r="DW517">
        <v>0.86924999999999997</v>
      </c>
      <c r="DX517">
        <v>0</v>
      </c>
      <c r="DY517">
        <v>0</v>
      </c>
      <c r="DZ517">
        <v>1E-4</v>
      </c>
      <c r="EA517">
        <v>1.23E-3</v>
      </c>
      <c r="EB517">
        <v>6.0400000000000002E-3</v>
      </c>
      <c r="EC517">
        <v>1.4999999999999999E-4</v>
      </c>
      <c r="ED517">
        <v>6.9999999999999994E-5</v>
      </c>
      <c r="EE517">
        <v>2.4750000000000001E-2</v>
      </c>
      <c r="EF517">
        <v>6.0000000000000002E-5</v>
      </c>
      <c r="EG517">
        <v>8.2223400000000009</v>
      </c>
      <c r="EH517">
        <v>324.23496999999998</v>
      </c>
      <c r="EI517">
        <v>1260.11761</v>
      </c>
      <c r="EJ517">
        <v>0</v>
      </c>
      <c r="EK517">
        <v>1.3590469999999999E-3</v>
      </c>
      <c r="EL517">
        <v>3.9395499999999998E-4</v>
      </c>
      <c r="EM517">
        <v>3.3600900000000001E-4</v>
      </c>
      <c r="EN517">
        <v>3.3597599999999998E-4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 s="10">
        <v>4.5524300000000001E-5</v>
      </c>
      <c r="EX517" s="10">
        <v>1.54717E-5</v>
      </c>
      <c r="EY517" s="10">
        <v>1.47968E-5</v>
      </c>
      <c r="EZ517" s="10">
        <v>1.82687E-5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3.4999999999999997E-5</v>
      </c>
      <c r="FI517" t="s">
        <v>115</v>
      </c>
      <c r="FJ517" t="s">
        <v>115</v>
      </c>
      <c r="FK517">
        <v>7.5209999999999999E-3</v>
      </c>
      <c r="FL517" t="s">
        <v>115</v>
      </c>
      <c r="FM517" t="s">
        <v>115</v>
      </c>
    </row>
    <row r="518" spans="116:169">
      <c r="DL518">
        <v>0</v>
      </c>
      <c r="DM518">
        <v>0</v>
      </c>
      <c r="DN518">
        <v>0</v>
      </c>
      <c r="DO518">
        <v>0</v>
      </c>
      <c r="DP518">
        <v>1.0000000000000001E-5</v>
      </c>
      <c r="DQ518">
        <v>0</v>
      </c>
      <c r="DR518">
        <v>0</v>
      </c>
      <c r="DS518">
        <v>2.0000000000000002E-5</v>
      </c>
      <c r="DT518">
        <v>0</v>
      </c>
      <c r="DU518">
        <v>3.2299999999999998E-3</v>
      </c>
      <c r="DV518">
        <v>0.12747</v>
      </c>
      <c r="DW518">
        <v>0.86926000000000003</v>
      </c>
      <c r="DX518">
        <v>0</v>
      </c>
      <c r="DY518">
        <v>0</v>
      </c>
      <c r="DZ518">
        <v>0</v>
      </c>
      <c r="EA518">
        <v>1.3999999999999999E-4</v>
      </c>
      <c r="EB518">
        <v>1.14E-3</v>
      </c>
      <c r="EC518">
        <v>3.0000000000000001E-5</v>
      </c>
      <c r="ED518">
        <v>1.0000000000000001E-5</v>
      </c>
      <c r="EE518">
        <v>5.5799999999999999E-3</v>
      </c>
      <c r="EF518">
        <v>1.0000000000000001E-5</v>
      </c>
      <c r="EG518">
        <v>8.2224000000000004</v>
      </c>
      <c r="EH518">
        <v>324.25972000000002</v>
      </c>
      <c r="EI518">
        <v>1260.1176700000001</v>
      </c>
      <c r="EJ518">
        <v>0</v>
      </c>
      <c r="EK518">
        <v>2.8926499999999998E-4</v>
      </c>
      <c r="EL518" s="10">
        <v>9.70186E-5</v>
      </c>
      <c r="EM518">
        <v>1.0493999999999999E-4</v>
      </c>
      <c r="EN518">
        <v>1.06215E-4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 s="10">
        <v>7.8483900000000003E-6</v>
      </c>
      <c r="EX518" s="10">
        <v>2.47796E-6</v>
      </c>
      <c r="EY518" s="10">
        <v>3.1793300000000002E-6</v>
      </c>
      <c r="EZ518" s="10">
        <v>4.3027899999999998E-6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1.1E-5</v>
      </c>
      <c r="FI518" t="s">
        <v>115</v>
      </c>
      <c r="FJ518" t="s">
        <v>115</v>
      </c>
      <c r="FK518">
        <v>1.3140000000000001E-3</v>
      </c>
      <c r="FL518" t="s">
        <v>115</v>
      </c>
      <c r="FM518" t="s">
        <v>115</v>
      </c>
    </row>
    <row r="519" spans="116:169">
      <c r="DL519">
        <v>0</v>
      </c>
      <c r="DM519">
        <v>0</v>
      </c>
      <c r="DN519">
        <v>0</v>
      </c>
      <c r="DO519">
        <v>0</v>
      </c>
      <c r="DP519">
        <v>0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 t="s">
        <v>115</v>
      </c>
      <c r="FI519">
        <v>1.1E-5</v>
      </c>
      <c r="FJ519" t="s">
        <v>115</v>
      </c>
      <c r="FK519" t="s">
        <v>115</v>
      </c>
      <c r="FL519">
        <v>1.3140000000000001E-3</v>
      </c>
      <c r="FM519" t="s">
        <v>115</v>
      </c>
    </row>
    <row r="520" spans="116:169">
      <c r="DL520">
        <v>0</v>
      </c>
      <c r="DM520">
        <v>0</v>
      </c>
      <c r="DN520">
        <v>0</v>
      </c>
      <c r="DO520">
        <v>0</v>
      </c>
      <c r="DP520">
        <v>0</v>
      </c>
      <c r="DQ520">
        <v>0</v>
      </c>
      <c r="DR520">
        <v>0</v>
      </c>
      <c r="DS520">
        <v>0</v>
      </c>
      <c r="DT520">
        <v>0</v>
      </c>
      <c r="DU520">
        <v>0</v>
      </c>
      <c r="DV520">
        <v>0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  <c r="EJ520">
        <v>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 t="s">
        <v>115</v>
      </c>
      <c r="FI520" t="s">
        <v>115</v>
      </c>
      <c r="FJ520">
        <v>1.1E-5</v>
      </c>
      <c r="FK520" t="s">
        <v>115</v>
      </c>
      <c r="FL520" t="s">
        <v>115</v>
      </c>
      <c r="FM520">
        <v>1.3140000000000001E-3</v>
      </c>
    </row>
    <row r="521" spans="116:169"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 t="s">
        <v>115</v>
      </c>
      <c r="FI521" t="s">
        <v>115</v>
      </c>
      <c r="FJ521">
        <v>1.1E-5</v>
      </c>
      <c r="FK521" t="s">
        <v>115</v>
      </c>
      <c r="FL521" t="s">
        <v>115</v>
      </c>
      <c r="FM521">
        <v>1.3140000000000001E-3</v>
      </c>
    </row>
    <row r="522" spans="116:169"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0</v>
      </c>
      <c r="DS522">
        <v>0</v>
      </c>
      <c r="DT522">
        <v>0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 t="s">
        <v>115</v>
      </c>
      <c r="FI522" t="s">
        <v>115</v>
      </c>
      <c r="FJ522">
        <v>1.1E-5</v>
      </c>
      <c r="FK522" t="s">
        <v>115</v>
      </c>
      <c r="FL522" t="s">
        <v>115</v>
      </c>
      <c r="FM522">
        <v>1.3140000000000001E-3</v>
      </c>
    </row>
    <row r="523" spans="116:169">
      <c r="DL523">
        <v>0</v>
      </c>
      <c r="DM523">
        <v>1</v>
      </c>
      <c r="DN523">
        <v>0</v>
      </c>
      <c r="DO523">
        <v>0</v>
      </c>
      <c r="DP523">
        <v>0</v>
      </c>
      <c r="DQ523">
        <v>0</v>
      </c>
      <c r="DR523">
        <v>0</v>
      </c>
      <c r="DS523">
        <v>0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4169.1000000000004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 t="s">
        <v>115</v>
      </c>
      <c r="FI523" t="s">
        <v>115</v>
      </c>
      <c r="FJ523" t="s">
        <v>115</v>
      </c>
      <c r="FK523" t="s">
        <v>115</v>
      </c>
      <c r="FL523" t="s">
        <v>115</v>
      </c>
      <c r="FM523" t="s">
        <v>115</v>
      </c>
    </row>
    <row r="524" spans="116:169">
      <c r="DL524">
        <v>0</v>
      </c>
      <c r="DM524">
        <v>0.98153000000000001</v>
      </c>
      <c r="DN524">
        <v>4.0099999999999997E-3</v>
      </c>
      <c r="DO524">
        <v>7.7999999999999999E-4</v>
      </c>
      <c r="DP524">
        <v>1.4999999999999999E-4</v>
      </c>
      <c r="DQ524">
        <v>2.0000000000000002E-5</v>
      </c>
      <c r="DR524">
        <v>8.0000000000000007E-5</v>
      </c>
      <c r="DS524">
        <v>1.7000000000000001E-4</v>
      </c>
      <c r="DT524">
        <v>1.3270000000000001E-2</v>
      </c>
      <c r="DU524">
        <v>0</v>
      </c>
      <c r="DV524">
        <v>0</v>
      </c>
      <c r="DW524">
        <v>0</v>
      </c>
      <c r="DX524">
        <v>0</v>
      </c>
      <c r="DY524">
        <v>4035.53953</v>
      </c>
      <c r="DZ524">
        <v>16.705649999999999</v>
      </c>
      <c r="EA524">
        <v>3.2514799999999999</v>
      </c>
      <c r="EB524">
        <v>0.62261999999999995</v>
      </c>
      <c r="EC524">
        <v>6.9180000000000005E-2</v>
      </c>
      <c r="ED524">
        <v>0.34589999999999999</v>
      </c>
      <c r="EE524">
        <v>0.70340000000000003</v>
      </c>
      <c r="EF524">
        <v>55.31082</v>
      </c>
      <c r="EG524">
        <v>0</v>
      </c>
      <c r="EH524">
        <v>0</v>
      </c>
      <c r="EI524">
        <v>0</v>
      </c>
      <c r="EJ524">
        <v>0</v>
      </c>
      <c r="EK524">
        <v>56.551417469999997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54.527111859999998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0.98648100000000005</v>
      </c>
      <c r="FI524" t="s">
        <v>115</v>
      </c>
      <c r="FJ524" t="s">
        <v>115</v>
      </c>
      <c r="FK524" s="9">
        <v>4056.1884669999999</v>
      </c>
      <c r="FL524" t="s">
        <v>115</v>
      </c>
      <c r="FM524" t="s">
        <v>115</v>
      </c>
    </row>
    <row r="525" spans="116:169">
      <c r="DL525">
        <v>0</v>
      </c>
      <c r="DM525">
        <v>0.96353</v>
      </c>
      <c r="DN525">
        <v>4.8500000000000001E-3</v>
      </c>
      <c r="DO525">
        <v>3.7000000000000002E-3</v>
      </c>
      <c r="DP525">
        <v>8.7000000000000001E-4</v>
      </c>
      <c r="DQ525">
        <v>4.0000000000000003E-5</v>
      </c>
      <c r="DR525">
        <v>9.0000000000000006E-5</v>
      </c>
      <c r="DS525">
        <v>3.6999999999999999E-4</v>
      </c>
      <c r="DT525">
        <v>1.302E-2</v>
      </c>
      <c r="DU525">
        <v>8.0000000000000007E-5</v>
      </c>
      <c r="DV525">
        <v>1.7000000000000001E-4</v>
      </c>
      <c r="DW525">
        <v>1.3270000000000001E-2</v>
      </c>
      <c r="DX525">
        <v>0</v>
      </c>
      <c r="DY525">
        <v>3905.2893399999998</v>
      </c>
      <c r="DZ525">
        <v>19.956669999999999</v>
      </c>
      <c r="EA525">
        <v>15.38733</v>
      </c>
      <c r="EB525">
        <v>3.6081599999999998</v>
      </c>
      <c r="EC525">
        <v>0.18228</v>
      </c>
      <c r="ED525">
        <v>0.36681999999999998</v>
      </c>
      <c r="EE525">
        <v>1.5353600000000001</v>
      </c>
      <c r="EF525">
        <v>53.549140000000001</v>
      </c>
      <c r="EG525">
        <v>0.34589999999999999</v>
      </c>
      <c r="EH525">
        <v>0.70340000000000003</v>
      </c>
      <c r="EI525">
        <v>55.31082</v>
      </c>
      <c r="EJ525">
        <v>0</v>
      </c>
      <c r="EK525">
        <v>56.294465529999997</v>
      </c>
      <c r="EL525">
        <v>1.8906322E-2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52.826397290000003</v>
      </c>
      <c r="EX525">
        <v>1.8229553999999999E-2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0.972997</v>
      </c>
      <c r="FI525" t="s">
        <v>115</v>
      </c>
      <c r="FJ525" t="s">
        <v>115</v>
      </c>
      <c r="FK525" s="9">
        <v>3944.4237739999999</v>
      </c>
      <c r="FL525" t="s">
        <v>115</v>
      </c>
      <c r="FM525" t="s">
        <v>115</v>
      </c>
    </row>
    <row r="526" spans="116:169">
      <c r="DL526">
        <v>0</v>
      </c>
      <c r="DM526">
        <v>0.94618999999999998</v>
      </c>
      <c r="DN526">
        <v>4.9699999999999996E-3</v>
      </c>
      <c r="DO526">
        <v>4.5300000000000002E-3</v>
      </c>
      <c r="DP526">
        <v>3.2100000000000002E-3</v>
      </c>
      <c r="DQ526">
        <v>6.9999999999999994E-5</v>
      </c>
      <c r="DR526">
        <v>9.0000000000000006E-5</v>
      </c>
      <c r="DS526">
        <v>1.15E-3</v>
      </c>
      <c r="DT526">
        <v>1.2800000000000001E-2</v>
      </c>
      <c r="DU526">
        <v>1.7000000000000001E-4</v>
      </c>
      <c r="DV526">
        <v>5.4000000000000001E-4</v>
      </c>
      <c r="DW526">
        <v>2.6290000000000001E-2</v>
      </c>
      <c r="DX526">
        <v>0</v>
      </c>
      <c r="DY526">
        <v>3779.01242</v>
      </c>
      <c r="DZ526">
        <v>20.161349999999999</v>
      </c>
      <c r="EA526">
        <v>18.574760000000001</v>
      </c>
      <c r="EB526">
        <v>13.314640000000001</v>
      </c>
      <c r="EC526">
        <v>0.26934000000000002</v>
      </c>
      <c r="ED526">
        <v>0.37930000000000003</v>
      </c>
      <c r="EE526">
        <v>4.7413299999999996</v>
      </c>
      <c r="EF526">
        <v>51.86795</v>
      </c>
      <c r="EG526">
        <v>0.71272999999999997</v>
      </c>
      <c r="EH526">
        <v>2.23875</v>
      </c>
      <c r="EI526">
        <v>108.85996</v>
      </c>
      <c r="EJ526">
        <v>0</v>
      </c>
      <c r="EK526">
        <v>56.054843390000002</v>
      </c>
      <c r="EL526">
        <v>3.0838936000000001E-2</v>
      </c>
      <c r="EM526">
        <v>1.7003076999999998E-2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51.174118229999998</v>
      </c>
      <c r="EX526">
        <v>2.9049820000000001E-2</v>
      </c>
      <c r="EY526">
        <v>1.6394438000000001E-2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0.95896300000000001</v>
      </c>
      <c r="FI526" t="s">
        <v>115</v>
      </c>
      <c r="FJ526" t="s">
        <v>115</v>
      </c>
      <c r="FK526" s="9">
        <v>3831.3325070000001</v>
      </c>
      <c r="FL526" t="s">
        <v>115</v>
      </c>
      <c r="FM526" t="s">
        <v>115</v>
      </c>
    </row>
    <row r="527" spans="116:169">
      <c r="DL527">
        <v>0</v>
      </c>
      <c r="DM527">
        <v>0.92917000000000005</v>
      </c>
      <c r="DN527">
        <v>5.0600000000000003E-3</v>
      </c>
      <c r="DO527">
        <v>4.6899999999999997E-3</v>
      </c>
      <c r="DP527">
        <v>3.9699999999999996E-3</v>
      </c>
      <c r="DQ527">
        <v>8.0000000000000007E-5</v>
      </c>
      <c r="DR527">
        <v>1E-4</v>
      </c>
      <c r="DS527">
        <v>3.32E-3</v>
      </c>
      <c r="DT527">
        <v>1.2579999999999999E-2</v>
      </c>
      <c r="DU527">
        <v>2.7E-4</v>
      </c>
      <c r="DV527">
        <v>1.6800000000000001E-3</v>
      </c>
      <c r="DW527">
        <v>3.909E-2</v>
      </c>
      <c r="DX527">
        <v>0</v>
      </c>
      <c r="DY527">
        <v>3655.3326400000001</v>
      </c>
      <c r="DZ527">
        <v>20.213519999999999</v>
      </c>
      <c r="EA527">
        <v>18.950939999999999</v>
      </c>
      <c r="EB527">
        <v>16.244630000000001</v>
      </c>
      <c r="EC527">
        <v>0.32506000000000002</v>
      </c>
      <c r="ED527">
        <v>0.39290999999999998</v>
      </c>
      <c r="EE527">
        <v>13.75897</v>
      </c>
      <c r="EF527">
        <v>50.235720000000001</v>
      </c>
      <c r="EG527">
        <v>1.0920300000000001</v>
      </c>
      <c r="EH527">
        <v>6.9800899999999997</v>
      </c>
      <c r="EI527">
        <v>160.72791000000001</v>
      </c>
      <c r="EJ527">
        <v>0</v>
      </c>
      <c r="EK527">
        <v>55.806749080000003</v>
      </c>
      <c r="EL527">
        <v>3.8526625000000002E-2</v>
      </c>
      <c r="EM527">
        <v>2.4136556999999999E-2</v>
      </c>
      <c r="EN527">
        <v>8.6972520000000008E-3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49.544956470000002</v>
      </c>
      <c r="EX527">
        <v>3.5435731999999998E-2</v>
      </c>
      <c r="EY527">
        <v>2.2695123000000001E-2</v>
      </c>
      <c r="EZ527">
        <v>8.3859269999999996E-3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0.942963</v>
      </c>
      <c r="FI527" t="s">
        <v>115</v>
      </c>
      <c r="FJ527" t="s">
        <v>115</v>
      </c>
      <c r="FK527" s="9">
        <v>3711.0667950000002</v>
      </c>
      <c r="FL527" t="s">
        <v>115</v>
      </c>
      <c r="FM527" t="s">
        <v>115</v>
      </c>
    </row>
    <row r="528" spans="116:169">
      <c r="DL528">
        <v>0</v>
      </c>
      <c r="DM528">
        <v>0.91254999999999997</v>
      </c>
      <c r="DN528">
        <v>4.96E-3</v>
      </c>
      <c r="DO528">
        <v>4.7600000000000003E-3</v>
      </c>
      <c r="DP528">
        <v>4.13E-3</v>
      </c>
      <c r="DQ528">
        <v>8.0000000000000007E-5</v>
      </c>
      <c r="DR528">
        <v>1E-4</v>
      </c>
      <c r="DS528">
        <v>4.0200000000000001E-3</v>
      </c>
      <c r="DT528">
        <v>1.2370000000000001E-2</v>
      </c>
      <c r="DU528">
        <v>3.6000000000000002E-4</v>
      </c>
      <c r="DV528">
        <v>5.0099999999999997E-3</v>
      </c>
      <c r="DW528">
        <v>5.1659999999999998E-2</v>
      </c>
      <c r="DX528">
        <v>0</v>
      </c>
      <c r="DY528">
        <v>3534.49431</v>
      </c>
      <c r="DZ528">
        <v>19.511939999999999</v>
      </c>
      <c r="EA528">
        <v>18.947140000000001</v>
      </c>
      <c r="EB528">
        <v>16.65774</v>
      </c>
      <c r="EC528">
        <v>0.33762999999999999</v>
      </c>
      <c r="ED528">
        <v>0.38936999999999999</v>
      </c>
      <c r="EE528">
        <v>16.42831</v>
      </c>
      <c r="EF528">
        <v>48.671289999999999</v>
      </c>
      <c r="EG528">
        <v>1.4849300000000001</v>
      </c>
      <c r="EH528">
        <v>20.739059999999998</v>
      </c>
      <c r="EI528">
        <v>210.96362999999999</v>
      </c>
      <c r="EJ528">
        <v>0</v>
      </c>
      <c r="EK528">
        <v>55.549851740000001</v>
      </c>
      <c r="EL528">
        <v>4.2031209999999999E-2</v>
      </c>
      <c r="EM528">
        <v>2.6279971999999999E-2</v>
      </c>
      <c r="EN528">
        <v>1.0897867E-2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47.938557469999999</v>
      </c>
      <c r="EX528">
        <v>3.7687752999999997E-2</v>
      </c>
      <c r="EY528">
        <v>2.4059805E-2</v>
      </c>
      <c r="EZ528">
        <v>1.0226289E-2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0.92647199999999996</v>
      </c>
      <c r="FI528" t="s">
        <v>115</v>
      </c>
      <c r="FJ528" t="s">
        <v>115</v>
      </c>
      <c r="FK528" s="9">
        <v>3589.9487549999999</v>
      </c>
      <c r="FL528" t="s">
        <v>115</v>
      </c>
      <c r="FM528" t="s">
        <v>115</v>
      </c>
    </row>
    <row r="529" spans="116:169">
      <c r="DL529">
        <v>0</v>
      </c>
      <c r="DM529">
        <v>0.89570000000000005</v>
      </c>
      <c r="DN529">
        <v>5.4099999999999999E-3</v>
      </c>
      <c r="DO529">
        <v>4.6800000000000001E-3</v>
      </c>
      <c r="DP529">
        <v>4.1799999999999997E-3</v>
      </c>
      <c r="DQ529">
        <v>8.0000000000000007E-5</v>
      </c>
      <c r="DR529">
        <v>1E-4</v>
      </c>
      <c r="DS529">
        <v>4.1900000000000001E-3</v>
      </c>
      <c r="DT529">
        <v>1.213E-2</v>
      </c>
      <c r="DU529">
        <v>4.6000000000000001E-4</v>
      </c>
      <c r="DV529">
        <v>9.0299999999999998E-3</v>
      </c>
      <c r="DW529">
        <v>6.404E-2</v>
      </c>
      <c r="DX529">
        <v>0</v>
      </c>
      <c r="DY529">
        <v>3414.0818199999999</v>
      </c>
      <c r="DZ529">
        <v>20.96753</v>
      </c>
      <c r="EA529">
        <v>18.351199999999999</v>
      </c>
      <c r="EB529">
        <v>16.637170000000001</v>
      </c>
      <c r="EC529">
        <v>0.33326</v>
      </c>
      <c r="ED529">
        <v>0.37889</v>
      </c>
      <c r="EE529">
        <v>16.867899999999999</v>
      </c>
      <c r="EF529">
        <v>46.996189999999999</v>
      </c>
      <c r="EG529">
        <v>1.8743099999999999</v>
      </c>
      <c r="EH529">
        <v>37.167369999999998</v>
      </c>
      <c r="EI529">
        <v>259.63492000000002</v>
      </c>
      <c r="EJ529">
        <v>0</v>
      </c>
      <c r="EK529">
        <v>55.253529649999997</v>
      </c>
      <c r="EL529">
        <v>4.2634419E-2</v>
      </c>
      <c r="EM529">
        <v>2.7152895999999999E-2</v>
      </c>
      <c r="EN529">
        <v>1.1486689E-2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46.329384169999997</v>
      </c>
      <c r="EX529">
        <v>3.7178513000000003E-2</v>
      </c>
      <c r="EY529">
        <v>2.4176697E-2</v>
      </c>
      <c r="EZ529">
        <v>1.0486038E-2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0.910053</v>
      </c>
      <c r="FI529" t="s">
        <v>115</v>
      </c>
      <c r="FJ529" t="s">
        <v>115</v>
      </c>
      <c r="FK529" s="9">
        <v>3470.370973</v>
      </c>
      <c r="FL529" t="s">
        <v>115</v>
      </c>
      <c r="FM529" t="s">
        <v>115</v>
      </c>
    </row>
    <row r="530" spans="116:169">
      <c r="DL530">
        <v>0</v>
      </c>
      <c r="DM530">
        <v>0.87892999999999999</v>
      </c>
      <c r="DN530">
        <v>5.6699999999999997E-3</v>
      </c>
      <c r="DO530">
        <v>4.9800000000000001E-3</v>
      </c>
      <c r="DP530">
        <v>4.13E-3</v>
      </c>
      <c r="DQ530">
        <v>9.0000000000000006E-5</v>
      </c>
      <c r="DR530">
        <v>1E-4</v>
      </c>
      <c r="DS530">
        <v>4.2500000000000003E-3</v>
      </c>
      <c r="DT530">
        <v>1.191E-2</v>
      </c>
      <c r="DU530">
        <v>5.5999999999999995E-4</v>
      </c>
      <c r="DV530">
        <v>1.3220000000000001E-2</v>
      </c>
      <c r="DW530">
        <v>7.6170000000000002E-2</v>
      </c>
      <c r="DX530">
        <v>0</v>
      </c>
      <c r="DY530">
        <v>3295.32584</v>
      </c>
      <c r="DZ530">
        <v>21.616399999999999</v>
      </c>
      <c r="EA530">
        <v>19.253530000000001</v>
      </c>
      <c r="EB530">
        <v>16.188700000000001</v>
      </c>
      <c r="EC530">
        <v>0.33681</v>
      </c>
      <c r="ED530">
        <v>0.37062</v>
      </c>
      <c r="EE530">
        <v>16.85388</v>
      </c>
      <c r="EF530">
        <v>45.393129999999999</v>
      </c>
      <c r="EG530">
        <v>2.2532000000000001</v>
      </c>
      <c r="EH530">
        <v>54.035269999999997</v>
      </c>
      <c r="EI530">
        <v>306.63110999999998</v>
      </c>
      <c r="EJ530">
        <v>0</v>
      </c>
      <c r="EK530">
        <v>54.947801839999997</v>
      </c>
      <c r="EL530">
        <v>4.5265425999999997E-2</v>
      </c>
      <c r="EM530">
        <v>2.7201899000000002E-2</v>
      </c>
      <c r="EN530">
        <v>1.1798451E-2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44.744805820000003</v>
      </c>
      <c r="EX530">
        <v>3.8339339E-2</v>
      </c>
      <c r="EY530">
        <v>2.3545706999999999E-2</v>
      </c>
      <c r="EZ530">
        <v>1.0473863E-2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0.89380000000000004</v>
      </c>
      <c r="FI530" t="s">
        <v>115</v>
      </c>
      <c r="FJ530" t="s">
        <v>115</v>
      </c>
      <c r="FK530" s="9">
        <v>3352.7212679999998</v>
      </c>
      <c r="FL530" t="s">
        <v>115</v>
      </c>
      <c r="FM530" t="s">
        <v>115</v>
      </c>
    </row>
    <row r="531" spans="116:169">
      <c r="DL531">
        <v>0</v>
      </c>
      <c r="DM531">
        <v>0.86345000000000005</v>
      </c>
      <c r="DN531">
        <v>4.7499999999999999E-3</v>
      </c>
      <c r="DO531">
        <v>5.1799999999999997E-3</v>
      </c>
      <c r="DP531">
        <v>4.3699999999999998E-3</v>
      </c>
      <c r="DQ531">
        <v>9.0000000000000006E-5</v>
      </c>
      <c r="DR531">
        <v>1E-4</v>
      </c>
      <c r="DS531">
        <v>4.1799999999999997E-3</v>
      </c>
      <c r="DT531">
        <v>1.1690000000000001E-2</v>
      </c>
      <c r="DU531">
        <v>6.6E-4</v>
      </c>
      <c r="DV531">
        <v>1.7469999999999999E-2</v>
      </c>
      <c r="DW531">
        <v>8.8080000000000006E-2</v>
      </c>
      <c r="DX531">
        <v>0</v>
      </c>
      <c r="DY531">
        <v>3182.71434</v>
      </c>
      <c r="DZ531">
        <v>17.80846</v>
      </c>
      <c r="EA531">
        <v>19.693739999999998</v>
      </c>
      <c r="EB531">
        <v>16.87359</v>
      </c>
      <c r="EC531">
        <v>0.34103</v>
      </c>
      <c r="ED531">
        <v>0.36203999999999997</v>
      </c>
      <c r="EE531">
        <v>16.317049999999998</v>
      </c>
      <c r="EF531">
        <v>43.814929999999997</v>
      </c>
      <c r="EG531">
        <v>2.6238199999999998</v>
      </c>
      <c r="EH531">
        <v>70.889150000000001</v>
      </c>
      <c r="EI531">
        <v>352.02424000000002</v>
      </c>
      <c r="EJ531">
        <v>0</v>
      </c>
      <c r="EK531">
        <v>54.707367040000001</v>
      </c>
      <c r="EL531">
        <v>4.7910638999999998E-2</v>
      </c>
      <c r="EM531">
        <v>2.8999081999999999E-2</v>
      </c>
      <c r="EN531">
        <v>1.1812928E-2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43.244067280000003</v>
      </c>
      <c r="EX531">
        <v>3.9410490999999999E-2</v>
      </c>
      <c r="EY531">
        <v>2.4386010999999999E-2</v>
      </c>
      <c r="EZ531">
        <v>1.019348E-2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0.87784300000000004</v>
      </c>
      <c r="FI531" t="s">
        <v>115</v>
      </c>
      <c r="FJ531" t="s">
        <v>115</v>
      </c>
      <c r="FK531" s="9">
        <v>3237.4311590000002</v>
      </c>
      <c r="FL531" t="s">
        <v>115</v>
      </c>
      <c r="FM531" t="s">
        <v>115</v>
      </c>
    </row>
    <row r="532" spans="116:169">
      <c r="DL532">
        <v>0</v>
      </c>
      <c r="DM532">
        <v>0.84730000000000005</v>
      </c>
      <c r="DN532">
        <v>5.4299999999999999E-3</v>
      </c>
      <c r="DO532">
        <v>4.5199999999999997E-3</v>
      </c>
      <c r="DP532">
        <v>4.5100000000000001E-3</v>
      </c>
      <c r="DQ532">
        <v>9.0000000000000006E-5</v>
      </c>
      <c r="DR532">
        <v>9.0000000000000006E-5</v>
      </c>
      <c r="DS532">
        <v>4.4299999999999999E-3</v>
      </c>
      <c r="DT532">
        <v>1.146E-2</v>
      </c>
      <c r="DU532">
        <v>7.5000000000000002E-4</v>
      </c>
      <c r="DV532">
        <v>2.164E-2</v>
      </c>
      <c r="DW532">
        <v>9.9760000000000001E-2</v>
      </c>
      <c r="DX532">
        <v>0</v>
      </c>
      <c r="DY532">
        <v>3068.91138</v>
      </c>
      <c r="DZ532">
        <v>20.012820000000001</v>
      </c>
      <c r="EA532">
        <v>16.911390000000001</v>
      </c>
      <c r="EB532">
        <v>17.134139999999999</v>
      </c>
      <c r="EC532">
        <v>0.32195000000000001</v>
      </c>
      <c r="ED532">
        <v>0.34799000000000002</v>
      </c>
      <c r="EE532">
        <v>17.053909999999998</v>
      </c>
      <c r="EF532">
        <v>42.254019999999997</v>
      </c>
      <c r="EG532">
        <v>2.9858600000000002</v>
      </c>
      <c r="EH532">
        <v>87.206199999999995</v>
      </c>
      <c r="EI532">
        <v>395.83917000000002</v>
      </c>
      <c r="EJ532">
        <v>0</v>
      </c>
      <c r="EK532">
        <v>54.395438660000003</v>
      </c>
      <c r="EL532">
        <v>4.4832912000000003E-2</v>
      </c>
      <c r="EM532">
        <v>3.0615999000000001E-2</v>
      </c>
      <c r="EN532">
        <v>1.2670687E-2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41.716784789999998</v>
      </c>
      <c r="EX532">
        <v>3.5850808999999997E-2</v>
      </c>
      <c r="EY532">
        <v>2.5005177999999999E-2</v>
      </c>
      <c r="EZ532">
        <v>1.0623255999999999E-2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0.86185400000000001</v>
      </c>
      <c r="FI532" t="s">
        <v>115</v>
      </c>
      <c r="FJ532" t="s">
        <v>115</v>
      </c>
      <c r="FK532" s="9">
        <v>3123.2916789999999</v>
      </c>
      <c r="FL532" t="s">
        <v>115</v>
      </c>
      <c r="FM532" t="s">
        <v>115</v>
      </c>
    </row>
    <row r="533" spans="116:169">
      <c r="DL533">
        <v>0</v>
      </c>
      <c r="DM533">
        <v>0.83296000000000003</v>
      </c>
      <c r="DN533">
        <v>3.9899999999999996E-3</v>
      </c>
      <c r="DO533">
        <v>4.9500000000000004E-3</v>
      </c>
      <c r="DP533">
        <v>4.0200000000000001E-3</v>
      </c>
      <c r="DQ533">
        <v>9.0000000000000006E-5</v>
      </c>
      <c r="DR533">
        <v>9.0000000000000006E-5</v>
      </c>
      <c r="DS533">
        <v>4.47E-3</v>
      </c>
      <c r="DT533">
        <v>1.128E-2</v>
      </c>
      <c r="DU533">
        <v>8.4000000000000003E-4</v>
      </c>
      <c r="DV533">
        <v>2.6079999999999999E-2</v>
      </c>
      <c r="DW533">
        <v>0.11122</v>
      </c>
      <c r="DX533">
        <v>0</v>
      </c>
      <c r="DY533">
        <v>2962.9031300000001</v>
      </c>
      <c r="DZ533">
        <v>14.43281</v>
      </c>
      <c r="EA533">
        <v>18.19537</v>
      </c>
      <c r="EB533">
        <v>15.00808</v>
      </c>
      <c r="EC533">
        <v>0.32091999999999998</v>
      </c>
      <c r="ED533">
        <v>0.34059</v>
      </c>
      <c r="EE533">
        <v>16.952159999999999</v>
      </c>
      <c r="EF533">
        <v>40.859729999999999</v>
      </c>
      <c r="EG533">
        <v>3.33386</v>
      </c>
      <c r="EH533">
        <v>104.26011</v>
      </c>
      <c r="EI533">
        <v>438.09318999999999</v>
      </c>
      <c r="EJ533">
        <v>0</v>
      </c>
      <c r="EK533">
        <v>54.190524109999998</v>
      </c>
      <c r="EL533">
        <v>4.7197929999999999E-2</v>
      </c>
      <c r="EM533">
        <v>2.7914042E-2</v>
      </c>
      <c r="EN533">
        <v>1.3246384999999999E-2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40.300550469999997</v>
      </c>
      <c r="EX533">
        <v>3.6586832999999999E-2</v>
      </c>
      <c r="EY533">
        <v>2.2140109000000002E-2</v>
      </c>
      <c r="EZ533">
        <v>1.07857E-2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0.84600699999999995</v>
      </c>
      <c r="FI533" t="s">
        <v>115</v>
      </c>
      <c r="FJ533" t="s">
        <v>115</v>
      </c>
      <c r="FK533" s="9">
        <v>3010.860314</v>
      </c>
      <c r="FL533" t="s">
        <v>115</v>
      </c>
      <c r="FM533" t="s">
        <v>115</v>
      </c>
    </row>
    <row r="534" spans="116:169">
      <c r="DL534">
        <v>0</v>
      </c>
      <c r="DM534">
        <v>0.81850000000000001</v>
      </c>
      <c r="DN534">
        <v>3.9899999999999996E-3</v>
      </c>
      <c r="DO534">
        <v>3.9300000000000003E-3</v>
      </c>
      <c r="DP534">
        <v>4.2900000000000004E-3</v>
      </c>
      <c r="DQ534">
        <v>8.0000000000000007E-5</v>
      </c>
      <c r="DR534">
        <v>9.0000000000000006E-5</v>
      </c>
      <c r="DS534">
        <v>4.0400000000000002E-3</v>
      </c>
      <c r="DT534">
        <v>1.1089999999999999E-2</v>
      </c>
      <c r="DU534">
        <v>9.3999999999999997E-4</v>
      </c>
      <c r="DV534">
        <v>3.0550000000000001E-2</v>
      </c>
      <c r="DW534">
        <v>0.1225</v>
      </c>
      <c r="DX534">
        <v>0</v>
      </c>
      <c r="DY534">
        <v>2857.61625</v>
      </c>
      <c r="DZ534">
        <v>14.18352</v>
      </c>
      <c r="EA534">
        <v>14.190149999999999</v>
      </c>
      <c r="EB534">
        <v>15.754759999999999</v>
      </c>
      <c r="EC534">
        <v>0.28364</v>
      </c>
      <c r="ED534">
        <v>0.31913000000000002</v>
      </c>
      <c r="EE534">
        <v>15.041880000000001</v>
      </c>
      <c r="EF534">
        <v>39.439340000000001</v>
      </c>
      <c r="EG534">
        <v>3.6744500000000002</v>
      </c>
      <c r="EH534">
        <v>121.21227</v>
      </c>
      <c r="EI534">
        <v>478.95292000000001</v>
      </c>
      <c r="EJ534">
        <v>0</v>
      </c>
      <c r="EK534">
        <v>53.948714129999999</v>
      </c>
      <c r="EL534">
        <v>4.1094516999999997E-2</v>
      </c>
      <c r="EM534">
        <v>2.9882769999999999E-2</v>
      </c>
      <c r="EN534">
        <v>1.1960257E-2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38.883529510000002</v>
      </c>
      <c r="EX534">
        <v>3.0954295999999999E-2</v>
      </c>
      <c r="EY534">
        <v>2.2986639E-2</v>
      </c>
      <c r="EZ534">
        <v>9.4531530000000006E-3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0.83079099999999995</v>
      </c>
      <c r="FI534" t="s">
        <v>115</v>
      </c>
      <c r="FJ534" t="s">
        <v>115</v>
      </c>
      <c r="FK534" s="9">
        <v>2902.0283159999999</v>
      </c>
      <c r="FL534" t="s">
        <v>115</v>
      </c>
      <c r="FM534" t="s">
        <v>115</v>
      </c>
    </row>
    <row r="535" spans="116:169">
      <c r="DL535">
        <v>0</v>
      </c>
      <c r="DM535">
        <v>0.80381000000000002</v>
      </c>
      <c r="DN535">
        <v>4.3E-3</v>
      </c>
      <c r="DO535">
        <v>3.8400000000000001E-3</v>
      </c>
      <c r="DP535">
        <v>3.5100000000000001E-3</v>
      </c>
      <c r="DQ535">
        <v>6.9999999999999994E-5</v>
      </c>
      <c r="DR535">
        <v>9.0000000000000006E-5</v>
      </c>
      <c r="DS535">
        <v>4.2599999999999999E-3</v>
      </c>
      <c r="DT535">
        <v>1.091E-2</v>
      </c>
      <c r="DU535">
        <v>1.0300000000000001E-3</v>
      </c>
      <c r="DV535">
        <v>3.4590000000000003E-2</v>
      </c>
      <c r="DW535">
        <v>0.13358999999999999</v>
      </c>
      <c r="DX535">
        <v>0</v>
      </c>
      <c r="DY535">
        <v>2752.7352099999998</v>
      </c>
      <c r="DZ535">
        <v>15.007099999999999</v>
      </c>
      <c r="EA535">
        <v>13.62574</v>
      </c>
      <c r="EB535">
        <v>12.630699999999999</v>
      </c>
      <c r="EC535">
        <v>0.26462999999999998</v>
      </c>
      <c r="ED535">
        <v>0.30764999999999998</v>
      </c>
      <c r="EE535">
        <v>15.608549999999999</v>
      </c>
      <c r="EF535">
        <v>38.093449999999997</v>
      </c>
      <c r="EG535">
        <v>3.9935700000000001</v>
      </c>
      <c r="EH535">
        <v>136.25415000000001</v>
      </c>
      <c r="EI535">
        <v>518.39225999999996</v>
      </c>
      <c r="EJ535">
        <v>0</v>
      </c>
      <c r="EK535">
        <v>53.678045269999998</v>
      </c>
      <c r="EL535">
        <v>3.8940741000000001E-2</v>
      </c>
      <c r="EM535">
        <v>2.5354227E-2</v>
      </c>
      <c r="EN535">
        <v>1.2936102E-2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37.473543579999998</v>
      </c>
      <c r="EX535">
        <v>2.8421333999999999E-2</v>
      </c>
      <c r="EY535">
        <v>1.892632E-2</v>
      </c>
      <c r="EZ535">
        <v>9.9198859999999993E-3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>
        <v>0.81553100000000001</v>
      </c>
      <c r="FI535" t="s">
        <v>115</v>
      </c>
      <c r="FJ535" t="s">
        <v>115</v>
      </c>
      <c r="FK535" s="9">
        <v>2794.2633900000001</v>
      </c>
      <c r="FL535" t="s">
        <v>115</v>
      </c>
      <c r="FM535" t="s">
        <v>115</v>
      </c>
    </row>
    <row r="536" spans="116:169">
      <c r="DL536">
        <v>0</v>
      </c>
      <c r="DM536">
        <v>0.79005000000000003</v>
      </c>
      <c r="DN536">
        <v>3.6600000000000001E-3</v>
      </c>
      <c r="DO536">
        <v>4.0400000000000002E-3</v>
      </c>
      <c r="DP536">
        <v>3.4099999999999998E-3</v>
      </c>
      <c r="DQ536">
        <v>6.9999999999999994E-5</v>
      </c>
      <c r="DR536">
        <v>8.0000000000000007E-5</v>
      </c>
      <c r="DS536">
        <v>3.5100000000000001E-3</v>
      </c>
      <c r="DT536">
        <v>1.0699999999999999E-2</v>
      </c>
      <c r="DU536">
        <v>1.1100000000000001E-3</v>
      </c>
      <c r="DV536">
        <v>3.8859999999999999E-2</v>
      </c>
      <c r="DW536">
        <v>0.14449999999999999</v>
      </c>
      <c r="DX536">
        <v>0</v>
      </c>
      <c r="DY536">
        <v>2652.2497400000002</v>
      </c>
      <c r="DZ536">
        <v>12.5456</v>
      </c>
      <c r="EA536">
        <v>14.06575</v>
      </c>
      <c r="EB536">
        <v>12.049939999999999</v>
      </c>
      <c r="EC536">
        <v>0.25169000000000002</v>
      </c>
      <c r="ED536">
        <v>0.29329</v>
      </c>
      <c r="EE536">
        <v>12.62092</v>
      </c>
      <c r="EF536">
        <v>36.648139999999998</v>
      </c>
      <c r="EG536">
        <v>4.3012300000000003</v>
      </c>
      <c r="EH536">
        <v>151.86269999999999</v>
      </c>
      <c r="EI536">
        <v>556.48571000000004</v>
      </c>
      <c r="EJ536">
        <v>0</v>
      </c>
      <c r="EK536">
        <v>53.463467819999998</v>
      </c>
      <c r="EL536">
        <v>3.9817466000000003E-2</v>
      </c>
      <c r="EM536">
        <v>2.4327841999999999E-2</v>
      </c>
      <c r="EN536">
        <v>1.0705620000000001E-2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36.129870709999999</v>
      </c>
      <c r="EX536">
        <v>2.8123820000000001E-2</v>
      </c>
      <c r="EY536">
        <v>1.7594379E-2</v>
      </c>
      <c r="EZ536">
        <v>7.9607399999999991E-3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0.80123299999999997</v>
      </c>
      <c r="FI536" t="s">
        <v>115</v>
      </c>
      <c r="FJ536" t="s">
        <v>115</v>
      </c>
      <c r="FK536" s="9">
        <v>2691.1627229999999</v>
      </c>
      <c r="FL536" t="s">
        <v>115</v>
      </c>
      <c r="FM536" t="s">
        <v>115</v>
      </c>
    </row>
    <row r="537" spans="116:169">
      <c r="DL537">
        <v>0</v>
      </c>
      <c r="DM537">
        <v>0.77597000000000005</v>
      </c>
      <c r="DN537">
        <v>4.0400000000000002E-3</v>
      </c>
      <c r="DO537">
        <v>3.5899999999999999E-3</v>
      </c>
      <c r="DP537">
        <v>3.5400000000000002E-3</v>
      </c>
      <c r="DQ537">
        <v>6.9999999999999994E-5</v>
      </c>
      <c r="DR537">
        <v>8.0000000000000007E-5</v>
      </c>
      <c r="DS537">
        <v>3.4399999999999999E-3</v>
      </c>
      <c r="DT537">
        <v>1.0500000000000001E-2</v>
      </c>
      <c r="DU537">
        <v>1.1999999999999999E-3</v>
      </c>
      <c r="DV537">
        <v>4.2369999999999998E-2</v>
      </c>
      <c r="DW537">
        <v>0.1552</v>
      </c>
      <c r="DX537">
        <v>0</v>
      </c>
      <c r="DY537">
        <v>2551.8814600000001</v>
      </c>
      <c r="DZ537">
        <v>13.54543</v>
      </c>
      <c r="EA537">
        <v>12.24821</v>
      </c>
      <c r="EB537">
        <v>12.288539999999999</v>
      </c>
      <c r="EC537">
        <v>0.23526</v>
      </c>
      <c r="ED537">
        <v>0.27989999999999998</v>
      </c>
      <c r="EE537">
        <v>12.147500000000001</v>
      </c>
      <c r="EF537">
        <v>35.256329999999998</v>
      </c>
      <c r="EG537">
        <v>4.5945200000000002</v>
      </c>
      <c r="EH537">
        <v>164.48362</v>
      </c>
      <c r="EI537">
        <v>593.13383999999996</v>
      </c>
      <c r="EJ537">
        <v>0</v>
      </c>
      <c r="EK537">
        <v>53.206742849999998</v>
      </c>
      <c r="EL537">
        <v>3.7269661000000003E-2</v>
      </c>
      <c r="EM537">
        <v>2.5544341000000002E-2</v>
      </c>
      <c r="EN537">
        <v>1.0541227E-2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34.783839530000002</v>
      </c>
      <c r="EX537">
        <v>2.5512272999999999E-2</v>
      </c>
      <c r="EY537">
        <v>1.7891323000000001E-2</v>
      </c>
      <c r="EZ537">
        <v>7.5968069999999997E-3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0.78720500000000004</v>
      </c>
      <c r="FI537" t="s">
        <v>115</v>
      </c>
      <c r="FJ537" t="s">
        <v>115</v>
      </c>
      <c r="FK537" s="9">
        <v>2590.198895</v>
      </c>
      <c r="FL537" t="s">
        <v>115</v>
      </c>
      <c r="FM537" t="s">
        <v>115</v>
      </c>
    </row>
    <row r="538" spans="116:169">
      <c r="DL538">
        <v>0</v>
      </c>
      <c r="DM538">
        <v>0.76214000000000004</v>
      </c>
      <c r="DN538">
        <v>4.0499999999999998E-3</v>
      </c>
      <c r="DO538">
        <v>3.81E-3</v>
      </c>
      <c r="DP538">
        <v>3.2000000000000002E-3</v>
      </c>
      <c r="DQ538">
        <v>6.9999999999999994E-5</v>
      </c>
      <c r="DR538">
        <v>8.0000000000000007E-5</v>
      </c>
      <c r="DS538">
        <v>3.5500000000000002E-3</v>
      </c>
      <c r="DT538">
        <v>1.031E-2</v>
      </c>
      <c r="DU538">
        <v>1.2800000000000001E-3</v>
      </c>
      <c r="DV538">
        <v>4.5809999999999997E-2</v>
      </c>
      <c r="DW538">
        <v>0.16569999999999999</v>
      </c>
      <c r="DX538">
        <v>0</v>
      </c>
      <c r="DY538">
        <v>2453.5191399999999</v>
      </c>
      <c r="DZ538">
        <v>13.31452</v>
      </c>
      <c r="EA538">
        <v>12.748670000000001</v>
      </c>
      <c r="EB538">
        <v>10.88696</v>
      </c>
      <c r="EC538">
        <v>0.23182</v>
      </c>
      <c r="ED538">
        <v>0.27200999999999997</v>
      </c>
      <c r="EE538">
        <v>12.287470000000001</v>
      </c>
      <c r="EF538">
        <v>33.909239999999997</v>
      </c>
      <c r="EG538">
        <v>4.8744199999999998</v>
      </c>
      <c r="EH538">
        <v>176.63112000000001</v>
      </c>
      <c r="EI538">
        <v>628.39017000000001</v>
      </c>
      <c r="EJ538">
        <v>0</v>
      </c>
      <c r="EK538">
        <v>52.955795889999997</v>
      </c>
      <c r="EL538">
        <v>3.8539427000000001E-2</v>
      </c>
      <c r="EM538">
        <v>2.3627235999999999E-2</v>
      </c>
      <c r="EN538">
        <v>1.1096106E-2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33.468174390000001</v>
      </c>
      <c r="EX538">
        <v>2.5505064000000001E-2</v>
      </c>
      <c r="EY538">
        <v>1.60264E-2</v>
      </c>
      <c r="EZ538">
        <v>7.7456290000000004E-3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0.77326399999999995</v>
      </c>
      <c r="FI538" t="s">
        <v>115</v>
      </c>
      <c r="FJ538" t="s">
        <v>115</v>
      </c>
      <c r="FK538" s="9">
        <v>2490.701106</v>
      </c>
      <c r="FL538" t="s">
        <v>115</v>
      </c>
      <c r="FM538" t="s">
        <v>115</v>
      </c>
    </row>
    <row r="539" spans="116:169">
      <c r="DL539">
        <v>0</v>
      </c>
      <c r="DM539">
        <v>0.74846999999999997</v>
      </c>
      <c r="DN539">
        <v>4.0899999999999999E-3</v>
      </c>
      <c r="DO539">
        <v>3.8300000000000001E-3</v>
      </c>
      <c r="DP539">
        <v>3.3500000000000001E-3</v>
      </c>
      <c r="DQ539">
        <v>6.9999999999999994E-5</v>
      </c>
      <c r="DR539">
        <v>8.0000000000000007E-5</v>
      </c>
      <c r="DS539">
        <v>3.2499999999999999E-3</v>
      </c>
      <c r="DT539">
        <v>1.013E-2</v>
      </c>
      <c r="DU539">
        <v>1.3600000000000001E-3</v>
      </c>
      <c r="DV539">
        <v>4.9360000000000001E-2</v>
      </c>
      <c r="DW539">
        <v>0.17601</v>
      </c>
      <c r="DX539">
        <v>0</v>
      </c>
      <c r="DY539">
        <v>2356.91183</v>
      </c>
      <c r="DZ539">
        <v>13.16389</v>
      </c>
      <c r="EA539">
        <v>12.53176</v>
      </c>
      <c r="EB539">
        <v>11.19308</v>
      </c>
      <c r="EC539">
        <v>0.22520999999999999</v>
      </c>
      <c r="ED539">
        <v>0.26091999999999999</v>
      </c>
      <c r="EE539">
        <v>11.0159</v>
      </c>
      <c r="EF539">
        <v>32.622030000000002</v>
      </c>
      <c r="EG539">
        <v>5.1464299999999996</v>
      </c>
      <c r="EH539">
        <v>188.9186</v>
      </c>
      <c r="EI539">
        <v>662.29942000000005</v>
      </c>
      <c r="EJ539">
        <v>0</v>
      </c>
      <c r="EK539">
        <v>52.702246969999997</v>
      </c>
      <c r="EL539">
        <v>3.9352032000000002E-2</v>
      </c>
      <c r="EM539">
        <v>2.4726839E-2</v>
      </c>
      <c r="EN539">
        <v>1.0162502E-2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32.177004879999998</v>
      </c>
      <c r="EX539">
        <v>2.5179328000000001E-2</v>
      </c>
      <c r="EY539">
        <v>1.6220308999999999E-2</v>
      </c>
      <c r="EZ539">
        <v>6.8670090000000003E-3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>
        <v>0.75980499999999995</v>
      </c>
      <c r="FI539" t="s">
        <v>115</v>
      </c>
      <c r="FJ539" t="s">
        <v>115</v>
      </c>
      <c r="FK539" s="9">
        <v>2394.025772</v>
      </c>
      <c r="FL539" t="s">
        <v>115</v>
      </c>
      <c r="FM539" t="s">
        <v>115</v>
      </c>
    </row>
    <row r="540" spans="116:169">
      <c r="DL540">
        <v>0</v>
      </c>
      <c r="DM540">
        <v>0.73509000000000002</v>
      </c>
      <c r="DN540">
        <v>4.0000000000000001E-3</v>
      </c>
      <c r="DO540">
        <v>3.8500000000000001E-3</v>
      </c>
      <c r="DP540">
        <v>3.3700000000000002E-3</v>
      </c>
      <c r="DQ540">
        <v>6.9999999999999994E-5</v>
      </c>
      <c r="DR540">
        <v>8.0000000000000007E-5</v>
      </c>
      <c r="DS540">
        <v>3.3899999999999998E-3</v>
      </c>
      <c r="DT540">
        <v>9.9699999999999997E-3</v>
      </c>
      <c r="DU540">
        <v>1.4400000000000001E-3</v>
      </c>
      <c r="DV540">
        <v>5.2609999999999997E-2</v>
      </c>
      <c r="DW540">
        <v>0.18614</v>
      </c>
      <c r="DX540">
        <v>0</v>
      </c>
      <c r="DY540">
        <v>2262.4279200000001</v>
      </c>
      <c r="DZ540">
        <v>12.59113</v>
      </c>
      <c r="EA540">
        <v>12.33333</v>
      </c>
      <c r="EB540">
        <v>11.01873</v>
      </c>
      <c r="EC540">
        <v>0.22302</v>
      </c>
      <c r="ED540">
        <v>0.25311</v>
      </c>
      <c r="EE540">
        <v>11.26413</v>
      </c>
      <c r="EF540">
        <v>31.385179999999998</v>
      </c>
      <c r="EG540">
        <v>5.4073500000000001</v>
      </c>
      <c r="EH540">
        <v>199.93450000000001</v>
      </c>
      <c r="EI540">
        <v>694.92143999999996</v>
      </c>
      <c r="EJ540">
        <v>0</v>
      </c>
      <c r="EK540">
        <v>52.452836499999997</v>
      </c>
      <c r="EL540">
        <v>4.0274587000000001E-2</v>
      </c>
      <c r="EM540">
        <v>2.5305277000000001E-2</v>
      </c>
      <c r="EN540">
        <v>1.0798670999999999E-2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30.913957960000001</v>
      </c>
      <c r="EX540">
        <v>2.4901079E-2</v>
      </c>
      <c r="EY540">
        <v>1.6049996E-2</v>
      </c>
      <c r="EZ540">
        <v>7.0589290000000002E-3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0.74637299999999995</v>
      </c>
      <c r="FI540" t="s">
        <v>115</v>
      </c>
      <c r="FJ540" t="s">
        <v>115</v>
      </c>
      <c r="FK540" s="9">
        <v>2298.5941309999998</v>
      </c>
      <c r="FL540" t="s">
        <v>115</v>
      </c>
      <c r="FM540" t="s">
        <v>115</v>
      </c>
    </row>
    <row r="541" spans="116:169">
      <c r="DL541">
        <v>0</v>
      </c>
      <c r="DM541">
        <v>0.72152000000000005</v>
      </c>
      <c r="DN541">
        <v>4.3600000000000002E-3</v>
      </c>
      <c r="DO541">
        <v>3.7699999999999999E-3</v>
      </c>
      <c r="DP541">
        <v>3.3800000000000002E-3</v>
      </c>
      <c r="DQ541">
        <v>6.9999999999999994E-5</v>
      </c>
      <c r="DR541">
        <v>8.0000000000000007E-5</v>
      </c>
      <c r="DS541">
        <v>3.4199999999999999E-3</v>
      </c>
      <c r="DT541">
        <v>9.7699999999999992E-3</v>
      </c>
      <c r="DU541">
        <v>1.5200000000000001E-3</v>
      </c>
      <c r="DV541">
        <v>5.5989999999999998E-2</v>
      </c>
      <c r="DW541">
        <v>0.19611000000000001</v>
      </c>
      <c r="DX541">
        <v>0</v>
      </c>
      <c r="DY541">
        <v>2168.5896299999999</v>
      </c>
      <c r="DZ541">
        <v>13.423360000000001</v>
      </c>
      <c r="EA541">
        <v>11.83038</v>
      </c>
      <c r="EB541">
        <v>10.825889999999999</v>
      </c>
      <c r="EC541">
        <v>0.21640999999999999</v>
      </c>
      <c r="ED541">
        <v>0.24365000000000001</v>
      </c>
      <c r="EE541">
        <v>11.13186</v>
      </c>
      <c r="EF541">
        <v>30.0838</v>
      </c>
      <c r="EG541">
        <v>5.6604599999999996</v>
      </c>
      <c r="EH541">
        <v>211.19863000000001</v>
      </c>
      <c r="EI541">
        <v>726.30661999999995</v>
      </c>
      <c r="EJ541">
        <v>0</v>
      </c>
      <c r="EK541">
        <v>52.171939559999998</v>
      </c>
      <c r="EL541">
        <v>4.0424579000000002E-2</v>
      </c>
      <c r="EM541">
        <v>2.5783693E-2</v>
      </c>
      <c r="EN541">
        <v>1.0997178999999999E-2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29.658079069999999</v>
      </c>
      <c r="EX541">
        <v>2.4138914000000001E-2</v>
      </c>
      <c r="EY541">
        <v>1.5799403E-2</v>
      </c>
      <c r="EZ541">
        <v>6.9495499999999997E-3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0.73310399999999998</v>
      </c>
      <c r="FI541" t="s">
        <v>115</v>
      </c>
      <c r="FJ541" t="s">
        <v>115</v>
      </c>
      <c r="FK541" s="9">
        <v>2204.8856719999999</v>
      </c>
      <c r="FL541" t="s">
        <v>115</v>
      </c>
      <c r="FM541" t="s">
        <v>115</v>
      </c>
    </row>
    <row r="542" spans="116:169">
      <c r="DL542">
        <v>0</v>
      </c>
      <c r="DM542">
        <v>0.70801000000000003</v>
      </c>
      <c r="DN542">
        <v>4.5700000000000003E-3</v>
      </c>
      <c r="DO542">
        <v>4.0200000000000001E-3</v>
      </c>
      <c r="DP542">
        <v>3.3300000000000001E-3</v>
      </c>
      <c r="DQ542">
        <v>6.9999999999999994E-5</v>
      </c>
      <c r="DR542">
        <v>8.0000000000000007E-5</v>
      </c>
      <c r="DS542">
        <v>3.4399999999999999E-3</v>
      </c>
      <c r="DT542">
        <v>9.5899999999999996E-3</v>
      </c>
      <c r="DU542">
        <v>1.6000000000000001E-3</v>
      </c>
      <c r="DV542">
        <v>5.9409999999999998E-2</v>
      </c>
      <c r="DW542">
        <v>0.20588000000000001</v>
      </c>
      <c r="DX542">
        <v>0</v>
      </c>
      <c r="DY542">
        <v>2076.2134900000001</v>
      </c>
      <c r="DZ542">
        <v>13.730359999999999</v>
      </c>
      <c r="EA542">
        <v>12.312469999999999</v>
      </c>
      <c r="EB542">
        <v>10.430199999999999</v>
      </c>
      <c r="EC542">
        <v>0.21648000000000001</v>
      </c>
      <c r="ED542">
        <v>0.23630999999999999</v>
      </c>
      <c r="EE542">
        <v>10.949120000000001</v>
      </c>
      <c r="EF542">
        <v>28.834589999999999</v>
      </c>
      <c r="EG542">
        <v>5.9041199999999998</v>
      </c>
      <c r="EH542">
        <v>222.33049</v>
      </c>
      <c r="EI542">
        <v>756.39041999999995</v>
      </c>
      <c r="EJ542">
        <v>0</v>
      </c>
      <c r="EK542">
        <v>51.88295214</v>
      </c>
      <c r="EL542">
        <v>4.2789766E-2</v>
      </c>
      <c r="EM542">
        <v>2.572675E-2</v>
      </c>
      <c r="EN542">
        <v>1.1185412E-2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28.423836229999999</v>
      </c>
      <c r="EX542">
        <v>2.4635581E-2</v>
      </c>
      <c r="EY542">
        <v>1.5219837E-2</v>
      </c>
      <c r="EZ542">
        <v>6.8284670000000004E-3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0.71999899999999994</v>
      </c>
      <c r="FI542" t="s">
        <v>115</v>
      </c>
      <c r="FJ542" t="s">
        <v>115</v>
      </c>
      <c r="FK542" s="9">
        <v>2112.9029919999998</v>
      </c>
      <c r="FL542" t="s">
        <v>115</v>
      </c>
      <c r="FM542" t="s">
        <v>115</v>
      </c>
    </row>
    <row r="543" spans="116:169">
      <c r="DL543">
        <v>0</v>
      </c>
      <c r="DM543">
        <v>0.69555</v>
      </c>
      <c r="DN543">
        <v>3.8300000000000001E-3</v>
      </c>
      <c r="DO543">
        <v>4.1700000000000001E-3</v>
      </c>
      <c r="DP543">
        <v>3.5200000000000001E-3</v>
      </c>
      <c r="DQ543">
        <v>6.9999999999999994E-5</v>
      </c>
      <c r="DR543">
        <v>8.0000000000000007E-5</v>
      </c>
      <c r="DS543">
        <v>3.3700000000000002E-3</v>
      </c>
      <c r="DT543">
        <v>9.41E-3</v>
      </c>
      <c r="DU543">
        <v>1.6800000000000001E-3</v>
      </c>
      <c r="DV543">
        <v>6.2850000000000003E-2</v>
      </c>
      <c r="DW543">
        <v>0.21546999999999999</v>
      </c>
      <c r="DX543">
        <v>0</v>
      </c>
      <c r="DY543">
        <v>1988.1131800000001</v>
      </c>
      <c r="DZ543">
        <v>11.219379999999999</v>
      </c>
      <c r="EA543">
        <v>12.4948</v>
      </c>
      <c r="EB543">
        <v>10.78351</v>
      </c>
      <c r="EC543">
        <v>0.21736</v>
      </c>
      <c r="ED543">
        <v>0.22896</v>
      </c>
      <c r="EE543">
        <v>10.499269999999999</v>
      </c>
      <c r="EF543">
        <v>27.60688</v>
      </c>
      <c r="EG543">
        <v>6.1404199999999998</v>
      </c>
      <c r="EH543">
        <v>233.27961999999999</v>
      </c>
      <c r="EI543">
        <v>785.22501999999997</v>
      </c>
      <c r="EJ543">
        <v>0</v>
      </c>
      <c r="EK543">
        <v>51.655836450000002</v>
      </c>
      <c r="EL543">
        <v>4.5252430000000003E-2</v>
      </c>
      <c r="EM543">
        <v>2.7393609999999999E-2</v>
      </c>
      <c r="EN543">
        <v>1.1166896000000001E-2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27.248215519999999</v>
      </c>
      <c r="EX543">
        <v>2.5110723000000001E-2</v>
      </c>
      <c r="EY543">
        <v>1.5629357E-2</v>
      </c>
      <c r="EZ543">
        <v>6.5806770000000001E-3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0.70714100000000002</v>
      </c>
      <c r="FI543" t="s">
        <v>115</v>
      </c>
      <c r="FJ543" t="s">
        <v>115</v>
      </c>
      <c r="FK543" s="9">
        <v>2022.8282320000001</v>
      </c>
      <c r="FL543" t="s">
        <v>115</v>
      </c>
      <c r="FM543" t="s">
        <v>115</v>
      </c>
    </row>
    <row r="544" spans="116:169">
      <c r="DL544">
        <v>0</v>
      </c>
      <c r="DM544">
        <v>0.68254000000000004</v>
      </c>
      <c r="DN544">
        <v>4.3699999999999998E-3</v>
      </c>
      <c r="DO544">
        <v>3.64E-3</v>
      </c>
      <c r="DP544">
        <v>3.64E-3</v>
      </c>
      <c r="DQ544">
        <v>6.9999999999999994E-5</v>
      </c>
      <c r="DR544">
        <v>8.0000000000000007E-5</v>
      </c>
      <c r="DS544">
        <v>3.5699999999999998E-3</v>
      </c>
      <c r="DT544">
        <v>9.2300000000000004E-3</v>
      </c>
      <c r="DU544">
        <v>1.7600000000000001E-3</v>
      </c>
      <c r="DV544">
        <v>6.6210000000000005E-2</v>
      </c>
      <c r="DW544">
        <v>0.22489000000000001</v>
      </c>
      <c r="DX544">
        <v>0</v>
      </c>
      <c r="DY544">
        <v>1899.67878</v>
      </c>
      <c r="DZ544">
        <v>12.50018</v>
      </c>
      <c r="EA544">
        <v>10.639620000000001</v>
      </c>
      <c r="EB544">
        <v>10.863899999999999</v>
      </c>
      <c r="EC544">
        <v>0.20362</v>
      </c>
      <c r="ED544">
        <v>0.21823999999999999</v>
      </c>
      <c r="EE544">
        <v>10.88367</v>
      </c>
      <c r="EF544">
        <v>26.39573</v>
      </c>
      <c r="EG544">
        <v>6.3693799999999996</v>
      </c>
      <c r="EH544">
        <v>243.77888999999999</v>
      </c>
      <c r="EI544">
        <v>812.83190000000002</v>
      </c>
      <c r="EJ544">
        <v>0</v>
      </c>
      <c r="EK544">
        <v>51.361280579999999</v>
      </c>
      <c r="EL544">
        <v>4.2336229000000003E-2</v>
      </c>
      <c r="EM544">
        <v>2.8911719999999998E-2</v>
      </c>
      <c r="EN544">
        <v>1.1967609000000001E-2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26.061167359999999</v>
      </c>
      <c r="EX544">
        <v>2.2664220999999998E-2</v>
      </c>
      <c r="EY544">
        <v>1.5898873000000001E-2</v>
      </c>
      <c r="EZ544">
        <v>6.8024289999999996E-3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0.69425999999999999</v>
      </c>
      <c r="FI544" t="s">
        <v>115</v>
      </c>
      <c r="FJ544" t="s">
        <v>115</v>
      </c>
      <c r="FK544" s="9">
        <v>1933.8860890000001</v>
      </c>
      <c r="FL544" t="s">
        <v>115</v>
      </c>
      <c r="FM544" t="s">
        <v>115</v>
      </c>
    </row>
    <row r="545" spans="116:169">
      <c r="DL545">
        <v>0</v>
      </c>
      <c r="DM545">
        <v>0.67098999999999998</v>
      </c>
      <c r="DN545">
        <v>3.2100000000000002E-3</v>
      </c>
      <c r="DO545">
        <v>3.9899999999999996E-3</v>
      </c>
      <c r="DP545">
        <v>3.2399999999999998E-3</v>
      </c>
      <c r="DQ545">
        <v>6.9999999999999994E-5</v>
      </c>
      <c r="DR545">
        <v>8.0000000000000007E-5</v>
      </c>
      <c r="DS545">
        <v>3.5999999999999999E-3</v>
      </c>
      <c r="DT545">
        <v>9.0900000000000009E-3</v>
      </c>
      <c r="DU545">
        <v>1.83E-3</v>
      </c>
      <c r="DV545">
        <v>6.9790000000000005E-2</v>
      </c>
      <c r="DW545">
        <v>0.23411999999999999</v>
      </c>
      <c r="DX545">
        <v>0</v>
      </c>
      <c r="DY545">
        <v>1816.47325</v>
      </c>
      <c r="DZ545">
        <v>8.9329699999999992</v>
      </c>
      <c r="EA545">
        <v>11.35013</v>
      </c>
      <c r="EB545">
        <v>9.4349699999999999</v>
      </c>
      <c r="EC545">
        <v>0.20122000000000001</v>
      </c>
      <c r="ED545">
        <v>0.21173</v>
      </c>
      <c r="EE545">
        <v>10.73678</v>
      </c>
      <c r="EF545">
        <v>25.29382</v>
      </c>
      <c r="EG545">
        <v>6.5876200000000003</v>
      </c>
      <c r="EH545">
        <v>254.66256000000001</v>
      </c>
      <c r="EI545">
        <v>839.22762999999998</v>
      </c>
      <c r="EJ545">
        <v>0</v>
      </c>
      <c r="EK545">
        <v>51.167788450000003</v>
      </c>
      <c r="EL545">
        <v>4.4566413999999999E-2</v>
      </c>
      <c r="EM545">
        <v>2.6358005E-2</v>
      </c>
      <c r="EN545">
        <v>1.2508567E-2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24.948744000000001</v>
      </c>
      <c r="EX545">
        <v>2.2927527E-2</v>
      </c>
      <c r="EY545">
        <v>1.3964254000000001E-2</v>
      </c>
      <c r="EZ545">
        <v>6.8519319999999998E-3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0.68149400000000004</v>
      </c>
      <c r="FI545" t="s">
        <v>115</v>
      </c>
      <c r="FJ545" t="s">
        <v>115</v>
      </c>
      <c r="FK545" s="9">
        <v>1846.3925380000001</v>
      </c>
      <c r="FL545" t="s">
        <v>115</v>
      </c>
      <c r="FM545" t="s">
        <v>115</v>
      </c>
    </row>
    <row r="546" spans="116:169">
      <c r="DL546">
        <v>0</v>
      </c>
      <c r="DM546">
        <v>0.65934000000000004</v>
      </c>
      <c r="DN546">
        <v>3.2100000000000002E-3</v>
      </c>
      <c r="DO546">
        <v>3.1700000000000001E-3</v>
      </c>
      <c r="DP546">
        <v>3.46E-3</v>
      </c>
      <c r="DQ546">
        <v>6.0000000000000002E-5</v>
      </c>
      <c r="DR546">
        <v>6.9999999999999994E-5</v>
      </c>
      <c r="DS546">
        <v>3.2499999999999999E-3</v>
      </c>
      <c r="DT546">
        <v>8.9300000000000004E-3</v>
      </c>
      <c r="DU546">
        <v>1.91E-3</v>
      </c>
      <c r="DV546">
        <v>7.3389999999999997E-2</v>
      </c>
      <c r="DW546">
        <v>0.24321000000000001</v>
      </c>
      <c r="DX546">
        <v>0</v>
      </c>
      <c r="DY546">
        <v>1734.0945099999999</v>
      </c>
      <c r="DZ546">
        <v>8.6944199999999991</v>
      </c>
      <c r="EA546">
        <v>8.7677700000000005</v>
      </c>
      <c r="EB546">
        <v>9.8207500000000003</v>
      </c>
      <c r="EC546">
        <v>0.17630999999999999</v>
      </c>
      <c r="ED546">
        <v>0.19647000000000001</v>
      </c>
      <c r="EE546">
        <v>9.4440399999999993</v>
      </c>
      <c r="EF546">
        <v>24.180489999999999</v>
      </c>
      <c r="EG546">
        <v>6.7993499999999996</v>
      </c>
      <c r="EH546">
        <v>265.39934</v>
      </c>
      <c r="EI546">
        <v>864.52144999999996</v>
      </c>
      <c r="EJ546">
        <v>0</v>
      </c>
      <c r="EK546">
        <v>50.939464379999997</v>
      </c>
      <c r="EL546">
        <v>3.8802611000000001E-2</v>
      </c>
      <c r="EM546">
        <v>2.8216202999999999E-2</v>
      </c>
      <c r="EN546">
        <v>1.1293423E-2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23.840806700000002</v>
      </c>
      <c r="EX546">
        <v>1.9236244999999999E-2</v>
      </c>
      <c r="EY546">
        <v>1.4372763E-2</v>
      </c>
      <c r="EZ546">
        <v>5.9564470000000001E-3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0.66923699999999997</v>
      </c>
      <c r="FI546" t="s">
        <v>115</v>
      </c>
      <c r="FJ546" t="s">
        <v>115</v>
      </c>
      <c r="FK546" s="9">
        <v>1761.5537609999999</v>
      </c>
      <c r="FL546" t="s">
        <v>115</v>
      </c>
      <c r="FM546" t="s">
        <v>115</v>
      </c>
    </row>
    <row r="547" spans="116:169">
      <c r="DL547">
        <v>0</v>
      </c>
      <c r="DM547">
        <v>0.64749999999999996</v>
      </c>
      <c r="DN547">
        <v>3.46E-3</v>
      </c>
      <c r="DO547">
        <v>3.0999999999999999E-3</v>
      </c>
      <c r="DP547">
        <v>2.82E-3</v>
      </c>
      <c r="DQ547">
        <v>6.0000000000000002E-5</v>
      </c>
      <c r="DR547">
        <v>6.9999999999999994E-5</v>
      </c>
      <c r="DS547">
        <v>3.4299999999999999E-3</v>
      </c>
      <c r="DT547">
        <v>8.7899999999999992E-3</v>
      </c>
      <c r="DU547">
        <v>1.98E-3</v>
      </c>
      <c r="DV547">
        <v>7.664E-2</v>
      </c>
      <c r="DW547">
        <v>0.25213999999999998</v>
      </c>
      <c r="DX547">
        <v>0</v>
      </c>
      <c r="DY547">
        <v>1652.3716400000001</v>
      </c>
      <c r="DZ547">
        <v>9.1057400000000008</v>
      </c>
      <c r="EA547">
        <v>8.3373000000000008</v>
      </c>
      <c r="EB547">
        <v>7.7975599999999998</v>
      </c>
      <c r="EC547">
        <v>0.16295000000000001</v>
      </c>
      <c r="ED547">
        <v>0.18754999999999999</v>
      </c>
      <c r="EE547">
        <v>9.7166999999999994</v>
      </c>
      <c r="EF547">
        <v>23.117519999999999</v>
      </c>
      <c r="EG547">
        <v>6.9958200000000001</v>
      </c>
      <c r="EH547">
        <v>274.84338000000002</v>
      </c>
      <c r="EI547">
        <v>888.70194000000004</v>
      </c>
      <c r="EJ547">
        <v>0</v>
      </c>
      <c r="EK547">
        <v>50.683892749999998</v>
      </c>
      <c r="EL547">
        <v>3.6768730999999999E-2</v>
      </c>
      <c r="EM547">
        <v>2.3940054999999998E-2</v>
      </c>
      <c r="EN547">
        <v>1.2214617000000001E-2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22.742539359999999</v>
      </c>
      <c r="EX547">
        <v>1.7494394999999999E-2</v>
      </c>
      <c r="EY547">
        <v>1.1729909E-2</v>
      </c>
      <c r="EZ547">
        <v>6.1969750000000004E-3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0.65694399999999997</v>
      </c>
      <c r="FI547" t="s">
        <v>115</v>
      </c>
      <c r="FJ547" t="s">
        <v>115</v>
      </c>
      <c r="FK547" s="9">
        <v>1677.775183</v>
      </c>
      <c r="FL547" t="s">
        <v>115</v>
      </c>
      <c r="FM547" t="s">
        <v>115</v>
      </c>
    </row>
    <row r="548" spans="116:169">
      <c r="DL548">
        <v>0</v>
      </c>
      <c r="DM548">
        <v>0.63641999999999999</v>
      </c>
      <c r="DN548">
        <v>2.9499999999999999E-3</v>
      </c>
      <c r="DO548">
        <v>3.2599999999999999E-3</v>
      </c>
      <c r="DP548">
        <v>2.7399999999999998E-3</v>
      </c>
      <c r="DQ548">
        <v>6.0000000000000002E-5</v>
      </c>
      <c r="DR548">
        <v>6.9999999999999994E-5</v>
      </c>
      <c r="DS548">
        <v>2.8300000000000001E-3</v>
      </c>
      <c r="DT548">
        <v>8.6199999999999992E-3</v>
      </c>
      <c r="DU548">
        <v>2.0500000000000002E-3</v>
      </c>
      <c r="DV548">
        <v>8.0079999999999998E-2</v>
      </c>
      <c r="DW548">
        <v>0.26093</v>
      </c>
      <c r="DX548">
        <v>0</v>
      </c>
      <c r="DY548">
        <v>1573.69832</v>
      </c>
      <c r="DZ548">
        <v>7.5296399999999997</v>
      </c>
      <c r="EA548">
        <v>8.5190999999999999</v>
      </c>
      <c r="EB548">
        <v>7.3660300000000003</v>
      </c>
      <c r="EC548">
        <v>0.15332000000000001</v>
      </c>
      <c r="ED548">
        <v>0.17682999999999999</v>
      </c>
      <c r="EE548">
        <v>7.7801600000000004</v>
      </c>
      <c r="EF548">
        <v>21.999829999999999</v>
      </c>
      <c r="EG548">
        <v>7.18337</v>
      </c>
      <c r="EH548">
        <v>284.56008000000003</v>
      </c>
      <c r="EI548">
        <v>911.81946000000005</v>
      </c>
      <c r="EJ548">
        <v>0</v>
      </c>
      <c r="EK548">
        <v>50.481284219999999</v>
      </c>
      <c r="EL548">
        <v>3.7596483E-2</v>
      </c>
      <c r="EM548">
        <v>2.2970863000000001E-2</v>
      </c>
      <c r="EN548">
        <v>1.0108488000000001E-2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21.68991157</v>
      </c>
      <c r="EX548">
        <v>1.7133117E-2</v>
      </c>
      <c r="EY548">
        <v>1.0799281000000001E-2</v>
      </c>
      <c r="EZ548">
        <v>4.9280870000000003E-3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0.64542699999999997</v>
      </c>
      <c r="FI548" t="s">
        <v>115</v>
      </c>
      <c r="FJ548" t="s">
        <v>115</v>
      </c>
      <c r="FK548" s="9">
        <v>1597.2664050000001</v>
      </c>
      <c r="FL548" t="s">
        <v>115</v>
      </c>
      <c r="FM548" t="s">
        <v>115</v>
      </c>
    </row>
    <row r="549" spans="116:169">
      <c r="DL549">
        <v>0</v>
      </c>
      <c r="DM549">
        <v>0.62507999999999997</v>
      </c>
      <c r="DN549">
        <v>3.2499999999999999E-3</v>
      </c>
      <c r="DO549">
        <v>2.8900000000000002E-3</v>
      </c>
      <c r="DP549">
        <v>2.8500000000000001E-3</v>
      </c>
      <c r="DQ549">
        <v>5.0000000000000002E-5</v>
      </c>
      <c r="DR549">
        <v>6.9999999999999994E-5</v>
      </c>
      <c r="DS549">
        <v>2.7699999999999999E-3</v>
      </c>
      <c r="DT549">
        <v>8.4600000000000005E-3</v>
      </c>
      <c r="DU549">
        <v>2.1199999999999999E-3</v>
      </c>
      <c r="DV549">
        <v>8.2909999999999998E-2</v>
      </c>
      <c r="DW549">
        <v>0.26955000000000001</v>
      </c>
      <c r="DX549">
        <v>0</v>
      </c>
      <c r="DY549">
        <v>1495.5091199999999</v>
      </c>
      <c r="DZ549">
        <v>8.0360200000000006</v>
      </c>
      <c r="EA549">
        <v>7.3354799999999996</v>
      </c>
      <c r="EB549">
        <v>7.4356799999999996</v>
      </c>
      <c r="EC549">
        <v>0.14183000000000001</v>
      </c>
      <c r="ED549">
        <v>0.16685</v>
      </c>
      <c r="EE549">
        <v>7.4128999999999996</v>
      </c>
      <c r="EF549">
        <v>20.920380000000002</v>
      </c>
      <c r="EG549">
        <v>7.3601900000000002</v>
      </c>
      <c r="EH549">
        <v>292.34023999999999</v>
      </c>
      <c r="EI549">
        <v>933.81929000000002</v>
      </c>
      <c r="EJ549">
        <v>0</v>
      </c>
      <c r="EK549">
        <v>50.238879279999999</v>
      </c>
      <c r="EL549">
        <v>3.5190774000000001E-2</v>
      </c>
      <c r="EM549">
        <v>2.4119489000000001E-2</v>
      </c>
      <c r="EN549">
        <v>9.9532470000000001E-3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20.641229070000001</v>
      </c>
      <c r="EX549">
        <v>1.5382722E-2</v>
      </c>
      <c r="EY549">
        <v>1.0869772E-2</v>
      </c>
      <c r="EZ549">
        <v>4.657713E-3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0.634127</v>
      </c>
      <c r="FI549" t="s">
        <v>115</v>
      </c>
      <c r="FJ549" t="s">
        <v>115</v>
      </c>
      <c r="FK549" s="9">
        <v>1518.4581370000001</v>
      </c>
      <c r="FL549" t="s">
        <v>115</v>
      </c>
      <c r="FM549" t="s">
        <v>115</v>
      </c>
    </row>
    <row r="550" spans="116:169">
      <c r="DL550">
        <v>0</v>
      </c>
      <c r="DM550">
        <v>0.61392999999999998</v>
      </c>
      <c r="DN550">
        <v>3.2599999999999999E-3</v>
      </c>
      <c r="DO550">
        <v>3.0699999999999998E-3</v>
      </c>
      <c r="DP550">
        <v>2.5799999999999998E-3</v>
      </c>
      <c r="DQ550">
        <v>6.0000000000000002E-5</v>
      </c>
      <c r="DR550">
        <v>6.9999999999999994E-5</v>
      </c>
      <c r="DS550">
        <v>2.8600000000000001E-3</v>
      </c>
      <c r="DT550">
        <v>8.3099999999999997E-3</v>
      </c>
      <c r="DU550">
        <v>2.1900000000000001E-3</v>
      </c>
      <c r="DV550">
        <v>8.5680000000000006E-2</v>
      </c>
      <c r="DW550">
        <v>0.27800999999999998</v>
      </c>
      <c r="DX550">
        <v>0</v>
      </c>
      <c r="DY550">
        <v>1418.93092</v>
      </c>
      <c r="DZ550">
        <v>7.8017799999999999</v>
      </c>
      <c r="EA550">
        <v>7.5473999999999997</v>
      </c>
      <c r="EB550">
        <v>6.5131100000000002</v>
      </c>
      <c r="EC550">
        <v>0.13816999999999999</v>
      </c>
      <c r="ED550">
        <v>0.16022</v>
      </c>
      <c r="EE550">
        <v>7.42197</v>
      </c>
      <c r="EF550">
        <v>19.873449999999998</v>
      </c>
      <c r="EG550">
        <v>7.5270400000000004</v>
      </c>
      <c r="EH550">
        <v>299.75313999999997</v>
      </c>
      <c r="EI550">
        <v>954.73967000000005</v>
      </c>
      <c r="EJ550">
        <v>0</v>
      </c>
      <c r="EK550">
        <v>50.001930080000001</v>
      </c>
      <c r="EL550">
        <v>3.6389706000000001E-2</v>
      </c>
      <c r="EM550">
        <v>2.2309314E-2</v>
      </c>
      <c r="EN550">
        <v>1.0477169E-2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19.616206420000001</v>
      </c>
      <c r="EX550">
        <v>1.5200823E-2</v>
      </c>
      <c r="EY550">
        <v>9.6333570000000004E-3</v>
      </c>
      <c r="EZ550">
        <v>4.7006419999999997E-3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0.62289700000000003</v>
      </c>
      <c r="FI550" t="s">
        <v>115</v>
      </c>
      <c r="FJ550" t="s">
        <v>115</v>
      </c>
      <c r="FK550" s="9">
        <v>1440.931388</v>
      </c>
      <c r="FL550" t="s">
        <v>115</v>
      </c>
      <c r="FM550" t="s">
        <v>115</v>
      </c>
    </row>
    <row r="551" spans="116:169">
      <c r="DL551">
        <v>0</v>
      </c>
      <c r="DM551">
        <v>0.60292000000000001</v>
      </c>
      <c r="DN551">
        <v>3.29E-3</v>
      </c>
      <c r="DO551">
        <v>3.0799999999999998E-3</v>
      </c>
      <c r="DP551">
        <v>2.7000000000000001E-3</v>
      </c>
      <c r="DQ551">
        <v>5.0000000000000002E-5</v>
      </c>
      <c r="DR551">
        <v>6.0000000000000002E-5</v>
      </c>
      <c r="DS551">
        <v>2.6199999999999999E-3</v>
      </c>
      <c r="DT551">
        <v>8.1600000000000006E-3</v>
      </c>
      <c r="DU551">
        <v>2.2499999999999998E-3</v>
      </c>
      <c r="DV551">
        <v>8.8539999999999994E-2</v>
      </c>
      <c r="DW551">
        <v>0.28631000000000001</v>
      </c>
      <c r="DX551">
        <v>0</v>
      </c>
      <c r="DY551">
        <v>1343.8125399999999</v>
      </c>
      <c r="DZ551">
        <v>7.6118899999999998</v>
      </c>
      <c r="EA551">
        <v>7.3269299999999999</v>
      </c>
      <c r="EB551">
        <v>6.6189999999999998</v>
      </c>
      <c r="EC551">
        <v>0.13259000000000001</v>
      </c>
      <c r="ED551">
        <v>0.15168999999999999</v>
      </c>
      <c r="EE551">
        <v>6.5766999999999998</v>
      </c>
      <c r="EF551">
        <v>18.867429999999999</v>
      </c>
      <c r="EG551">
        <v>7.6872600000000002</v>
      </c>
      <c r="EH551">
        <v>307.17511999999999</v>
      </c>
      <c r="EI551">
        <v>974.61311000000001</v>
      </c>
      <c r="EJ551">
        <v>0</v>
      </c>
      <c r="EK551">
        <v>49.762524079999999</v>
      </c>
      <c r="EL551">
        <v>3.7156981999999998E-2</v>
      </c>
      <c r="EM551">
        <v>2.3347580999999999E-2</v>
      </c>
      <c r="EN551">
        <v>9.5956400000000008E-3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18.611276870000001</v>
      </c>
      <c r="EX551">
        <v>1.4825738E-2</v>
      </c>
      <c r="EY551">
        <v>9.6370669999999992E-3</v>
      </c>
      <c r="EZ551">
        <v>4.1223470000000002E-3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0.61205500000000002</v>
      </c>
      <c r="FI551" t="s">
        <v>115</v>
      </c>
      <c r="FJ551" t="s">
        <v>115</v>
      </c>
      <c r="FK551" s="9">
        <v>1365.502939</v>
      </c>
      <c r="FL551" t="s">
        <v>115</v>
      </c>
      <c r="FM551" t="s">
        <v>115</v>
      </c>
    </row>
    <row r="552" spans="116:169">
      <c r="DL552">
        <v>0</v>
      </c>
      <c r="DM552">
        <v>0.59214999999999995</v>
      </c>
      <c r="DN552">
        <v>3.2200000000000002E-3</v>
      </c>
      <c r="DO552">
        <v>3.0999999999999999E-3</v>
      </c>
      <c r="DP552">
        <v>2.7100000000000002E-3</v>
      </c>
      <c r="DQ552">
        <v>6.0000000000000002E-5</v>
      </c>
      <c r="DR552">
        <v>6.0000000000000002E-5</v>
      </c>
      <c r="DS552">
        <v>2.7299999999999998E-3</v>
      </c>
      <c r="DT552">
        <v>8.0300000000000007E-3</v>
      </c>
      <c r="DU552">
        <v>2.32E-3</v>
      </c>
      <c r="DV552">
        <v>9.1160000000000005E-2</v>
      </c>
      <c r="DW552">
        <v>0.29447000000000001</v>
      </c>
      <c r="DX552">
        <v>0</v>
      </c>
      <c r="DY552">
        <v>1270.3583599999999</v>
      </c>
      <c r="DZ552">
        <v>7.1777899999999999</v>
      </c>
      <c r="EA552">
        <v>7.1151600000000004</v>
      </c>
      <c r="EB552">
        <v>6.43466</v>
      </c>
      <c r="EC552">
        <v>0.12964999999999999</v>
      </c>
      <c r="ED552">
        <v>0.14516999999999999</v>
      </c>
      <c r="EE552">
        <v>6.6471400000000003</v>
      </c>
      <c r="EF552">
        <v>17.895869999999999</v>
      </c>
      <c r="EG552">
        <v>7.8389600000000002</v>
      </c>
      <c r="EH552">
        <v>313.75182000000001</v>
      </c>
      <c r="EI552">
        <v>993.48054000000002</v>
      </c>
      <c r="EJ552">
        <v>0</v>
      </c>
      <c r="EK552">
        <v>49.52702567</v>
      </c>
      <c r="EL552">
        <v>3.8028077E-2</v>
      </c>
      <c r="EM552">
        <v>2.3893753E-2</v>
      </c>
      <c r="EN552">
        <v>1.0196323E-2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17.628427339999998</v>
      </c>
      <c r="EX552">
        <v>1.4473659E-2</v>
      </c>
      <c r="EY552">
        <v>9.4196560000000002E-3</v>
      </c>
      <c r="EZ552">
        <v>4.1887239999999996E-3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0.60123499999999996</v>
      </c>
      <c r="FI552" t="s">
        <v>115</v>
      </c>
      <c r="FJ552" t="s">
        <v>115</v>
      </c>
      <c r="FK552" s="9">
        <v>1291.215614</v>
      </c>
      <c r="FL552" t="s">
        <v>115</v>
      </c>
      <c r="FM552" t="s">
        <v>115</v>
      </c>
    </row>
    <row r="553" spans="116:169">
      <c r="DL553">
        <v>0</v>
      </c>
      <c r="DM553">
        <v>0.58121</v>
      </c>
      <c r="DN553">
        <v>3.5100000000000001E-3</v>
      </c>
      <c r="DO553">
        <v>3.0400000000000002E-3</v>
      </c>
      <c r="DP553">
        <v>2.7200000000000002E-3</v>
      </c>
      <c r="DQ553">
        <v>5.0000000000000002E-5</v>
      </c>
      <c r="DR553">
        <v>6.0000000000000002E-5</v>
      </c>
      <c r="DS553">
        <v>2.7499999999999998E-3</v>
      </c>
      <c r="DT553">
        <v>7.8700000000000003E-3</v>
      </c>
      <c r="DU553">
        <v>2.3800000000000002E-3</v>
      </c>
      <c r="DV553">
        <v>9.3880000000000005E-2</v>
      </c>
      <c r="DW553">
        <v>0.30249999999999999</v>
      </c>
      <c r="DX553">
        <v>0</v>
      </c>
      <c r="DY553">
        <v>1197.7391700000001</v>
      </c>
      <c r="DZ553">
        <v>7.5360699999999996</v>
      </c>
      <c r="EA553">
        <v>6.7273699999999996</v>
      </c>
      <c r="EB553">
        <v>6.2377200000000004</v>
      </c>
      <c r="EC553">
        <v>0.1241</v>
      </c>
      <c r="ED553">
        <v>0.13769999999999999</v>
      </c>
      <c r="EE553">
        <v>6.4852600000000002</v>
      </c>
      <c r="EF553">
        <v>16.893519999999999</v>
      </c>
      <c r="EG553">
        <v>7.9841300000000004</v>
      </c>
      <c r="EH553">
        <v>320.39895999999999</v>
      </c>
      <c r="EI553">
        <v>1011.37641</v>
      </c>
      <c r="EJ553">
        <v>0</v>
      </c>
      <c r="EK553">
        <v>49.261797119999997</v>
      </c>
      <c r="EL553">
        <v>3.8169702999999999E-2</v>
      </c>
      <c r="EM553">
        <v>2.4345483000000001E-2</v>
      </c>
      <c r="EN553">
        <v>1.0383758E-2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16.655718440000001</v>
      </c>
      <c r="EX553">
        <v>1.3838902E-2</v>
      </c>
      <c r="EY553">
        <v>9.1514470000000001E-3</v>
      </c>
      <c r="EZ553">
        <v>4.0730860000000001E-3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0.59054600000000002</v>
      </c>
      <c r="FI553" t="s">
        <v>115</v>
      </c>
      <c r="FJ553" t="s">
        <v>115</v>
      </c>
      <c r="FK553" s="9">
        <v>1218.364431</v>
      </c>
      <c r="FL553" t="s">
        <v>115</v>
      </c>
      <c r="FM553" t="s">
        <v>115</v>
      </c>
    </row>
    <row r="554" spans="116:169">
      <c r="DL554">
        <v>0</v>
      </c>
      <c r="DM554">
        <v>0.57033</v>
      </c>
      <c r="DN554">
        <v>3.6800000000000001E-3</v>
      </c>
      <c r="DO554">
        <v>3.2299999999999998E-3</v>
      </c>
      <c r="DP554">
        <v>2.6800000000000001E-3</v>
      </c>
      <c r="DQ554">
        <v>6.0000000000000002E-5</v>
      </c>
      <c r="DR554">
        <v>6.0000000000000002E-5</v>
      </c>
      <c r="DS554">
        <v>2.7699999999999999E-3</v>
      </c>
      <c r="DT554">
        <v>7.7299999999999999E-3</v>
      </c>
      <c r="DU554">
        <v>2.4399999999999999E-3</v>
      </c>
      <c r="DV554">
        <v>9.6640000000000004E-2</v>
      </c>
      <c r="DW554">
        <v>0.31036999999999998</v>
      </c>
      <c r="DX554">
        <v>0</v>
      </c>
      <c r="DY554">
        <v>1126.4265700000001</v>
      </c>
      <c r="DZ554">
        <v>7.5822399999999996</v>
      </c>
      <c r="EA554">
        <v>6.89534</v>
      </c>
      <c r="EB554">
        <v>5.9230099999999997</v>
      </c>
      <c r="EC554">
        <v>0.12230000000000001</v>
      </c>
      <c r="ED554">
        <v>0.13145000000000001</v>
      </c>
      <c r="EE554">
        <v>6.2921399999999998</v>
      </c>
      <c r="EF554">
        <v>15.92719</v>
      </c>
      <c r="EG554">
        <v>8.1218299999999992</v>
      </c>
      <c r="EH554">
        <v>326.88423</v>
      </c>
      <c r="EI554">
        <v>1028.2699299999999</v>
      </c>
      <c r="EJ554">
        <v>0</v>
      </c>
      <c r="EK554">
        <v>48.988929370000001</v>
      </c>
      <c r="EL554">
        <v>4.0402959000000002E-2</v>
      </c>
      <c r="EM554">
        <v>2.4291716000000001E-2</v>
      </c>
      <c r="EN554">
        <v>1.0561490999999999E-2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15.701560260000001</v>
      </c>
      <c r="EX554">
        <v>1.3910988000000001E-2</v>
      </c>
      <c r="EY554">
        <v>8.6924789999999995E-3</v>
      </c>
      <c r="EZ554">
        <v>3.9494450000000002E-3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0.57998899999999998</v>
      </c>
      <c r="FI554" t="s">
        <v>115</v>
      </c>
      <c r="FJ554" t="s">
        <v>115</v>
      </c>
      <c r="FK554" s="9">
        <v>1146.949458</v>
      </c>
      <c r="FL554" t="s">
        <v>115</v>
      </c>
      <c r="FM554" t="s">
        <v>115</v>
      </c>
    </row>
    <row r="555" spans="116:169">
      <c r="DL555">
        <v>0</v>
      </c>
      <c r="DM555">
        <v>0.56028999999999995</v>
      </c>
      <c r="DN555">
        <v>3.0799999999999998E-3</v>
      </c>
      <c r="DO555">
        <v>3.3600000000000001E-3</v>
      </c>
      <c r="DP555">
        <v>2.8400000000000001E-3</v>
      </c>
      <c r="DQ555">
        <v>6.0000000000000002E-5</v>
      </c>
      <c r="DR555">
        <v>6.0000000000000002E-5</v>
      </c>
      <c r="DS555">
        <v>2.7100000000000002E-3</v>
      </c>
      <c r="DT555">
        <v>7.5799999999999999E-3</v>
      </c>
      <c r="DU555">
        <v>2.5100000000000001E-3</v>
      </c>
      <c r="DV555">
        <v>9.9400000000000002E-2</v>
      </c>
      <c r="DW555">
        <v>0.31809999999999999</v>
      </c>
      <c r="DX555">
        <v>0</v>
      </c>
      <c r="DY555">
        <v>1057.9244100000001</v>
      </c>
      <c r="DZ555">
        <v>6.0856899999999996</v>
      </c>
      <c r="EA555">
        <v>6.8825399999999997</v>
      </c>
      <c r="EB555">
        <v>6.0304599999999997</v>
      </c>
      <c r="EC555">
        <v>0.12085</v>
      </c>
      <c r="ED555">
        <v>0.12520999999999999</v>
      </c>
      <c r="EE555">
        <v>5.9472500000000004</v>
      </c>
      <c r="EF555">
        <v>14.979430000000001</v>
      </c>
      <c r="EG555">
        <v>8.2532800000000002</v>
      </c>
      <c r="EH555">
        <v>333.17637000000002</v>
      </c>
      <c r="EI555">
        <v>1044.19712</v>
      </c>
      <c r="EJ555">
        <v>0</v>
      </c>
      <c r="EK555">
        <v>48.774482159999998</v>
      </c>
      <c r="EL555">
        <v>4.2728255999999999E-2</v>
      </c>
      <c r="EM555">
        <v>2.5865599E-2</v>
      </c>
      <c r="EN555">
        <v>1.0544008000000001E-2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14.786044410000001</v>
      </c>
      <c r="EX555">
        <v>1.3952218000000001E-2</v>
      </c>
      <c r="EY555">
        <v>8.791208E-3</v>
      </c>
      <c r="EZ555">
        <v>3.7524070000000001E-3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0.56963200000000003</v>
      </c>
      <c r="FI555" t="s">
        <v>115</v>
      </c>
      <c r="FJ555" t="s">
        <v>115</v>
      </c>
      <c r="FK555" s="9">
        <v>1077.0439490000001</v>
      </c>
      <c r="FL555" t="s">
        <v>115</v>
      </c>
      <c r="FM555" t="s">
        <v>115</v>
      </c>
    </row>
    <row r="556" spans="116:169">
      <c r="DL556">
        <v>0</v>
      </c>
      <c r="DM556">
        <v>0.54981000000000002</v>
      </c>
      <c r="DN556">
        <v>3.5200000000000001E-3</v>
      </c>
      <c r="DO556">
        <v>2.9399999999999999E-3</v>
      </c>
      <c r="DP556">
        <v>2.9299999999999999E-3</v>
      </c>
      <c r="DQ556">
        <v>6.0000000000000002E-5</v>
      </c>
      <c r="DR556">
        <v>6.0000000000000002E-5</v>
      </c>
      <c r="DS556">
        <v>2.8800000000000002E-3</v>
      </c>
      <c r="DT556">
        <v>7.4400000000000004E-3</v>
      </c>
      <c r="DU556">
        <v>2.5699999999999998E-3</v>
      </c>
      <c r="DV556">
        <v>0.10212</v>
      </c>
      <c r="DW556">
        <v>0.32568000000000003</v>
      </c>
      <c r="DX556">
        <v>0</v>
      </c>
      <c r="DY556">
        <v>989.74455</v>
      </c>
      <c r="DZ556">
        <v>6.6503399999999999</v>
      </c>
      <c r="EA556">
        <v>5.75352</v>
      </c>
      <c r="EB556">
        <v>5.9757600000000002</v>
      </c>
      <c r="EC556">
        <v>0.11138000000000001</v>
      </c>
      <c r="ED556">
        <v>0.11717</v>
      </c>
      <c r="EE556">
        <v>6.0688399999999998</v>
      </c>
      <c r="EF556">
        <v>14.047470000000001</v>
      </c>
      <c r="EG556">
        <v>8.3784899999999993</v>
      </c>
      <c r="EH556">
        <v>339.12362000000002</v>
      </c>
      <c r="EI556">
        <v>1059.1765499999999</v>
      </c>
      <c r="EJ556">
        <v>0</v>
      </c>
      <c r="EK556">
        <v>48.496356570000003</v>
      </c>
      <c r="EL556">
        <v>3.9974720999999998E-2</v>
      </c>
      <c r="EM556">
        <v>2.7299028999999999E-2</v>
      </c>
      <c r="EN556">
        <v>1.1300058E-2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13.87067575</v>
      </c>
      <c r="EX556">
        <v>1.2385871E-2</v>
      </c>
      <c r="EY556">
        <v>8.7977850000000007E-3</v>
      </c>
      <c r="EZ556">
        <v>3.819996E-3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0.55925599999999998</v>
      </c>
      <c r="FI556" t="s">
        <v>115</v>
      </c>
      <c r="FJ556" t="s">
        <v>115</v>
      </c>
      <c r="FK556" s="9">
        <v>1008.235542</v>
      </c>
      <c r="FL556" t="s">
        <v>115</v>
      </c>
      <c r="FM556" t="s">
        <v>115</v>
      </c>
    </row>
    <row r="557" spans="116:169">
      <c r="DL557">
        <v>0</v>
      </c>
      <c r="DM557">
        <v>0.54051000000000005</v>
      </c>
      <c r="DN557">
        <v>2.5899999999999999E-3</v>
      </c>
      <c r="DO557">
        <v>3.2100000000000002E-3</v>
      </c>
      <c r="DP557">
        <v>2.6099999999999999E-3</v>
      </c>
      <c r="DQ557">
        <v>6.0000000000000002E-5</v>
      </c>
      <c r="DR557">
        <v>6.0000000000000002E-5</v>
      </c>
      <c r="DS557">
        <v>2.8999999999999998E-3</v>
      </c>
      <c r="DT557">
        <v>7.3200000000000001E-3</v>
      </c>
      <c r="DU557">
        <v>2.63E-3</v>
      </c>
      <c r="DV557">
        <v>0.10499</v>
      </c>
      <c r="DW557">
        <v>0.33312000000000003</v>
      </c>
      <c r="DX557">
        <v>0</v>
      </c>
      <c r="DY557">
        <v>924.78542000000004</v>
      </c>
      <c r="DZ557">
        <v>4.6528200000000002</v>
      </c>
      <c r="EA557">
        <v>6.0203800000000003</v>
      </c>
      <c r="EB557">
        <v>5.0933700000000002</v>
      </c>
      <c r="EC557">
        <v>0.10798000000000001</v>
      </c>
      <c r="ED557">
        <v>0.11142000000000001</v>
      </c>
      <c r="EE557">
        <v>5.8918299999999997</v>
      </c>
      <c r="EF557">
        <v>13.17989</v>
      </c>
      <c r="EG557">
        <v>8.4956600000000009</v>
      </c>
      <c r="EH557">
        <v>345.19245999999998</v>
      </c>
      <c r="EI557">
        <v>1073.2240200000001</v>
      </c>
      <c r="EJ557">
        <v>0</v>
      </c>
      <c r="EK557">
        <v>48.313657399999997</v>
      </c>
      <c r="EL557">
        <v>4.2080507000000003E-2</v>
      </c>
      <c r="EM557">
        <v>2.4887758999999999E-2</v>
      </c>
      <c r="EN557">
        <v>1.1810841000000001E-2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13.00140517</v>
      </c>
      <c r="EX557">
        <v>1.2288696E-2</v>
      </c>
      <c r="EY557">
        <v>7.5935129999999997E-3</v>
      </c>
      <c r="EZ557">
        <v>3.7848539999999998E-3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0.54897200000000002</v>
      </c>
      <c r="FI557" t="s">
        <v>115</v>
      </c>
      <c r="FJ557" t="s">
        <v>115</v>
      </c>
      <c r="FK557">
        <v>940.65997200000004</v>
      </c>
      <c r="FL557" t="s">
        <v>115</v>
      </c>
      <c r="FM557" t="s">
        <v>115</v>
      </c>
    </row>
    <row r="558" spans="116:169">
      <c r="DL558">
        <v>0</v>
      </c>
      <c r="DM558">
        <v>0.53112000000000004</v>
      </c>
      <c r="DN558">
        <v>2.5899999999999999E-3</v>
      </c>
      <c r="DO558">
        <v>2.5500000000000002E-3</v>
      </c>
      <c r="DP558">
        <v>2.7799999999999999E-3</v>
      </c>
      <c r="DQ558">
        <v>5.0000000000000002E-5</v>
      </c>
      <c r="DR558">
        <v>6.0000000000000002E-5</v>
      </c>
      <c r="DS558">
        <v>2.6199999999999999E-3</v>
      </c>
      <c r="DT558">
        <v>7.1900000000000002E-3</v>
      </c>
      <c r="DU558">
        <v>2.6900000000000001E-3</v>
      </c>
      <c r="DV558">
        <v>0.1079</v>
      </c>
      <c r="DW558">
        <v>0.34044000000000002</v>
      </c>
      <c r="DX558">
        <v>0</v>
      </c>
      <c r="DY558">
        <v>860.72436000000005</v>
      </c>
      <c r="DZ558">
        <v>4.4250499999999997</v>
      </c>
      <c r="EA558">
        <v>4.54833</v>
      </c>
      <c r="EB558">
        <v>5.2006800000000002</v>
      </c>
      <c r="EC558">
        <v>9.2759999999999995E-2</v>
      </c>
      <c r="ED558">
        <v>0.10105</v>
      </c>
      <c r="EE558">
        <v>5.0835499999999998</v>
      </c>
      <c r="EF558">
        <v>12.31218</v>
      </c>
      <c r="EG558">
        <v>8.6070700000000002</v>
      </c>
      <c r="EH558">
        <v>351.08429000000001</v>
      </c>
      <c r="EI558">
        <v>1086.40391</v>
      </c>
      <c r="EJ558">
        <v>0</v>
      </c>
      <c r="EK558">
        <v>48.098069209999998</v>
      </c>
      <c r="EL558">
        <v>3.6638206999999999E-2</v>
      </c>
      <c r="EM558">
        <v>2.6642308E-2</v>
      </c>
      <c r="EN558">
        <v>1.0663478000000001E-2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12.140578720000001</v>
      </c>
      <c r="EX558">
        <v>1.0114527E-2</v>
      </c>
      <c r="EY558">
        <v>7.6648929999999999E-3</v>
      </c>
      <c r="EZ558">
        <v>3.2320169999999998E-3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0.53909799999999997</v>
      </c>
      <c r="FI558" t="s">
        <v>115</v>
      </c>
      <c r="FJ558" t="s">
        <v>115</v>
      </c>
      <c r="FK558">
        <v>874.991175</v>
      </c>
      <c r="FL558" t="s">
        <v>115</v>
      </c>
      <c r="FM558" t="s">
        <v>115</v>
      </c>
    </row>
    <row r="559" spans="116:169">
      <c r="DL559">
        <v>0</v>
      </c>
      <c r="DM559">
        <v>0.52159</v>
      </c>
      <c r="DN559">
        <v>2.7899999999999999E-3</v>
      </c>
      <c r="DO559">
        <v>2.49E-3</v>
      </c>
      <c r="DP559">
        <v>2.2699999999999999E-3</v>
      </c>
      <c r="DQ559">
        <v>5.0000000000000002E-5</v>
      </c>
      <c r="DR559">
        <v>6.0000000000000002E-5</v>
      </c>
      <c r="DS559">
        <v>2.7699999999999999E-3</v>
      </c>
      <c r="DT559">
        <v>7.0800000000000004E-3</v>
      </c>
      <c r="DU559">
        <v>2.7499999999999998E-3</v>
      </c>
      <c r="DV559">
        <v>0.11051999999999999</v>
      </c>
      <c r="DW559">
        <v>0.34762999999999999</v>
      </c>
      <c r="DX559">
        <v>0</v>
      </c>
      <c r="DY559">
        <v>797.50220999999999</v>
      </c>
      <c r="DZ559">
        <v>4.5183400000000002</v>
      </c>
      <c r="EA559">
        <v>4.2244099999999998</v>
      </c>
      <c r="EB559">
        <v>4.0368300000000001</v>
      </c>
      <c r="EC559">
        <v>8.3849999999999994E-2</v>
      </c>
      <c r="ED559">
        <v>9.4149999999999998E-2</v>
      </c>
      <c r="EE559">
        <v>5.1298199999999996</v>
      </c>
      <c r="EF559">
        <v>11.475949999999999</v>
      </c>
      <c r="EG559">
        <v>8.7081300000000006</v>
      </c>
      <c r="EH559">
        <v>356.16784000000001</v>
      </c>
      <c r="EI559">
        <v>1098.7160899999999</v>
      </c>
      <c r="EJ559">
        <v>0</v>
      </c>
      <c r="EK559">
        <v>47.856753329999997</v>
      </c>
      <c r="EL559">
        <v>3.4717776999999998E-2</v>
      </c>
      <c r="EM559">
        <v>2.2604683E-2</v>
      </c>
      <c r="EN559">
        <v>1.1533287999999999E-2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11.29132048</v>
      </c>
      <c r="EX559">
        <v>8.9934490000000006E-3</v>
      </c>
      <c r="EY559">
        <v>6.1289710000000004E-3</v>
      </c>
      <c r="EZ559">
        <v>3.2980219999999998E-3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0.529196</v>
      </c>
      <c r="FI559" t="s">
        <v>115</v>
      </c>
      <c r="FJ559" t="s">
        <v>115</v>
      </c>
      <c r="FK559">
        <v>810.36564099999998</v>
      </c>
      <c r="FL559" t="s">
        <v>115</v>
      </c>
      <c r="FM559" t="s">
        <v>115</v>
      </c>
    </row>
    <row r="560" spans="116:169">
      <c r="DL560">
        <v>0</v>
      </c>
      <c r="DM560">
        <v>0.51266</v>
      </c>
      <c r="DN560">
        <v>2.3800000000000002E-3</v>
      </c>
      <c r="DO560">
        <v>2.6199999999999999E-3</v>
      </c>
      <c r="DP560">
        <v>2.2100000000000002E-3</v>
      </c>
      <c r="DQ560">
        <v>5.0000000000000002E-5</v>
      </c>
      <c r="DR560">
        <v>6.0000000000000002E-5</v>
      </c>
      <c r="DS560">
        <v>2.2799999999999999E-3</v>
      </c>
      <c r="DT560">
        <v>6.94E-3</v>
      </c>
      <c r="DU560">
        <v>2.8E-3</v>
      </c>
      <c r="DV560">
        <v>0.11329</v>
      </c>
      <c r="DW560">
        <v>0.35471000000000003</v>
      </c>
      <c r="DX560">
        <v>0</v>
      </c>
      <c r="DY560">
        <v>736.27277000000004</v>
      </c>
      <c r="DZ560">
        <v>3.6327799999999999</v>
      </c>
      <c r="EA560">
        <v>4.2078499999999996</v>
      </c>
      <c r="EB560">
        <v>3.7235100000000001</v>
      </c>
      <c r="EC560">
        <v>7.6840000000000006E-2</v>
      </c>
      <c r="ED560">
        <v>8.6319999999999994E-2</v>
      </c>
      <c r="EE560">
        <v>4.0138299999999996</v>
      </c>
      <c r="EF560">
        <v>10.61957</v>
      </c>
      <c r="EG560">
        <v>8.8022799999999997</v>
      </c>
      <c r="EH560">
        <v>361.29766000000001</v>
      </c>
      <c r="EI560">
        <v>1110.1920299999999</v>
      </c>
      <c r="EJ560">
        <v>0</v>
      </c>
      <c r="EK560">
        <v>47.665446260000003</v>
      </c>
      <c r="EL560">
        <v>3.5499357000000002E-2</v>
      </c>
      <c r="EM560">
        <v>2.1689552000000001E-2</v>
      </c>
      <c r="EN560">
        <v>9.5446379999999994E-3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10.47148198</v>
      </c>
      <c r="EX560">
        <v>8.5876340000000002E-3</v>
      </c>
      <c r="EY560">
        <v>5.5137169999999996E-3</v>
      </c>
      <c r="EZ560">
        <v>2.5679539999999999E-3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0.51991900000000002</v>
      </c>
      <c r="FI560" t="s">
        <v>115</v>
      </c>
      <c r="FJ560" t="s">
        <v>115</v>
      </c>
      <c r="FK560">
        <v>747.91374399999995</v>
      </c>
      <c r="FL560" t="s">
        <v>115</v>
      </c>
      <c r="FM560" t="s">
        <v>115</v>
      </c>
    </row>
    <row r="561" spans="116:169">
      <c r="DL561">
        <v>0</v>
      </c>
      <c r="DM561">
        <v>0.50353000000000003</v>
      </c>
      <c r="DN561">
        <v>2.6199999999999999E-3</v>
      </c>
      <c r="DO561">
        <v>2.33E-3</v>
      </c>
      <c r="DP561">
        <v>2.3E-3</v>
      </c>
      <c r="DQ561">
        <v>4.0000000000000003E-5</v>
      </c>
      <c r="DR561">
        <v>5.0000000000000002E-5</v>
      </c>
      <c r="DS561">
        <v>2.2300000000000002E-3</v>
      </c>
      <c r="DT561">
        <v>6.8100000000000001E-3</v>
      </c>
      <c r="DU561">
        <v>2.8600000000000001E-3</v>
      </c>
      <c r="DV561">
        <v>0.11557000000000001</v>
      </c>
      <c r="DW561">
        <v>0.36165999999999998</v>
      </c>
      <c r="DX561">
        <v>0</v>
      </c>
      <c r="DY561">
        <v>675.80128999999999</v>
      </c>
      <c r="DZ561">
        <v>3.7583500000000001</v>
      </c>
      <c r="EA561">
        <v>3.51925</v>
      </c>
      <c r="EB561">
        <v>3.6638899999999999</v>
      </c>
      <c r="EC561">
        <v>6.9239999999999996E-2</v>
      </c>
      <c r="ED561">
        <v>7.9049999999999995E-2</v>
      </c>
      <c r="EE561">
        <v>3.7313100000000001</v>
      </c>
      <c r="EF561">
        <v>9.7894100000000002</v>
      </c>
      <c r="EG561">
        <v>8.8886000000000003</v>
      </c>
      <c r="EH561">
        <v>365.31148999999999</v>
      </c>
      <c r="EI561">
        <v>1120.8116</v>
      </c>
      <c r="EJ561">
        <v>0</v>
      </c>
      <c r="EK561">
        <v>47.436562629999997</v>
      </c>
      <c r="EL561">
        <v>3.3227838000000003E-2</v>
      </c>
      <c r="EM561">
        <v>2.2774106999999998E-2</v>
      </c>
      <c r="EN561">
        <v>9.3980560000000001E-3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9.6603404729999998</v>
      </c>
      <c r="EX561">
        <v>7.5112360000000001E-3</v>
      </c>
      <c r="EY561">
        <v>5.411211E-3</v>
      </c>
      <c r="EZ561">
        <v>2.3716850000000001E-3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0.51081600000000005</v>
      </c>
      <c r="FI561" t="s">
        <v>115</v>
      </c>
      <c r="FJ561" t="s">
        <v>115</v>
      </c>
      <c r="FK561">
        <v>686.81201999999996</v>
      </c>
      <c r="FL561" t="s">
        <v>115</v>
      </c>
      <c r="FM561" t="s">
        <v>115</v>
      </c>
    </row>
    <row r="562" spans="116:169">
      <c r="DL562">
        <v>0</v>
      </c>
      <c r="DM562">
        <v>0.49454999999999999</v>
      </c>
      <c r="DN562">
        <v>2.63E-3</v>
      </c>
      <c r="DO562">
        <v>2.47E-3</v>
      </c>
      <c r="DP562">
        <v>2.0699999999999998E-3</v>
      </c>
      <c r="DQ562">
        <v>4.0000000000000003E-5</v>
      </c>
      <c r="DR562">
        <v>5.0000000000000002E-5</v>
      </c>
      <c r="DS562">
        <v>2.3E-3</v>
      </c>
      <c r="DT562">
        <v>6.6899999999999998E-3</v>
      </c>
      <c r="DU562">
        <v>2.9099999999999998E-3</v>
      </c>
      <c r="DV562">
        <v>0.1178</v>
      </c>
      <c r="DW562">
        <v>0.36847000000000002</v>
      </c>
      <c r="DX562">
        <v>0</v>
      </c>
      <c r="DY562">
        <v>616.62292000000002</v>
      </c>
      <c r="DZ562">
        <v>3.5241199999999999</v>
      </c>
      <c r="EA562">
        <v>3.5094099999999999</v>
      </c>
      <c r="EB562">
        <v>3.1156700000000002</v>
      </c>
      <c r="EC562">
        <v>6.5449999999999994E-2</v>
      </c>
      <c r="ED562">
        <v>7.3459999999999998E-2</v>
      </c>
      <c r="EE562">
        <v>3.64072</v>
      </c>
      <c r="EF562">
        <v>8.9821299999999997</v>
      </c>
      <c r="EG562">
        <v>8.9676500000000008</v>
      </c>
      <c r="EH562">
        <v>369.0428</v>
      </c>
      <c r="EI562">
        <v>1130.6010100000001</v>
      </c>
      <c r="EJ562">
        <v>0</v>
      </c>
      <c r="EK562">
        <v>47.212830429999997</v>
      </c>
      <c r="EL562">
        <v>3.4359894000000002E-2</v>
      </c>
      <c r="EM562">
        <v>2.1064903999999999E-2</v>
      </c>
      <c r="EN562">
        <v>9.8927540000000001E-3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8.867501377</v>
      </c>
      <c r="EX562">
        <v>7.1984429999999997E-3</v>
      </c>
      <c r="EY562">
        <v>4.6662580000000004E-3</v>
      </c>
      <c r="EZ562">
        <v>2.3336099999999999E-3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0.50177000000000005</v>
      </c>
      <c r="FI562" t="s">
        <v>115</v>
      </c>
      <c r="FJ562" t="s">
        <v>115</v>
      </c>
      <c r="FK562">
        <v>626.83756300000005</v>
      </c>
      <c r="FL562" t="s">
        <v>115</v>
      </c>
      <c r="FM562" t="s">
        <v>115</v>
      </c>
    </row>
    <row r="563" spans="116:169">
      <c r="DL563">
        <v>0</v>
      </c>
      <c r="DM563">
        <v>0.48568</v>
      </c>
      <c r="DN563">
        <v>2.65E-3</v>
      </c>
      <c r="DO563">
        <v>2.48E-3</v>
      </c>
      <c r="DP563">
        <v>2.1800000000000001E-3</v>
      </c>
      <c r="DQ563">
        <v>4.0000000000000003E-5</v>
      </c>
      <c r="DR563">
        <v>5.0000000000000002E-5</v>
      </c>
      <c r="DS563">
        <v>2.1099999999999999E-3</v>
      </c>
      <c r="DT563">
        <v>6.5700000000000003E-3</v>
      </c>
      <c r="DU563">
        <v>2.97E-3</v>
      </c>
      <c r="DV563">
        <v>0.1201</v>
      </c>
      <c r="DW563">
        <v>0.37515999999999999</v>
      </c>
      <c r="DX563">
        <v>0</v>
      </c>
      <c r="DY563">
        <v>558.66399999999999</v>
      </c>
      <c r="DZ563">
        <v>3.3064200000000001</v>
      </c>
      <c r="EA563">
        <v>3.2886099999999998</v>
      </c>
      <c r="EB563">
        <v>3.0681099999999999</v>
      </c>
      <c r="EC563">
        <v>6.071E-2</v>
      </c>
      <c r="ED563">
        <v>6.6970000000000002E-2</v>
      </c>
      <c r="EE563">
        <v>3.12887</v>
      </c>
      <c r="EF563">
        <v>8.2009000000000007</v>
      </c>
      <c r="EG563">
        <v>9.0411099999999998</v>
      </c>
      <c r="EH563">
        <v>372.68351999999999</v>
      </c>
      <c r="EI563">
        <v>1139.58313</v>
      </c>
      <c r="EJ563">
        <v>0</v>
      </c>
      <c r="EK563">
        <v>46.986778450000003</v>
      </c>
      <c r="EL563">
        <v>3.5084372000000003E-2</v>
      </c>
      <c r="EM563">
        <v>2.2045256999999999E-2</v>
      </c>
      <c r="EN563">
        <v>9.0603969999999995E-3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8.0911888249999997</v>
      </c>
      <c r="EX563">
        <v>6.7898919999999996E-3</v>
      </c>
      <c r="EY563">
        <v>4.5252620000000004E-3</v>
      </c>
      <c r="EZ563">
        <v>1.9900180000000001E-3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0.49303599999999997</v>
      </c>
      <c r="FI563" t="s">
        <v>115</v>
      </c>
      <c r="FJ563" t="s">
        <v>115</v>
      </c>
      <c r="FK563">
        <v>568.38784799999996</v>
      </c>
      <c r="FL563" t="s">
        <v>115</v>
      </c>
      <c r="FM563" t="s">
        <v>115</v>
      </c>
    </row>
    <row r="564" spans="116:169">
      <c r="DL564">
        <v>0</v>
      </c>
      <c r="DM564">
        <v>0.47699999999999998</v>
      </c>
      <c r="DN564">
        <v>2.5999999999999999E-3</v>
      </c>
      <c r="DO564">
        <v>2.5000000000000001E-3</v>
      </c>
      <c r="DP564">
        <v>2.1900000000000001E-3</v>
      </c>
      <c r="DQ564">
        <v>4.0000000000000003E-5</v>
      </c>
      <c r="DR564">
        <v>5.0000000000000002E-5</v>
      </c>
      <c r="DS564">
        <v>2.2000000000000001E-3</v>
      </c>
      <c r="DT564">
        <v>6.4700000000000001E-3</v>
      </c>
      <c r="DU564">
        <v>3.0200000000000001E-3</v>
      </c>
      <c r="DV564">
        <v>0.12221</v>
      </c>
      <c r="DW564">
        <v>0.38174000000000002</v>
      </c>
      <c r="DX564">
        <v>0</v>
      </c>
      <c r="DY564">
        <v>502.00196999999997</v>
      </c>
      <c r="DZ564">
        <v>2.9824899999999999</v>
      </c>
      <c r="EA564">
        <v>3.069</v>
      </c>
      <c r="EB564">
        <v>2.8781699999999999</v>
      </c>
      <c r="EC564">
        <v>5.7230000000000003E-2</v>
      </c>
      <c r="ED564">
        <v>6.1490000000000003E-2</v>
      </c>
      <c r="EE564">
        <v>3.06332</v>
      </c>
      <c r="EF564">
        <v>7.4416599999999997</v>
      </c>
      <c r="EG564">
        <v>9.1080799999999993</v>
      </c>
      <c r="EH564">
        <v>375.81238999999999</v>
      </c>
      <c r="EI564">
        <v>1147.78404</v>
      </c>
      <c r="EJ564">
        <v>0</v>
      </c>
      <c r="EK564">
        <v>46.764416109999999</v>
      </c>
      <c r="EL564">
        <v>3.5906876999999997E-2</v>
      </c>
      <c r="EM564">
        <v>2.2560963E-2</v>
      </c>
      <c r="EN564">
        <v>9.6275739999999999E-3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7.3321207490000004</v>
      </c>
      <c r="EX564">
        <v>6.3854749999999998E-3</v>
      </c>
      <c r="EY564">
        <v>4.2743859999999998E-3</v>
      </c>
      <c r="EZ564">
        <v>1.9601850000000001E-3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0.48431999999999997</v>
      </c>
      <c r="FI564" t="s">
        <v>115</v>
      </c>
      <c r="FJ564" t="s">
        <v>115</v>
      </c>
      <c r="FK564">
        <v>510.98886099999999</v>
      </c>
      <c r="FL564" t="s">
        <v>115</v>
      </c>
      <c r="FM564" t="s">
        <v>115</v>
      </c>
    </row>
    <row r="565" spans="116:169">
      <c r="DL565">
        <v>0</v>
      </c>
      <c r="DM565">
        <v>0.46819</v>
      </c>
      <c r="DN565">
        <v>2.8300000000000001E-3</v>
      </c>
      <c r="DO565">
        <v>2.4499999999999999E-3</v>
      </c>
      <c r="DP565">
        <v>2.1900000000000001E-3</v>
      </c>
      <c r="DQ565">
        <v>4.0000000000000003E-5</v>
      </c>
      <c r="DR565">
        <v>5.0000000000000002E-5</v>
      </c>
      <c r="DS565">
        <v>2.2200000000000002E-3</v>
      </c>
      <c r="DT565">
        <v>6.3400000000000001E-3</v>
      </c>
      <c r="DU565">
        <v>3.0699999999999998E-3</v>
      </c>
      <c r="DV565">
        <v>0.12441000000000001</v>
      </c>
      <c r="DW565">
        <v>0.38819999999999999</v>
      </c>
      <c r="DX565">
        <v>0</v>
      </c>
      <c r="DY565">
        <v>446.30991</v>
      </c>
      <c r="DZ565">
        <v>2.9763999999999999</v>
      </c>
      <c r="EA565">
        <v>2.7730000000000001</v>
      </c>
      <c r="EB565">
        <v>2.6802600000000001</v>
      </c>
      <c r="EC565">
        <v>5.2549999999999999E-2</v>
      </c>
      <c r="ED565">
        <v>5.5620000000000003E-2</v>
      </c>
      <c r="EE565">
        <v>2.8806699999999998</v>
      </c>
      <c r="EF565">
        <v>6.6776400000000002</v>
      </c>
      <c r="EG565">
        <v>9.1695799999999998</v>
      </c>
      <c r="EH565">
        <v>378.87571000000003</v>
      </c>
      <c r="EI565">
        <v>1155.2257</v>
      </c>
      <c r="EJ565">
        <v>0</v>
      </c>
      <c r="EK565">
        <v>46.513981960000002</v>
      </c>
      <c r="EL565">
        <v>3.6040602999999997E-2</v>
      </c>
      <c r="EM565">
        <v>2.2987496E-2</v>
      </c>
      <c r="EN565">
        <v>9.804554E-3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6.5853443020000002</v>
      </c>
      <c r="EX565">
        <v>5.8545109999999997E-3</v>
      </c>
      <c r="EY565">
        <v>3.9956879999999998E-3</v>
      </c>
      <c r="EZ565">
        <v>1.8410410000000001E-3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0.47571000000000002</v>
      </c>
      <c r="FI565" t="s">
        <v>115</v>
      </c>
      <c r="FJ565" t="s">
        <v>115</v>
      </c>
      <c r="FK565">
        <v>454.79211400000003</v>
      </c>
      <c r="FL565" t="s">
        <v>115</v>
      </c>
      <c r="FM565" t="s">
        <v>115</v>
      </c>
    </row>
    <row r="566" spans="116:169">
      <c r="DL566">
        <v>0</v>
      </c>
      <c r="DM566">
        <v>0.45943000000000001</v>
      </c>
      <c r="DN566">
        <v>2.97E-3</v>
      </c>
      <c r="DO566">
        <v>2.6099999999999999E-3</v>
      </c>
      <c r="DP566">
        <v>2.16E-3</v>
      </c>
      <c r="DQ566">
        <v>5.0000000000000002E-5</v>
      </c>
      <c r="DR566">
        <v>5.0000000000000002E-5</v>
      </c>
      <c r="DS566">
        <v>2.2300000000000002E-3</v>
      </c>
      <c r="DT566">
        <v>6.2199999999999998E-3</v>
      </c>
      <c r="DU566">
        <v>3.1199999999999999E-3</v>
      </c>
      <c r="DV566">
        <v>0.12662000000000001</v>
      </c>
      <c r="DW566">
        <v>0.39454</v>
      </c>
      <c r="DX566">
        <v>0</v>
      </c>
      <c r="DY566">
        <v>391.79194999999999</v>
      </c>
      <c r="DZ566">
        <v>2.82369</v>
      </c>
      <c r="EA566">
        <v>2.7002299999999999</v>
      </c>
      <c r="EB566">
        <v>2.4305400000000001</v>
      </c>
      <c r="EC566">
        <v>4.9329999999999999E-2</v>
      </c>
      <c r="ED566">
        <v>5.0279999999999998E-2</v>
      </c>
      <c r="EE566">
        <v>2.6817500000000001</v>
      </c>
      <c r="EF566">
        <v>5.9369399999999999</v>
      </c>
      <c r="EG566">
        <v>9.2251999999999992</v>
      </c>
      <c r="EH566">
        <v>381.75637999999998</v>
      </c>
      <c r="EI566">
        <v>1161.9033400000001</v>
      </c>
      <c r="EJ566">
        <v>0</v>
      </c>
      <c r="EK566">
        <v>46.256334729999999</v>
      </c>
      <c r="EL566">
        <v>3.8149289000000003E-2</v>
      </c>
      <c r="EM566">
        <v>2.2936728E-2</v>
      </c>
      <c r="EN566">
        <v>9.9723729999999997E-3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5.8545706360000001</v>
      </c>
      <c r="EX566">
        <v>5.6028759999999997E-3</v>
      </c>
      <c r="EY566">
        <v>3.6334259999999999E-3</v>
      </c>
      <c r="EZ566">
        <v>1.7167949999999999E-3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0.46720600000000001</v>
      </c>
      <c r="FI566" t="s">
        <v>115</v>
      </c>
      <c r="FJ566" t="s">
        <v>115</v>
      </c>
      <c r="FK566">
        <v>399.795751</v>
      </c>
      <c r="FL566" t="s">
        <v>115</v>
      </c>
      <c r="FM566" t="s">
        <v>115</v>
      </c>
    </row>
    <row r="567" spans="116:169">
      <c r="DL567">
        <v>0</v>
      </c>
      <c r="DM567">
        <v>0.45134000000000002</v>
      </c>
      <c r="DN567">
        <v>2.48E-3</v>
      </c>
      <c r="DO567">
        <v>2.7100000000000002E-3</v>
      </c>
      <c r="DP567">
        <v>2.2899999999999999E-3</v>
      </c>
      <c r="DQ567">
        <v>5.0000000000000002E-5</v>
      </c>
      <c r="DR567">
        <v>5.0000000000000002E-5</v>
      </c>
      <c r="DS567">
        <v>2.1900000000000001E-3</v>
      </c>
      <c r="DT567">
        <v>6.11E-3</v>
      </c>
      <c r="DU567">
        <v>3.1700000000000001E-3</v>
      </c>
      <c r="DV567">
        <v>0.12884999999999999</v>
      </c>
      <c r="DW567">
        <v>0.40077000000000002</v>
      </c>
      <c r="DX567">
        <v>0</v>
      </c>
      <c r="DY567">
        <v>338.93934999999999</v>
      </c>
      <c r="DZ567">
        <v>2.1149499999999999</v>
      </c>
      <c r="EA567">
        <v>2.5391499999999998</v>
      </c>
      <c r="EB567">
        <v>2.3498299999999999</v>
      </c>
      <c r="EC567">
        <v>4.614E-2</v>
      </c>
      <c r="ED567">
        <v>4.4940000000000001E-2</v>
      </c>
      <c r="EE567">
        <v>2.4204300000000001</v>
      </c>
      <c r="EF567">
        <v>5.2123999999999997</v>
      </c>
      <c r="EG567">
        <v>9.2754700000000003</v>
      </c>
      <c r="EH567">
        <v>384.43813999999998</v>
      </c>
      <c r="EI567">
        <v>1167.8402799999999</v>
      </c>
      <c r="EJ567">
        <v>0</v>
      </c>
      <c r="EK567">
        <v>46.05384935</v>
      </c>
      <c r="EL567">
        <v>4.0344880999999999E-2</v>
      </c>
      <c r="EM567">
        <v>2.4422820000000001E-2</v>
      </c>
      <c r="EN567">
        <v>9.9558649999999995E-3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5.1468233269999999</v>
      </c>
      <c r="EX567">
        <v>5.3136199999999998E-3</v>
      </c>
      <c r="EY567">
        <v>3.4946930000000001E-3</v>
      </c>
      <c r="EZ567">
        <v>1.560498E-3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0.45886199999999999</v>
      </c>
      <c r="FI567" t="s">
        <v>115</v>
      </c>
      <c r="FJ567" t="s">
        <v>115</v>
      </c>
      <c r="FK567">
        <v>345.98940900000002</v>
      </c>
      <c r="FL567" t="s">
        <v>115</v>
      </c>
      <c r="FM567" t="s">
        <v>115</v>
      </c>
    </row>
    <row r="568" spans="116:169">
      <c r="DL568">
        <v>0</v>
      </c>
      <c r="DM568">
        <v>0.44248999999999999</v>
      </c>
      <c r="DN568">
        <v>2.8800000000000002E-3</v>
      </c>
      <c r="DO568">
        <v>2.7100000000000002E-3</v>
      </c>
      <c r="DP568">
        <v>2.3700000000000001E-3</v>
      </c>
      <c r="DQ568">
        <v>5.0000000000000002E-5</v>
      </c>
      <c r="DR568">
        <v>5.0000000000000002E-5</v>
      </c>
      <c r="DS568">
        <v>2.32E-3</v>
      </c>
      <c r="DT568">
        <v>5.9899999999999997E-3</v>
      </c>
      <c r="DU568">
        <v>3.2200000000000002E-3</v>
      </c>
      <c r="DV568">
        <v>0.13103999999999999</v>
      </c>
      <c r="DW568">
        <v>0.40688000000000002</v>
      </c>
      <c r="DX568">
        <v>0</v>
      </c>
      <c r="DY568">
        <v>286.64159000000001</v>
      </c>
      <c r="DZ568">
        <v>2.1573000000000002</v>
      </c>
      <c r="EA568">
        <v>2.2719999999999998</v>
      </c>
      <c r="EB568">
        <v>2.2036699999999998</v>
      </c>
      <c r="EC568">
        <v>4.2430000000000002E-2</v>
      </c>
      <c r="ED568">
        <v>3.9710000000000002E-2</v>
      </c>
      <c r="EE568">
        <v>2.34219</v>
      </c>
      <c r="EF568">
        <v>4.5046200000000001</v>
      </c>
      <c r="EG568">
        <v>9.3204100000000007</v>
      </c>
      <c r="EH568">
        <v>386.85856999999999</v>
      </c>
      <c r="EI568">
        <v>1173.05268</v>
      </c>
      <c r="EJ568">
        <v>0</v>
      </c>
      <c r="EK568">
        <v>45.707821930000001</v>
      </c>
      <c r="EL568">
        <v>4.1620149000000002E-2</v>
      </c>
      <c r="EM568">
        <v>2.5776292999999999E-2</v>
      </c>
      <c r="EN568">
        <v>1.0669741999999999E-2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4.4393210920000001</v>
      </c>
      <c r="EX568">
        <v>4.8666029999999997E-3</v>
      </c>
      <c r="EY568">
        <v>3.3012060000000001E-3</v>
      </c>
      <c r="EZ568">
        <v>1.5100949999999999E-3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0.45050000000000001</v>
      </c>
      <c r="FI568" t="s">
        <v>115</v>
      </c>
      <c r="FJ568" t="s">
        <v>115</v>
      </c>
      <c r="FK568">
        <v>293.317002</v>
      </c>
      <c r="FL568" t="s">
        <v>115</v>
      </c>
      <c r="FM568" t="s">
        <v>115</v>
      </c>
    </row>
    <row r="569" spans="116:169">
      <c r="DL569">
        <v>0</v>
      </c>
      <c r="DM569">
        <v>0.40200000000000002</v>
      </c>
      <c r="DN569">
        <v>5.6999999999999998E-4</v>
      </c>
      <c r="DO569">
        <v>3.0200000000000001E-3</v>
      </c>
      <c r="DP569">
        <v>2.3900000000000002E-3</v>
      </c>
      <c r="DQ569">
        <v>5.0000000000000002E-5</v>
      </c>
      <c r="DR569">
        <v>5.0000000000000002E-5</v>
      </c>
      <c r="DS569">
        <v>2.3E-3</v>
      </c>
      <c r="DT569">
        <v>4.0129999999999999E-2</v>
      </c>
      <c r="DU569">
        <v>3.2699999999999999E-3</v>
      </c>
      <c r="DV569">
        <v>0.13336000000000001</v>
      </c>
      <c r="DW569">
        <v>0.41287000000000001</v>
      </c>
      <c r="DX569">
        <v>0</v>
      </c>
      <c r="DY569">
        <v>218.38076000000001</v>
      </c>
      <c r="DZ569">
        <v>0.36475999999999997</v>
      </c>
      <c r="EA569">
        <v>2.2284700000000002</v>
      </c>
      <c r="EB569">
        <v>1.9774700000000001</v>
      </c>
      <c r="EC569">
        <v>3.9620000000000002E-2</v>
      </c>
      <c r="ED569">
        <v>3.3160000000000002E-2</v>
      </c>
      <c r="EE569">
        <v>2.1228400000000001</v>
      </c>
      <c r="EF569">
        <v>26.001329999999999</v>
      </c>
      <c r="EG569">
        <v>9.3601200000000002</v>
      </c>
      <c r="EH569">
        <v>389.20076</v>
      </c>
      <c r="EI569">
        <v>1177.5572999999999</v>
      </c>
      <c r="EJ569">
        <v>0</v>
      </c>
      <c r="EK569">
        <v>42.084845809999997</v>
      </c>
      <c r="EL569">
        <v>4.6207287E-2</v>
      </c>
      <c r="EM569">
        <v>2.6328298E-2</v>
      </c>
      <c r="EN569">
        <v>1.1211385000000001E-2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3.4804627780000001</v>
      </c>
      <c r="EX569">
        <v>4.7073890000000002E-3</v>
      </c>
      <c r="EY569">
        <v>2.9823190000000002E-3</v>
      </c>
      <c r="EZ569">
        <v>1.4184620000000001E-3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0.40801999999999999</v>
      </c>
      <c r="FI569" t="s">
        <v>115</v>
      </c>
      <c r="FJ569" t="s">
        <v>115</v>
      </c>
      <c r="FK569">
        <v>222.991074</v>
      </c>
      <c r="FL569" t="s">
        <v>115</v>
      </c>
      <c r="FM569" t="s">
        <v>115</v>
      </c>
    </row>
    <row r="570" spans="116:169">
      <c r="DL570">
        <v>0</v>
      </c>
      <c r="DM570">
        <v>0.23144999999999999</v>
      </c>
      <c r="DN570">
        <v>1.4999999999999999E-4</v>
      </c>
      <c r="DO570">
        <v>9.3000000000000005E-4</v>
      </c>
      <c r="DP570">
        <v>2.5300000000000001E-3</v>
      </c>
      <c r="DQ570">
        <v>3.0000000000000001E-5</v>
      </c>
      <c r="DR570">
        <v>3.0000000000000001E-5</v>
      </c>
      <c r="DS570">
        <v>2.31E-3</v>
      </c>
      <c r="DT570">
        <v>0.17058999999999999</v>
      </c>
      <c r="DU570">
        <v>3.32E-3</v>
      </c>
      <c r="DV570">
        <v>0.13566</v>
      </c>
      <c r="DW570">
        <v>0.45300000000000001</v>
      </c>
      <c r="DX570">
        <v>0</v>
      </c>
      <c r="DY570">
        <v>101.20975</v>
      </c>
      <c r="DZ570">
        <v>7.9560000000000006E-2</v>
      </c>
      <c r="EA570">
        <v>0.57565</v>
      </c>
      <c r="EB570">
        <v>1.8567400000000001</v>
      </c>
      <c r="EC570">
        <v>2.368E-2</v>
      </c>
      <c r="ED570">
        <v>1.7680000000000001E-2</v>
      </c>
      <c r="EE570">
        <v>1.9009799999999999</v>
      </c>
      <c r="EF570">
        <v>92.673900000000003</v>
      </c>
      <c r="EG570">
        <v>9.3932800000000007</v>
      </c>
      <c r="EH570">
        <v>391.3236</v>
      </c>
      <c r="EI570">
        <v>1203.55863</v>
      </c>
      <c r="EJ570">
        <v>0</v>
      </c>
      <c r="EK570">
        <v>24.586807069999999</v>
      </c>
      <c r="EL570">
        <v>2.5690211000000001E-2</v>
      </c>
      <c r="EM570">
        <v>2.9200334000000001E-2</v>
      </c>
      <c r="EN570">
        <v>1.1431151000000001E-2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1.684143551</v>
      </c>
      <c r="EX570">
        <v>2.358363E-3</v>
      </c>
      <c r="EY570">
        <v>2.8770319999999999E-3</v>
      </c>
      <c r="EZ570">
        <v>1.276931E-3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0.235095</v>
      </c>
      <c r="FI570" t="s">
        <v>115</v>
      </c>
      <c r="FJ570" t="s">
        <v>115</v>
      </c>
      <c r="FK570">
        <v>103.74538200000001</v>
      </c>
      <c r="FL570" t="s">
        <v>115</v>
      </c>
      <c r="FM570" t="s">
        <v>115</v>
      </c>
    </row>
    <row r="571" spans="116:169">
      <c r="DL571">
        <v>0</v>
      </c>
      <c r="DM571">
        <v>3.5920000000000001E-2</v>
      </c>
      <c r="DN571">
        <v>5.0000000000000002E-5</v>
      </c>
      <c r="DO571">
        <v>2.5000000000000001E-4</v>
      </c>
      <c r="DP571">
        <v>8.5999999999999998E-4</v>
      </c>
      <c r="DQ571">
        <v>2.0000000000000002E-5</v>
      </c>
      <c r="DR571">
        <v>1.0000000000000001E-5</v>
      </c>
      <c r="DS571">
        <v>2.3600000000000001E-3</v>
      </c>
      <c r="DT571">
        <v>0.19563</v>
      </c>
      <c r="DU571">
        <v>3.3500000000000001E-3</v>
      </c>
      <c r="DV571">
        <v>0.13797000000000001</v>
      </c>
      <c r="DW571">
        <v>0.62358999999999998</v>
      </c>
      <c r="DX571">
        <v>0</v>
      </c>
      <c r="DY571">
        <v>11.84793</v>
      </c>
      <c r="DZ571">
        <v>2.1170000000000001E-2</v>
      </c>
      <c r="EA571">
        <v>0.12998999999999999</v>
      </c>
      <c r="EB571">
        <v>0.53063000000000005</v>
      </c>
      <c r="EC571">
        <v>1.149E-2</v>
      </c>
      <c r="ED571">
        <v>6.0000000000000001E-3</v>
      </c>
      <c r="EE571">
        <v>1.72454</v>
      </c>
      <c r="EF571">
        <v>85.544640000000001</v>
      </c>
      <c r="EG571">
        <v>9.4109700000000007</v>
      </c>
      <c r="EH571">
        <v>393.22458</v>
      </c>
      <c r="EI571">
        <v>1296.23253</v>
      </c>
      <c r="EJ571">
        <v>0</v>
      </c>
      <c r="EK571">
        <v>3.8918637469999999</v>
      </c>
      <c r="EL571">
        <v>1.2283146E-2</v>
      </c>
      <c r="EM571">
        <v>1.2564469E-2</v>
      </c>
      <c r="EN571">
        <v>1.2279412E-2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0.21260127600000001</v>
      </c>
      <c r="EX571">
        <v>9.8712400000000003E-4</v>
      </c>
      <c r="EY571">
        <v>1.0783780000000001E-3</v>
      </c>
      <c r="EZ571">
        <v>1.1921779999999999E-3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3.7103999999999998E-2</v>
      </c>
      <c r="FI571" t="s">
        <v>115</v>
      </c>
      <c r="FJ571" t="s">
        <v>115</v>
      </c>
      <c r="FK571">
        <v>12.541209</v>
      </c>
      <c r="FL571" t="s">
        <v>115</v>
      </c>
      <c r="FM571" t="s">
        <v>115</v>
      </c>
    </row>
    <row r="572" spans="116:169">
      <c r="DL572">
        <v>0</v>
      </c>
      <c r="DM572">
        <v>9.1E-4</v>
      </c>
      <c r="DN572">
        <v>2.0000000000000002E-5</v>
      </c>
      <c r="DO572">
        <v>6.9999999999999994E-5</v>
      </c>
      <c r="DP572">
        <v>2.4000000000000001E-4</v>
      </c>
      <c r="DQ572">
        <v>1.0000000000000001E-5</v>
      </c>
      <c r="DR572">
        <v>0</v>
      </c>
      <c r="DS572">
        <v>7.9000000000000001E-4</v>
      </c>
      <c r="DT572">
        <v>3.5060000000000001E-2</v>
      </c>
      <c r="DU572">
        <v>3.3600000000000001E-3</v>
      </c>
      <c r="DV572">
        <v>0.14032</v>
      </c>
      <c r="DW572">
        <v>0.81921999999999995</v>
      </c>
      <c r="DX572">
        <v>0</v>
      </c>
      <c r="DY572">
        <v>0.20016</v>
      </c>
      <c r="DZ572">
        <v>5.1900000000000002E-3</v>
      </c>
      <c r="EA572">
        <v>2.972E-2</v>
      </c>
      <c r="EB572">
        <v>0.12323000000000001</v>
      </c>
      <c r="EC572">
        <v>3.0400000000000002E-3</v>
      </c>
      <c r="ED572">
        <v>1.32E-3</v>
      </c>
      <c r="EE572">
        <v>0.49149999999999999</v>
      </c>
      <c r="EF572">
        <v>11.561909999999999</v>
      </c>
      <c r="EG572">
        <v>9.4169599999999996</v>
      </c>
      <c r="EH572">
        <v>394.94911999999999</v>
      </c>
      <c r="EI572">
        <v>1381.77718</v>
      </c>
      <c r="EJ572">
        <v>0</v>
      </c>
      <c r="EK572">
        <v>0.112497183</v>
      </c>
      <c r="EL572">
        <v>4.5067680000000004E-3</v>
      </c>
      <c r="EM572">
        <v>3.9133509999999998E-3</v>
      </c>
      <c r="EN572">
        <v>4.2105459999999999E-3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4.9299010000000004E-3</v>
      </c>
      <c r="EX572">
        <v>3.0403599999999999E-4</v>
      </c>
      <c r="EY572">
        <v>2.82618E-4</v>
      </c>
      <c r="EZ572">
        <v>3.48048E-4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1.2520000000000001E-3</v>
      </c>
      <c r="FI572" t="s">
        <v>115</v>
      </c>
      <c r="FJ572" t="s">
        <v>115</v>
      </c>
      <c r="FK572">
        <v>0.361348</v>
      </c>
      <c r="FL572" t="s">
        <v>115</v>
      </c>
      <c r="FM572" t="s">
        <v>115</v>
      </c>
    </row>
    <row r="573" spans="116:169">
      <c r="DL573">
        <v>0</v>
      </c>
      <c r="DM573">
        <v>2.0000000000000002E-5</v>
      </c>
      <c r="DN573">
        <v>1.0000000000000001E-5</v>
      </c>
      <c r="DO573">
        <v>2.0000000000000002E-5</v>
      </c>
      <c r="DP573">
        <v>6.9999999999999994E-5</v>
      </c>
      <c r="DQ573">
        <v>0</v>
      </c>
      <c r="DR573">
        <v>0</v>
      </c>
      <c r="DS573">
        <v>2.2000000000000001E-4</v>
      </c>
      <c r="DT573">
        <v>9.1E-4</v>
      </c>
      <c r="DU573">
        <v>3.3600000000000001E-3</v>
      </c>
      <c r="DV573">
        <v>0.14112</v>
      </c>
      <c r="DW573">
        <v>0.85426999999999997</v>
      </c>
      <c r="DX573">
        <v>0</v>
      </c>
      <c r="DY573">
        <v>0</v>
      </c>
      <c r="DZ573">
        <v>9.7999999999999997E-4</v>
      </c>
      <c r="EA573">
        <v>6.8399999999999997E-3</v>
      </c>
      <c r="EB573">
        <v>2.8029999999999999E-2</v>
      </c>
      <c r="EC573">
        <v>6.9999999999999999E-4</v>
      </c>
      <c r="ED573">
        <v>2.9999999999999997E-4</v>
      </c>
      <c r="EE573">
        <v>0.11412</v>
      </c>
      <c r="EF573">
        <v>0.19979</v>
      </c>
      <c r="EG573">
        <v>9.4182900000000007</v>
      </c>
      <c r="EH573">
        <v>395.44062000000002</v>
      </c>
      <c r="EI573">
        <v>1393.33908</v>
      </c>
      <c r="EJ573">
        <v>0</v>
      </c>
      <c r="EK573">
        <v>6.8676659999999997E-3</v>
      </c>
      <c r="EL573">
        <v>1.370474E-3</v>
      </c>
      <c r="EM573">
        <v>1.1431290000000001E-3</v>
      </c>
      <c r="EN573">
        <v>1.2018420000000001E-3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2.6272399999999999E-4</v>
      </c>
      <c r="EX573" s="10">
        <v>7.3108900000000001E-5</v>
      </c>
      <c r="EY573" s="10">
        <v>6.64552E-5</v>
      </c>
      <c r="EZ573" s="10">
        <v>8.2235299999999995E-5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1.16E-4</v>
      </c>
      <c r="FI573" t="s">
        <v>115</v>
      </c>
      <c r="FJ573" t="s">
        <v>115</v>
      </c>
      <c r="FK573">
        <v>3.6547999999999997E-2</v>
      </c>
      <c r="FL573" t="s">
        <v>115</v>
      </c>
      <c r="FM573" t="s">
        <v>115</v>
      </c>
    </row>
    <row r="574" spans="116:169">
      <c r="DL574">
        <v>0</v>
      </c>
      <c r="DM574">
        <v>0</v>
      </c>
      <c r="DN574">
        <v>0</v>
      </c>
      <c r="DO574">
        <v>1.0000000000000001E-5</v>
      </c>
      <c r="DP574">
        <v>2.0000000000000002E-5</v>
      </c>
      <c r="DQ574">
        <v>0</v>
      </c>
      <c r="DR574">
        <v>0</v>
      </c>
      <c r="DS574">
        <v>6.0000000000000002E-5</v>
      </c>
      <c r="DT574">
        <v>2.0000000000000002E-5</v>
      </c>
      <c r="DU574">
        <v>3.3600000000000001E-3</v>
      </c>
      <c r="DV574">
        <v>0.14133999999999999</v>
      </c>
      <c r="DW574">
        <v>0.85518000000000005</v>
      </c>
      <c r="DX574">
        <v>0</v>
      </c>
      <c r="DY574">
        <v>0</v>
      </c>
      <c r="DZ574">
        <v>1.1E-4</v>
      </c>
      <c r="EA574">
        <v>1.2899999999999999E-3</v>
      </c>
      <c r="EB574">
        <v>6.3499999999999997E-3</v>
      </c>
      <c r="EC574">
        <v>1.6000000000000001E-4</v>
      </c>
      <c r="ED574">
        <v>6.9999999999999994E-5</v>
      </c>
      <c r="EE574">
        <v>2.596E-2</v>
      </c>
      <c r="EF574">
        <v>6.9999999999999994E-5</v>
      </c>
      <c r="EG574">
        <v>9.41859</v>
      </c>
      <c r="EH574">
        <v>395.55473999999998</v>
      </c>
      <c r="EI574">
        <v>1393.5388800000001</v>
      </c>
      <c r="EJ574">
        <v>0</v>
      </c>
      <c r="EK574">
        <v>1.4240800000000001E-3</v>
      </c>
      <c r="EL574">
        <v>4.1203499999999999E-4</v>
      </c>
      <c r="EM574">
        <v>3.5215600000000001E-4</v>
      </c>
      <c r="EN574">
        <v>3.5182099999999999E-4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 s="10">
        <v>4.7679400000000003E-5</v>
      </c>
      <c r="EX574" s="10">
        <v>1.6175300000000001E-5</v>
      </c>
      <c r="EY574" s="10">
        <v>1.5505000000000001E-5</v>
      </c>
      <c r="EZ574" s="10">
        <v>1.9130199999999999E-5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3.4999999999999997E-5</v>
      </c>
      <c r="FI574" t="s">
        <v>115</v>
      </c>
      <c r="FJ574" t="s">
        <v>115</v>
      </c>
      <c r="FK574">
        <v>7.9120000000000006E-3</v>
      </c>
      <c r="FL574" t="s">
        <v>115</v>
      </c>
      <c r="FM574" t="s">
        <v>115</v>
      </c>
    </row>
    <row r="575" spans="116:169">
      <c r="DL575">
        <v>0</v>
      </c>
      <c r="DM575">
        <v>0</v>
      </c>
      <c r="DN575">
        <v>0</v>
      </c>
      <c r="DO575">
        <v>0</v>
      </c>
      <c r="DP575">
        <v>1.0000000000000001E-5</v>
      </c>
      <c r="DQ575">
        <v>0</v>
      </c>
      <c r="DR575">
        <v>0</v>
      </c>
      <c r="DS575">
        <v>2.0000000000000002E-5</v>
      </c>
      <c r="DT575">
        <v>0</v>
      </c>
      <c r="DU575">
        <v>3.3600000000000001E-3</v>
      </c>
      <c r="DV575">
        <v>0.1414</v>
      </c>
      <c r="DW575">
        <v>0.85519999999999996</v>
      </c>
      <c r="DX575">
        <v>0</v>
      </c>
      <c r="DY575">
        <v>0</v>
      </c>
      <c r="DZ575">
        <v>0</v>
      </c>
      <c r="EA575">
        <v>1.4999999999999999E-4</v>
      </c>
      <c r="EB575">
        <v>1.1999999999999999E-3</v>
      </c>
      <c r="EC575">
        <v>3.0000000000000001E-5</v>
      </c>
      <c r="ED575">
        <v>2.0000000000000002E-5</v>
      </c>
      <c r="EE575">
        <v>5.8700000000000002E-3</v>
      </c>
      <c r="EF575">
        <v>1.0000000000000001E-5</v>
      </c>
      <c r="EG575">
        <v>9.4186599999999991</v>
      </c>
      <c r="EH575">
        <v>395.58069999999998</v>
      </c>
      <c r="EI575">
        <v>1393.5389399999999</v>
      </c>
      <c r="EJ575">
        <v>0</v>
      </c>
      <c r="EK575">
        <v>3.0402100000000002E-4</v>
      </c>
      <c r="EL575">
        <v>1.0202800000000001E-4</v>
      </c>
      <c r="EM575">
        <v>1.0998E-4</v>
      </c>
      <c r="EN575">
        <v>1.11427E-4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 s="10">
        <v>8.2488999999999999E-6</v>
      </c>
      <c r="EX575" s="10">
        <v>2.60615E-6</v>
      </c>
      <c r="EY575" s="10">
        <v>3.3322699999999999E-6</v>
      </c>
      <c r="EZ575" s="10">
        <v>4.51391E-6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1.1E-5</v>
      </c>
      <c r="FI575" t="s">
        <v>115</v>
      </c>
      <c r="FJ575" t="s">
        <v>115</v>
      </c>
      <c r="FK575">
        <v>1.384E-3</v>
      </c>
      <c r="FL575" t="s">
        <v>115</v>
      </c>
      <c r="FM575" t="s">
        <v>115</v>
      </c>
    </row>
    <row r="576" spans="116:169">
      <c r="DL576">
        <v>0</v>
      </c>
      <c r="DM576">
        <v>0</v>
      </c>
      <c r="DN576">
        <v>0</v>
      </c>
      <c r="DO576">
        <v>0</v>
      </c>
      <c r="DP576">
        <v>0</v>
      </c>
      <c r="DQ576">
        <v>0</v>
      </c>
      <c r="DR576">
        <v>0</v>
      </c>
      <c r="DS576">
        <v>0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 t="s">
        <v>115</v>
      </c>
      <c r="FI576">
        <v>1.1E-5</v>
      </c>
      <c r="FJ576" t="s">
        <v>115</v>
      </c>
      <c r="FK576" t="s">
        <v>115</v>
      </c>
      <c r="FL576">
        <v>1.384E-3</v>
      </c>
      <c r="FM576" t="s">
        <v>115</v>
      </c>
    </row>
    <row r="577" spans="116:169">
      <c r="DL577">
        <v>0</v>
      </c>
      <c r="DM577">
        <v>0</v>
      </c>
      <c r="DN577">
        <v>0</v>
      </c>
      <c r="DO577">
        <v>0</v>
      </c>
      <c r="DP577">
        <v>0</v>
      </c>
      <c r="DQ577">
        <v>0</v>
      </c>
      <c r="DR577">
        <v>0</v>
      </c>
      <c r="DS577">
        <v>0</v>
      </c>
      <c r="DT577">
        <v>0</v>
      </c>
      <c r="DU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 t="s">
        <v>115</v>
      </c>
      <c r="FI577" t="s">
        <v>115</v>
      </c>
      <c r="FJ577">
        <v>1.1E-5</v>
      </c>
      <c r="FK577" t="s">
        <v>115</v>
      </c>
      <c r="FL577" t="s">
        <v>115</v>
      </c>
      <c r="FM577">
        <v>1.384E-3</v>
      </c>
    </row>
    <row r="578" spans="116:169">
      <c r="DL578">
        <v>0</v>
      </c>
      <c r="DM578">
        <v>0</v>
      </c>
      <c r="DN578">
        <v>0</v>
      </c>
      <c r="DO578">
        <v>0</v>
      </c>
      <c r="DP578">
        <v>0</v>
      </c>
      <c r="DQ578">
        <v>0</v>
      </c>
      <c r="DR578">
        <v>0</v>
      </c>
      <c r="DS578">
        <v>0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 t="s">
        <v>115</v>
      </c>
      <c r="FI578" t="s">
        <v>115</v>
      </c>
      <c r="FJ578">
        <v>1.1E-5</v>
      </c>
      <c r="FK578" t="s">
        <v>115</v>
      </c>
      <c r="FL578" t="s">
        <v>115</v>
      </c>
      <c r="FM578">
        <v>1.384E-3</v>
      </c>
    </row>
    <row r="579" spans="116:169">
      <c r="DL579">
        <v>0</v>
      </c>
      <c r="DM579">
        <v>0</v>
      </c>
      <c r="DN579">
        <v>0</v>
      </c>
      <c r="DO579">
        <v>0</v>
      </c>
      <c r="DP579">
        <v>0</v>
      </c>
      <c r="DQ579">
        <v>0</v>
      </c>
      <c r="DR579">
        <v>0</v>
      </c>
      <c r="DS579">
        <v>0</v>
      </c>
      <c r="DT579">
        <v>0</v>
      </c>
      <c r="DU579">
        <v>0</v>
      </c>
      <c r="DV579">
        <v>0</v>
      </c>
      <c r="DW579">
        <v>0</v>
      </c>
      <c r="DX579">
        <v>0</v>
      </c>
      <c r="DY579">
        <v>0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0</v>
      </c>
      <c r="EF579">
        <v>0</v>
      </c>
      <c r="EG579">
        <v>0</v>
      </c>
      <c r="EH579">
        <v>0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 t="s">
        <v>115</v>
      </c>
      <c r="FI579" t="s">
        <v>115</v>
      </c>
      <c r="FJ579">
        <v>1.1E-5</v>
      </c>
      <c r="FK579" t="s">
        <v>115</v>
      </c>
      <c r="FL579" t="s">
        <v>115</v>
      </c>
      <c r="FM579">
        <v>1.384E-3</v>
      </c>
    </row>
    <row r="580" spans="116:169">
      <c r="DL580">
        <v>0</v>
      </c>
      <c r="DM580">
        <v>1</v>
      </c>
      <c r="DN580">
        <v>0</v>
      </c>
      <c r="DO580">
        <v>0</v>
      </c>
      <c r="DP580">
        <v>0</v>
      </c>
      <c r="DQ580">
        <v>0</v>
      </c>
      <c r="DR580">
        <v>0</v>
      </c>
      <c r="DS580">
        <v>0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7547.12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 t="s">
        <v>115</v>
      </c>
      <c r="FI580" t="s">
        <v>115</v>
      </c>
      <c r="FJ580" t="s">
        <v>115</v>
      </c>
      <c r="FK580" t="s">
        <v>115</v>
      </c>
      <c r="FL580" t="s">
        <v>115</v>
      </c>
      <c r="FM580" t="s">
        <v>115</v>
      </c>
    </row>
    <row r="581" spans="116:169">
      <c r="DL581">
        <v>0</v>
      </c>
      <c r="DM581">
        <v>0.97992999999999997</v>
      </c>
      <c r="DN581">
        <v>5.0000000000000001E-3</v>
      </c>
      <c r="DO581">
        <v>7.7999999999999999E-4</v>
      </c>
      <c r="DP581">
        <v>1.4999999999999999E-4</v>
      </c>
      <c r="DQ581">
        <v>2.0000000000000002E-5</v>
      </c>
      <c r="DR581">
        <v>8.0000000000000007E-5</v>
      </c>
      <c r="DS581">
        <v>2.1000000000000001E-4</v>
      </c>
      <c r="DT581">
        <v>1.383E-2</v>
      </c>
      <c r="DU581">
        <v>0</v>
      </c>
      <c r="DV581">
        <v>0</v>
      </c>
      <c r="DW581">
        <v>0</v>
      </c>
      <c r="DX581">
        <v>0</v>
      </c>
      <c r="DY581">
        <v>7328.7643500000004</v>
      </c>
      <c r="DZ581">
        <v>37.739570000000001</v>
      </c>
      <c r="EA581">
        <v>5.87643</v>
      </c>
      <c r="EB581">
        <v>1.12527</v>
      </c>
      <c r="EC581">
        <v>0.12503</v>
      </c>
      <c r="ED581">
        <v>0.62514999999999998</v>
      </c>
      <c r="EE581">
        <v>1.5890299999999999</v>
      </c>
      <c r="EF581">
        <v>104.36725</v>
      </c>
      <c r="EG581">
        <v>0</v>
      </c>
      <c r="EH581">
        <v>0</v>
      </c>
      <c r="EI581">
        <v>0</v>
      </c>
      <c r="EJ581">
        <v>0</v>
      </c>
      <c r="EK581">
        <v>66.907904430000002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104.710393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0.98587800000000003</v>
      </c>
      <c r="FI581" t="s">
        <v>115</v>
      </c>
      <c r="FJ581" t="s">
        <v>115</v>
      </c>
      <c r="FK581" s="9">
        <v>7373.6306569999997</v>
      </c>
      <c r="FL581" t="s">
        <v>115</v>
      </c>
      <c r="FM581" t="s">
        <v>115</v>
      </c>
    </row>
    <row r="582" spans="116:169">
      <c r="DL582">
        <v>0</v>
      </c>
      <c r="DM582">
        <v>0.96042000000000005</v>
      </c>
      <c r="DN582">
        <v>6.0400000000000002E-3</v>
      </c>
      <c r="DO582">
        <v>4.4099999999999999E-3</v>
      </c>
      <c r="DP582">
        <v>8.8999999999999995E-4</v>
      </c>
      <c r="DQ582">
        <v>5.0000000000000002E-5</v>
      </c>
      <c r="DR582">
        <v>9.0000000000000006E-5</v>
      </c>
      <c r="DS582">
        <v>4.2000000000000002E-4</v>
      </c>
      <c r="DT582">
        <v>1.355E-2</v>
      </c>
      <c r="DU582">
        <v>8.0000000000000007E-5</v>
      </c>
      <c r="DV582">
        <v>2.1000000000000001E-4</v>
      </c>
      <c r="DW582">
        <v>1.383E-2</v>
      </c>
      <c r="DX582">
        <v>0</v>
      </c>
      <c r="DY582">
        <v>7116.3051500000001</v>
      </c>
      <c r="DZ582">
        <v>45.191090000000003</v>
      </c>
      <c r="EA582">
        <v>33.239449999999998</v>
      </c>
      <c r="EB582">
        <v>6.7190300000000001</v>
      </c>
      <c r="EC582">
        <v>0.37375999999999998</v>
      </c>
      <c r="ED582">
        <v>0.67737000000000003</v>
      </c>
      <c r="EE582">
        <v>3.1589900000000002</v>
      </c>
      <c r="EF582">
        <v>101.37545</v>
      </c>
      <c r="EG582">
        <v>0.62514999999999998</v>
      </c>
      <c r="EH582">
        <v>1.5890299999999999</v>
      </c>
      <c r="EI582">
        <v>104.36725</v>
      </c>
      <c r="EJ582">
        <v>0</v>
      </c>
      <c r="EK582">
        <v>66.562663549999996</v>
      </c>
      <c r="EL582">
        <v>2.7708383999999999E-2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101.7886902</v>
      </c>
      <c r="EX582">
        <v>4.3363422999999998E-2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0.97181200000000001</v>
      </c>
      <c r="FI582" t="s">
        <v>115</v>
      </c>
      <c r="FJ582" t="s">
        <v>115</v>
      </c>
      <c r="FK582" s="9">
        <v>7201.8284759999997</v>
      </c>
      <c r="FL582" t="s">
        <v>115</v>
      </c>
      <c r="FM582" t="s">
        <v>115</v>
      </c>
    </row>
    <row r="583" spans="116:169">
      <c r="DL583">
        <v>0</v>
      </c>
      <c r="DM583">
        <v>0.94169000000000003</v>
      </c>
      <c r="DN583">
        <v>6.1799999999999997E-3</v>
      </c>
      <c r="DO583">
        <v>5.4299999999999999E-3</v>
      </c>
      <c r="DP583">
        <v>3.79E-3</v>
      </c>
      <c r="DQ583">
        <v>8.0000000000000007E-5</v>
      </c>
      <c r="DR583">
        <v>1E-4</v>
      </c>
      <c r="DS583">
        <v>1.24E-3</v>
      </c>
      <c r="DT583">
        <v>1.3299999999999999E-2</v>
      </c>
      <c r="DU583">
        <v>1.7000000000000001E-4</v>
      </c>
      <c r="DV583">
        <v>6.3000000000000003E-4</v>
      </c>
      <c r="DW583">
        <v>2.7380000000000002E-2</v>
      </c>
      <c r="DX583">
        <v>0</v>
      </c>
      <c r="DY583">
        <v>6911.3934799999997</v>
      </c>
      <c r="DZ583">
        <v>45.800820000000002</v>
      </c>
      <c r="EA583">
        <v>40.581209999999999</v>
      </c>
      <c r="EB583">
        <v>28.566240000000001</v>
      </c>
      <c r="EC583">
        <v>0.56723999999999997</v>
      </c>
      <c r="ED583">
        <v>0.71003000000000005</v>
      </c>
      <c r="EE583">
        <v>9.3508499999999994</v>
      </c>
      <c r="EF583">
        <v>98.54786</v>
      </c>
      <c r="EG583">
        <v>1.3025199999999999</v>
      </c>
      <c r="EH583">
        <v>4.74803</v>
      </c>
      <c r="EI583">
        <v>205.74270000000001</v>
      </c>
      <c r="EJ583">
        <v>0</v>
      </c>
      <c r="EK583">
        <v>66.241928040000005</v>
      </c>
      <c r="EL583">
        <v>4.4876813000000002E-2</v>
      </c>
      <c r="EM583">
        <v>2.3930499000000001E-2</v>
      </c>
      <c r="EN583">
        <v>0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98.961987890000003</v>
      </c>
      <c r="EX583">
        <v>6.8841011999999993E-2</v>
      </c>
      <c r="EY583">
        <v>3.7451060000000001E-2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0.95717200000000002</v>
      </c>
      <c r="FI583" t="s">
        <v>115</v>
      </c>
      <c r="FJ583" t="s">
        <v>115</v>
      </c>
      <c r="FK583" s="9">
        <v>7026.9090029999998</v>
      </c>
      <c r="FL583" t="s">
        <v>115</v>
      </c>
      <c r="FM583" t="s">
        <v>115</v>
      </c>
    </row>
    <row r="584" spans="116:169">
      <c r="DL584">
        <v>0</v>
      </c>
      <c r="DM584">
        <v>0.92334000000000005</v>
      </c>
      <c r="DN584">
        <v>6.28E-3</v>
      </c>
      <c r="DO584">
        <v>5.62E-3</v>
      </c>
      <c r="DP584">
        <v>4.7299999999999998E-3</v>
      </c>
      <c r="DQ584">
        <v>9.0000000000000006E-5</v>
      </c>
      <c r="DR584">
        <v>1E-4</v>
      </c>
      <c r="DS584">
        <v>3.9500000000000004E-3</v>
      </c>
      <c r="DT584">
        <v>1.3050000000000001E-2</v>
      </c>
      <c r="DU584">
        <v>2.7E-4</v>
      </c>
      <c r="DV584">
        <v>1.8799999999999999E-3</v>
      </c>
      <c r="DW584">
        <v>4.0680000000000001E-2</v>
      </c>
      <c r="DX584">
        <v>0</v>
      </c>
      <c r="DY584">
        <v>6710.9760200000001</v>
      </c>
      <c r="DZ584">
        <v>46.086820000000003</v>
      </c>
      <c r="EA584">
        <v>41.615499999999997</v>
      </c>
      <c r="EB584">
        <v>35.31532</v>
      </c>
      <c r="EC584">
        <v>0.69564000000000004</v>
      </c>
      <c r="ED584">
        <v>0.74766999999999995</v>
      </c>
      <c r="EE584">
        <v>29.660869999999999</v>
      </c>
      <c r="EF584">
        <v>95.799949999999995</v>
      </c>
      <c r="EG584">
        <v>2.0125500000000001</v>
      </c>
      <c r="EH584">
        <v>14.098879999999999</v>
      </c>
      <c r="EI584">
        <v>304.29056000000003</v>
      </c>
      <c r="EJ584">
        <v>0</v>
      </c>
      <c r="EK584">
        <v>65.908919089999998</v>
      </c>
      <c r="EL584">
        <v>5.5843589999999999E-2</v>
      </c>
      <c r="EM584">
        <v>3.4257317000000002E-2</v>
      </c>
      <c r="EN584">
        <v>1.2192145999999999E-2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96.171945519999994</v>
      </c>
      <c r="EX584">
        <v>8.3939833000000005E-2</v>
      </c>
      <c r="EY584">
        <v>5.2474870999999999E-2</v>
      </c>
      <c r="EZ584">
        <v>1.9080620999999999E-2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0.94006999999999996</v>
      </c>
      <c r="FI584" t="s">
        <v>115</v>
      </c>
      <c r="FJ584" t="s">
        <v>115</v>
      </c>
      <c r="FK584" s="9">
        <v>6834.6892989999997</v>
      </c>
      <c r="FL584" t="s">
        <v>115</v>
      </c>
      <c r="FM584" t="s">
        <v>115</v>
      </c>
    </row>
    <row r="585" spans="116:169">
      <c r="DL585">
        <v>0</v>
      </c>
      <c r="DM585">
        <v>0.90547</v>
      </c>
      <c r="DN585">
        <v>6.1500000000000001E-3</v>
      </c>
      <c r="DO585">
        <v>5.7000000000000002E-3</v>
      </c>
      <c r="DP585">
        <v>4.9300000000000004E-3</v>
      </c>
      <c r="DQ585">
        <v>1E-4</v>
      </c>
      <c r="DR585">
        <v>1E-4</v>
      </c>
      <c r="DS585">
        <v>4.81E-3</v>
      </c>
      <c r="DT585">
        <v>1.282E-2</v>
      </c>
      <c r="DU585">
        <v>3.6999999999999999E-4</v>
      </c>
      <c r="DV585">
        <v>5.8199999999999997E-3</v>
      </c>
      <c r="DW585">
        <v>5.3740000000000003E-2</v>
      </c>
      <c r="DX585">
        <v>0</v>
      </c>
      <c r="DY585">
        <v>6515.6506399999998</v>
      </c>
      <c r="DZ585">
        <v>44.659829999999999</v>
      </c>
      <c r="EA585">
        <v>41.806660000000001</v>
      </c>
      <c r="EB585">
        <v>36.417029999999997</v>
      </c>
      <c r="EC585">
        <v>0.72777000000000003</v>
      </c>
      <c r="ED585">
        <v>0.747</v>
      </c>
      <c r="EE585">
        <v>35.823770000000003</v>
      </c>
      <c r="EF585">
        <v>93.17868</v>
      </c>
      <c r="EG585">
        <v>2.7602199999999999</v>
      </c>
      <c r="EH585">
        <v>43.759740000000001</v>
      </c>
      <c r="EI585">
        <v>400.09050999999999</v>
      </c>
      <c r="EJ585">
        <v>0</v>
      </c>
      <c r="EK585">
        <v>65.564254349999999</v>
      </c>
      <c r="EL585">
        <v>6.0882817999999998E-2</v>
      </c>
      <c r="EM585">
        <v>3.7367872000000003E-2</v>
      </c>
      <c r="EN585">
        <v>1.5420837E-2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93.419379210000002</v>
      </c>
      <c r="EX585">
        <v>8.9563321000000001E-2</v>
      </c>
      <c r="EY585">
        <v>5.5957871999999999E-2</v>
      </c>
      <c r="EZ585">
        <v>2.3581294999999999E-2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0.92234000000000005</v>
      </c>
      <c r="FI585" t="s">
        <v>115</v>
      </c>
      <c r="FJ585" t="s">
        <v>115</v>
      </c>
      <c r="FK585" s="9">
        <v>6639.2619320000003</v>
      </c>
      <c r="FL585" t="s">
        <v>115</v>
      </c>
      <c r="FM585" t="s">
        <v>115</v>
      </c>
    </row>
    <row r="586" spans="116:169">
      <c r="DL586">
        <v>0</v>
      </c>
      <c r="DM586">
        <v>0.88729000000000002</v>
      </c>
      <c r="DN586">
        <v>6.7000000000000002E-3</v>
      </c>
      <c r="DO586">
        <v>5.5999999999999999E-3</v>
      </c>
      <c r="DP586">
        <v>4.9899999999999996E-3</v>
      </c>
      <c r="DQ586">
        <v>1E-4</v>
      </c>
      <c r="DR586">
        <v>1E-4</v>
      </c>
      <c r="DS586">
        <v>5.0099999999999997E-3</v>
      </c>
      <c r="DT586">
        <v>1.255E-2</v>
      </c>
      <c r="DU586">
        <v>4.6999999999999999E-4</v>
      </c>
      <c r="DV586">
        <v>1.0630000000000001E-2</v>
      </c>
      <c r="DW586">
        <v>6.6549999999999998E-2</v>
      </c>
      <c r="DX586">
        <v>0</v>
      </c>
      <c r="DY586">
        <v>6319.8270499999999</v>
      </c>
      <c r="DZ586">
        <v>48.185020000000002</v>
      </c>
      <c r="EA586">
        <v>40.652250000000002</v>
      </c>
      <c r="EB586">
        <v>36.551049999999996</v>
      </c>
      <c r="EC586">
        <v>0.72175999999999996</v>
      </c>
      <c r="ED586">
        <v>0.73058999999999996</v>
      </c>
      <c r="EE586">
        <v>36.98874</v>
      </c>
      <c r="EF586">
        <v>90.327029999999993</v>
      </c>
      <c r="EG586">
        <v>3.5072199999999998</v>
      </c>
      <c r="EH586">
        <v>79.583510000000004</v>
      </c>
      <c r="EI586">
        <v>493.26918999999998</v>
      </c>
      <c r="EJ586">
        <v>0</v>
      </c>
      <c r="EK586">
        <v>65.161800189999994</v>
      </c>
      <c r="EL586">
        <v>6.1731958000000003E-2</v>
      </c>
      <c r="EM586">
        <v>3.8631697E-2</v>
      </c>
      <c r="EN586">
        <v>1.6277276E-2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90.640328299999993</v>
      </c>
      <c r="EX586">
        <v>8.8710119000000004E-2</v>
      </c>
      <c r="EY586">
        <v>5.6506890999999997E-2</v>
      </c>
      <c r="EZ586">
        <v>2.4316212E-2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0.90467500000000001</v>
      </c>
      <c r="FI586" t="s">
        <v>115</v>
      </c>
      <c r="FJ586" t="s">
        <v>115</v>
      </c>
      <c r="FK586" s="9">
        <v>6445.93714</v>
      </c>
      <c r="FL586" t="s">
        <v>115</v>
      </c>
      <c r="FM586" t="s">
        <v>115</v>
      </c>
    </row>
    <row r="587" spans="116:169">
      <c r="DL587">
        <v>0</v>
      </c>
      <c r="DM587">
        <v>0.86919000000000002</v>
      </c>
      <c r="DN587">
        <v>7.0000000000000001E-3</v>
      </c>
      <c r="DO587">
        <v>5.9800000000000001E-3</v>
      </c>
      <c r="DP587">
        <v>4.9300000000000004E-3</v>
      </c>
      <c r="DQ587">
        <v>1E-4</v>
      </c>
      <c r="DR587">
        <v>1E-4</v>
      </c>
      <c r="DS587">
        <v>5.0800000000000003E-3</v>
      </c>
      <c r="DT587">
        <v>1.23E-2</v>
      </c>
      <c r="DU587">
        <v>5.6999999999999998E-4</v>
      </c>
      <c r="DV587">
        <v>1.5640000000000001E-2</v>
      </c>
      <c r="DW587">
        <v>7.911E-2</v>
      </c>
      <c r="DX587">
        <v>0</v>
      </c>
      <c r="DY587">
        <v>6126.3408799999997</v>
      </c>
      <c r="DZ587">
        <v>49.881639999999997</v>
      </c>
      <c r="EA587">
        <v>42.936889999999998</v>
      </c>
      <c r="EB587">
        <v>35.714419999999997</v>
      </c>
      <c r="EC587">
        <v>0.73411000000000004</v>
      </c>
      <c r="ED587">
        <v>0.71921000000000002</v>
      </c>
      <c r="EE587">
        <v>37.139380000000003</v>
      </c>
      <c r="EF587">
        <v>87.603890000000007</v>
      </c>
      <c r="EG587">
        <v>4.2378</v>
      </c>
      <c r="EH587">
        <v>116.57225</v>
      </c>
      <c r="EI587">
        <v>583.59622000000002</v>
      </c>
      <c r="EJ587">
        <v>0</v>
      </c>
      <c r="EK587">
        <v>64.745753120000003</v>
      </c>
      <c r="EL587">
        <v>6.5565231000000002E-2</v>
      </c>
      <c r="EM587">
        <v>3.8683303000000002E-2</v>
      </c>
      <c r="EN587">
        <v>1.6727559999999999E-2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87.900741229999994</v>
      </c>
      <c r="EX587">
        <v>9.1950199999999996E-2</v>
      </c>
      <c r="EY587">
        <v>5.5255603E-2</v>
      </c>
      <c r="EZ587">
        <v>2.4406489E-2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0.88719499999999996</v>
      </c>
      <c r="FI587" t="s">
        <v>115</v>
      </c>
      <c r="FJ587" t="s">
        <v>115</v>
      </c>
      <c r="FK587" s="9">
        <v>6255.6079339999997</v>
      </c>
      <c r="FL587" t="s">
        <v>115</v>
      </c>
      <c r="FM587" t="s">
        <v>115</v>
      </c>
    </row>
    <row r="588" spans="116:169">
      <c r="DL588">
        <v>0</v>
      </c>
      <c r="DM588">
        <v>0.85267000000000004</v>
      </c>
      <c r="DN588">
        <v>5.8599999999999998E-3</v>
      </c>
      <c r="DO588">
        <v>6.2100000000000002E-3</v>
      </c>
      <c r="DP588">
        <v>5.2199999999999998E-3</v>
      </c>
      <c r="DQ588">
        <v>1E-4</v>
      </c>
      <c r="DR588">
        <v>1E-4</v>
      </c>
      <c r="DS588">
        <v>4.9899999999999996E-3</v>
      </c>
      <c r="DT588">
        <v>1.205E-2</v>
      </c>
      <c r="DU588">
        <v>6.7000000000000002E-4</v>
      </c>
      <c r="DV588">
        <v>2.0729999999999998E-2</v>
      </c>
      <c r="DW588">
        <v>9.1399999999999995E-2</v>
      </c>
      <c r="DX588">
        <v>0</v>
      </c>
      <c r="DY588">
        <v>5945.6178200000004</v>
      </c>
      <c r="DZ588">
        <v>41.277589999999996</v>
      </c>
      <c r="EA588">
        <v>44.177840000000003</v>
      </c>
      <c r="EB588">
        <v>37.479909999999997</v>
      </c>
      <c r="EC588">
        <v>0.74817</v>
      </c>
      <c r="ED588">
        <v>0.70706999999999998</v>
      </c>
      <c r="EE588">
        <v>36.097520000000003</v>
      </c>
      <c r="EF588">
        <v>84.949029999999993</v>
      </c>
      <c r="EG588">
        <v>4.95702</v>
      </c>
      <c r="EH588">
        <v>153.71163000000001</v>
      </c>
      <c r="EI588">
        <v>671.20010000000002</v>
      </c>
      <c r="EJ588">
        <v>0</v>
      </c>
      <c r="EK588">
        <v>64.425520379999995</v>
      </c>
      <c r="EL588">
        <v>6.9410616999999994E-2</v>
      </c>
      <c r="EM588">
        <v>4.1307363E-2</v>
      </c>
      <c r="EN588">
        <v>1.6740251000000001E-2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85.345983570000001</v>
      </c>
      <c r="EX588">
        <v>9.5004859999999997E-2</v>
      </c>
      <c r="EY588">
        <v>5.7595542999999999E-2</v>
      </c>
      <c r="EZ588">
        <v>2.3850310999999999E-2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0.87005699999999997</v>
      </c>
      <c r="FI588" t="s">
        <v>115</v>
      </c>
      <c r="FJ588" t="s">
        <v>115</v>
      </c>
      <c r="FK588" s="9">
        <v>6069.3013259999998</v>
      </c>
      <c r="FL588" t="s">
        <v>115</v>
      </c>
      <c r="FM588" t="s">
        <v>115</v>
      </c>
    </row>
    <row r="589" spans="116:169">
      <c r="DL589">
        <v>0</v>
      </c>
      <c r="DM589">
        <v>0.83528999999999998</v>
      </c>
      <c r="DN589">
        <v>6.6800000000000002E-3</v>
      </c>
      <c r="DO589">
        <v>5.4000000000000003E-3</v>
      </c>
      <c r="DP589">
        <v>5.3899999999999998E-3</v>
      </c>
      <c r="DQ589">
        <v>1E-4</v>
      </c>
      <c r="DR589">
        <v>1E-4</v>
      </c>
      <c r="DS589">
        <v>5.3E-3</v>
      </c>
      <c r="DT589">
        <v>1.18E-2</v>
      </c>
      <c r="DU589">
        <v>7.6999999999999996E-4</v>
      </c>
      <c r="DV589">
        <v>2.571E-2</v>
      </c>
      <c r="DW589">
        <v>0.10346</v>
      </c>
      <c r="DX589">
        <v>0</v>
      </c>
      <c r="DY589">
        <v>5760.6418800000001</v>
      </c>
      <c r="DZ589">
        <v>46.60528</v>
      </c>
      <c r="EA589">
        <v>37.971200000000003</v>
      </c>
      <c r="EB589">
        <v>38.283410000000003</v>
      </c>
      <c r="EC589">
        <v>0.70838000000000001</v>
      </c>
      <c r="ED589">
        <v>0.68215000000000003</v>
      </c>
      <c r="EE589">
        <v>37.986269999999998</v>
      </c>
      <c r="EF589">
        <v>82.295929999999998</v>
      </c>
      <c r="EG589">
        <v>5.6640899999999998</v>
      </c>
      <c r="EH589">
        <v>189.80914999999999</v>
      </c>
      <c r="EI589">
        <v>756.14913000000001</v>
      </c>
      <c r="EJ589">
        <v>0</v>
      </c>
      <c r="EK589">
        <v>64.000330469999994</v>
      </c>
      <c r="EL589">
        <v>6.4842369999999996E-2</v>
      </c>
      <c r="EM589">
        <v>4.3659814999999998E-2</v>
      </c>
      <c r="EN589">
        <v>1.7993746000000001E-2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82.705575089999996</v>
      </c>
      <c r="EX589">
        <v>8.6700962000000006E-2</v>
      </c>
      <c r="EY589">
        <v>5.9417548000000001E-2</v>
      </c>
      <c r="EZ589">
        <v>2.5027099000000001E-2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0.852858</v>
      </c>
      <c r="FI589" t="s">
        <v>115</v>
      </c>
      <c r="FJ589" t="s">
        <v>115</v>
      </c>
      <c r="FK589" s="9">
        <v>5884.2101499999999</v>
      </c>
      <c r="FL589" t="s">
        <v>115</v>
      </c>
      <c r="FM589" t="s">
        <v>115</v>
      </c>
    </row>
    <row r="590" spans="116:169">
      <c r="DL590">
        <v>0</v>
      </c>
      <c r="DM590">
        <v>0.82013000000000003</v>
      </c>
      <c r="DN590">
        <v>4.8999999999999998E-3</v>
      </c>
      <c r="DO590">
        <v>5.9100000000000003E-3</v>
      </c>
      <c r="DP590">
        <v>4.7699999999999999E-3</v>
      </c>
      <c r="DQ590">
        <v>1E-4</v>
      </c>
      <c r="DR590">
        <v>1E-4</v>
      </c>
      <c r="DS590">
        <v>5.3499999999999997E-3</v>
      </c>
      <c r="DT590">
        <v>1.1599999999999999E-2</v>
      </c>
      <c r="DU590">
        <v>8.7000000000000001E-4</v>
      </c>
      <c r="DV590">
        <v>3.1009999999999999E-2</v>
      </c>
      <c r="DW590">
        <v>0.11526</v>
      </c>
      <c r="DX590">
        <v>0</v>
      </c>
      <c r="DY590">
        <v>5592.48657</v>
      </c>
      <c r="DZ590">
        <v>33.77872</v>
      </c>
      <c r="EA590">
        <v>41.184100000000001</v>
      </c>
      <c r="EB590">
        <v>33.572679999999998</v>
      </c>
      <c r="EC590">
        <v>0.71057999999999999</v>
      </c>
      <c r="ED590">
        <v>0.67257</v>
      </c>
      <c r="EE590">
        <v>37.946930000000002</v>
      </c>
      <c r="EF590">
        <v>79.998819999999995</v>
      </c>
      <c r="EG590">
        <v>6.3462399999999999</v>
      </c>
      <c r="EH590">
        <v>227.79543000000001</v>
      </c>
      <c r="EI590">
        <v>838.44506000000001</v>
      </c>
      <c r="EJ590">
        <v>0</v>
      </c>
      <c r="EK590">
        <v>63.732417239999997</v>
      </c>
      <c r="EL590">
        <v>6.8270715999999995E-2</v>
      </c>
      <c r="EM590">
        <v>3.9663603999999998E-2</v>
      </c>
      <c r="EN590">
        <v>1.8829479999999999E-2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>
        <v>80.319840409999998</v>
      </c>
      <c r="EX590">
        <v>8.8981186000000004E-2</v>
      </c>
      <c r="EY590">
        <v>5.2688987E-2</v>
      </c>
      <c r="EZ590">
        <v>2.5561006000000001E-2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0.835816</v>
      </c>
      <c r="FI590" t="s">
        <v>115</v>
      </c>
      <c r="FJ590" t="s">
        <v>115</v>
      </c>
      <c r="FK590" s="9">
        <v>5701.732645</v>
      </c>
      <c r="FL590" t="s">
        <v>115</v>
      </c>
      <c r="FM590" t="s">
        <v>115</v>
      </c>
    </row>
    <row r="591" spans="116:169">
      <c r="DL591">
        <v>0</v>
      </c>
      <c r="DM591">
        <v>0.80479000000000001</v>
      </c>
      <c r="DN591">
        <v>4.8999999999999998E-3</v>
      </c>
      <c r="DO591">
        <v>4.6600000000000001E-3</v>
      </c>
      <c r="DP591">
        <v>5.1000000000000004E-3</v>
      </c>
      <c r="DQ591">
        <v>9.0000000000000006E-5</v>
      </c>
      <c r="DR591">
        <v>9.0000000000000006E-5</v>
      </c>
      <c r="DS591">
        <v>4.81E-3</v>
      </c>
      <c r="DT591">
        <v>1.1379999999999999E-2</v>
      </c>
      <c r="DU591">
        <v>9.7000000000000005E-4</v>
      </c>
      <c r="DV591">
        <v>3.6360000000000003E-2</v>
      </c>
      <c r="DW591">
        <v>0.12686</v>
      </c>
      <c r="DX591">
        <v>0</v>
      </c>
      <c r="DY591">
        <v>5424.6241</v>
      </c>
      <c r="DZ591">
        <v>33.376989999999999</v>
      </c>
      <c r="EA591">
        <v>32.06026</v>
      </c>
      <c r="EB591">
        <v>35.512309999999999</v>
      </c>
      <c r="EC591">
        <v>0.62814999999999999</v>
      </c>
      <c r="ED591">
        <v>0.63014999999999999</v>
      </c>
      <c r="EE591">
        <v>33.734780000000001</v>
      </c>
      <c r="EF591">
        <v>77.636799999999994</v>
      </c>
      <c r="EG591">
        <v>7.0188100000000002</v>
      </c>
      <c r="EH591">
        <v>265.74236000000002</v>
      </c>
      <c r="EI591">
        <v>918.44388000000004</v>
      </c>
      <c r="EJ591">
        <v>0</v>
      </c>
      <c r="EK591">
        <v>63.410388529999999</v>
      </c>
      <c r="EL591">
        <v>5.9270560999999999E-2</v>
      </c>
      <c r="EM591">
        <v>4.2530575000000001E-2</v>
      </c>
      <c r="EN591">
        <v>1.6928552999999999E-2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>
        <v>77.912690999999995</v>
      </c>
      <c r="EX591">
        <v>7.5459632999999998E-2</v>
      </c>
      <c r="EY591">
        <v>5.5094055000000003E-2</v>
      </c>
      <c r="EZ591">
        <v>2.2423342999999998E-2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0.81953399999999998</v>
      </c>
      <c r="FI591" t="s">
        <v>115</v>
      </c>
      <c r="FJ591" t="s">
        <v>115</v>
      </c>
      <c r="FK591" s="9">
        <v>5526.2017999999998</v>
      </c>
      <c r="FL591" t="s">
        <v>115</v>
      </c>
      <c r="FM591" t="s">
        <v>115</v>
      </c>
    </row>
    <row r="592" spans="116:169">
      <c r="DL592">
        <v>0</v>
      </c>
      <c r="DM592">
        <v>0.78915000000000002</v>
      </c>
      <c r="DN592">
        <v>5.2700000000000004E-3</v>
      </c>
      <c r="DO592">
        <v>4.5500000000000002E-3</v>
      </c>
      <c r="DP592">
        <v>4.13E-3</v>
      </c>
      <c r="DQ592">
        <v>9.0000000000000006E-5</v>
      </c>
      <c r="DR592">
        <v>9.0000000000000006E-5</v>
      </c>
      <c r="DS592">
        <v>5.0800000000000003E-3</v>
      </c>
      <c r="DT592">
        <v>1.119E-2</v>
      </c>
      <c r="DU592">
        <v>1.06E-3</v>
      </c>
      <c r="DV592">
        <v>4.1169999999999998E-2</v>
      </c>
      <c r="DW592">
        <v>0.13824</v>
      </c>
      <c r="DX592">
        <v>0</v>
      </c>
      <c r="DY592">
        <v>5256.3014999999996</v>
      </c>
      <c r="DZ592">
        <v>35.51567</v>
      </c>
      <c r="EA592">
        <v>30.948499999999999</v>
      </c>
      <c r="EB592">
        <v>28.422840000000001</v>
      </c>
      <c r="EC592">
        <v>0.58801999999999999</v>
      </c>
      <c r="ED592">
        <v>0.61079000000000006</v>
      </c>
      <c r="EE592">
        <v>35.255499999999998</v>
      </c>
      <c r="EF592">
        <v>75.402159999999995</v>
      </c>
      <c r="EG592">
        <v>7.6489599999999998</v>
      </c>
      <c r="EH592">
        <v>299.47714000000002</v>
      </c>
      <c r="EI592">
        <v>996.08068000000003</v>
      </c>
      <c r="EJ592">
        <v>0</v>
      </c>
      <c r="EK592">
        <v>63.046527320000003</v>
      </c>
      <c r="EL592">
        <v>5.6078244999999999E-2</v>
      </c>
      <c r="EM592">
        <v>3.5862492000000003E-2</v>
      </c>
      <c r="EN592">
        <v>1.8352103000000002E-2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75.503358629999994</v>
      </c>
      <c r="EX592">
        <v>6.9588944E-2</v>
      </c>
      <c r="EY592">
        <v>4.5333141E-2</v>
      </c>
      <c r="EZ592">
        <v>2.3713380999999999E-2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>
        <v>0.80318199999999995</v>
      </c>
      <c r="FI592" t="s">
        <v>115</v>
      </c>
      <c r="FJ592" t="s">
        <v>115</v>
      </c>
      <c r="FK592" s="9">
        <v>5351.7765360000003</v>
      </c>
      <c r="FL592" t="s">
        <v>115</v>
      </c>
      <c r="FM592" t="s">
        <v>115</v>
      </c>
    </row>
    <row r="593" spans="116:169">
      <c r="DL593">
        <v>0</v>
      </c>
      <c r="DM593">
        <v>0.77463000000000004</v>
      </c>
      <c r="DN593">
        <v>4.4799999999999996E-3</v>
      </c>
      <c r="DO593">
        <v>4.79E-3</v>
      </c>
      <c r="DP593">
        <v>4.0099999999999997E-3</v>
      </c>
      <c r="DQ593">
        <v>8.0000000000000007E-5</v>
      </c>
      <c r="DR593">
        <v>9.0000000000000006E-5</v>
      </c>
      <c r="DS593">
        <v>4.15E-3</v>
      </c>
      <c r="DT593">
        <v>1.0959999999999999E-2</v>
      </c>
      <c r="DU593">
        <v>1.15E-3</v>
      </c>
      <c r="DV593">
        <v>4.6240000000000003E-2</v>
      </c>
      <c r="DW593">
        <v>0.14943000000000001</v>
      </c>
      <c r="DX593">
        <v>0</v>
      </c>
      <c r="DY593">
        <v>5096.9675500000003</v>
      </c>
      <c r="DZ593">
        <v>29.866859999999999</v>
      </c>
      <c r="EA593">
        <v>32.207630000000002</v>
      </c>
      <c r="EB593">
        <v>27.25292</v>
      </c>
      <c r="EC593">
        <v>0.56218000000000001</v>
      </c>
      <c r="ED593">
        <v>0.58462000000000003</v>
      </c>
      <c r="EE593">
        <v>28.479369999999999</v>
      </c>
      <c r="EF593">
        <v>72.984120000000004</v>
      </c>
      <c r="EG593">
        <v>8.2597500000000004</v>
      </c>
      <c r="EH593">
        <v>334.73264</v>
      </c>
      <c r="EI593">
        <v>1071.4828299999999</v>
      </c>
      <c r="EJ593">
        <v>0</v>
      </c>
      <c r="EK593">
        <v>62.764528800000001</v>
      </c>
      <c r="EL593">
        <v>5.7332322999999998E-2</v>
      </c>
      <c r="EM593">
        <v>3.4341033E-2</v>
      </c>
      <c r="EN593">
        <v>1.5069496E-2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73.239960499999995</v>
      </c>
      <c r="EX593">
        <v>6.9288109000000001E-2</v>
      </c>
      <c r="EY593">
        <v>4.2310155000000002E-2</v>
      </c>
      <c r="EZ593">
        <v>1.8989592E-2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0.78798999999999997</v>
      </c>
      <c r="FI593" t="s">
        <v>115</v>
      </c>
      <c r="FJ593" t="s">
        <v>115</v>
      </c>
      <c r="FK593" s="9">
        <v>5186.8571519999996</v>
      </c>
      <c r="FL593" t="s">
        <v>115</v>
      </c>
      <c r="FM593" t="s">
        <v>115</v>
      </c>
    </row>
    <row r="594" spans="116:169">
      <c r="DL594">
        <v>0</v>
      </c>
      <c r="DM594">
        <v>0.75970000000000004</v>
      </c>
      <c r="DN594">
        <v>4.9300000000000004E-3</v>
      </c>
      <c r="DO594">
        <v>4.2300000000000003E-3</v>
      </c>
      <c r="DP594">
        <v>4.1700000000000001E-3</v>
      </c>
      <c r="DQ594">
        <v>8.0000000000000007E-5</v>
      </c>
      <c r="DR594">
        <v>8.0000000000000007E-5</v>
      </c>
      <c r="DS594">
        <v>4.0600000000000002E-3</v>
      </c>
      <c r="DT594">
        <v>1.074E-2</v>
      </c>
      <c r="DU594">
        <v>1.24E-3</v>
      </c>
      <c r="DV594">
        <v>5.0389999999999997E-2</v>
      </c>
      <c r="DW594">
        <v>0.16037999999999999</v>
      </c>
      <c r="DX594">
        <v>0</v>
      </c>
      <c r="DY594">
        <v>4936.4484000000002</v>
      </c>
      <c r="DZ594">
        <v>32.452730000000003</v>
      </c>
      <c r="EA594">
        <v>28.114270000000001</v>
      </c>
      <c r="EB594">
        <v>28.013909999999999</v>
      </c>
      <c r="EC594">
        <v>0.52754000000000001</v>
      </c>
      <c r="ED594">
        <v>0.56039000000000005</v>
      </c>
      <c r="EE594">
        <v>27.56399</v>
      </c>
      <c r="EF594">
        <v>70.650710000000004</v>
      </c>
      <c r="EG594">
        <v>8.8443699999999996</v>
      </c>
      <c r="EH594">
        <v>363.21201000000002</v>
      </c>
      <c r="EI594">
        <v>1144.46695</v>
      </c>
      <c r="EJ594">
        <v>0</v>
      </c>
      <c r="EK594">
        <v>62.420709270000003</v>
      </c>
      <c r="EL594">
        <v>5.3569524E-2</v>
      </c>
      <c r="EM594">
        <v>3.6109723000000003E-2</v>
      </c>
      <c r="EN594">
        <v>1.4822375E-2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70.950314520000006</v>
      </c>
      <c r="EX594">
        <v>6.3136714999999996E-2</v>
      </c>
      <c r="EY594">
        <v>4.3356011999999999E-2</v>
      </c>
      <c r="EZ594">
        <v>1.8210496E-2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0.77310599999999996</v>
      </c>
      <c r="FI594" t="s">
        <v>115</v>
      </c>
      <c r="FJ594" t="s">
        <v>115</v>
      </c>
      <c r="FK594" s="9">
        <v>5025.5568480000002</v>
      </c>
      <c r="FL594" t="s">
        <v>115</v>
      </c>
      <c r="FM594" t="s">
        <v>115</v>
      </c>
    </row>
    <row r="595" spans="116:169">
      <c r="DL595">
        <v>0</v>
      </c>
      <c r="DM595">
        <v>0.74504000000000004</v>
      </c>
      <c r="DN595">
        <v>4.9399999999999999E-3</v>
      </c>
      <c r="DO595">
        <v>4.4999999999999997E-3</v>
      </c>
      <c r="DP595">
        <v>3.7499999999999999E-3</v>
      </c>
      <c r="DQ595">
        <v>8.0000000000000007E-5</v>
      </c>
      <c r="DR595">
        <v>8.0000000000000007E-5</v>
      </c>
      <c r="DS595">
        <v>4.1900000000000001E-3</v>
      </c>
      <c r="DT595">
        <v>1.0529999999999999E-2</v>
      </c>
      <c r="DU595">
        <v>1.32E-3</v>
      </c>
      <c r="DV595">
        <v>5.4449999999999998E-2</v>
      </c>
      <c r="DW595">
        <v>0.17111999999999999</v>
      </c>
      <c r="DX595">
        <v>0</v>
      </c>
      <c r="DY595">
        <v>4779.2738900000004</v>
      </c>
      <c r="DZ595">
        <v>32.110500000000002</v>
      </c>
      <c r="EA595">
        <v>29.532800000000002</v>
      </c>
      <c r="EB595">
        <v>24.886759999999999</v>
      </c>
      <c r="EC595">
        <v>0.52378999999999998</v>
      </c>
      <c r="ED595">
        <v>0.54912000000000005</v>
      </c>
      <c r="EE595">
        <v>28.09158</v>
      </c>
      <c r="EF595">
        <v>68.398700000000005</v>
      </c>
      <c r="EG595">
        <v>9.4047599999999996</v>
      </c>
      <c r="EH595">
        <v>390.77600000000001</v>
      </c>
      <c r="EI595">
        <v>1215.1176599999999</v>
      </c>
      <c r="EJ595">
        <v>0</v>
      </c>
      <c r="EK595">
        <v>62.085389759999998</v>
      </c>
      <c r="EL595">
        <v>5.5401971000000001E-2</v>
      </c>
      <c r="EM595">
        <v>3.3285572999999999E-2</v>
      </c>
      <c r="EN595">
        <v>1.5629886999999999E-2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68.717208999999997</v>
      </c>
      <c r="EX595">
        <v>6.3566376999999993E-2</v>
      </c>
      <c r="EY595">
        <v>3.8954752000000002E-2</v>
      </c>
      <c r="EZ595">
        <v>1.8716304999999999E-2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0.75831000000000004</v>
      </c>
      <c r="FI595" t="s">
        <v>115</v>
      </c>
      <c r="FJ595" t="s">
        <v>115</v>
      </c>
      <c r="FK595" s="9">
        <v>4866.3277440000002</v>
      </c>
      <c r="FL595" t="s">
        <v>115</v>
      </c>
      <c r="FM595" t="s">
        <v>115</v>
      </c>
    </row>
    <row r="596" spans="116:169">
      <c r="DL596">
        <v>0</v>
      </c>
      <c r="DM596">
        <v>0.73058000000000001</v>
      </c>
      <c r="DN596">
        <v>4.9800000000000001E-3</v>
      </c>
      <c r="DO596">
        <v>4.5100000000000001E-3</v>
      </c>
      <c r="DP596">
        <v>3.9399999999999999E-3</v>
      </c>
      <c r="DQ596">
        <v>8.0000000000000007E-5</v>
      </c>
      <c r="DR596">
        <v>8.0000000000000007E-5</v>
      </c>
      <c r="DS596">
        <v>3.81E-3</v>
      </c>
      <c r="DT596">
        <v>1.0330000000000001E-2</v>
      </c>
      <c r="DU596">
        <v>1.41E-3</v>
      </c>
      <c r="DV596">
        <v>5.8639999999999998E-2</v>
      </c>
      <c r="DW596">
        <v>0.18165000000000001</v>
      </c>
      <c r="DX596">
        <v>0</v>
      </c>
      <c r="DY596">
        <v>4624.8641100000004</v>
      </c>
      <c r="DZ596">
        <v>31.96874</v>
      </c>
      <c r="EA596">
        <v>29.246120000000001</v>
      </c>
      <c r="EB596">
        <v>25.819230000000001</v>
      </c>
      <c r="EC596">
        <v>0.51253000000000004</v>
      </c>
      <c r="ED596">
        <v>0.53012000000000004</v>
      </c>
      <c r="EE596">
        <v>25.27411</v>
      </c>
      <c r="EF596">
        <v>66.260620000000003</v>
      </c>
      <c r="EG596">
        <v>9.9538799999999998</v>
      </c>
      <c r="EH596">
        <v>418.86757999999998</v>
      </c>
      <c r="EI596">
        <v>1283.5163600000001</v>
      </c>
      <c r="EJ596">
        <v>0</v>
      </c>
      <c r="EK596">
        <v>61.74646121</v>
      </c>
      <c r="EL596">
        <v>5.6561532999999997E-2</v>
      </c>
      <c r="EM596">
        <v>3.4881926000000001E-2</v>
      </c>
      <c r="EN596">
        <v>1.4255489E-2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66.526131800000002</v>
      </c>
      <c r="EX596">
        <v>6.3194423999999999E-2</v>
      </c>
      <c r="EY596">
        <v>3.9753566999999997E-2</v>
      </c>
      <c r="EZ596">
        <v>1.6633174000000001E-2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0.74408399999999997</v>
      </c>
      <c r="FI596" t="s">
        <v>115</v>
      </c>
      <c r="FJ596" t="s">
        <v>115</v>
      </c>
      <c r="FK596" s="9">
        <v>4712.410734</v>
      </c>
      <c r="FL596" t="s">
        <v>115</v>
      </c>
      <c r="FM596" t="s">
        <v>115</v>
      </c>
    </row>
    <row r="597" spans="116:169">
      <c r="DL597">
        <v>0</v>
      </c>
      <c r="DM597">
        <v>0.71645000000000003</v>
      </c>
      <c r="DN597">
        <v>4.8700000000000002E-3</v>
      </c>
      <c r="DO597">
        <v>4.5300000000000002E-3</v>
      </c>
      <c r="DP597">
        <v>3.9500000000000004E-3</v>
      </c>
      <c r="DQ597">
        <v>8.0000000000000007E-5</v>
      </c>
      <c r="DR597">
        <v>8.0000000000000007E-5</v>
      </c>
      <c r="DS597">
        <v>3.98E-3</v>
      </c>
      <c r="DT597">
        <v>1.014E-2</v>
      </c>
      <c r="DU597">
        <v>1.49E-3</v>
      </c>
      <c r="DV597">
        <v>6.2449999999999999E-2</v>
      </c>
      <c r="DW597">
        <v>0.19197</v>
      </c>
      <c r="DX597">
        <v>0</v>
      </c>
      <c r="DY597">
        <v>4474.1468000000004</v>
      </c>
      <c r="DZ597">
        <v>30.803280000000001</v>
      </c>
      <c r="EA597">
        <v>29.00874</v>
      </c>
      <c r="EB597">
        <v>25.6111</v>
      </c>
      <c r="EC597">
        <v>0.51178000000000001</v>
      </c>
      <c r="ED597">
        <v>0.51885000000000003</v>
      </c>
      <c r="EE597">
        <v>26.068739999999998</v>
      </c>
      <c r="EF597">
        <v>64.218770000000006</v>
      </c>
      <c r="EG597">
        <v>10.484</v>
      </c>
      <c r="EH597">
        <v>444.14168999999998</v>
      </c>
      <c r="EI597">
        <v>1349.7769800000001</v>
      </c>
      <c r="EJ597">
        <v>0</v>
      </c>
      <c r="EK597">
        <v>61.413897050000003</v>
      </c>
      <c r="EL597">
        <v>5.7879542999999999E-2</v>
      </c>
      <c r="EM597">
        <v>3.5712926999999998E-2</v>
      </c>
      <c r="EN597">
        <v>1.5181518999999999E-2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64.386878890000006</v>
      </c>
      <c r="EX597">
        <v>6.2956500999999998E-2</v>
      </c>
      <c r="EY597">
        <v>3.9636457999999999E-2</v>
      </c>
      <c r="EZ597">
        <v>1.7254419E-2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0.72987599999999997</v>
      </c>
      <c r="FI597" t="s">
        <v>115</v>
      </c>
      <c r="FJ597" t="s">
        <v>115</v>
      </c>
      <c r="FK597" s="9">
        <v>4560.0817029999998</v>
      </c>
      <c r="FL597" t="s">
        <v>115</v>
      </c>
      <c r="FM597" t="s">
        <v>115</v>
      </c>
    </row>
    <row r="598" spans="116:169">
      <c r="DL598">
        <v>0</v>
      </c>
      <c r="DM598">
        <v>0.70206999999999997</v>
      </c>
      <c r="DN598">
        <v>5.3E-3</v>
      </c>
      <c r="DO598">
        <v>4.4400000000000004E-3</v>
      </c>
      <c r="DP598">
        <v>3.9699999999999996E-3</v>
      </c>
      <c r="DQ598">
        <v>8.0000000000000007E-5</v>
      </c>
      <c r="DR598">
        <v>8.0000000000000007E-5</v>
      </c>
      <c r="DS598">
        <v>4.0200000000000001E-3</v>
      </c>
      <c r="DT598">
        <v>9.9299999999999996E-3</v>
      </c>
      <c r="DU598">
        <v>1.57E-3</v>
      </c>
      <c r="DV598">
        <v>6.6439999999999999E-2</v>
      </c>
      <c r="DW598">
        <v>0.20211999999999999</v>
      </c>
      <c r="DX598">
        <v>0</v>
      </c>
      <c r="DY598">
        <v>4323.4510200000004</v>
      </c>
      <c r="DZ598">
        <v>33.094000000000001</v>
      </c>
      <c r="EA598">
        <v>28.032119999999999</v>
      </c>
      <c r="EB598">
        <v>25.362159999999999</v>
      </c>
      <c r="EC598">
        <v>0.50043000000000004</v>
      </c>
      <c r="ED598">
        <v>0.50348000000000004</v>
      </c>
      <c r="EE598">
        <v>25.965409999999999</v>
      </c>
      <c r="EF598">
        <v>62.027830000000002</v>
      </c>
      <c r="EG598">
        <v>11.00285</v>
      </c>
      <c r="EH598">
        <v>470.21042999999997</v>
      </c>
      <c r="EI598">
        <v>1413.99576</v>
      </c>
      <c r="EJ598">
        <v>0</v>
      </c>
      <c r="EK598">
        <v>61.035331130000003</v>
      </c>
      <c r="EL598">
        <v>5.8065916000000002E-2</v>
      </c>
      <c r="EM598">
        <v>3.6395453000000001E-2</v>
      </c>
      <c r="EN598">
        <v>1.5465332E-2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62.244663760000002</v>
      </c>
      <c r="EX598">
        <v>6.1477674000000003E-2</v>
      </c>
      <c r="EY598">
        <v>3.9322087999999998E-2</v>
      </c>
      <c r="EZ598">
        <v>1.7115690999999999E-2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0.71584700000000001</v>
      </c>
      <c r="FI598" t="s">
        <v>115</v>
      </c>
      <c r="FJ598" t="s">
        <v>115</v>
      </c>
      <c r="FK598" s="9">
        <v>4410.4397220000001</v>
      </c>
      <c r="FL598" t="s">
        <v>115</v>
      </c>
      <c r="FM598" t="s">
        <v>115</v>
      </c>
    </row>
    <row r="599" spans="116:169">
      <c r="DL599">
        <v>0</v>
      </c>
      <c r="DM599">
        <v>0.68774999999999997</v>
      </c>
      <c r="DN599">
        <v>5.5399999999999998E-3</v>
      </c>
      <c r="DO599">
        <v>4.7299999999999998E-3</v>
      </c>
      <c r="DP599">
        <v>3.8999999999999998E-3</v>
      </c>
      <c r="DQ599">
        <v>8.0000000000000007E-5</v>
      </c>
      <c r="DR599">
        <v>8.0000000000000007E-5</v>
      </c>
      <c r="DS599">
        <v>4.0400000000000002E-3</v>
      </c>
      <c r="DT599">
        <v>9.7300000000000008E-3</v>
      </c>
      <c r="DU599">
        <v>1.65E-3</v>
      </c>
      <c r="DV599">
        <v>7.0449999999999999E-2</v>
      </c>
      <c r="DW599">
        <v>0.21204999999999999</v>
      </c>
      <c r="DX599">
        <v>0</v>
      </c>
      <c r="DY599">
        <v>4174.7809299999999</v>
      </c>
      <c r="DZ599">
        <v>34.125549999999997</v>
      </c>
      <c r="EA599">
        <v>29.477679999999999</v>
      </c>
      <c r="EB599">
        <v>24.6219</v>
      </c>
      <c r="EC599">
        <v>0.50555000000000005</v>
      </c>
      <c r="ED599">
        <v>0.49320999999999998</v>
      </c>
      <c r="EE599">
        <v>25.743870000000001</v>
      </c>
      <c r="EF599">
        <v>59.932340000000003</v>
      </c>
      <c r="EG599">
        <v>11.50633</v>
      </c>
      <c r="EH599">
        <v>496.17583999999999</v>
      </c>
      <c r="EI599">
        <v>1476.02358</v>
      </c>
      <c r="EJ599">
        <v>0</v>
      </c>
      <c r="EK599">
        <v>60.64518133</v>
      </c>
      <c r="EL599">
        <v>6.1483847000000001E-2</v>
      </c>
      <c r="EM599">
        <v>3.6294267999999998E-2</v>
      </c>
      <c r="EN599">
        <v>1.5733363E-2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60.136961100000001</v>
      </c>
      <c r="EX599">
        <v>6.3296353999999999E-2</v>
      </c>
      <c r="EY599">
        <v>3.8160498000000001E-2</v>
      </c>
      <c r="EZ599">
        <v>1.6949588000000002E-2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0.70199999999999996</v>
      </c>
      <c r="FI599" t="s">
        <v>115</v>
      </c>
      <c r="FJ599" t="s">
        <v>115</v>
      </c>
      <c r="FK599" s="9">
        <v>4263.511598</v>
      </c>
      <c r="FL599" t="s">
        <v>115</v>
      </c>
      <c r="FM599" t="s">
        <v>115</v>
      </c>
    </row>
    <row r="600" spans="116:169">
      <c r="DL600">
        <v>0</v>
      </c>
      <c r="DM600">
        <v>0.67466999999999999</v>
      </c>
      <c r="DN600">
        <v>4.6299999999999996E-3</v>
      </c>
      <c r="DO600">
        <v>4.9100000000000003E-3</v>
      </c>
      <c r="DP600">
        <v>4.13E-3</v>
      </c>
      <c r="DQ600">
        <v>8.0000000000000007E-5</v>
      </c>
      <c r="DR600">
        <v>8.0000000000000007E-5</v>
      </c>
      <c r="DS600">
        <v>3.9500000000000004E-3</v>
      </c>
      <c r="DT600">
        <v>9.5399999999999999E-3</v>
      </c>
      <c r="DU600">
        <v>1.73E-3</v>
      </c>
      <c r="DV600">
        <v>7.4490000000000001E-2</v>
      </c>
      <c r="DW600">
        <v>0.22178</v>
      </c>
      <c r="DX600">
        <v>0</v>
      </c>
      <c r="DY600">
        <v>4035.23099</v>
      </c>
      <c r="DZ600">
        <v>28.128019999999999</v>
      </c>
      <c r="EA600">
        <v>30.209980000000002</v>
      </c>
      <c r="EB600">
        <v>25.724160000000001</v>
      </c>
      <c r="EC600">
        <v>0.51287000000000005</v>
      </c>
      <c r="ED600">
        <v>0.48287000000000002</v>
      </c>
      <c r="EE600">
        <v>24.868169999999999</v>
      </c>
      <c r="EF600">
        <v>57.889989999999997</v>
      </c>
      <c r="EG600">
        <v>11.99954</v>
      </c>
      <c r="EH600">
        <v>521.91971999999998</v>
      </c>
      <c r="EI600">
        <v>1535.9559300000001</v>
      </c>
      <c r="EJ600">
        <v>0</v>
      </c>
      <c r="EK600">
        <v>60.345097279999997</v>
      </c>
      <c r="EL600">
        <v>6.5034993999999999E-2</v>
      </c>
      <c r="EM600">
        <v>3.8708581999999998E-2</v>
      </c>
      <c r="EN600">
        <v>1.5698630000000002E-2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58.161928170000003</v>
      </c>
      <c r="EX600">
        <v>6.5100546999999995E-2</v>
      </c>
      <c r="EY600">
        <v>3.9583917000000003E-2</v>
      </c>
      <c r="EZ600">
        <v>1.6456900999999999E-2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0.68843600000000005</v>
      </c>
      <c r="FI600" t="s">
        <v>115</v>
      </c>
      <c r="FJ600" t="s">
        <v>115</v>
      </c>
      <c r="FK600" s="9">
        <v>4119.8060299999997</v>
      </c>
      <c r="FL600" t="s">
        <v>115</v>
      </c>
      <c r="FM600" t="s">
        <v>115</v>
      </c>
    </row>
    <row r="601" spans="116:169">
      <c r="DL601">
        <v>0</v>
      </c>
      <c r="DM601">
        <v>0.66093000000000002</v>
      </c>
      <c r="DN601">
        <v>5.2900000000000004E-3</v>
      </c>
      <c r="DO601">
        <v>4.2700000000000004E-3</v>
      </c>
      <c r="DP601">
        <v>4.2599999999999999E-3</v>
      </c>
      <c r="DQ601">
        <v>8.0000000000000007E-5</v>
      </c>
      <c r="DR601">
        <v>8.0000000000000007E-5</v>
      </c>
      <c r="DS601">
        <v>4.1999999999999997E-3</v>
      </c>
      <c r="DT601">
        <v>9.3399999999999993E-3</v>
      </c>
      <c r="DU601">
        <v>1.81E-3</v>
      </c>
      <c r="DV601">
        <v>7.8439999999999996E-2</v>
      </c>
      <c r="DW601">
        <v>0.23132</v>
      </c>
      <c r="DX601">
        <v>0</v>
      </c>
      <c r="DY601">
        <v>3893.22228</v>
      </c>
      <c r="DZ601">
        <v>31.629570000000001</v>
      </c>
      <c r="EA601">
        <v>25.861039999999999</v>
      </c>
      <c r="EB601">
        <v>26.17201</v>
      </c>
      <c r="EC601">
        <v>0.48374</v>
      </c>
      <c r="ED601">
        <v>0.46398</v>
      </c>
      <c r="EE601">
        <v>26.053090000000001</v>
      </c>
      <c r="EF601">
        <v>55.855020000000003</v>
      </c>
      <c r="EG601">
        <v>12.48241</v>
      </c>
      <c r="EH601">
        <v>546.78788999999995</v>
      </c>
      <c r="EI601">
        <v>1593.84591</v>
      </c>
      <c r="EJ601">
        <v>0</v>
      </c>
      <c r="EK601">
        <v>59.946798579999999</v>
      </c>
      <c r="EL601">
        <v>6.0741398000000002E-2</v>
      </c>
      <c r="EM601">
        <v>4.0899578999999998E-2</v>
      </c>
      <c r="EN601">
        <v>1.6859419E-2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56.134488660000002</v>
      </c>
      <c r="EX601">
        <v>5.9179233999999997E-2</v>
      </c>
      <c r="EY601">
        <v>4.0670562E-2</v>
      </c>
      <c r="EZ601">
        <v>1.7191652000000002E-2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0.67482600000000004</v>
      </c>
      <c r="FI601" t="s">
        <v>115</v>
      </c>
      <c r="FJ601" t="s">
        <v>115</v>
      </c>
      <c r="FK601" s="9">
        <v>3977.368641</v>
      </c>
      <c r="FL601" t="s">
        <v>115</v>
      </c>
      <c r="FM601" t="s">
        <v>115</v>
      </c>
    </row>
    <row r="602" spans="116:169">
      <c r="DL602">
        <v>0</v>
      </c>
      <c r="DM602">
        <v>0.64893000000000001</v>
      </c>
      <c r="DN602">
        <v>3.8800000000000002E-3</v>
      </c>
      <c r="DO602">
        <v>4.6800000000000001E-3</v>
      </c>
      <c r="DP602">
        <v>3.7799999999999999E-3</v>
      </c>
      <c r="DQ602">
        <v>8.0000000000000007E-5</v>
      </c>
      <c r="DR602">
        <v>8.0000000000000007E-5</v>
      </c>
      <c r="DS602">
        <v>4.2300000000000003E-3</v>
      </c>
      <c r="DT602">
        <v>9.1800000000000007E-3</v>
      </c>
      <c r="DU602">
        <v>1.89E-3</v>
      </c>
      <c r="DV602">
        <v>8.2629999999999995E-2</v>
      </c>
      <c r="DW602">
        <v>0.24065</v>
      </c>
      <c r="DX602">
        <v>0</v>
      </c>
      <c r="DY602">
        <v>3762.9983900000002</v>
      </c>
      <c r="DZ602">
        <v>22.827670000000001</v>
      </c>
      <c r="EA602">
        <v>27.93629</v>
      </c>
      <c r="EB602">
        <v>22.857769999999999</v>
      </c>
      <c r="EC602">
        <v>0.48321999999999998</v>
      </c>
      <c r="ED602">
        <v>0.45558999999999999</v>
      </c>
      <c r="EE602">
        <v>25.927849999999999</v>
      </c>
      <c r="EF602">
        <v>54.067270000000001</v>
      </c>
      <c r="EG602">
        <v>12.946400000000001</v>
      </c>
      <c r="EH602">
        <v>572.84097999999994</v>
      </c>
      <c r="EI602">
        <v>1649.70093</v>
      </c>
      <c r="EJ602">
        <v>0</v>
      </c>
      <c r="EK602">
        <v>59.695842890000002</v>
      </c>
      <c r="EL602">
        <v>6.3948396000000005E-2</v>
      </c>
      <c r="EM602">
        <v>3.7152903000000001E-2</v>
      </c>
      <c r="EN602">
        <v>1.7638423E-2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54.285719319999998</v>
      </c>
      <c r="EX602">
        <v>6.0480726999999998E-2</v>
      </c>
      <c r="EY602">
        <v>3.5924068000000003E-2</v>
      </c>
      <c r="EZ602">
        <v>1.7488666999999999E-2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0.66134099999999996</v>
      </c>
      <c r="FI602" t="s">
        <v>115</v>
      </c>
      <c r="FJ602" t="s">
        <v>115</v>
      </c>
      <c r="FK602" s="9">
        <v>3837.103341</v>
      </c>
      <c r="FL602" t="s">
        <v>115</v>
      </c>
      <c r="FM602" t="s">
        <v>115</v>
      </c>
    </row>
    <row r="603" spans="116:169">
      <c r="DL603">
        <v>0</v>
      </c>
      <c r="DM603">
        <v>0.63678999999999997</v>
      </c>
      <c r="DN603">
        <v>3.8700000000000002E-3</v>
      </c>
      <c r="DO603">
        <v>3.6900000000000001E-3</v>
      </c>
      <c r="DP603">
        <v>4.0400000000000002E-3</v>
      </c>
      <c r="DQ603">
        <v>6.9999999999999994E-5</v>
      </c>
      <c r="DR603">
        <v>6.9999999999999994E-5</v>
      </c>
      <c r="DS603">
        <v>3.8E-3</v>
      </c>
      <c r="DT603">
        <v>9.0100000000000006E-3</v>
      </c>
      <c r="DU603">
        <v>1.9599999999999999E-3</v>
      </c>
      <c r="DV603">
        <v>8.6870000000000003E-2</v>
      </c>
      <c r="DW603">
        <v>0.24983</v>
      </c>
      <c r="DX603">
        <v>0</v>
      </c>
      <c r="DY603">
        <v>3633.3620700000001</v>
      </c>
      <c r="DZ603">
        <v>22.457149999999999</v>
      </c>
      <c r="EA603">
        <v>21.652159999999999</v>
      </c>
      <c r="EB603">
        <v>24.081810000000001</v>
      </c>
      <c r="EC603">
        <v>0.42544999999999999</v>
      </c>
      <c r="ED603">
        <v>0.42496</v>
      </c>
      <c r="EE603">
        <v>22.953569999999999</v>
      </c>
      <c r="EF603">
        <v>52.240749999999998</v>
      </c>
      <c r="EG603">
        <v>13.40199</v>
      </c>
      <c r="EH603">
        <v>598.76882000000001</v>
      </c>
      <c r="EI603">
        <v>1703.76821</v>
      </c>
      <c r="EJ603">
        <v>0</v>
      </c>
      <c r="EK603">
        <v>59.394207119999997</v>
      </c>
      <c r="EL603">
        <v>5.5517069000000002E-2</v>
      </c>
      <c r="EM603">
        <v>3.9837259999999999E-2</v>
      </c>
      <c r="EN603">
        <v>1.5856802999999999E-2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52.427882699999998</v>
      </c>
      <c r="EX603">
        <v>5.1089335E-2</v>
      </c>
      <c r="EY603">
        <v>3.7409176000000002E-2</v>
      </c>
      <c r="EZ603">
        <v>1.5281309999999999E-2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0.64845699999999995</v>
      </c>
      <c r="FI603" t="s">
        <v>115</v>
      </c>
      <c r="FJ603" t="s">
        <v>115</v>
      </c>
      <c r="FK603" s="9">
        <v>3701.9786410000002</v>
      </c>
      <c r="FL603" t="s">
        <v>115</v>
      </c>
      <c r="FM603" t="s">
        <v>115</v>
      </c>
    </row>
    <row r="604" spans="116:169">
      <c r="DL604">
        <v>0</v>
      </c>
      <c r="DM604">
        <v>0.62441000000000002</v>
      </c>
      <c r="DN604">
        <v>4.1700000000000001E-3</v>
      </c>
      <c r="DO604">
        <v>3.5999999999999999E-3</v>
      </c>
      <c r="DP604">
        <v>3.2699999999999999E-3</v>
      </c>
      <c r="DQ604">
        <v>6.9999999999999994E-5</v>
      </c>
      <c r="DR604">
        <v>6.9999999999999994E-5</v>
      </c>
      <c r="DS604">
        <v>4.0200000000000001E-3</v>
      </c>
      <c r="DT604">
        <v>8.8500000000000002E-3</v>
      </c>
      <c r="DU604">
        <v>2.0300000000000001E-3</v>
      </c>
      <c r="DV604">
        <v>9.0670000000000001E-2</v>
      </c>
      <c r="DW604">
        <v>0.25884000000000001</v>
      </c>
      <c r="DX604">
        <v>0</v>
      </c>
      <c r="DY604">
        <v>3503.8332399999999</v>
      </c>
      <c r="DZ604">
        <v>23.786989999999999</v>
      </c>
      <c r="EA604">
        <v>20.80893</v>
      </c>
      <c r="EB604">
        <v>19.188759999999998</v>
      </c>
      <c r="EC604">
        <v>0.39656000000000002</v>
      </c>
      <c r="ED604">
        <v>0.41006999999999999</v>
      </c>
      <c r="EE604">
        <v>23.892389999999999</v>
      </c>
      <c r="EF604">
        <v>50.505000000000003</v>
      </c>
      <c r="EG604">
        <v>13.82695</v>
      </c>
      <c r="EH604">
        <v>621.72239999999999</v>
      </c>
      <c r="EI604">
        <v>1756.0089599999999</v>
      </c>
      <c r="EJ604">
        <v>0</v>
      </c>
      <c r="EK604">
        <v>59.053390630000003</v>
      </c>
      <c r="EL604">
        <v>5.2526595000000002E-2</v>
      </c>
      <c r="EM604">
        <v>3.3591213000000002E-2</v>
      </c>
      <c r="EN604">
        <v>1.7189875E-2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50.574404029999997</v>
      </c>
      <c r="EX604">
        <v>4.6908015999999997E-2</v>
      </c>
      <c r="EY604">
        <v>3.0655176999999999E-2</v>
      </c>
      <c r="EZ604">
        <v>1.6094746E-2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0.63551899999999995</v>
      </c>
      <c r="FI604" t="s">
        <v>115</v>
      </c>
      <c r="FJ604" t="s">
        <v>115</v>
      </c>
      <c r="FK604" s="9">
        <v>3568.0144839999998</v>
      </c>
      <c r="FL604" t="s">
        <v>115</v>
      </c>
      <c r="FM604" t="s">
        <v>115</v>
      </c>
    </row>
    <row r="605" spans="116:169">
      <c r="DL605">
        <v>0</v>
      </c>
      <c r="DM605">
        <v>0.61292999999999997</v>
      </c>
      <c r="DN605">
        <v>3.5500000000000002E-3</v>
      </c>
      <c r="DO605">
        <v>3.79E-3</v>
      </c>
      <c r="DP605">
        <v>3.1700000000000001E-3</v>
      </c>
      <c r="DQ605">
        <v>6.9999999999999994E-5</v>
      </c>
      <c r="DR605">
        <v>6.9999999999999994E-5</v>
      </c>
      <c r="DS605">
        <v>3.2799999999999999E-3</v>
      </c>
      <c r="DT605">
        <v>8.6700000000000006E-3</v>
      </c>
      <c r="DU605">
        <v>2.1099999999999999E-3</v>
      </c>
      <c r="DV605">
        <v>9.468E-2</v>
      </c>
      <c r="DW605">
        <v>0.26768999999999998</v>
      </c>
      <c r="DX605">
        <v>0</v>
      </c>
      <c r="DY605">
        <v>3380.7094499999998</v>
      </c>
      <c r="DZ605">
        <v>19.908110000000001</v>
      </c>
      <c r="EA605">
        <v>21.557020000000001</v>
      </c>
      <c r="EB605">
        <v>18.316890000000001</v>
      </c>
      <c r="EC605">
        <v>0.37728</v>
      </c>
      <c r="ED605">
        <v>0.39057999999999998</v>
      </c>
      <c r="EE605">
        <v>19.213560000000001</v>
      </c>
      <c r="EF605">
        <v>48.652360000000002</v>
      </c>
      <c r="EG605">
        <v>14.237019999999999</v>
      </c>
      <c r="EH605">
        <v>645.61478</v>
      </c>
      <c r="EI605">
        <v>1806.51396</v>
      </c>
      <c r="EJ605">
        <v>0</v>
      </c>
      <c r="EK605">
        <v>58.789252599999998</v>
      </c>
      <c r="EL605">
        <v>5.3701143999999999E-2</v>
      </c>
      <c r="EM605">
        <v>3.2166031999999997E-2</v>
      </c>
      <c r="EN605">
        <v>1.4115086000000001E-2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48.824492839999998</v>
      </c>
      <c r="EX605">
        <v>4.6487529999999999E-2</v>
      </c>
      <c r="EY605">
        <v>2.8484394999999999E-2</v>
      </c>
      <c r="EZ605">
        <v>1.2834286E-2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0.623498</v>
      </c>
      <c r="FI605" t="s">
        <v>115</v>
      </c>
      <c r="FJ605" t="s">
        <v>115</v>
      </c>
      <c r="FK605" s="9">
        <v>3440.8687479999999</v>
      </c>
      <c r="FL605" t="s">
        <v>115</v>
      </c>
      <c r="FM605" t="s">
        <v>115</v>
      </c>
    </row>
    <row r="606" spans="116:169">
      <c r="DL606">
        <v>0</v>
      </c>
      <c r="DM606">
        <v>0.60111000000000003</v>
      </c>
      <c r="DN606">
        <v>3.8999999999999998E-3</v>
      </c>
      <c r="DO606">
        <v>3.3500000000000001E-3</v>
      </c>
      <c r="DP606">
        <v>3.3E-3</v>
      </c>
      <c r="DQ606">
        <v>6.0000000000000002E-5</v>
      </c>
      <c r="DR606">
        <v>6.9999999999999994E-5</v>
      </c>
      <c r="DS606">
        <v>3.2100000000000002E-3</v>
      </c>
      <c r="DT606">
        <v>8.5000000000000006E-3</v>
      </c>
      <c r="DU606">
        <v>2.1800000000000001E-3</v>
      </c>
      <c r="DV606">
        <v>9.7970000000000002E-2</v>
      </c>
      <c r="DW606">
        <v>0.27635999999999999</v>
      </c>
      <c r="DX606">
        <v>0</v>
      </c>
      <c r="DY606">
        <v>3257.2125900000001</v>
      </c>
      <c r="DZ606">
        <v>21.52412</v>
      </c>
      <c r="EA606">
        <v>18.725439999999999</v>
      </c>
      <c r="EB606">
        <v>18.743020000000001</v>
      </c>
      <c r="EC606">
        <v>0.35243000000000002</v>
      </c>
      <c r="ED606">
        <v>0.37256</v>
      </c>
      <c r="EE606">
        <v>18.511019999999998</v>
      </c>
      <c r="EF606">
        <v>46.862479999999998</v>
      </c>
      <c r="EG606">
        <v>14.627599999999999</v>
      </c>
      <c r="EH606">
        <v>664.82834000000003</v>
      </c>
      <c r="EI606">
        <v>1855.16632</v>
      </c>
      <c r="EJ606">
        <v>0</v>
      </c>
      <c r="EK606">
        <v>58.467209269999998</v>
      </c>
      <c r="EL606">
        <v>5.0176637000000003E-2</v>
      </c>
      <c r="EM606">
        <v>3.3822675000000003E-2</v>
      </c>
      <c r="EN606">
        <v>1.3883589999999999E-2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47.062802699999999</v>
      </c>
      <c r="EX606">
        <v>4.2167361E-2</v>
      </c>
      <c r="EY606">
        <v>2.9054719999999999E-2</v>
      </c>
      <c r="EZ606">
        <v>1.2253735E-2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0.61172199999999999</v>
      </c>
      <c r="FI606" t="s">
        <v>115</v>
      </c>
      <c r="FJ606" t="s">
        <v>115</v>
      </c>
      <c r="FK606" s="9">
        <v>3316.557593</v>
      </c>
      <c r="FL606" t="s">
        <v>115</v>
      </c>
      <c r="FM606" t="s">
        <v>115</v>
      </c>
    </row>
    <row r="607" spans="116:169">
      <c r="DL607">
        <v>0</v>
      </c>
      <c r="DM607">
        <v>0.58952000000000004</v>
      </c>
      <c r="DN607">
        <v>3.9100000000000003E-3</v>
      </c>
      <c r="DO607">
        <v>3.5599999999999998E-3</v>
      </c>
      <c r="DP607">
        <v>2.97E-3</v>
      </c>
      <c r="DQ607">
        <v>6.0000000000000002E-5</v>
      </c>
      <c r="DR607">
        <v>6.9999999999999994E-5</v>
      </c>
      <c r="DS607">
        <v>3.31E-3</v>
      </c>
      <c r="DT607">
        <v>8.3300000000000006E-3</v>
      </c>
      <c r="DU607">
        <v>2.2399999999999998E-3</v>
      </c>
      <c r="DV607">
        <v>0.10118000000000001</v>
      </c>
      <c r="DW607">
        <v>0.28486</v>
      </c>
      <c r="DX607">
        <v>0</v>
      </c>
      <c r="DY607">
        <v>3136.3547699999999</v>
      </c>
      <c r="DZ607">
        <v>21.186389999999999</v>
      </c>
      <c r="EA607">
        <v>19.57292</v>
      </c>
      <c r="EB607">
        <v>16.56859</v>
      </c>
      <c r="EC607">
        <v>0.34819</v>
      </c>
      <c r="ED607">
        <v>0.36323</v>
      </c>
      <c r="EE607">
        <v>18.77985</v>
      </c>
      <c r="EF607">
        <v>45.132809999999999</v>
      </c>
      <c r="EG607">
        <v>15.000159999999999</v>
      </c>
      <c r="EH607">
        <v>683.33937000000003</v>
      </c>
      <c r="EI607">
        <v>1902.0288</v>
      </c>
      <c r="EJ607">
        <v>0</v>
      </c>
      <c r="EK607">
        <v>58.153127650000002</v>
      </c>
      <c r="EL607">
        <v>5.1893015000000001E-2</v>
      </c>
      <c r="EM607">
        <v>3.1177389E-2</v>
      </c>
      <c r="EN607">
        <v>1.4639950000000001E-2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45.344614319999998</v>
      </c>
      <c r="EX607">
        <v>4.2240865000000002E-2</v>
      </c>
      <c r="EY607">
        <v>2.5982875999999999E-2</v>
      </c>
      <c r="EZ607">
        <v>1.2536528999999999E-2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0.60001400000000005</v>
      </c>
      <c r="FI607" t="s">
        <v>115</v>
      </c>
      <c r="FJ607" t="s">
        <v>115</v>
      </c>
      <c r="FK607" s="9">
        <v>3194.030863</v>
      </c>
      <c r="FL607" t="s">
        <v>115</v>
      </c>
      <c r="FM607" t="s">
        <v>115</v>
      </c>
    </row>
    <row r="608" spans="116:169">
      <c r="DL608">
        <v>0</v>
      </c>
      <c r="DM608">
        <v>0.57806999999999997</v>
      </c>
      <c r="DN608">
        <v>3.9399999999999999E-3</v>
      </c>
      <c r="DO608">
        <v>3.5699999999999998E-3</v>
      </c>
      <c r="DP608">
        <v>3.1099999999999999E-3</v>
      </c>
      <c r="DQ608">
        <v>6.0000000000000002E-5</v>
      </c>
      <c r="DR608">
        <v>6.9999999999999994E-5</v>
      </c>
      <c r="DS608">
        <v>3.0200000000000001E-3</v>
      </c>
      <c r="DT608">
        <v>8.1700000000000002E-3</v>
      </c>
      <c r="DU608">
        <v>2.31E-3</v>
      </c>
      <c r="DV608">
        <v>0.10449</v>
      </c>
      <c r="DW608">
        <v>0.29318</v>
      </c>
      <c r="DX608">
        <v>0</v>
      </c>
      <c r="DY608">
        <v>3017.7490699999998</v>
      </c>
      <c r="DZ608">
        <v>20.978110000000001</v>
      </c>
      <c r="EA608">
        <v>19.2818</v>
      </c>
      <c r="EB608">
        <v>17.104279999999999</v>
      </c>
      <c r="EC608">
        <v>0.33893000000000001</v>
      </c>
      <c r="ED608">
        <v>0.34877000000000002</v>
      </c>
      <c r="EE608">
        <v>16.810870000000001</v>
      </c>
      <c r="EF608">
        <v>43.484360000000002</v>
      </c>
      <c r="EG608">
        <v>15.363390000000001</v>
      </c>
      <c r="EH608">
        <v>702.11922000000004</v>
      </c>
      <c r="EI608">
        <v>1947.1616100000001</v>
      </c>
      <c r="EJ608">
        <v>0</v>
      </c>
      <c r="EK608">
        <v>57.835665599999999</v>
      </c>
      <c r="EL608">
        <v>5.2979131999999998E-2</v>
      </c>
      <c r="EM608">
        <v>3.2672633E-2</v>
      </c>
      <c r="EN608">
        <v>1.3352599E-2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43.660205730000001</v>
      </c>
      <c r="EX608">
        <v>4.177794E-2</v>
      </c>
      <c r="EY608">
        <v>2.6382809E-2</v>
      </c>
      <c r="EZ608">
        <v>1.1088101E-2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0.58875699999999997</v>
      </c>
      <c r="FI608" t="s">
        <v>115</v>
      </c>
      <c r="FJ608" t="s">
        <v>115</v>
      </c>
      <c r="FK608" s="9">
        <v>3075.4521880000002</v>
      </c>
      <c r="FL608" t="s">
        <v>115</v>
      </c>
      <c r="FM608" t="s">
        <v>115</v>
      </c>
    </row>
    <row r="609" spans="116:169">
      <c r="DL609">
        <v>0</v>
      </c>
      <c r="DM609">
        <v>0.56689000000000001</v>
      </c>
      <c r="DN609">
        <v>3.8500000000000001E-3</v>
      </c>
      <c r="DO609">
        <v>3.5899999999999999E-3</v>
      </c>
      <c r="DP609">
        <v>3.13E-3</v>
      </c>
      <c r="DQ609">
        <v>6.0000000000000002E-5</v>
      </c>
      <c r="DR609">
        <v>6.0000000000000002E-5</v>
      </c>
      <c r="DS609">
        <v>3.15E-3</v>
      </c>
      <c r="DT609">
        <v>8.0300000000000007E-3</v>
      </c>
      <c r="DU609">
        <v>2.3700000000000001E-3</v>
      </c>
      <c r="DV609">
        <v>0.10750999999999999</v>
      </c>
      <c r="DW609">
        <v>0.30136000000000002</v>
      </c>
      <c r="DX609">
        <v>0</v>
      </c>
      <c r="DY609">
        <v>2901.9948399999998</v>
      </c>
      <c r="DZ609">
        <v>20.098199999999999</v>
      </c>
      <c r="EA609">
        <v>19.02094</v>
      </c>
      <c r="EB609">
        <v>16.877669999999998</v>
      </c>
      <c r="EC609">
        <v>0.33667000000000002</v>
      </c>
      <c r="ED609">
        <v>0.33948</v>
      </c>
      <c r="EE609">
        <v>17.25375</v>
      </c>
      <c r="EF609">
        <v>41.904580000000003</v>
      </c>
      <c r="EG609">
        <v>15.712149999999999</v>
      </c>
      <c r="EH609">
        <v>718.93010000000004</v>
      </c>
      <c r="EI609">
        <v>1990.64598</v>
      </c>
      <c r="EJ609">
        <v>0</v>
      </c>
      <c r="EK609">
        <v>57.524164829999997</v>
      </c>
      <c r="EL609">
        <v>5.4213664000000002E-2</v>
      </c>
      <c r="EM609">
        <v>3.3451001000000001E-2</v>
      </c>
      <c r="EN609">
        <v>1.4219977E-2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42.015877719999999</v>
      </c>
      <c r="EX609">
        <v>4.1398028000000003E-2</v>
      </c>
      <c r="EY609">
        <v>2.6169306999999999E-2</v>
      </c>
      <c r="EZ609">
        <v>1.1445004999999999E-2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0.57751600000000003</v>
      </c>
      <c r="FI609" t="s">
        <v>115</v>
      </c>
      <c r="FJ609" t="s">
        <v>115</v>
      </c>
      <c r="FK609" s="9">
        <v>2958.328321</v>
      </c>
      <c r="FL609" t="s">
        <v>115</v>
      </c>
      <c r="FM609" t="s">
        <v>115</v>
      </c>
    </row>
    <row r="610" spans="116:169">
      <c r="DL610">
        <v>0</v>
      </c>
      <c r="DM610">
        <v>0.55550999999999995</v>
      </c>
      <c r="DN610">
        <v>4.1900000000000001E-3</v>
      </c>
      <c r="DO610">
        <v>3.5100000000000001E-3</v>
      </c>
      <c r="DP610">
        <v>3.14E-3</v>
      </c>
      <c r="DQ610">
        <v>6.0000000000000002E-5</v>
      </c>
      <c r="DR610">
        <v>6.0000000000000002E-5</v>
      </c>
      <c r="DS610">
        <v>3.1800000000000001E-3</v>
      </c>
      <c r="DT610">
        <v>7.8600000000000007E-3</v>
      </c>
      <c r="DU610">
        <v>2.4399999999999999E-3</v>
      </c>
      <c r="DV610">
        <v>0.11065999999999999</v>
      </c>
      <c r="DW610">
        <v>0.30937999999999999</v>
      </c>
      <c r="DX610">
        <v>0</v>
      </c>
      <c r="DY610">
        <v>2786.7119899999998</v>
      </c>
      <c r="DZ610">
        <v>21.464110000000002</v>
      </c>
      <c r="EA610">
        <v>18.275210000000001</v>
      </c>
      <c r="EB610">
        <v>16.622240000000001</v>
      </c>
      <c r="EC610">
        <v>0.32739000000000001</v>
      </c>
      <c r="ED610">
        <v>0.32752999999999999</v>
      </c>
      <c r="EE610">
        <v>17.093669999999999</v>
      </c>
      <c r="EF610">
        <v>40.233649999999997</v>
      </c>
      <c r="EG610">
        <v>16.051639999999999</v>
      </c>
      <c r="EH610">
        <v>736.18385000000001</v>
      </c>
      <c r="EI610">
        <v>2032.5505599999999</v>
      </c>
      <c r="EJ610">
        <v>0</v>
      </c>
      <c r="EK610">
        <v>57.169575899999998</v>
      </c>
      <c r="EL610">
        <v>5.4388233000000001E-2</v>
      </c>
      <c r="EM610">
        <v>3.4090297999999998E-2</v>
      </c>
      <c r="EN610">
        <v>1.4485814E-2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40.375895069999999</v>
      </c>
      <c r="EX610">
        <v>4.0200803E-2</v>
      </c>
      <c r="EY610">
        <v>2.5821314000000001E-2</v>
      </c>
      <c r="EZ610">
        <v>1.1293967E-2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0.566415</v>
      </c>
      <c r="FI610" t="s">
        <v>115</v>
      </c>
      <c r="FJ610" t="s">
        <v>115</v>
      </c>
      <c r="FK610" s="9">
        <v>2843.400932</v>
      </c>
      <c r="FL610" t="s">
        <v>115</v>
      </c>
      <c r="FM610" t="s">
        <v>115</v>
      </c>
    </row>
    <row r="611" spans="116:169">
      <c r="DL611">
        <v>0</v>
      </c>
      <c r="DM611">
        <v>0.54418</v>
      </c>
      <c r="DN611">
        <v>4.3899999999999998E-3</v>
      </c>
      <c r="DO611">
        <v>3.7399999999999998E-3</v>
      </c>
      <c r="DP611">
        <v>3.0899999999999999E-3</v>
      </c>
      <c r="DQ611">
        <v>6.0000000000000002E-5</v>
      </c>
      <c r="DR611">
        <v>6.0000000000000002E-5</v>
      </c>
      <c r="DS611">
        <v>3.1900000000000001E-3</v>
      </c>
      <c r="DT611">
        <v>7.7000000000000002E-3</v>
      </c>
      <c r="DU611">
        <v>2.5000000000000001E-3</v>
      </c>
      <c r="DV611">
        <v>0.11384</v>
      </c>
      <c r="DW611">
        <v>0.31724000000000002</v>
      </c>
      <c r="DX611">
        <v>0</v>
      </c>
      <c r="DY611">
        <v>2673.2151899999999</v>
      </c>
      <c r="DZ611">
        <v>21.994730000000001</v>
      </c>
      <c r="EA611">
        <v>19.10361</v>
      </c>
      <c r="EB611">
        <v>16.043980000000001</v>
      </c>
      <c r="EC611">
        <v>0.32879000000000003</v>
      </c>
      <c r="ED611">
        <v>0.31891000000000003</v>
      </c>
      <c r="EE611">
        <v>16.853829999999999</v>
      </c>
      <c r="EF611">
        <v>38.631419999999999</v>
      </c>
      <c r="EG611">
        <v>16.379159999999999</v>
      </c>
      <c r="EH611">
        <v>753.27751999999998</v>
      </c>
      <c r="EI611">
        <v>2072.7842000000001</v>
      </c>
      <c r="EJ611">
        <v>0</v>
      </c>
      <c r="EK611">
        <v>56.804136759999999</v>
      </c>
      <c r="EL611">
        <v>5.7589685000000002E-2</v>
      </c>
      <c r="EM611">
        <v>3.3995522E-2</v>
      </c>
      <c r="EN611">
        <v>1.4736869E-2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38.764904899999998</v>
      </c>
      <c r="EX611">
        <v>4.1142827E-2</v>
      </c>
      <c r="EY611">
        <v>2.4916918E-2</v>
      </c>
      <c r="EZ611">
        <v>1.1123562E-2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0.55545900000000004</v>
      </c>
      <c r="FI611" t="s">
        <v>115</v>
      </c>
      <c r="FJ611" t="s">
        <v>115</v>
      </c>
      <c r="FK611" s="9">
        <v>2730.6863060000001</v>
      </c>
      <c r="FL611" t="s">
        <v>115</v>
      </c>
      <c r="FM611" t="s">
        <v>115</v>
      </c>
    </row>
    <row r="612" spans="116:169">
      <c r="DL612">
        <v>0</v>
      </c>
      <c r="DM612">
        <v>0.53383999999999998</v>
      </c>
      <c r="DN612">
        <v>3.6700000000000001E-3</v>
      </c>
      <c r="DO612">
        <v>3.8899999999999998E-3</v>
      </c>
      <c r="DP612">
        <v>3.2699999999999999E-3</v>
      </c>
      <c r="DQ612">
        <v>6.9999999999999994E-5</v>
      </c>
      <c r="DR612">
        <v>6.0000000000000002E-5</v>
      </c>
      <c r="DS612">
        <v>3.13E-3</v>
      </c>
      <c r="DT612">
        <v>7.5500000000000003E-3</v>
      </c>
      <c r="DU612">
        <v>2.5600000000000002E-3</v>
      </c>
      <c r="DV612">
        <v>0.11704000000000001</v>
      </c>
      <c r="DW612">
        <v>0.32494000000000001</v>
      </c>
      <c r="DX612">
        <v>0</v>
      </c>
      <c r="DY612">
        <v>2566.0231899999999</v>
      </c>
      <c r="DZ612">
        <v>18.009879999999999</v>
      </c>
      <c r="EA612">
        <v>19.45589</v>
      </c>
      <c r="EB612">
        <v>16.662710000000001</v>
      </c>
      <c r="EC612">
        <v>0.33151000000000003</v>
      </c>
      <c r="ED612">
        <v>0.31024000000000002</v>
      </c>
      <c r="EE612">
        <v>16.187840000000001</v>
      </c>
      <c r="EF612">
        <v>37.07011</v>
      </c>
      <c r="EG612">
        <v>16.698070000000001</v>
      </c>
      <c r="EH612">
        <v>770.13135999999997</v>
      </c>
      <c r="EI612">
        <v>2111.41563</v>
      </c>
      <c r="EJ612">
        <v>0</v>
      </c>
      <c r="EK612">
        <v>56.523058939999999</v>
      </c>
      <c r="EL612">
        <v>6.0915915000000001E-2</v>
      </c>
      <c r="EM612">
        <v>3.6256921999999997E-2</v>
      </c>
      <c r="EN612">
        <v>1.4704336E-2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37.24579318</v>
      </c>
      <c r="EX612">
        <v>4.2054016999999999E-2</v>
      </c>
      <c r="EY612">
        <v>2.5692129000000001E-2</v>
      </c>
      <c r="EZ612">
        <v>1.0738774E-2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0.54472600000000004</v>
      </c>
      <c r="FI612" t="s">
        <v>115</v>
      </c>
      <c r="FJ612" t="s">
        <v>115</v>
      </c>
      <c r="FK612" s="9">
        <v>2620.48317</v>
      </c>
      <c r="FL612" t="s">
        <v>115</v>
      </c>
      <c r="FM612" t="s">
        <v>115</v>
      </c>
    </row>
    <row r="613" spans="116:169">
      <c r="DL613">
        <v>0</v>
      </c>
      <c r="DM613">
        <v>0.52295999999999998</v>
      </c>
      <c r="DN613">
        <v>4.1799999999999997E-3</v>
      </c>
      <c r="DO613">
        <v>3.3800000000000002E-3</v>
      </c>
      <c r="DP613">
        <v>3.3700000000000002E-3</v>
      </c>
      <c r="DQ613">
        <v>6.0000000000000002E-5</v>
      </c>
      <c r="DR613">
        <v>6.0000000000000002E-5</v>
      </c>
      <c r="DS613">
        <v>3.32E-3</v>
      </c>
      <c r="DT613">
        <v>7.3899999999999999E-3</v>
      </c>
      <c r="DU613">
        <v>2.63E-3</v>
      </c>
      <c r="DV613">
        <v>0.12016</v>
      </c>
      <c r="DW613">
        <v>0.33249000000000001</v>
      </c>
      <c r="DX613">
        <v>0</v>
      </c>
      <c r="DY613">
        <v>2457.73603</v>
      </c>
      <c r="DZ613">
        <v>20.112169999999999</v>
      </c>
      <c r="EA613">
        <v>16.543119999999998</v>
      </c>
      <c r="EB613">
        <v>16.847329999999999</v>
      </c>
      <c r="EC613">
        <v>0.31079000000000001</v>
      </c>
      <c r="ED613">
        <v>0.29614000000000001</v>
      </c>
      <c r="EE613">
        <v>16.856400000000001</v>
      </c>
      <c r="EF613">
        <v>35.520209999999999</v>
      </c>
      <c r="EG613">
        <v>17.008320000000001</v>
      </c>
      <c r="EH613">
        <v>786.31920000000002</v>
      </c>
      <c r="EI613">
        <v>2148.4857400000001</v>
      </c>
      <c r="EJ613">
        <v>0</v>
      </c>
      <c r="EK613">
        <v>56.149987029999998</v>
      </c>
      <c r="EL613">
        <v>5.6894260000000002E-2</v>
      </c>
      <c r="EM613">
        <v>3.8309149000000001E-2</v>
      </c>
      <c r="EN613">
        <v>1.5791605E-2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35.699496289999999</v>
      </c>
      <c r="EX613">
        <v>3.7993111000000003E-2</v>
      </c>
      <c r="EY613">
        <v>2.6233341E-2</v>
      </c>
      <c r="EZ613">
        <v>1.1151354E-2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0.53395700000000001</v>
      </c>
      <c r="FI613" t="s">
        <v>115</v>
      </c>
      <c r="FJ613" t="s">
        <v>115</v>
      </c>
      <c r="FK613" s="9">
        <v>2511.5494440000002</v>
      </c>
      <c r="FL613" t="s">
        <v>115</v>
      </c>
      <c r="FM613" t="s">
        <v>115</v>
      </c>
    </row>
    <row r="614" spans="116:169">
      <c r="DL614">
        <v>0</v>
      </c>
      <c r="DM614">
        <v>0.51346000000000003</v>
      </c>
      <c r="DN614">
        <v>3.0699999999999998E-3</v>
      </c>
      <c r="DO614">
        <v>3.7000000000000002E-3</v>
      </c>
      <c r="DP614">
        <v>2.99E-3</v>
      </c>
      <c r="DQ614">
        <v>6.0000000000000002E-5</v>
      </c>
      <c r="DR614">
        <v>6.0000000000000002E-5</v>
      </c>
      <c r="DS614">
        <v>3.3500000000000001E-3</v>
      </c>
      <c r="DT614">
        <v>7.26E-3</v>
      </c>
      <c r="DU614">
        <v>2.6900000000000001E-3</v>
      </c>
      <c r="DV614">
        <v>0.12348000000000001</v>
      </c>
      <c r="DW614">
        <v>0.33987000000000001</v>
      </c>
      <c r="DX614">
        <v>0</v>
      </c>
      <c r="DY614">
        <v>2357.3460799999998</v>
      </c>
      <c r="DZ614">
        <v>14.40959</v>
      </c>
      <c r="EA614">
        <v>17.748290000000001</v>
      </c>
      <c r="EB614">
        <v>14.613659999999999</v>
      </c>
      <c r="EC614">
        <v>0.30831999999999998</v>
      </c>
      <c r="ED614">
        <v>0.28875000000000001</v>
      </c>
      <c r="EE614">
        <v>16.674990000000001</v>
      </c>
      <c r="EF614">
        <v>34.133620000000001</v>
      </c>
      <c r="EG614">
        <v>17.304459999999999</v>
      </c>
      <c r="EH614">
        <v>803.17560000000003</v>
      </c>
      <c r="EI614">
        <v>2184.0059500000002</v>
      </c>
      <c r="EJ614">
        <v>0</v>
      </c>
      <c r="EK614">
        <v>55.914925959999998</v>
      </c>
      <c r="EL614">
        <v>5.9898137999999997E-2</v>
      </c>
      <c r="EM614">
        <v>3.4799773999999999E-2</v>
      </c>
      <c r="EN614">
        <v>1.6521270000000001E-2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34.273146949999997</v>
      </c>
      <c r="EX614">
        <v>3.8556581999999999E-2</v>
      </c>
      <c r="EY614">
        <v>2.3022483E-2</v>
      </c>
      <c r="EZ614">
        <v>1.1273089999999999E-2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0.52328699999999995</v>
      </c>
      <c r="FI614" t="s">
        <v>115</v>
      </c>
      <c r="FJ614" t="s">
        <v>115</v>
      </c>
      <c r="FK614" s="9">
        <v>2404.4259400000001</v>
      </c>
      <c r="FL614" t="s">
        <v>115</v>
      </c>
      <c r="FM614" t="s">
        <v>115</v>
      </c>
    </row>
    <row r="615" spans="116:169">
      <c r="DL615">
        <v>0</v>
      </c>
      <c r="DM615">
        <v>0.50385999999999997</v>
      </c>
      <c r="DN615">
        <v>3.0599999999999998E-3</v>
      </c>
      <c r="DO615">
        <v>2.9199999999999999E-3</v>
      </c>
      <c r="DP615">
        <v>3.2000000000000002E-3</v>
      </c>
      <c r="DQ615">
        <v>6.0000000000000002E-5</v>
      </c>
      <c r="DR615">
        <v>6.0000000000000002E-5</v>
      </c>
      <c r="DS615">
        <v>3.0100000000000001E-3</v>
      </c>
      <c r="DT615">
        <v>7.1300000000000001E-3</v>
      </c>
      <c r="DU615">
        <v>2.7499999999999998E-3</v>
      </c>
      <c r="DV615">
        <v>0.12683</v>
      </c>
      <c r="DW615">
        <v>0.34714</v>
      </c>
      <c r="DX615">
        <v>0</v>
      </c>
      <c r="DY615">
        <v>2257.7544800000001</v>
      </c>
      <c r="DZ615">
        <v>14.067130000000001</v>
      </c>
      <c r="EA615">
        <v>13.65202</v>
      </c>
      <c r="EB615">
        <v>15.29167</v>
      </c>
      <c r="EC615">
        <v>0.26959</v>
      </c>
      <c r="ED615">
        <v>0.26726</v>
      </c>
      <c r="EE615">
        <v>14.6591</v>
      </c>
      <c r="EF615">
        <v>32.72813</v>
      </c>
      <c r="EG615">
        <v>17.593209999999999</v>
      </c>
      <c r="EH615">
        <v>819.85059000000001</v>
      </c>
      <c r="EI615">
        <v>2218.1395600000001</v>
      </c>
      <c r="EJ615">
        <v>0</v>
      </c>
      <c r="EK615">
        <v>55.632394699999999</v>
      </c>
      <c r="EL615">
        <v>5.2000820000000003E-2</v>
      </c>
      <c r="EM615">
        <v>3.7314113000000003E-2</v>
      </c>
      <c r="EN615">
        <v>1.4852491000000001E-2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32.846992620000002</v>
      </c>
      <c r="EX615">
        <v>3.2351647999999997E-2</v>
      </c>
      <c r="EY615">
        <v>2.3807239000000001E-2</v>
      </c>
      <c r="EZ615">
        <v>9.7855849999999994E-3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0.51309300000000002</v>
      </c>
      <c r="FI615" t="s">
        <v>115</v>
      </c>
      <c r="FJ615" t="s">
        <v>115</v>
      </c>
      <c r="FK615" s="9">
        <v>2301.0348859999999</v>
      </c>
      <c r="FL615" t="s">
        <v>115</v>
      </c>
      <c r="FM615" t="s">
        <v>115</v>
      </c>
    </row>
    <row r="616" spans="116:169">
      <c r="DL616">
        <v>0</v>
      </c>
      <c r="DM616">
        <v>0.49407000000000001</v>
      </c>
      <c r="DN616">
        <v>3.3E-3</v>
      </c>
      <c r="DO616">
        <v>2.8500000000000001E-3</v>
      </c>
      <c r="DP616">
        <v>2.5899999999999999E-3</v>
      </c>
      <c r="DQ616">
        <v>5.0000000000000002E-5</v>
      </c>
      <c r="DR616">
        <v>6.0000000000000002E-5</v>
      </c>
      <c r="DS616">
        <v>3.1800000000000001E-3</v>
      </c>
      <c r="DT616">
        <v>7.0000000000000001E-3</v>
      </c>
      <c r="DU616">
        <v>2.81E-3</v>
      </c>
      <c r="DV616">
        <v>0.12984000000000001</v>
      </c>
      <c r="DW616">
        <v>0.35426000000000002</v>
      </c>
      <c r="DX616">
        <v>0</v>
      </c>
      <c r="DY616">
        <v>2158.6896700000002</v>
      </c>
      <c r="DZ616">
        <v>14.779949999999999</v>
      </c>
      <c r="EA616">
        <v>13.018980000000001</v>
      </c>
      <c r="EB616">
        <v>12.091290000000001</v>
      </c>
      <c r="EC616">
        <v>0.24940999999999999</v>
      </c>
      <c r="ED616">
        <v>0.25589000000000001</v>
      </c>
      <c r="EE616">
        <v>15.1547</v>
      </c>
      <c r="EF616">
        <v>31.385069999999999</v>
      </c>
      <c r="EG616">
        <v>17.860469999999999</v>
      </c>
      <c r="EH616">
        <v>834.50968999999998</v>
      </c>
      <c r="EI616">
        <v>2250.86769</v>
      </c>
      <c r="EJ616">
        <v>0</v>
      </c>
      <c r="EK616">
        <v>55.313164280000002</v>
      </c>
      <c r="EL616">
        <v>4.9199751999999999E-2</v>
      </c>
      <c r="EM616">
        <v>3.1463668E-2</v>
      </c>
      <c r="EN616">
        <v>1.6101131000000001E-2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31.429983880000002</v>
      </c>
      <c r="EX616">
        <v>2.9478025000000001E-2</v>
      </c>
      <c r="EY616">
        <v>1.9371379000000001E-2</v>
      </c>
      <c r="EZ616">
        <v>1.0235372E-2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0.50285500000000005</v>
      </c>
      <c r="FI616" t="s">
        <v>115</v>
      </c>
      <c r="FJ616" t="s">
        <v>115</v>
      </c>
      <c r="FK616" s="9">
        <v>2198.8293020000001</v>
      </c>
      <c r="FL616" t="s">
        <v>115</v>
      </c>
      <c r="FM616" t="s">
        <v>115</v>
      </c>
    </row>
    <row r="617" spans="116:169">
      <c r="DL617">
        <v>0</v>
      </c>
      <c r="DM617">
        <v>0.48498000000000002</v>
      </c>
      <c r="DN617">
        <v>2.81E-3</v>
      </c>
      <c r="DO617">
        <v>3.0000000000000001E-3</v>
      </c>
      <c r="DP617">
        <v>2.5100000000000001E-3</v>
      </c>
      <c r="DQ617">
        <v>5.0000000000000002E-5</v>
      </c>
      <c r="DR617">
        <v>5.0000000000000002E-5</v>
      </c>
      <c r="DS617">
        <v>2.5999999999999999E-3</v>
      </c>
      <c r="DT617">
        <v>6.8599999999999998E-3</v>
      </c>
      <c r="DU617">
        <v>2.8600000000000001E-3</v>
      </c>
      <c r="DV617">
        <v>0.13302</v>
      </c>
      <c r="DW617">
        <v>0.36126999999999998</v>
      </c>
      <c r="DX617">
        <v>0</v>
      </c>
      <c r="DY617">
        <v>2064.0304000000001</v>
      </c>
      <c r="DZ617">
        <v>12.264089999999999</v>
      </c>
      <c r="EA617">
        <v>13.378439999999999</v>
      </c>
      <c r="EB617">
        <v>11.451879999999999</v>
      </c>
      <c r="EC617">
        <v>0.23526</v>
      </c>
      <c r="ED617">
        <v>0.24160999999999999</v>
      </c>
      <c r="EE617">
        <v>12.09225</v>
      </c>
      <c r="EF617">
        <v>29.975950000000001</v>
      </c>
      <c r="EG617">
        <v>18.11636</v>
      </c>
      <c r="EH617">
        <v>849.66439000000003</v>
      </c>
      <c r="EI617">
        <v>2282.2527500000001</v>
      </c>
      <c r="EJ617">
        <v>0</v>
      </c>
      <c r="EK617">
        <v>55.065755789999997</v>
      </c>
      <c r="EL617">
        <v>5.0299908999999997E-2</v>
      </c>
      <c r="EM617">
        <v>3.0128753000000001E-2</v>
      </c>
      <c r="EN617">
        <v>1.3221088000000001E-2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30.083773059999999</v>
      </c>
      <c r="EX617">
        <v>2.8974521E-2</v>
      </c>
      <c r="EY617">
        <v>1.7860984E-2</v>
      </c>
      <c r="EZ617">
        <v>8.1026410000000007E-3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0.493344</v>
      </c>
      <c r="FI617" t="s">
        <v>115</v>
      </c>
      <c r="FJ617" t="s">
        <v>115</v>
      </c>
      <c r="FK617" s="9">
        <v>2101.3600839999999</v>
      </c>
      <c r="FL617" t="s">
        <v>115</v>
      </c>
      <c r="FM617" t="s">
        <v>115</v>
      </c>
    </row>
    <row r="618" spans="116:169">
      <c r="DL618">
        <v>0</v>
      </c>
      <c r="DM618">
        <v>0.47563</v>
      </c>
      <c r="DN618">
        <v>3.0899999999999999E-3</v>
      </c>
      <c r="DO618">
        <v>2.65E-3</v>
      </c>
      <c r="DP618">
        <v>2.6099999999999999E-3</v>
      </c>
      <c r="DQ618">
        <v>5.0000000000000002E-5</v>
      </c>
      <c r="DR618">
        <v>5.0000000000000002E-5</v>
      </c>
      <c r="DS618">
        <v>2.5400000000000002E-3</v>
      </c>
      <c r="DT618">
        <v>6.7200000000000003E-3</v>
      </c>
      <c r="DU618">
        <v>2.9199999999999999E-3</v>
      </c>
      <c r="DV618">
        <v>0.13561000000000001</v>
      </c>
      <c r="DW618">
        <v>0.36813000000000001</v>
      </c>
      <c r="DX618">
        <v>0</v>
      </c>
      <c r="DY618">
        <v>1969.60491</v>
      </c>
      <c r="DZ618">
        <v>13.13996</v>
      </c>
      <c r="EA618">
        <v>11.519450000000001</v>
      </c>
      <c r="EB618">
        <v>11.62421</v>
      </c>
      <c r="EC618">
        <v>0.21798999999999999</v>
      </c>
      <c r="ED618">
        <v>0.22842000000000001</v>
      </c>
      <c r="EE618">
        <v>11.556789999999999</v>
      </c>
      <c r="EF618">
        <v>28.612570000000002</v>
      </c>
      <c r="EG618">
        <v>18.357970000000002</v>
      </c>
      <c r="EH618">
        <v>861.75663999999995</v>
      </c>
      <c r="EI618">
        <v>2312.2287099999999</v>
      </c>
      <c r="EJ618">
        <v>0</v>
      </c>
      <c r="EK618">
        <v>54.764109509999997</v>
      </c>
      <c r="EL618">
        <v>4.6998631999999999E-2</v>
      </c>
      <c r="EM618">
        <v>3.1680470000000002E-2</v>
      </c>
      <c r="EN618">
        <v>1.3004254E-2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28.73666227</v>
      </c>
      <c r="EX618">
        <v>2.6068688E-2</v>
      </c>
      <c r="EY618">
        <v>1.8071357E-2</v>
      </c>
      <c r="EZ618">
        <v>7.676942E-3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0.48402600000000001</v>
      </c>
      <c r="FI618" t="s">
        <v>115</v>
      </c>
      <c r="FJ618" t="s">
        <v>115</v>
      </c>
      <c r="FK618" s="9">
        <v>2006.1065140000001</v>
      </c>
      <c r="FL618" t="s">
        <v>115</v>
      </c>
      <c r="FM618" t="s">
        <v>115</v>
      </c>
    </row>
    <row r="619" spans="116:169">
      <c r="DL619">
        <v>0</v>
      </c>
      <c r="DM619">
        <v>0.46645999999999999</v>
      </c>
      <c r="DN619">
        <v>3.0899999999999999E-3</v>
      </c>
      <c r="DO619">
        <v>2.82E-3</v>
      </c>
      <c r="DP619">
        <v>2.3500000000000001E-3</v>
      </c>
      <c r="DQ619">
        <v>5.0000000000000002E-5</v>
      </c>
      <c r="DR619">
        <v>5.0000000000000002E-5</v>
      </c>
      <c r="DS619">
        <v>2.6199999999999999E-3</v>
      </c>
      <c r="DT619">
        <v>6.5900000000000004E-3</v>
      </c>
      <c r="DU619">
        <v>2.97E-3</v>
      </c>
      <c r="DV619">
        <v>0.13816000000000001</v>
      </c>
      <c r="DW619">
        <v>0.37485000000000002</v>
      </c>
      <c r="DX619">
        <v>0</v>
      </c>
      <c r="DY619">
        <v>1877.26062</v>
      </c>
      <c r="DZ619">
        <v>12.81002</v>
      </c>
      <c r="EA619">
        <v>11.932510000000001</v>
      </c>
      <c r="EB619">
        <v>10.18463</v>
      </c>
      <c r="EC619">
        <v>0.21345</v>
      </c>
      <c r="ED619">
        <v>0.22065000000000001</v>
      </c>
      <c r="EE619">
        <v>11.6303</v>
      </c>
      <c r="EF619">
        <v>27.29289</v>
      </c>
      <c r="EG619">
        <v>18.586390000000002</v>
      </c>
      <c r="EH619">
        <v>873.31343000000004</v>
      </c>
      <c r="EI619">
        <v>2340.8412800000001</v>
      </c>
      <c r="EJ619">
        <v>0</v>
      </c>
      <c r="EK619">
        <v>54.469920680000001</v>
      </c>
      <c r="EL619">
        <v>4.8606300999999998E-2</v>
      </c>
      <c r="EM619">
        <v>2.9202727000000001E-2</v>
      </c>
      <c r="EN619">
        <v>1.3712709E-2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27.422814590000002</v>
      </c>
      <c r="EX619">
        <v>2.5877265E-2</v>
      </c>
      <c r="EY619">
        <v>1.6025414000000002E-2</v>
      </c>
      <c r="EZ619">
        <v>7.7907189999999998E-3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0.47476200000000002</v>
      </c>
      <c r="FI619" t="s">
        <v>115</v>
      </c>
      <c r="FJ619" t="s">
        <v>115</v>
      </c>
      <c r="FK619" s="9">
        <v>1912.4012279999999</v>
      </c>
      <c r="FL619" t="s">
        <v>115</v>
      </c>
      <c r="FM619" t="s">
        <v>115</v>
      </c>
    </row>
    <row r="620" spans="116:169">
      <c r="DL620">
        <v>0</v>
      </c>
      <c r="DM620">
        <v>0.45739999999999997</v>
      </c>
      <c r="DN620">
        <v>3.1199999999999999E-3</v>
      </c>
      <c r="DO620">
        <v>2.82E-3</v>
      </c>
      <c r="DP620">
        <v>2.4599999999999999E-3</v>
      </c>
      <c r="DQ620">
        <v>5.0000000000000002E-5</v>
      </c>
      <c r="DR620">
        <v>5.0000000000000002E-5</v>
      </c>
      <c r="DS620">
        <v>2.3900000000000002E-3</v>
      </c>
      <c r="DT620">
        <v>6.4700000000000001E-3</v>
      </c>
      <c r="DU620">
        <v>3.0200000000000001E-3</v>
      </c>
      <c r="DV620">
        <v>0.14077999999999999</v>
      </c>
      <c r="DW620">
        <v>0.38144</v>
      </c>
      <c r="DX620">
        <v>0</v>
      </c>
      <c r="DY620">
        <v>1786.75875</v>
      </c>
      <c r="DZ620">
        <v>12.555199999999999</v>
      </c>
      <c r="EA620">
        <v>11.64194</v>
      </c>
      <c r="EB620">
        <v>10.419169999999999</v>
      </c>
      <c r="EC620">
        <v>0.20579</v>
      </c>
      <c r="ED620">
        <v>0.20974999999999999</v>
      </c>
      <c r="EE620">
        <v>10.3162</v>
      </c>
      <c r="EF620">
        <v>26.029129999999999</v>
      </c>
      <c r="EG620">
        <v>18.807040000000001</v>
      </c>
      <c r="EH620">
        <v>884.94372999999996</v>
      </c>
      <c r="EI620">
        <v>2368.1341699999998</v>
      </c>
      <c r="EJ620">
        <v>0</v>
      </c>
      <c r="EK620">
        <v>54.172565509999998</v>
      </c>
      <c r="EL620">
        <v>4.9623626999999997E-2</v>
      </c>
      <c r="EM620">
        <v>3.0603267E-2</v>
      </c>
      <c r="EN620">
        <v>1.2506893999999999E-2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26.136186769999998</v>
      </c>
      <c r="EX620">
        <v>2.5353041E-2</v>
      </c>
      <c r="EY620">
        <v>1.6124434E-2</v>
      </c>
      <c r="EZ620">
        <v>6.8318449999999996E-3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0.46585500000000002</v>
      </c>
      <c r="FI620" t="s">
        <v>115</v>
      </c>
      <c r="FJ620" t="s">
        <v>115</v>
      </c>
      <c r="FK620" s="9">
        <v>1821.580854</v>
      </c>
      <c r="FL620" t="s">
        <v>115</v>
      </c>
      <c r="FM620" t="s">
        <v>115</v>
      </c>
    </row>
    <row r="621" spans="116:169">
      <c r="DL621">
        <v>0</v>
      </c>
      <c r="DM621">
        <v>0.44855</v>
      </c>
      <c r="DN621">
        <v>3.0500000000000002E-3</v>
      </c>
      <c r="DO621">
        <v>2.8400000000000001E-3</v>
      </c>
      <c r="DP621">
        <v>2.48E-3</v>
      </c>
      <c r="DQ621">
        <v>5.0000000000000002E-5</v>
      </c>
      <c r="DR621">
        <v>5.0000000000000002E-5</v>
      </c>
      <c r="DS621">
        <v>2.49E-3</v>
      </c>
      <c r="DT621">
        <v>6.3499999999999997E-3</v>
      </c>
      <c r="DU621">
        <v>3.0699999999999998E-3</v>
      </c>
      <c r="DV621">
        <v>0.14316999999999999</v>
      </c>
      <c r="DW621">
        <v>0.38790000000000002</v>
      </c>
      <c r="DX621">
        <v>0</v>
      </c>
      <c r="DY621">
        <v>1698.4473700000001</v>
      </c>
      <c r="DZ621">
        <v>11.89855</v>
      </c>
      <c r="EA621">
        <v>11.367139999999999</v>
      </c>
      <c r="EB621">
        <v>10.18186</v>
      </c>
      <c r="EC621">
        <v>0.20244000000000001</v>
      </c>
      <c r="ED621">
        <v>0.20205999999999999</v>
      </c>
      <c r="EE621">
        <v>10.492520000000001</v>
      </c>
      <c r="EF621">
        <v>24.81269</v>
      </c>
      <c r="EG621">
        <v>19.01679</v>
      </c>
      <c r="EH621">
        <v>895.25991999999997</v>
      </c>
      <c r="EI621">
        <v>2394.1633000000002</v>
      </c>
      <c r="EJ621">
        <v>0</v>
      </c>
      <c r="EK621">
        <v>53.88079407</v>
      </c>
      <c r="EL621">
        <v>5.0779968000000002E-2</v>
      </c>
      <c r="EM621">
        <v>3.1332337000000002E-2</v>
      </c>
      <c r="EN621">
        <v>1.3319335999999999E-2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24.880405920000001</v>
      </c>
      <c r="EX621">
        <v>2.4872919E-2</v>
      </c>
      <c r="EY621">
        <v>1.5842317000000002E-2</v>
      </c>
      <c r="EZ621">
        <v>6.9881179999999998E-3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0.45695999999999998</v>
      </c>
      <c r="FI621" t="s">
        <v>115</v>
      </c>
      <c r="FJ621" t="s">
        <v>115</v>
      </c>
      <c r="FK621" s="9">
        <v>1732.0973550000001</v>
      </c>
      <c r="FL621" t="s">
        <v>115</v>
      </c>
      <c r="FM621" t="s">
        <v>115</v>
      </c>
    </row>
    <row r="622" spans="116:169">
      <c r="DL622">
        <v>0</v>
      </c>
      <c r="DM622">
        <v>0.43955</v>
      </c>
      <c r="DN622">
        <v>3.32E-3</v>
      </c>
      <c r="DO622">
        <v>2.7799999999999999E-3</v>
      </c>
      <c r="DP622">
        <v>2.48E-3</v>
      </c>
      <c r="DQ622">
        <v>5.0000000000000002E-5</v>
      </c>
      <c r="DR622">
        <v>5.0000000000000002E-5</v>
      </c>
      <c r="DS622">
        <v>2.5200000000000001E-3</v>
      </c>
      <c r="DT622">
        <v>6.2199999999999998E-3</v>
      </c>
      <c r="DU622">
        <v>3.1199999999999999E-3</v>
      </c>
      <c r="DV622">
        <v>0.14566000000000001</v>
      </c>
      <c r="DW622">
        <v>0.39426</v>
      </c>
      <c r="DX622">
        <v>0</v>
      </c>
      <c r="DY622">
        <v>1610.93453</v>
      </c>
      <c r="DZ622">
        <v>12.56099</v>
      </c>
      <c r="EA622">
        <v>10.802379999999999</v>
      </c>
      <c r="EB622">
        <v>9.9250100000000003</v>
      </c>
      <c r="EC622">
        <v>0.19481000000000001</v>
      </c>
      <c r="ED622">
        <v>0.19278999999999999</v>
      </c>
      <c r="EE622">
        <v>10.2925</v>
      </c>
      <c r="EF622">
        <v>23.549240000000001</v>
      </c>
      <c r="EG622">
        <v>19.218859999999999</v>
      </c>
      <c r="EH622">
        <v>905.75244999999995</v>
      </c>
      <c r="EI622">
        <v>2418.9759800000002</v>
      </c>
      <c r="EJ622">
        <v>0</v>
      </c>
      <c r="EK622">
        <v>53.548663509999997</v>
      </c>
      <c r="EL622">
        <v>5.0943480999999999E-2</v>
      </c>
      <c r="EM622">
        <v>3.1931143000000002E-2</v>
      </c>
      <c r="EN622">
        <v>1.3568336E-2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23.634328880000002</v>
      </c>
      <c r="EX622">
        <v>2.3900227999999999E-2</v>
      </c>
      <c r="EY622">
        <v>1.5474005000000001E-2</v>
      </c>
      <c r="EZ622">
        <v>6.8299529999999997E-3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0.44817699999999999</v>
      </c>
      <c r="FI622" t="s">
        <v>115</v>
      </c>
      <c r="FJ622" t="s">
        <v>115</v>
      </c>
      <c r="FK622" s="9">
        <v>1644.417715</v>
      </c>
      <c r="FL622" t="s">
        <v>115</v>
      </c>
      <c r="FM622" t="s">
        <v>115</v>
      </c>
    </row>
    <row r="623" spans="116:169">
      <c r="DL623">
        <v>0</v>
      </c>
      <c r="DM623">
        <v>0.43058000000000002</v>
      </c>
      <c r="DN623">
        <v>3.47E-3</v>
      </c>
      <c r="DO623">
        <v>2.96E-3</v>
      </c>
      <c r="DP623">
        <v>2.4399999999999999E-3</v>
      </c>
      <c r="DQ623">
        <v>5.0000000000000002E-5</v>
      </c>
      <c r="DR623">
        <v>5.0000000000000002E-5</v>
      </c>
      <c r="DS623">
        <v>2.5300000000000001E-3</v>
      </c>
      <c r="DT623">
        <v>6.0899999999999999E-3</v>
      </c>
      <c r="DU623">
        <v>3.1800000000000001E-3</v>
      </c>
      <c r="DV623">
        <v>0.14817</v>
      </c>
      <c r="DW623">
        <v>0.40046999999999999</v>
      </c>
      <c r="DX623">
        <v>0</v>
      </c>
      <c r="DY623">
        <v>1525.0065300000001</v>
      </c>
      <c r="DZ623">
        <v>12.713340000000001</v>
      </c>
      <c r="EA623">
        <v>11.16244</v>
      </c>
      <c r="EB623">
        <v>9.4744600000000005</v>
      </c>
      <c r="EC623">
        <v>0.19342999999999999</v>
      </c>
      <c r="ED623">
        <v>0.18551000000000001</v>
      </c>
      <c r="EE623">
        <v>10.04227</v>
      </c>
      <c r="EF623">
        <v>22.333770000000001</v>
      </c>
      <c r="EG623">
        <v>19.411650000000002</v>
      </c>
      <c r="EH623">
        <v>916.04494999999997</v>
      </c>
      <c r="EI623">
        <v>2442.52522</v>
      </c>
      <c r="EJ623">
        <v>0</v>
      </c>
      <c r="EK623">
        <v>53.206369950000003</v>
      </c>
      <c r="EL623">
        <v>5.3942164000000001E-2</v>
      </c>
      <c r="EM623">
        <v>3.1842370000000002E-2</v>
      </c>
      <c r="EN623">
        <v>1.3803489E-2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22.41276994</v>
      </c>
      <c r="EX623">
        <v>2.4180076000000002E-2</v>
      </c>
      <c r="EY623">
        <v>1.4772182E-2</v>
      </c>
      <c r="EZ623">
        <v>6.6586140000000002E-3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0.43950800000000001</v>
      </c>
      <c r="FI623" t="s">
        <v>115</v>
      </c>
      <c r="FJ623" t="s">
        <v>115</v>
      </c>
      <c r="FK623" s="9">
        <v>1558.550201</v>
      </c>
      <c r="FL623" t="s">
        <v>115</v>
      </c>
      <c r="FM623" t="s">
        <v>115</v>
      </c>
    </row>
    <row r="624" spans="116:169">
      <c r="DL624">
        <v>0</v>
      </c>
      <c r="DM624">
        <v>0.4224</v>
      </c>
      <c r="DN624">
        <v>2.8999999999999998E-3</v>
      </c>
      <c r="DO624">
        <v>3.0799999999999998E-3</v>
      </c>
      <c r="DP624">
        <v>2.5899999999999999E-3</v>
      </c>
      <c r="DQ624">
        <v>5.0000000000000002E-5</v>
      </c>
      <c r="DR624">
        <v>5.0000000000000002E-5</v>
      </c>
      <c r="DS624">
        <v>2.47E-3</v>
      </c>
      <c r="DT624">
        <v>5.9699999999999996E-3</v>
      </c>
      <c r="DU624">
        <v>3.2200000000000002E-3</v>
      </c>
      <c r="DV624">
        <v>0.1507</v>
      </c>
      <c r="DW624">
        <v>0.40656999999999999</v>
      </c>
      <c r="DX624">
        <v>0</v>
      </c>
      <c r="DY624">
        <v>1443.2133899999999</v>
      </c>
      <c r="DZ624">
        <v>10.27285</v>
      </c>
      <c r="EA624">
        <v>11.228400000000001</v>
      </c>
      <c r="EB624">
        <v>9.7266300000000001</v>
      </c>
      <c r="EC624">
        <v>0.19270999999999999</v>
      </c>
      <c r="ED624">
        <v>0.1782</v>
      </c>
      <c r="EE624">
        <v>9.5405099999999994</v>
      </c>
      <c r="EF624">
        <v>21.149629999999998</v>
      </c>
      <c r="EG624">
        <v>19.597159999999999</v>
      </c>
      <c r="EH624">
        <v>926.08722</v>
      </c>
      <c r="EI624">
        <v>2464.8589999999999</v>
      </c>
      <c r="EJ624">
        <v>0</v>
      </c>
      <c r="EK624">
        <v>52.94309457</v>
      </c>
      <c r="EL624">
        <v>5.7057722999999998E-2</v>
      </c>
      <c r="EM624">
        <v>3.3960540999999997E-2</v>
      </c>
      <c r="EN624">
        <v>1.3773017E-2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21.251642789999998</v>
      </c>
      <c r="EX624">
        <v>2.4417382000000001E-2</v>
      </c>
      <c r="EY624">
        <v>1.5056734E-2</v>
      </c>
      <c r="EZ624">
        <v>6.3588799999999999E-3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0.43101499999999998</v>
      </c>
      <c r="FI624" t="s">
        <v>115</v>
      </c>
      <c r="FJ624" t="s">
        <v>115</v>
      </c>
      <c r="FK624" s="9">
        <v>1474.633975</v>
      </c>
      <c r="FL624" t="s">
        <v>115</v>
      </c>
      <c r="FM624" t="s">
        <v>115</v>
      </c>
    </row>
    <row r="625" spans="116:169">
      <c r="DL625">
        <v>0</v>
      </c>
      <c r="DM625">
        <v>0.41378999999999999</v>
      </c>
      <c r="DN625">
        <v>3.31E-3</v>
      </c>
      <c r="DO625">
        <v>2.6700000000000001E-3</v>
      </c>
      <c r="DP625">
        <v>2.6700000000000001E-3</v>
      </c>
      <c r="DQ625">
        <v>5.0000000000000002E-5</v>
      </c>
      <c r="DR625">
        <v>5.0000000000000002E-5</v>
      </c>
      <c r="DS625">
        <v>2.63E-3</v>
      </c>
      <c r="DT625">
        <v>5.8500000000000002E-3</v>
      </c>
      <c r="DU625">
        <v>3.2699999999999999E-3</v>
      </c>
      <c r="DV625">
        <v>0.15317</v>
      </c>
      <c r="DW625">
        <v>0.41254000000000002</v>
      </c>
      <c r="DX625">
        <v>0</v>
      </c>
      <c r="DY625">
        <v>1361.35022</v>
      </c>
      <c r="DZ625">
        <v>11.31029</v>
      </c>
      <c r="EA625">
        <v>9.4185400000000001</v>
      </c>
      <c r="EB625">
        <v>9.71373</v>
      </c>
      <c r="EC625">
        <v>0.17851</v>
      </c>
      <c r="ED625">
        <v>0.16783000000000001</v>
      </c>
      <c r="EE625">
        <v>9.8175399999999993</v>
      </c>
      <c r="EF625">
        <v>19.979710000000001</v>
      </c>
      <c r="EG625">
        <v>19.775359999999999</v>
      </c>
      <c r="EH625">
        <v>935.62773000000004</v>
      </c>
      <c r="EI625">
        <v>2486.0086299999998</v>
      </c>
      <c r="EJ625">
        <v>0</v>
      </c>
      <c r="EK625">
        <v>52.59365167</v>
      </c>
      <c r="EL625">
        <v>5.3290785E-2</v>
      </c>
      <c r="EM625">
        <v>3.5882786999999999E-2</v>
      </c>
      <c r="EN625">
        <v>1.4791422E-2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20.0823824</v>
      </c>
      <c r="EX625">
        <v>2.1788981999999998E-2</v>
      </c>
      <c r="EY625">
        <v>1.5186549000000001E-2</v>
      </c>
      <c r="EZ625">
        <v>6.527232E-3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0.42249399999999998</v>
      </c>
      <c r="FI625" t="s">
        <v>115</v>
      </c>
      <c r="FJ625" t="s">
        <v>115</v>
      </c>
      <c r="FK625" s="9">
        <v>1391.9712870000001</v>
      </c>
      <c r="FL625" t="s">
        <v>115</v>
      </c>
      <c r="FM625" t="s">
        <v>115</v>
      </c>
    </row>
    <row r="626" spans="116:169">
      <c r="DL626">
        <v>0</v>
      </c>
      <c r="DM626">
        <v>0.40627999999999997</v>
      </c>
      <c r="DN626">
        <v>2.4299999999999999E-3</v>
      </c>
      <c r="DO626">
        <v>2.9299999999999999E-3</v>
      </c>
      <c r="DP626">
        <v>2.3700000000000001E-3</v>
      </c>
      <c r="DQ626">
        <v>5.0000000000000002E-5</v>
      </c>
      <c r="DR626">
        <v>5.0000000000000002E-5</v>
      </c>
      <c r="DS626">
        <v>2.65E-3</v>
      </c>
      <c r="DT626">
        <v>5.7499999999999999E-3</v>
      </c>
      <c r="DU626">
        <v>3.32E-3</v>
      </c>
      <c r="DV626">
        <v>0.15579999999999999</v>
      </c>
      <c r="DW626">
        <v>0.41837999999999997</v>
      </c>
      <c r="DX626">
        <v>0</v>
      </c>
      <c r="DY626">
        <v>1284.39858</v>
      </c>
      <c r="DZ626">
        <v>7.9801200000000003</v>
      </c>
      <c r="EA626">
        <v>9.9629399999999997</v>
      </c>
      <c r="EB626">
        <v>8.3104399999999998</v>
      </c>
      <c r="EC626">
        <v>0.17460999999999999</v>
      </c>
      <c r="ED626">
        <v>0.16128000000000001</v>
      </c>
      <c r="EE626">
        <v>9.5968900000000001</v>
      </c>
      <c r="EF626">
        <v>18.908760000000001</v>
      </c>
      <c r="EG626">
        <v>19.943180000000002</v>
      </c>
      <c r="EH626">
        <v>945.44527000000005</v>
      </c>
      <c r="EI626">
        <v>2505.9883399999999</v>
      </c>
      <c r="EJ626">
        <v>0</v>
      </c>
      <c r="EK626">
        <v>52.373478509999998</v>
      </c>
      <c r="EL626">
        <v>5.6104408000000001E-2</v>
      </c>
      <c r="EM626">
        <v>3.2595683E-2</v>
      </c>
      <c r="EN626">
        <v>1.5474873E-2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18.987962209999999</v>
      </c>
      <c r="EX626">
        <v>2.1798029E-2</v>
      </c>
      <c r="EY626">
        <v>1.3156259999999999E-2</v>
      </c>
      <c r="EZ626">
        <v>6.5174539999999998E-3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0.414051</v>
      </c>
      <c r="FI626" t="s">
        <v>115</v>
      </c>
      <c r="FJ626" t="s">
        <v>115</v>
      </c>
      <c r="FK626" s="9">
        <v>1310.826697</v>
      </c>
      <c r="FL626" t="s">
        <v>115</v>
      </c>
      <c r="FM626" t="s">
        <v>115</v>
      </c>
    </row>
    <row r="627" spans="116:169">
      <c r="DL627">
        <v>0</v>
      </c>
      <c r="DM627">
        <v>0.39867999999999998</v>
      </c>
      <c r="DN627">
        <v>2.4299999999999999E-3</v>
      </c>
      <c r="DO627">
        <v>2.31E-3</v>
      </c>
      <c r="DP627">
        <v>2.5300000000000001E-3</v>
      </c>
      <c r="DQ627">
        <v>4.0000000000000003E-5</v>
      </c>
      <c r="DR627">
        <v>5.0000000000000002E-5</v>
      </c>
      <c r="DS627">
        <v>2.3800000000000002E-3</v>
      </c>
      <c r="DT627">
        <v>5.64E-3</v>
      </c>
      <c r="DU627">
        <v>3.3700000000000002E-3</v>
      </c>
      <c r="DV627">
        <v>0.15845000000000001</v>
      </c>
      <c r="DW627">
        <v>0.42413000000000001</v>
      </c>
      <c r="DX627">
        <v>0</v>
      </c>
      <c r="DY627">
        <v>1208.39096</v>
      </c>
      <c r="DZ627">
        <v>7.6629899999999997</v>
      </c>
      <c r="EA627">
        <v>7.5423200000000001</v>
      </c>
      <c r="EB627">
        <v>8.5747900000000001</v>
      </c>
      <c r="EC627">
        <v>0.15051999999999999</v>
      </c>
      <c r="ED627">
        <v>0.14685000000000001</v>
      </c>
      <c r="EE627">
        <v>8.3179599999999994</v>
      </c>
      <c r="EF627">
        <v>17.8339</v>
      </c>
      <c r="EG627">
        <v>20.104469999999999</v>
      </c>
      <c r="EH627">
        <v>955.04215999999997</v>
      </c>
      <c r="EI627">
        <v>2524.8971000000001</v>
      </c>
      <c r="EJ627">
        <v>0</v>
      </c>
      <c r="EK627">
        <v>52.108841750000003</v>
      </c>
      <c r="EL627">
        <v>4.8707278E-2</v>
      </c>
      <c r="EM627">
        <v>3.4950772999999997E-2</v>
      </c>
      <c r="EN627">
        <v>1.3911789000000001E-2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17.900599069999998</v>
      </c>
      <c r="EX627">
        <v>1.8036732E-2</v>
      </c>
      <c r="EY627">
        <v>1.3411582999999999E-2</v>
      </c>
      <c r="EZ627">
        <v>5.5831240000000001E-3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0.40598499999999998</v>
      </c>
      <c r="FI627" t="s">
        <v>115</v>
      </c>
      <c r="FJ627" t="s">
        <v>115</v>
      </c>
      <c r="FK627" s="9">
        <v>1232.3215760000001</v>
      </c>
      <c r="FL627" t="s">
        <v>115</v>
      </c>
      <c r="FM627" t="s">
        <v>115</v>
      </c>
    </row>
    <row r="628" spans="116:169">
      <c r="DL628">
        <v>0</v>
      </c>
      <c r="DM628">
        <v>0.39093</v>
      </c>
      <c r="DN628">
        <v>2.6099999999999999E-3</v>
      </c>
      <c r="DO628">
        <v>2.2499999999999998E-3</v>
      </c>
      <c r="DP628">
        <v>2.0500000000000002E-3</v>
      </c>
      <c r="DQ628">
        <v>4.0000000000000003E-5</v>
      </c>
      <c r="DR628">
        <v>4.0000000000000003E-5</v>
      </c>
      <c r="DS628">
        <v>2.5100000000000001E-3</v>
      </c>
      <c r="DT628">
        <v>5.5399999999999998E-3</v>
      </c>
      <c r="DU628">
        <v>3.4199999999999999E-3</v>
      </c>
      <c r="DV628">
        <v>0.16083</v>
      </c>
      <c r="DW628">
        <v>0.42976999999999999</v>
      </c>
      <c r="DX628">
        <v>0</v>
      </c>
      <c r="DY628">
        <v>1133.2139099999999</v>
      </c>
      <c r="DZ628">
        <v>7.90909</v>
      </c>
      <c r="EA628">
        <v>7.0734399999999997</v>
      </c>
      <c r="EB628">
        <v>6.6712400000000001</v>
      </c>
      <c r="EC628">
        <v>0.13705999999999999</v>
      </c>
      <c r="ED628">
        <v>0.13824</v>
      </c>
      <c r="EE628">
        <v>8.47851</v>
      </c>
      <c r="EF628">
        <v>16.799630000000001</v>
      </c>
      <c r="EG628">
        <v>20.25132</v>
      </c>
      <c r="EH628">
        <v>963.36012000000005</v>
      </c>
      <c r="EI628">
        <v>2542.7310000000002</v>
      </c>
      <c r="EJ628">
        <v>0</v>
      </c>
      <c r="EK628">
        <v>51.809830230000003</v>
      </c>
      <c r="EL628">
        <v>4.6083618999999999E-2</v>
      </c>
      <c r="EM628">
        <v>2.9470874000000001E-2</v>
      </c>
      <c r="EN628">
        <v>1.5081344E-2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16.825808899999998</v>
      </c>
      <c r="EX628">
        <v>1.6170284E-2</v>
      </c>
      <c r="EY628">
        <v>1.0752429000000001E-2</v>
      </c>
      <c r="EZ628">
        <v>5.7574510000000002E-3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0.39788499999999999</v>
      </c>
      <c r="FI628" t="s">
        <v>115</v>
      </c>
      <c r="FJ628" t="s">
        <v>115</v>
      </c>
      <c r="FK628" s="9">
        <v>1155.0047259999999</v>
      </c>
      <c r="FL628" t="s">
        <v>115</v>
      </c>
      <c r="FM628" t="s">
        <v>115</v>
      </c>
    </row>
    <row r="629" spans="116:169">
      <c r="DL629">
        <v>0</v>
      </c>
      <c r="DM629">
        <v>0.38374000000000003</v>
      </c>
      <c r="DN629">
        <v>2.2200000000000002E-3</v>
      </c>
      <c r="DO629">
        <v>2.3700000000000001E-3</v>
      </c>
      <c r="DP629">
        <v>1.99E-3</v>
      </c>
      <c r="DQ629">
        <v>4.0000000000000003E-5</v>
      </c>
      <c r="DR629">
        <v>4.0000000000000003E-5</v>
      </c>
      <c r="DS629">
        <v>2.0500000000000002E-3</v>
      </c>
      <c r="DT629">
        <v>5.4299999999999999E-3</v>
      </c>
      <c r="DU629">
        <v>3.46E-3</v>
      </c>
      <c r="DV629">
        <v>0.16335</v>
      </c>
      <c r="DW629">
        <v>0.43530999999999997</v>
      </c>
      <c r="DX629">
        <v>0</v>
      </c>
      <c r="DY629">
        <v>1060.9022600000001</v>
      </c>
      <c r="DZ629">
        <v>6.4366899999999996</v>
      </c>
      <c r="EA629">
        <v>7.1401199999999996</v>
      </c>
      <c r="EB629">
        <v>6.2125700000000004</v>
      </c>
      <c r="EC629">
        <v>0.12690000000000001</v>
      </c>
      <c r="ED629">
        <v>0.128</v>
      </c>
      <c r="EE629">
        <v>6.6545100000000001</v>
      </c>
      <c r="EF629">
        <v>15.737869999999999</v>
      </c>
      <c r="EG629">
        <v>20.389559999999999</v>
      </c>
      <c r="EH629">
        <v>971.83862999999997</v>
      </c>
      <c r="EI629">
        <v>2559.5306300000002</v>
      </c>
      <c r="EJ629">
        <v>0</v>
      </c>
      <c r="EK629">
        <v>51.578091690000001</v>
      </c>
      <c r="EL629">
        <v>4.7114096000000001E-2</v>
      </c>
      <c r="EM629">
        <v>2.8220507999999998E-2</v>
      </c>
      <c r="EN629">
        <v>1.2383712999999999E-2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15.7965939</v>
      </c>
      <c r="EX629">
        <v>1.5611909E-2</v>
      </c>
      <c r="EY629">
        <v>9.7514400000000001E-3</v>
      </c>
      <c r="EZ629">
        <v>4.488718E-3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0.39035900000000001</v>
      </c>
      <c r="FI629" t="s">
        <v>115</v>
      </c>
      <c r="FJ629" t="s">
        <v>115</v>
      </c>
      <c r="FK629" s="9">
        <v>1080.818534</v>
      </c>
      <c r="FL629" t="s">
        <v>115</v>
      </c>
      <c r="FM629" t="s">
        <v>115</v>
      </c>
    </row>
    <row r="630" spans="116:169">
      <c r="DL630">
        <v>0</v>
      </c>
      <c r="DM630">
        <v>0.37634000000000001</v>
      </c>
      <c r="DN630">
        <v>2.4399999999999999E-3</v>
      </c>
      <c r="DO630">
        <v>2.0999999999999999E-3</v>
      </c>
      <c r="DP630">
        <v>2.0600000000000002E-3</v>
      </c>
      <c r="DQ630">
        <v>4.0000000000000003E-5</v>
      </c>
      <c r="DR630">
        <v>4.0000000000000003E-5</v>
      </c>
      <c r="DS630">
        <v>2.0100000000000001E-3</v>
      </c>
      <c r="DT630">
        <v>5.3200000000000001E-3</v>
      </c>
      <c r="DU630">
        <v>3.5000000000000001E-3</v>
      </c>
      <c r="DV630">
        <v>0.16539999999999999</v>
      </c>
      <c r="DW630">
        <v>0.44074000000000002</v>
      </c>
      <c r="DX630">
        <v>0</v>
      </c>
      <c r="DY630">
        <v>989.27104999999995</v>
      </c>
      <c r="DZ630">
        <v>6.7524100000000002</v>
      </c>
      <c r="EA630">
        <v>6.0265399999999998</v>
      </c>
      <c r="EB630">
        <v>6.1945100000000002</v>
      </c>
      <c r="EC630">
        <v>0.11545999999999999</v>
      </c>
      <c r="ED630">
        <v>0.11858</v>
      </c>
      <c r="EE630">
        <v>6.2499500000000001</v>
      </c>
      <c r="EF630">
        <v>14.708600000000001</v>
      </c>
      <c r="EG630">
        <v>20.51756</v>
      </c>
      <c r="EH630">
        <v>978.49314000000004</v>
      </c>
      <c r="EI630">
        <v>2575.2684899999999</v>
      </c>
      <c r="EJ630">
        <v>0</v>
      </c>
      <c r="EK630">
        <v>51.295550579999997</v>
      </c>
      <c r="EL630">
        <v>4.4021909999999997E-2</v>
      </c>
      <c r="EM630">
        <v>2.9673945E-2</v>
      </c>
      <c r="EN630">
        <v>1.2180612E-2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14.77455363</v>
      </c>
      <c r="EX630">
        <v>1.3792710999999999E-2</v>
      </c>
      <c r="EY630">
        <v>9.6922589999999999E-3</v>
      </c>
      <c r="EZ630">
        <v>4.1834130000000004E-3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0.38298599999999999</v>
      </c>
      <c r="FI630" t="s">
        <v>115</v>
      </c>
      <c r="FJ630" t="s">
        <v>115</v>
      </c>
      <c r="FK630" s="9">
        <v>1008.3599819999999</v>
      </c>
      <c r="FL630" t="s">
        <v>115</v>
      </c>
      <c r="FM630" t="s">
        <v>115</v>
      </c>
    </row>
    <row r="631" spans="116:169">
      <c r="DL631">
        <v>0</v>
      </c>
      <c r="DM631">
        <v>0.36908000000000002</v>
      </c>
      <c r="DN631">
        <v>2.4499999999999999E-3</v>
      </c>
      <c r="DO631">
        <v>2.2300000000000002E-3</v>
      </c>
      <c r="DP631">
        <v>1.8600000000000001E-3</v>
      </c>
      <c r="DQ631">
        <v>4.0000000000000003E-5</v>
      </c>
      <c r="DR631">
        <v>4.0000000000000003E-5</v>
      </c>
      <c r="DS631">
        <v>2.0699999999999998E-3</v>
      </c>
      <c r="DT631">
        <v>5.2100000000000002E-3</v>
      </c>
      <c r="DU631">
        <v>3.5500000000000002E-3</v>
      </c>
      <c r="DV631">
        <v>0.16741</v>
      </c>
      <c r="DW631">
        <v>0.44606000000000001</v>
      </c>
      <c r="DX631">
        <v>0</v>
      </c>
      <c r="DY631">
        <v>919.28009999999995</v>
      </c>
      <c r="DZ631">
        <v>6.43262</v>
      </c>
      <c r="EA631">
        <v>6.1121600000000003</v>
      </c>
      <c r="EB631">
        <v>5.3185900000000004</v>
      </c>
      <c r="EC631">
        <v>0.11076</v>
      </c>
      <c r="ED631">
        <v>0.11207</v>
      </c>
      <c r="EE631">
        <v>6.1777300000000004</v>
      </c>
      <c r="EF631">
        <v>13.710229999999999</v>
      </c>
      <c r="EG631">
        <v>20.636140000000001</v>
      </c>
      <c r="EH631">
        <v>984.74309000000005</v>
      </c>
      <c r="EI631">
        <v>2589.9770899999999</v>
      </c>
      <c r="EJ631">
        <v>0</v>
      </c>
      <c r="EK631">
        <v>51.019994599999997</v>
      </c>
      <c r="EL631">
        <v>4.5527755000000003E-2</v>
      </c>
      <c r="EM631">
        <v>2.7353133000000002E-2</v>
      </c>
      <c r="EN631">
        <v>1.2844196E-2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13.77774844</v>
      </c>
      <c r="EX631">
        <v>1.3407472E-2</v>
      </c>
      <c r="EY631">
        <v>8.4336979999999999E-3</v>
      </c>
      <c r="EZ631">
        <v>4.170422E-3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0.37565599999999999</v>
      </c>
      <c r="FI631" t="s">
        <v>115</v>
      </c>
      <c r="FJ631" t="s">
        <v>115</v>
      </c>
      <c r="FK631">
        <v>937.25423000000001</v>
      </c>
      <c r="FL631" t="s">
        <v>115</v>
      </c>
      <c r="FM631" t="s">
        <v>115</v>
      </c>
    </row>
    <row r="632" spans="116:169">
      <c r="DL632">
        <v>0</v>
      </c>
      <c r="DM632">
        <v>0.36192000000000002</v>
      </c>
      <c r="DN632">
        <v>2.47E-3</v>
      </c>
      <c r="DO632">
        <v>2.2300000000000002E-3</v>
      </c>
      <c r="DP632">
        <v>1.9499999999999999E-3</v>
      </c>
      <c r="DQ632">
        <v>4.0000000000000003E-5</v>
      </c>
      <c r="DR632">
        <v>4.0000000000000003E-5</v>
      </c>
      <c r="DS632">
        <v>1.89E-3</v>
      </c>
      <c r="DT632">
        <v>5.1200000000000004E-3</v>
      </c>
      <c r="DU632">
        <v>3.5899999999999999E-3</v>
      </c>
      <c r="DV632">
        <v>0.16949</v>
      </c>
      <c r="DW632">
        <v>0.45127</v>
      </c>
      <c r="DX632">
        <v>0</v>
      </c>
      <c r="DY632">
        <v>850.80355999999995</v>
      </c>
      <c r="DZ632">
        <v>6.1466700000000003</v>
      </c>
      <c r="EA632">
        <v>5.82585</v>
      </c>
      <c r="EB632">
        <v>5.3268399999999998</v>
      </c>
      <c r="EC632">
        <v>0.10440000000000001</v>
      </c>
      <c r="ED632">
        <v>0.10394</v>
      </c>
      <c r="EE632">
        <v>5.3663600000000002</v>
      </c>
      <c r="EF632">
        <v>12.748279999999999</v>
      </c>
      <c r="EG632">
        <v>20.74821</v>
      </c>
      <c r="EH632">
        <v>990.92082000000005</v>
      </c>
      <c r="EI632">
        <v>2603.68732</v>
      </c>
      <c r="EJ632">
        <v>0</v>
      </c>
      <c r="EK632">
        <v>50.741472819999998</v>
      </c>
      <c r="EL632">
        <v>4.6480647999999999E-2</v>
      </c>
      <c r="EM632">
        <v>2.8664967999999999E-2</v>
      </c>
      <c r="EN632">
        <v>1.1714753E-2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12.802941430000001</v>
      </c>
      <c r="EX632">
        <v>1.2844747E-2</v>
      </c>
      <c r="EY632">
        <v>8.3083919999999995E-3</v>
      </c>
      <c r="EZ632">
        <v>3.587051E-3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0.36860900000000002</v>
      </c>
      <c r="FI632" t="s">
        <v>115</v>
      </c>
      <c r="FJ632" t="s">
        <v>115</v>
      </c>
      <c r="FK632">
        <v>868.20731499999999</v>
      </c>
      <c r="FL632" t="s">
        <v>115</v>
      </c>
      <c r="FM632" t="s">
        <v>115</v>
      </c>
    </row>
    <row r="633" spans="116:169">
      <c r="DL633">
        <v>0</v>
      </c>
      <c r="DM633">
        <v>0.35492000000000001</v>
      </c>
      <c r="DN633">
        <v>2.4099999999999998E-3</v>
      </c>
      <c r="DO633">
        <v>2.2399999999999998E-3</v>
      </c>
      <c r="DP633">
        <v>1.9599999999999999E-3</v>
      </c>
      <c r="DQ633">
        <v>4.0000000000000003E-5</v>
      </c>
      <c r="DR633">
        <v>4.0000000000000003E-5</v>
      </c>
      <c r="DS633">
        <v>1.97E-3</v>
      </c>
      <c r="DT633">
        <v>5.0299999999999997E-3</v>
      </c>
      <c r="DU633">
        <v>3.63E-3</v>
      </c>
      <c r="DV633">
        <v>0.17138</v>
      </c>
      <c r="DW633">
        <v>0.45639000000000002</v>
      </c>
      <c r="DX633">
        <v>0</v>
      </c>
      <c r="DY633">
        <v>783.99866999999995</v>
      </c>
      <c r="DZ633">
        <v>5.66418</v>
      </c>
      <c r="EA633">
        <v>5.54434</v>
      </c>
      <c r="EB633">
        <v>5.0847300000000004</v>
      </c>
      <c r="EC633">
        <v>0.10027999999999999</v>
      </c>
      <c r="ED633">
        <v>9.7549999999999998E-2</v>
      </c>
      <c r="EE633">
        <v>5.3428000000000004</v>
      </c>
      <c r="EF633">
        <v>11.8172</v>
      </c>
      <c r="EG633">
        <v>20.852150000000002</v>
      </c>
      <c r="EH633">
        <v>996.28719000000001</v>
      </c>
      <c r="EI633">
        <v>2616.4355999999998</v>
      </c>
      <c r="EJ633">
        <v>0</v>
      </c>
      <c r="EK633">
        <v>50.468181110000003</v>
      </c>
      <c r="EL633">
        <v>4.7563750000000002E-2</v>
      </c>
      <c r="EM633">
        <v>2.9347860999999999E-2</v>
      </c>
      <c r="EN633">
        <v>1.2475738E-2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11.851730180000001</v>
      </c>
      <c r="EX633">
        <v>1.2296704E-2</v>
      </c>
      <c r="EY633">
        <v>7.9791510000000003E-3</v>
      </c>
      <c r="EZ633">
        <v>3.5925639999999999E-3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0.36157</v>
      </c>
      <c r="FI633" t="s">
        <v>115</v>
      </c>
      <c r="FJ633" t="s">
        <v>115</v>
      </c>
      <c r="FK633">
        <v>800.39219600000001</v>
      </c>
      <c r="FL633" t="s">
        <v>115</v>
      </c>
      <c r="FM633" t="s">
        <v>115</v>
      </c>
    </row>
    <row r="634" spans="116:169">
      <c r="DL634">
        <v>0</v>
      </c>
      <c r="DM634">
        <v>0.34778999999999999</v>
      </c>
      <c r="DN634">
        <v>2.63E-3</v>
      </c>
      <c r="DO634">
        <v>2.2000000000000001E-3</v>
      </c>
      <c r="DP634">
        <v>1.9599999999999999E-3</v>
      </c>
      <c r="DQ634">
        <v>4.0000000000000003E-5</v>
      </c>
      <c r="DR634">
        <v>4.0000000000000003E-5</v>
      </c>
      <c r="DS634">
        <v>1.99E-3</v>
      </c>
      <c r="DT634">
        <v>4.9199999999999999E-3</v>
      </c>
      <c r="DU634">
        <v>3.6700000000000001E-3</v>
      </c>
      <c r="DV634">
        <v>0.17335</v>
      </c>
      <c r="DW634">
        <v>0.46140999999999999</v>
      </c>
      <c r="DX634">
        <v>0</v>
      </c>
      <c r="DY634">
        <v>718.22424000000001</v>
      </c>
      <c r="DZ634">
        <v>5.7964900000000004</v>
      </c>
      <c r="EA634">
        <v>5.1211700000000002</v>
      </c>
      <c r="EB634">
        <v>4.8302199999999997</v>
      </c>
      <c r="EC634">
        <v>9.3979999999999994E-2</v>
      </c>
      <c r="ED634">
        <v>9.0380000000000002E-2</v>
      </c>
      <c r="EE634">
        <v>5.1158299999999999</v>
      </c>
      <c r="EF634">
        <v>10.87247</v>
      </c>
      <c r="EG634">
        <v>20.9497</v>
      </c>
      <c r="EH634">
        <v>1001.62999</v>
      </c>
      <c r="EI634">
        <v>2628.2528000000002</v>
      </c>
      <c r="EJ634">
        <v>0</v>
      </c>
      <c r="EK634">
        <v>50.157086489999998</v>
      </c>
      <c r="EL634">
        <v>4.7716906000000003E-2</v>
      </c>
      <c r="EM634">
        <v>2.9908740999999999E-2</v>
      </c>
      <c r="EN634">
        <v>1.2708967E-2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10.914065799999999</v>
      </c>
      <c r="EX634">
        <v>1.1503285E-2</v>
      </c>
      <c r="EY634">
        <v>7.6006499999999996E-3</v>
      </c>
      <c r="EZ634">
        <v>3.4312079999999998E-3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0.35461999999999999</v>
      </c>
      <c r="FI634" t="s">
        <v>115</v>
      </c>
      <c r="FJ634" t="s">
        <v>115</v>
      </c>
      <c r="FK634">
        <v>734.06609900000001</v>
      </c>
      <c r="FL634" t="s">
        <v>115</v>
      </c>
      <c r="FM634" t="s">
        <v>115</v>
      </c>
    </row>
    <row r="635" spans="116:169">
      <c r="DL635">
        <v>0</v>
      </c>
      <c r="DM635">
        <v>0.3407</v>
      </c>
      <c r="DN635">
        <v>2.7499999999999998E-3</v>
      </c>
      <c r="DO635">
        <v>2.3400000000000001E-3</v>
      </c>
      <c r="DP635">
        <v>1.9300000000000001E-3</v>
      </c>
      <c r="DQ635">
        <v>4.0000000000000003E-5</v>
      </c>
      <c r="DR635">
        <v>4.0000000000000003E-5</v>
      </c>
      <c r="DS635">
        <v>2E-3</v>
      </c>
      <c r="DT635">
        <v>4.8199999999999996E-3</v>
      </c>
      <c r="DU635">
        <v>3.7100000000000002E-3</v>
      </c>
      <c r="DV635">
        <v>0.17534</v>
      </c>
      <c r="DW635">
        <v>0.46633000000000002</v>
      </c>
      <c r="DX635">
        <v>0</v>
      </c>
      <c r="DY635">
        <v>653.86456999999996</v>
      </c>
      <c r="DZ635">
        <v>5.66648</v>
      </c>
      <c r="EA635">
        <v>5.1293600000000001</v>
      </c>
      <c r="EB635">
        <v>4.4802799999999996</v>
      </c>
      <c r="EC635">
        <v>9.0560000000000002E-2</v>
      </c>
      <c r="ED635">
        <v>8.4190000000000001E-2</v>
      </c>
      <c r="EE635">
        <v>4.8612000000000002</v>
      </c>
      <c r="EF635">
        <v>9.9597099999999994</v>
      </c>
      <c r="EG635">
        <v>21.04008</v>
      </c>
      <c r="EH635">
        <v>1006.74582</v>
      </c>
      <c r="EI635">
        <v>2639.12527</v>
      </c>
      <c r="EJ635">
        <v>0</v>
      </c>
      <c r="EK635">
        <v>49.836472559999997</v>
      </c>
      <c r="EL635">
        <v>5.0525663999999998E-2</v>
      </c>
      <c r="EM635">
        <v>2.9825589999999999E-2</v>
      </c>
      <c r="EN635">
        <v>1.2929227E-2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9.9972792259999999</v>
      </c>
      <c r="EX635">
        <v>1.1288668999999999E-2</v>
      </c>
      <c r="EY635">
        <v>7.0582400000000003E-3</v>
      </c>
      <c r="EZ635">
        <v>3.2614409999999999E-3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0.34776099999999999</v>
      </c>
      <c r="FI635" t="s">
        <v>115</v>
      </c>
      <c r="FJ635" t="s">
        <v>115</v>
      </c>
      <c r="FK635">
        <v>669.23124600000006</v>
      </c>
      <c r="FL635" t="s">
        <v>115</v>
      </c>
      <c r="FM635" t="s">
        <v>115</v>
      </c>
    </row>
    <row r="636" spans="116:169">
      <c r="DL636">
        <v>0</v>
      </c>
      <c r="DM636">
        <v>0.33422000000000002</v>
      </c>
      <c r="DN636">
        <v>2.3E-3</v>
      </c>
      <c r="DO636">
        <v>2.4299999999999999E-3</v>
      </c>
      <c r="DP636">
        <v>2.0500000000000002E-3</v>
      </c>
      <c r="DQ636">
        <v>4.0000000000000003E-5</v>
      </c>
      <c r="DR636">
        <v>4.0000000000000003E-5</v>
      </c>
      <c r="DS636">
        <v>1.9599999999999999E-3</v>
      </c>
      <c r="DT636">
        <v>4.7200000000000002E-3</v>
      </c>
      <c r="DU636">
        <v>3.7499999999999999E-3</v>
      </c>
      <c r="DV636">
        <v>0.17734</v>
      </c>
      <c r="DW636">
        <v>0.47115000000000001</v>
      </c>
      <c r="DX636">
        <v>0</v>
      </c>
      <c r="DY636">
        <v>591.97686999999996</v>
      </c>
      <c r="DZ636">
        <v>4.4028299999999998</v>
      </c>
      <c r="EA636">
        <v>4.9822499999999996</v>
      </c>
      <c r="EB636">
        <v>4.4574499999999997</v>
      </c>
      <c r="EC636">
        <v>8.7300000000000003E-2</v>
      </c>
      <c r="ED636">
        <v>7.7979999999999994E-2</v>
      </c>
      <c r="EE636">
        <v>4.4877900000000004</v>
      </c>
      <c r="EF636">
        <v>9.0707500000000003</v>
      </c>
      <c r="EG636">
        <v>21.124269999999999</v>
      </c>
      <c r="EH636">
        <v>1011.60702</v>
      </c>
      <c r="EI636">
        <v>2649.0849800000001</v>
      </c>
      <c r="EJ636">
        <v>0</v>
      </c>
      <c r="EK636">
        <v>49.58987209</v>
      </c>
      <c r="EL636">
        <v>5.3443894999999998E-2</v>
      </c>
      <c r="EM636">
        <v>3.1809603999999998E-2</v>
      </c>
      <c r="EN636">
        <v>1.2900684000000001E-2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9.116819177</v>
      </c>
      <c r="EX636">
        <v>1.1023397000000001E-2</v>
      </c>
      <c r="EY636">
        <v>6.9753840000000003E-3</v>
      </c>
      <c r="EZ636">
        <v>3.0287080000000002E-3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0.34104099999999998</v>
      </c>
      <c r="FI636" t="s">
        <v>115</v>
      </c>
      <c r="FJ636" t="s">
        <v>115</v>
      </c>
      <c r="FK636">
        <v>605.90669400000002</v>
      </c>
      <c r="FL636" t="s">
        <v>115</v>
      </c>
      <c r="FM636" t="s">
        <v>115</v>
      </c>
    </row>
    <row r="637" spans="116:169">
      <c r="DL637">
        <v>0</v>
      </c>
      <c r="DM637">
        <v>0.32740999999999998</v>
      </c>
      <c r="DN637">
        <v>2.6199999999999999E-3</v>
      </c>
      <c r="DO637">
        <v>2.1099999999999999E-3</v>
      </c>
      <c r="DP637">
        <v>2.1099999999999999E-3</v>
      </c>
      <c r="DQ637">
        <v>4.0000000000000003E-5</v>
      </c>
      <c r="DR637">
        <v>4.0000000000000003E-5</v>
      </c>
      <c r="DS637">
        <v>2.0799999999999998E-3</v>
      </c>
      <c r="DT637">
        <v>4.6299999999999996E-3</v>
      </c>
      <c r="DU637">
        <v>3.79E-3</v>
      </c>
      <c r="DV637">
        <v>0.17929999999999999</v>
      </c>
      <c r="DW637">
        <v>0.47588000000000003</v>
      </c>
      <c r="DX637">
        <v>0</v>
      </c>
      <c r="DY637">
        <v>530.77981999999997</v>
      </c>
      <c r="DZ637">
        <v>4.6373600000000001</v>
      </c>
      <c r="EA637">
        <v>4.0137299999999998</v>
      </c>
      <c r="EB637">
        <v>4.29833</v>
      </c>
      <c r="EC637">
        <v>7.8109999999999999E-2</v>
      </c>
      <c r="ED637">
        <v>7.0510000000000003E-2</v>
      </c>
      <c r="EE637">
        <v>4.47098</v>
      </c>
      <c r="EF637">
        <v>8.1979199999999999</v>
      </c>
      <c r="EG637">
        <v>21.202259999999999</v>
      </c>
      <c r="EH637">
        <v>1016.0948100000001</v>
      </c>
      <c r="EI637">
        <v>2658.1557299999999</v>
      </c>
      <c r="EJ637">
        <v>0</v>
      </c>
      <c r="EK637">
        <v>49.26256162</v>
      </c>
      <c r="EL637">
        <v>4.9915541000000001E-2</v>
      </c>
      <c r="EM637">
        <v>3.3610103000000002E-2</v>
      </c>
      <c r="EN637">
        <v>1.3854587E-2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8.2424535060000004</v>
      </c>
      <c r="EX637">
        <v>9.4914309999999998E-3</v>
      </c>
      <c r="EY637">
        <v>6.7985830000000004E-3</v>
      </c>
      <c r="EZ637">
        <v>3.0138280000000001E-3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0.33429900000000001</v>
      </c>
      <c r="FI637" t="s">
        <v>115</v>
      </c>
      <c r="FJ637" t="s">
        <v>115</v>
      </c>
      <c r="FK637">
        <v>543.80734399999994</v>
      </c>
      <c r="FL637" t="s">
        <v>115</v>
      </c>
      <c r="FM637" t="s">
        <v>115</v>
      </c>
    </row>
    <row r="638" spans="116:169">
      <c r="DL638">
        <v>0</v>
      </c>
      <c r="DM638">
        <v>0.32146999999999998</v>
      </c>
      <c r="DN638">
        <v>1.92E-3</v>
      </c>
      <c r="DO638">
        <v>2.32E-3</v>
      </c>
      <c r="DP638">
        <v>1.8699999999999999E-3</v>
      </c>
      <c r="DQ638">
        <v>4.0000000000000003E-5</v>
      </c>
      <c r="DR638">
        <v>4.0000000000000003E-5</v>
      </c>
      <c r="DS638">
        <v>2.0999999999999999E-3</v>
      </c>
      <c r="DT638">
        <v>4.5500000000000002E-3</v>
      </c>
      <c r="DU638">
        <v>3.82E-3</v>
      </c>
      <c r="DV638">
        <v>0.18137</v>
      </c>
      <c r="DW638">
        <v>0.48049999999999998</v>
      </c>
      <c r="DX638">
        <v>0</v>
      </c>
      <c r="DY638">
        <v>472.21656999999999</v>
      </c>
      <c r="DZ638">
        <v>3.1095100000000002</v>
      </c>
      <c r="EA638">
        <v>4.06121</v>
      </c>
      <c r="EB638">
        <v>3.52902</v>
      </c>
      <c r="EC638">
        <v>7.3209999999999997E-2</v>
      </c>
      <c r="ED638">
        <v>6.4680000000000001E-2</v>
      </c>
      <c r="EE638">
        <v>4.22417</v>
      </c>
      <c r="EF638">
        <v>7.37507</v>
      </c>
      <c r="EG638">
        <v>21.272770000000001</v>
      </c>
      <c r="EH638">
        <v>1020.56578</v>
      </c>
      <c r="EI638">
        <v>2666.35365</v>
      </c>
      <c r="EJ638">
        <v>0</v>
      </c>
      <c r="EK638">
        <v>49.056333430000002</v>
      </c>
      <c r="EL638">
        <v>5.2550960000000001E-2</v>
      </c>
      <c r="EM638">
        <v>3.0531190999999999E-2</v>
      </c>
      <c r="EN638">
        <v>1.4494751E-2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7.4085078490000003</v>
      </c>
      <c r="EX638">
        <v>9.0894540000000003E-3</v>
      </c>
      <c r="EY638">
        <v>5.6700989999999996E-3</v>
      </c>
      <c r="EZ638">
        <v>2.9067089999999999E-3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0.32761899999999999</v>
      </c>
      <c r="FI638" t="s">
        <v>115</v>
      </c>
      <c r="FJ638" t="s">
        <v>115</v>
      </c>
      <c r="FK638">
        <v>482.98951599999998</v>
      </c>
      <c r="FL638" t="s">
        <v>115</v>
      </c>
      <c r="FM638" t="s">
        <v>115</v>
      </c>
    </row>
    <row r="639" spans="116:169">
      <c r="DL639">
        <v>0</v>
      </c>
      <c r="DM639">
        <v>0.31546000000000002</v>
      </c>
      <c r="DN639">
        <v>1.92E-3</v>
      </c>
      <c r="DO639">
        <v>1.83E-3</v>
      </c>
      <c r="DP639">
        <v>2E-3</v>
      </c>
      <c r="DQ639">
        <v>4.0000000000000003E-5</v>
      </c>
      <c r="DR639">
        <v>4.0000000000000003E-5</v>
      </c>
      <c r="DS639">
        <v>1.8799999999999999E-3</v>
      </c>
      <c r="DT639">
        <v>4.4600000000000004E-3</v>
      </c>
      <c r="DU639">
        <v>3.8600000000000001E-3</v>
      </c>
      <c r="DV639">
        <v>0.18346999999999999</v>
      </c>
      <c r="DW639">
        <v>0.48504999999999998</v>
      </c>
      <c r="DX639">
        <v>0</v>
      </c>
      <c r="DY639">
        <v>414.69281999999998</v>
      </c>
      <c r="DZ639">
        <v>2.81534</v>
      </c>
      <c r="EA639">
        <v>2.9144800000000002</v>
      </c>
      <c r="EB639">
        <v>3.4832999999999998</v>
      </c>
      <c r="EC639">
        <v>6.0269999999999997E-2</v>
      </c>
      <c r="ED639">
        <v>5.5669999999999997E-2</v>
      </c>
      <c r="EE639">
        <v>3.5083299999999999</v>
      </c>
      <c r="EF639">
        <v>6.55945</v>
      </c>
      <c r="EG639">
        <v>21.33745</v>
      </c>
      <c r="EH639">
        <v>1024.7899600000001</v>
      </c>
      <c r="EI639">
        <v>2673.7287200000001</v>
      </c>
      <c r="EJ639">
        <v>0</v>
      </c>
      <c r="EK639">
        <v>48.808457799999999</v>
      </c>
      <c r="EL639">
        <v>4.5622336999999999E-2</v>
      </c>
      <c r="EM639">
        <v>3.2737119000000002E-2</v>
      </c>
      <c r="EN639">
        <v>1.3030666999999999E-2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6.5866116420000003</v>
      </c>
      <c r="EX639">
        <v>7.1889559999999998E-3</v>
      </c>
      <c r="EY639">
        <v>5.5296649999999996E-3</v>
      </c>
      <c r="EZ639">
        <v>2.3947109999999999E-3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0.32123600000000002</v>
      </c>
      <c r="FI639" t="s">
        <v>115</v>
      </c>
      <c r="FJ639" t="s">
        <v>115</v>
      </c>
      <c r="FK639">
        <v>423.96621199999998</v>
      </c>
      <c r="FL639" t="s">
        <v>115</v>
      </c>
      <c r="FM639" t="s">
        <v>115</v>
      </c>
    </row>
    <row r="640" spans="116:169">
      <c r="DL640">
        <v>0</v>
      </c>
      <c r="DM640">
        <v>0.30932999999999999</v>
      </c>
      <c r="DN640">
        <v>2.0699999999999998E-3</v>
      </c>
      <c r="DO640">
        <v>1.7799999999999999E-3</v>
      </c>
      <c r="DP640">
        <v>1.6199999999999999E-3</v>
      </c>
      <c r="DQ640">
        <v>3.0000000000000001E-5</v>
      </c>
      <c r="DR640">
        <v>4.0000000000000003E-5</v>
      </c>
      <c r="DS640">
        <v>1.99E-3</v>
      </c>
      <c r="DT640">
        <v>4.3800000000000002E-3</v>
      </c>
      <c r="DU640">
        <v>3.8999999999999998E-3</v>
      </c>
      <c r="DV640">
        <v>0.18534999999999999</v>
      </c>
      <c r="DW640">
        <v>0.48951</v>
      </c>
      <c r="DX640">
        <v>0</v>
      </c>
      <c r="DY640">
        <v>358.21379999999999</v>
      </c>
      <c r="DZ640">
        <v>2.7122700000000002</v>
      </c>
      <c r="EA640">
        <v>2.5734599999999999</v>
      </c>
      <c r="EB640">
        <v>2.56603</v>
      </c>
      <c r="EC640">
        <v>5.1970000000000002E-2</v>
      </c>
      <c r="ED640">
        <v>4.9209999999999997E-2</v>
      </c>
      <c r="EE640">
        <v>3.41845</v>
      </c>
      <c r="EF640">
        <v>5.7677199999999997</v>
      </c>
      <c r="EG640">
        <v>21.39312</v>
      </c>
      <c r="EH640">
        <v>1028.29829</v>
      </c>
      <c r="EI640">
        <v>2680.2881699999998</v>
      </c>
      <c r="EJ640">
        <v>0</v>
      </c>
      <c r="EK640">
        <v>48.52838457</v>
      </c>
      <c r="EL640">
        <v>4.3164850999999997E-2</v>
      </c>
      <c r="EM640">
        <v>2.7604297E-2</v>
      </c>
      <c r="EN640">
        <v>1.4126147E-2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5.7796623240000002</v>
      </c>
      <c r="EX640">
        <v>6.0936380000000002E-3</v>
      </c>
      <c r="EY640">
        <v>4.2224489999999996E-3</v>
      </c>
      <c r="EZ640">
        <v>2.36258E-3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0.31482700000000002</v>
      </c>
      <c r="FI640" t="s">
        <v>115</v>
      </c>
      <c r="FJ640" t="s">
        <v>115</v>
      </c>
      <c r="FK640">
        <v>366.11754500000001</v>
      </c>
      <c r="FL640" t="s">
        <v>115</v>
      </c>
      <c r="FM640" t="s">
        <v>115</v>
      </c>
    </row>
    <row r="641" spans="116:169">
      <c r="DL641">
        <v>0</v>
      </c>
      <c r="DM641">
        <v>0.30330000000000001</v>
      </c>
      <c r="DN641">
        <v>1.7899999999999999E-3</v>
      </c>
      <c r="DO641">
        <v>2.1700000000000001E-3</v>
      </c>
      <c r="DP641">
        <v>1.58E-3</v>
      </c>
      <c r="DQ641">
        <v>3.0000000000000001E-5</v>
      </c>
      <c r="DR641">
        <v>3.0000000000000001E-5</v>
      </c>
      <c r="DS641">
        <v>1.6299999999999999E-3</v>
      </c>
      <c r="DT641">
        <v>4.3E-3</v>
      </c>
      <c r="DU641">
        <v>3.9300000000000003E-3</v>
      </c>
      <c r="DV641">
        <v>0.18734000000000001</v>
      </c>
      <c r="DW641">
        <v>0.49390000000000001</v>
      </c>
      <c r="DX641">
        <v>0</v>
      </c>
      <c r="DY641">
        <v>303.08303999999998</v>
      </c>
      <c r="DZ641">
        <v>2.0693100000000002</v>
      </c>
      <c r="EA641">
        <v>2.8035399999999999</v>
      </c>
      <c r="EB641">
        <v>2.2610899999999998</v>
      </c>
      <c r="EC641">
        <v>4.8000000000000001E-2</v>
      </c>
      <c r="ED641">
        <v>4.2999999999999997E-2</v>
      </c>
      <c r="EE641">
        <v>2.5381900000000002</v>
      </c>
      <c r="EF641">
        <v>4.9796399999999998</v>
      </c>
      <c r="EG641">
        <v>21.442340000000002</v>
      </c>
      <c r="EH641">
        <v>1031.7167400000001</v>
      </c>
      <c r="EI641">
        <v>2686.0558900000001</v>
      </c>
      <c r="EJ641">
        <v>0</v>
      </c>
      <c r="EK641">
        <v>48.204611239999998</v>
      </c>
      <c r="EL641">
        <v>4.9085505000000001E-2</v>
      </c>
      <c r="EM641">
        <v>2.6433123999999999E-2</v>
      </c>
      <c r="EN641">
        <v>1.1599373E-2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4.9871283650000002</v>
      </c>
      <c r="EX641">
        <v>6.0918819999999999E-3</v>
      </c>
      <c r="EY641">
        <v>3.6122329999999999E-3</v>
      </c>
      <c r="EZ641">
        <v>1.750962E-3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0.30886799999999998</v>
      </c>
      <c r="FI641" t="s">
        <v>115</v>
      </c>
      <c r="FJ641" t="s">
        <v>115</v>
      </c>
      <c r="FK641">
        <v>310.26498800000002</v>
      </c>
      <c r="FL641" t="s">
        <v>115</v>
      </c>
      <c r="FM641" t="s">
        <v>115</v>
      </c>
    </row>
    <row r="642" spans="116:169">
      <c r="DL642">
        <v>0</v>
      </c>
      <c r="DM642">
        <v>0.27442</v>
      </c>
      <c r="DN642">
        <v>4.4000000000000002E-4</v>
      </c>
      <c r="DO642">
        <v>1.9400000000000001E-3</v>
      </c>
      <c r="DP642">
        <v>1.8699999999999999E-3</v>
      </c>
      <c r="DQ642">
        <v>3.0000000000000001E-5</v>
      </c>
      <c r="DR642">
        <v>3.0000000000000001E-5</v>
      </c>
      <c r="DS642">
        <v>1.5499999999999999E-3</v>
      </c>
      <c r="DT642">
        <v>2.8590000000000001E-2</v>
      </c>
      <c r="DU642">
        <v>3.9699999999999996E-3</v>
      </c>
      <c r="DV642">
        <v>0.18897</v>
      </c>
      <c r="DW642">
        <v>0.49819000000000002</v>
      </c>
      <c r="DX642">
        <v>0</v>
      </c>
      <c r="DY642">
        <v>230.04212999999999</v>
      </c>
      <c r="DZ642">
        <v>0.43852000000000002</v>
      </c>
      <c r="EA642">
        <v>2.2009599999999998</v>
      </c>
      <c r="EB642">
        <v>2.3954399999999998</v>
      </c>
      <c r="EC642">
        <v>4.2009999999999999E-2</v>
      </c>
      <c r="ED642">
        <v>3.4770000000000002E-2</v>
      </c>
      <c r="EE642">
        <v>2.19882</v>
      </c>
      <c r="EF642">
        <v>28.573899999999998</v>
      </c>
      <c r="EG642">
        <v>21.485330000000001</v>
      </c>
      <c r="EH642">
        <v>1034.2549300000001</v>
      </c>
      <c r="EI642">
        <v>2691.0355199999999</v>
      </c>
      <c r="EJ642">
        <v>0</v>
      </c>
      <c r="EK642">
        <v>44.247476329999998</v>
      </c>
      <c r="EL642">
        <v>4.8050679999999998E-2</v>
      </c>
      <c r="EM642">
        <v>3.1411754E-2</v>
      </c>
      <c r="EN642">
        <v>1.1484968E-2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3.8964920570000001</v>
      </c>
      <c r="EX642">
        <v>5.2382590000000003E-3</v>
      </c>
      <c r="EY642">
        <v>3.7857860000000002E-3</v>
      </c>
      <c r="EZ642">
        <v>1.54915E-3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0.27869699999999997</v>
      </c>
      <c r="FI642" t="s">
        <v>115</v>
      </c>
      <c r="FJ642" t="s">
        <v>115</v>
      </c>
      <c r="FK642">
        <v>235.11906999999999</v>
      </c>
      <c r="FL642" t="s">
        <v>115</v>
      </c>
      <c r="FM642" t="s">
        <v>115</v>
      </c>
    </row>
    <row r="643" spans="116:169">
      <c r="DL643">
        <v>0</v>
      </c>
      <c r="DM643">
        <v>0.15515999999999999</v>
      </c>
      <c r="DN643">
        <v>1.1E-4</v>
      </c>
      <c r="DO643">
        <v>6.7000000000000002E-4</v>
      </c>
      <c r="DP643">
        <v>1.64E-3</v>
      </c>
      <c r="DQ643">
        <v>2.0000000000000002E-5</v>
      </c>
      <c r="DR643">
        <v>2.0000000000000002E-5</v>
      </c>
      <c r="DS643">
        <v>1.7899999999999999E-3</v>
      </c>
      <c r="DT643">
        <v>0.11928</v>
      </c>
      <c r="DU643">
        <v>4.0000000000000001E-3</v>
      </c>
      <c r="DV643">
        <v>0.19051999999999999</v>
      </c>
      <c r="DW643">
        <v>0.52678000000000003</v>
      </c>
      <c r="DX643">
        <v>0</v>
      </c>
      <c r="DY643">
        <v>104.73268</v>
      </c>
      <c r="DZ643">
        <v>9.0910000000000005E-2</v>
      </c>
      <c r="EA643">
        <v>0.64336000000000004</v>
      </c>
      <c r="EB643">
        <v>1.85548</v>
      </c>
      <c r="EC643">
        <v>2.5930000000000002E-2</v>
      </c>
      <c r="ED643">
        <v>1.9060000000000001E-2</v>
      </c>
      <c r="EE643">
        <v>2.28349</v>
      </c>
      <c r="EF643">
        <v>99.994079999999997</v>
      </c>
      <c r="EG643">
        <v>21.520109999999999</v>
      </c>
      <c r="EH643">
        <v>1036.4537499999999</v>
      </c>
      <c r="EI643">
        <v>2719.6094199999998</v>
      </c>
      <c r="EJ643">
        <v>0</v>
      </c>
      <c r="EK643">
        <v>25.402868099999999</v>
      </c>
      <c r="EL643">
        <v>2.7678952999999999E-2</v>
      </c>
      <c r="EM643">
        <v>2.9770826E-2</v>
      </c>
      <c r="EN643">
        <v>1.3755356E-2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1.8519767250000001</v>
      </c>
      <c r="EX643">
        <v>2.7032620000000001E-3</v>
      </c>
      <c r="EY643">
        <v>3.131048E-3</v>
      </c>
      <c r="EZ643">
        <v>1.6374549999999999E-3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0.157609</v>
      </c>
      <c r="FI643" t="s">
        <v>115</v>
      </c>
      <c r="FJ643" t="s">
        <v>115</v>
      </c>
      <c r="FK643">
        <v>107.34836300000001</v>
      </c>
      <c r="FL643" t="s">
        <v>115</v>
      </c>
      <c r="FM643" t="s">
        <v>115</v>
      </c>
    </row>
    <row r="644" spans="116:169">
      <c r="DL644">
        <v>0</v>
      </c>
      <c r="DM644">
        <v>2.3279999999999999E-2</v>
      </c>
      <c r="DN644">
        <v>4.0000000000000003E-5</v>
      </c>
      <c r="DO644">
        <v>1.8000000000000001E-4</v>
      </c>
      <c r="DP644">
        <v>6.0999999999999997E-4</v>
      </c>
      <c r="DQ644">
        <v>1.0000000000000001E-5</v>
      </c>
      <c r="DR644">
        <v>1.0000000000000001E-5</v>
      </c>
      <c r="DS644">
        <v>1.5299999999999999E-3</v>
      </c>
      <c r="DT644">
        <v>0.13195000000000001</v>
      </c>
      <c r="DU644">
        <v>4.0200000000000001E-3</v>
      </c>
      <c r="DV644">
        <v>0.19231000000000001</v>
      </c>
      <c r="DW644">
        <v>0.64605999999999997</v>
      </c>
      <c r="DX644">
        <v>0</v>
      </c>
      <c r="DY644">
        <v>11.8537</v>
      </c>
      <c r="DZ644">
        <v>2.317E-2</v>
      </c>
      <c r="EA644">
        <v>0.14419999999999999</v>
      </c>
      <c r="EB644">
        <v>0.58394999999999997</v>
      </c>
      <c r="EC644">
        <v>1.188E-2</v>
      </c>
      <c r="ED644">
        <v>6.0800000000000003E-3</v>
      </c>
      <c r="EE644">
        <v>1.72607</v>
      </c>
      <c r="EF644">
        <v>89.068070000000006</v>
      </c>
      <c r="EG644">
        <v>21.539169999999999</v>
      </c>
      <c r="EH644">
        <v>1038.7372399999999</v>
      </c>
      <c r="EI644">
        <v>2819.6035000000002</v>
      </c>
      <c r="EJ644">
        <v>0</v>
      </c>
      <c r="EK644">
        <v>3.8923663510000002</v>
      </c>
      <c r="EL644">
        <v>1.3151348E-2</v>
      </c>
      <c r="EM644">
        <v>1.3452597E-2</v>
      </c>
      <c r="EN644">
        <v>1.2259018999999999E-2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0.22627619500000001</v>
      </c>
      <c r="EX644">
        <v>1.122875E-3</v>
      </c>
      <c r="EY644">
        <v>1.2271420000000001E-3</v>
      </c>
      <c r="EZ644">
        <v>1.2678120000000001E-3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2.4119000000000002E-2</v>
      </c>
      <c r="FI644" t="s">
        <v>115</v>
      </c>
      <c r="FJ644" t="s">
        <v>115</v>
      </c>
      <c r="FK644">
        <v>12.616913</v>
      </c>
      <c r="FL644" t="s">
        <v>115</v>
      </c>
      <c r="FM644" t="s">
        <v>115</v>
      </c>
    </row>
    <row r="645" spans="116:169">
      <c r="DL645">
        <v>0</v>
      </c>
      <c r="DM645">
        <v>5.6999999999999998E-4</v>
      </c>
      <c r="DN645">
        <v>1.0000000000000001E-5</v>
      </c>
      <c r="DO645">
        <v>5.0000000000000002E-5</v>
      </c>
      <c r="DP645">
        <v>1.7000000000000001E-4</v>
      </c>
      <c r="DQ645">
        <v>0</v>
      </c>
      <c r="DR645">
        <v>0</v>
      </c>
      <c r="DS645">
        <v>5.6999999999999998E-4</v>
      </c>
      <c r="DT645">
        <v>2.274E-2</v>
      </c>
      <c r="DU645">
        <v>4.0299999999999997E-3</v>
      </c>
      <c r="DV645">
        <v>0.19384000000000001</v>
      </c>
      <c r="DW645">
        <v>0.77800999999999998</v>
      </c>
      <c r="DX645">
        <v>0</v>
      </c>
      <c r="DY645">
        <v>0.19291</v>
      </c>
      <c r="DZ645">
        <v>5.6699999999999997E-3</v>
      </c>
      <c r="EA645">
        <v>3.2629999999999999E-2</v>
      </c>
      <c r="EB645">
        <v>0.13652</v>
      </c>
      <c r="EC645">
        <v>3.3500000000000001E-3</v>
      </c>
      <c r="ED645">
        <v>1.4599999999999999E-3</v>
      </c>
      <c r="EE645">
        <v>0.54093000000000002</v>
      </c>
      <c r="EF645">
        <v>11.57971</v>
      </c>
      <c r="EG645">
        <v>21.545249999999999</v>
      </c>
      <c r="EH645">
        <v>1040.4633100000001</v>
      </c>
      <c r="EI645">
        <v>2908.67157</v>
      </c>
      <c r="EJ645">
        <v>0</v>
      </c>
      <c r="EK645">
        <v>0.10996734499999999</v>
      </c>
      <c r="EL645">
        <v>4.8581320000000002E-3</v>
      </c>
      <c r="EM645">
        <v>4.2885010000000001E-3</v>
      </c>
      <c r="EN645">
        <v>4.6151719999999999E-3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5.16271E-3</v>
      </c>
      <c r="EX645">
        <v>3.4805300000000002E-4</v>
      </c>
      <c r="EY645">
        <v>3.29425E-4</v>
      </c>
      <c r="EZ645">
        <v>4.0620100000000002E-4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8.12E-4</v>
      </c>
      <c r="FI645" t="s">
        <v>115</v>
      </c>
      <c r="FJ645" t="s">
        <v>115</v>
      </c>
      <c r="FK645">
        <v>0.37108400000000002</v>
      </c>
      <c r="FL645" t="s">
        <v>115</v>
      </c>
      <c r="FM645" t="s">
        <v>115</v>
      </c>
    </row>
    <row r="646" spans="116:169">
      <c r="DL646">
        <v>0</v>
      </c>
      <c r="DM646">
        <v>1.0000000000000001E-5</v>
      </c>
      <c r="DN646">
        <v>0</v>
      </c>
      <c r="DO646">
        <v>2.0000000000000002E-5</v>
      </c>
      <c r="DP646">
        <v>5.0000000000000002E-5</v>
      </c>
      <c r="DQ646">
        <v>0</v>
      </c>
      <c r="DR646">
        <v>0</v>
      </c>
      <c r="DS646">
        <v>1.6000000000000001E-4</v>
      </c>
      <c r="DT646">
        <v>5.6999999999999998E-4</v>
      </c>
      <c r="DU646">
        <v>4.0299999999999997E-3</v>
      </c>
      <c r="DV646">
        <v>0.19441</v>
      </c>
      <c r="DW646">
        <v>0.80074999999999996</v>
      </c>
      <c r="DX646">
        <v>0</v>
      </c>
      <c r="DY646">
        <v>0</v>
      </c>
      <c r="DZ646">
        <v>1.08E-3</v>
      </c>
      <c r="EA646">
        <v>7.4900000000000001E-3</v>
      </c>
      <c r="EB646">
        <v>3.082E-2</v>
      </c>
      <c r="EC646">
        <v>7.7999999999999999E-4</v>
      </c>
      <c r="ED646">
        <v>3.3E-4</v>
      </c>
      <c r="EE646">
        <v>0.12642999999999999</v>
      </c>
      <c r="EF646">
        <v>0.19262000000000001</v>
      </c>
      <c r="EG646">
        <v>21.546710000000001</v>
      </c>
      <c r="EH646">
        <v>1041.00424</v>
      </c>
      <c r="EI646">
        <v>2920.25128</v>
      </c>
      <c r="EJ646">
        <v>0</v>
      </c>
      <c r="EK646">
        <v>7.4500230000000001E-3</v>
      </c>
      <c r="EL646">
        <v>1.503147E-3</v>
      </c>
      <c r="EM646">
        <v>1.2536680000000001E-3</v>
      </c>
      <c r="EN646">
        <v>1.324375E-3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3.0525499999999999E-4</v>
      </c>
      <c r="EX646" s="10">
        <v>8.5340999999999995E-5</v>
      </c>
      <c r="EY646" s="10">
        <v>7.7564000000000005E-5</v>
      </c>
      <c r="EZ646" s="10">
        <v>9.6447399999999994E-5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8.2000000000000001E-5</v>
      </c>
      <c r="FI646" t="s">
        <v>115</v>
      </c>
      <c r="FJ646" t="s">
        <v>115</v>
      </c>
      <c r="FK646">
        <v>4.0170999999999998E-2</v>
      </c>
      <c r="FL646" t="s">
        <v>115</v>
      </c>
      <c r="FM646" t="s">
        <v>115</v>
      </c>
    </row>
    <row r="647" spans="116:169">
      <c r="DL647">
        <v>0</v>
      </c>
      <c r="DM647">
        <v>0</v>
      </c>
      <c r="DN647">
        <v>0</v>
      </c>
      <c r="DO647">
        <v>1.0000000000000001E-5</v>
      </c>
      <c r="DP647">
        <v>2.0000000000000002E-5</v>
      </c>
      <c r="DQ647">
        <v>0</v>
      </c>
      <c r="DR647">
        <v>0</v>
      </c>
      <c r="DS647">
        <v>5.0000000000000002E-5</v>
      </c>
      <c r="DT647">
        <v>1.0000000000000001E-5</v>
      </c>
      <c r="DU647">
        <v>4.0299999999999997E-3</v>
      </c>
      <c r="DV647">
        <v>0.19456999999999999</v>
      </c>
      <c r="DW647">
        <v>0.80132000000000003</v>
      </c>
      <c r="DX647">
        <v>0</v>
      </c>
      <c r="DY647">
        <v>0</v>
      </c>
      <c r="DZ647">
        <v>1.2E-4</v>
      </c>
      <c r="EA647">
        <v>1.4300000000000001E-3</v>
      </c>
      <c r="EB647">
        <v>6.96E-3</v>
      </c>
      <c r="EC647">
        <v>1.7000000000000001E-4</v>
      </c>
      <c r="ED647">
        <v>8.0000000000000007E-5</v>
      </c>
      <c r="EE647">
        <v>2.8549999999999999E-2</v>
      </c>
      <c r="EF647">
        <v>6.9999999999999994E-5</v>
      </c>
      <c r="EG647">
        <v>21.547039999999999</v>
      </c>
      <c r="EH647">
        <v>1041.13067</v>
      </c>
      <c r="EI647">
        <v>2920.44391</v>
      </c>
      <c r="EJ647">
        <v>0</v>
      </c>
      <c r="EK647">
        <v>1.5664209999999999E-3</v>
      </c>
      <c r="EL647">
        <v>4.5138900000000001E-4</v>
      </c>
      <c r="EM647">
        <v>3.8464100000000002E-4</v>
      </c>
      <c r="EN647">
        <v>3.8494100000000003E-4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 s="10">
        <v>5.57901E-5</v>
      </c>
      <c r="EX647" s="10">
        <v>1.88497E-5</v>
      </c>
      <c r="EY647" s="10">
        <v>1.8015900000000001E-5</v>
      </c>
      <c r="EZ647" s="10">
        <v>2.2267900000000001E-5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2.5000000000000001E-5</v>
      </c>
      <c r="FI647" t="s">
        <v>115</v>
      </c>
      <c r="FJ647" t="s">
        <v>115</v>
      </c>
      <c r="FK647">
        <v>8.6859999999999993E-3</v>
      </c>
      <c r="FL647" t="s">
        <v>115</v>
      </c>
      <c r="FM647" t="s">
        <v>115</v>
      </c>
    </row>
    <row r="648" spans="116:169"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1.0000000000000001E-5</v>
      </c>
      <c r="DT648">
        <v>0</v>
      </c>
      <c r="DU648">
        <v>4.0299999999999997E-3</v>
      </c>
      <c r="DV648">
        <v>0.19461000000000001</v>
      </c>
      <c r="DW648">
        <v>0.80132999999999999</v>
      </c>
      <c r="DX648">
        <v>0</v>
      </c>
      <c r="DY648">
        <v>0</v>
      </c>
      <c r="DZ648">
        <v>0</v>
      </c>
      <c r="EA648">
        <v>1.6000000000000001E-4</v>
      </c>
      <c r="EB648">
        <v>1.33E-3</v>
      </c>
      <c r="EC648">
        <v>4.0000000000000003E-5</v>
      </c>
      <c r="ED648">
        <v>2.0000000000000002E-5</v>
      </c>
      <c r="EE648">
        <v>6.4400000000000004E-3</v>
      </c>
      <c r="EF648">
        <v>2.0000000000000002E-5</v>
      </c>
      <c r="EG648">
        <v>21.54712</v>
      </c>
      <c r="EH648">
        <v>1041.15922</v>
      </c>
      <c r="EI648">
        <v>2920.44398</v>
      </c>
      <c r="EJ648">
        <v>0</v>
      </c>
      <c r="EK648">
        <v>3.34276E-4</v>
      </c>
      <c r="EL648">
        <v>1.12386E-4</v>
      </c>
      <c r="EM648">
        <v>1.2023600000000001E-4</v>
      </c>
      <c r="EN648">
        <v>1.2152899999999999E-4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 s="10">
        <v>9.6394400000000007E-6</v>
      </c>
      <c r="EX648" s="10">
        <v>3.05052E-6</v>
      </c>
      <c r="EY648" s="10">
        <v>3.8722300000000004E-6</v>
      </c>
      <c r="EZ648" s="10">
        <v>5.23539E-6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7.9999999999999996E-6</v>
      </c>
      <c r="FI648" t="s">
        <v>115</v>
      </c>
      <c r="FJ648" t="s">
        <v>115</v>
      </c>
      <c r="FK648">
        <v>1.529E-3</v>
      </c>
      <c r="FL648" t="s">
        <v>115</v>
      </c>
      <c r="FM648" t="s">
        <v>115</v>
      </c>
    </row>
    <row r="649" spans="116:169"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 t="s">
        <v>115</v>
      </c>
      <c r="FI649">
        <v>7.9999999999999996E-6</v>
      </c>
      <c r="FJ649" t="s">
        <v>115</v>
      </c>
      <c r="FK649" t="s">
        <v>115</v>
      </c>
      <c r="FL649">
        <v>1.529E-3</v>
      </c>
      <c r="FM649" t="s">
        <v>115</v>
      </c>
    </row>
    <row r="650" spans="116:169"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 t="s">
        <v>115</v>
      </c>
      <c r="FI650" t="s">
        <v>115</v>
      </c>
      <c r="FJ650">
        <v>7.9999999999999996E-6</v>
      </c>
      <c r="FK650" t="s">
        <v>115</v>
      </c>
      <c r="FL650" t="s">
        <v>115</v>
      </c>
      <c r="FM650">
        <v>1.529E-3</v>
      </c>
    </row>
    <row r="651" spans="116:169"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 t="s">
        <v>115</v>
      </c>
      <c r="FI651" t="s">
        <v>115</v>
      </c>
      <c r="FJ651">
        <v>7.9999999999999996E-6</v>
      </c>
      <c r="FK651" t="s">
        <v>115</v>
      </c>
      <c r="FL651" t="s">
        <v>115</v>
      </c>
      <c r="FM651">
        <v>1.529E-3</v>
      </c>
    </row>
    <row r="652" spans="116:169"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 t="s">
        <v>115</v>
      </c>
      <c r="FI652" t="s">
        <v>115</v>
      </c>
      <c r="FJ652">
        <v>7.9999999999999996E-6</v>
      </c>
      <c r="FK652" t="s">
        <v>115</v>
      </c>
      <c r="FL652" t="s">
        <v>115</v>
      </c>
      <c r="FM652">
        <v>1.529E-3</v>
      </c>
    </row>
    <row r="653" spans="116:169">
      <c r="DL653">
        <v>0</v>
      </c>
      <c r="DM653">
        <v>1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6914.02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 t="s">
        <v>115</v>
      </c>
      <c r="FI653" t="s">
        <v>115</v>
      </c>
      <c r="FJ653" t="s">
        <v>115</v>
      </c>
      <c r="FK653" t="s">
        <v>115</v>
      </c>
      <c r="FL653" t="s">
        <v>115</v>
      </c>
      <c r="FM653" t="s">
        <v>115</v>
      </c>
    </row>
    <row r="654" spans="116:169">
      <c r="DL654">
        <v>0</v>
      </c>
      <c r="DM654">
        <v>0.96647000000000005</v>
      </c>
      <c r="DN654">
        <v>2.99E-3</v>
      </c>
      <c r="DO654">
        <v>2.7999999999999998E-4</v>
      </c>
      <c r="DP654">
        <v>0</v>
      </c>
      <c r="DQ654">
        <v>0</v>
      </c>
      <c r="DR654">
        <v>1.1199999999999999E-3</v>
      </c>
      <c r="DS654">
        <v>0</v>
      </c>
      <c r="DT654">
        <v>2.9139999999999999E-2</v>
      </c>
      <c r="DU654">
        <v>0</v>
      </c>
      <c r="DV654">
        <v>0</v>
      </c>
      <c r="DW654">
        <v>0</v>
      </c>
      <c r="DX654">
        <v>0</v>
      </c>
      <c r="DY654">
        <v>6652.7198099999996</v>
      </c>
      <c r="DZ654">
        <v>20.647069999999999</v>
      </c>
      <c r="EA654">
        <v>1.9379900000000001</v>
      </c>
      <c r="EB654">
        <v>0</v>
      </c>
      <c r="EC654">
        <v>0</v>
      </c>
      <c r="ED654">
        <v>7.7519799999999996</v>
      </c>
      <c r="EE654">
        <v>0</v>
      </c>
      <c r="EF654">
        <v>201.47927000000001</v>
      </c>
      <c r="EG654">
        <v>0</v>
      </c>
      <c r="EH654">
        <v>0</v>
      </c>
      <c r="EI654">
        <v>0</v>
      </c>
      <c r="EJ654">
        <v>0</v>
      </c>
      <c r="EK654">
        <v>29.483888069999999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66.766351909999997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0.96973799999999999</v>
      </c>
      <c r="FI654" t="s">
        <v>115</v>
      </c>
      <c r="FJ654" t="s">
        <v>115</v>
      </c>
      <c r="FK654" s="9">
        <v>6675.3048660000004</v>
      </c>
      <c r="FL654" t="s">
        <v>115</v>
      </c>
      <c r="FM654" t="s">
        <v>115</v>
      </c>
    </row>
    <row r="655" spans="116:169">
      <c r="DL655">
        <v>0</v>
      </c>
      <c r="DM655">
        <v>0.94162000000000001</v>
      </c>
      <c r="DN655">
        <v>4.4099999999999999E-3</v>
      </c>
      <c r="DO655">
        <v>2.63E-3</v>
      </c>
      <c r="DP655">
        <v>1.9000000000000001E-4</v>
      </c>
      <c r="DQ655">
        <v>0</v>
      </c>
      <c r="DR655">
        <v>7.7999999999999999E-4</v>
      </c>
      <c r="DS655">
        <v>2.0000000000000002E-5</v>
      </c>
      <c r="DT655">
        <v>2.009E-2</v>
      </c>
      <c r="DU655">
        <v>1.1199999999999999E-3</v>
      </c>
      <c r="DV655">
        <v>0</v>
      </c>
      <c r="DW655">
        <v>2.9139999999999999E-2</v>
      </c>
      <c r="DX655">
        <v>0</v>
      </c>
      <c r="DY655">
        <v>6452.6321900000003</v>
      </c>
      <c r="DZ655">
        <v>30.381170000000001</v>
      </c>
      <c r="EA655">
        <v>18.134730000000001</v>
      </c>
      <c r="EB655">
        <v>1.3458300000000001</v>
      </c>
      <c r="EC655">
        <v>0</v>
      </c>
      <c r="ED655">
        <v>5.3622899999999998</v>
      </c>
      <c r="EE655">
        <v>0.10767</v>
      </c>
      <c r="EF655">
        <v>138.29839999999999</v>
      </c>
      <c r="EG655">
        <v>7.7519799999999996</v>
      </c>
      <c r="EH655">
        <v>0</v>
      </c>
      <c r="EI655">
        <v>201.47927000000001</v>
      </c>
      <c r="EJ655">
        <v>0</v>
      </c>
      <c r="EK655">
        <v>29.03941296</v>
      </c>
      <c r="EL655">
        <v>3.1762719999999999E-3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64.822866520000005</v>
      </c>
      <c r="EX655">
        <v>7.1926769999999998E-3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0.94885299999999995</v>
      </c>
      <c r="FI655" t="s">
        <v>115</v>
      </c>
      <c r="FJ655" t="s">
        <v>115</v>
      </c>
      <c r="FK655" s="9">
        <v>6502.4939260000001</v>
      </c>
      <c r="FL655" t="s">
        <v>115</v>
      </c>
      <c r="FM655" t="s">
        <v>115</v>
      </c>
    </row>
    <row r="656" spans="116:169">
      <c r="DL656">
        <v>0</v>
      </c>
      <c r="DM656">
        <v>0.91903000000000001</v>
      </c>
      <c r="DN656">
        <v>4.4400000000000004E-3</v>
      </c>
      <c r="DO656">
        <v>4.15E-3</v>
      </c>
      <c r="DP656">
        <v>2.5100000000000001E-3</v>
      </c>
      <c r="DQ656">
        <v>1.1E-4</v>
      </c>
      <c r="DR656">
        <v>8.0000000000000004E-4</v>
      </c>
      <c r="DS656">
        <v>2.9999999999999997E-4</v>
      </c>
      <c r="DT656">
        <v>1.7520000000000001E-2</v>
      </c>
      <c r="DU656">
        <v>1.9E-3</v>
      </c>
      <c r="DV656">
        <v>2.0000000000000002E-5</v>
      </c>
      <c r="DW656">
        <v>4.9230000000000003E-2</v>
      </c>
      <c r="DX656">
        <v>0</v>
      </c>
      <c r="DY656">
        <v>6269.2049399999996</v>
      </c>
      <c r="DZ656">
        <v>30.45722</v>
      </c>
      <c r="EA656">
        <v>28.52347</v>
      </c>
      <c r="EB656">
        <v>17.317879999999999</v>
      </c>
      <c r="EC656">
        <v>0.78847</v>
      </c>
      <c r="ED656">
        <v>5.4916900000000002</v>
      </c>
      <c r="EE656">
        <v>2.04095</v>
      </c>
      <c r="EF656">
        <v>120.03488</v>
      </c>
      <c r="EG656">
        <v>13.11426</v>
      </c>
      <c r="EH656">
        <v>0.10767</v>
      </c>
      <c r="EI656">
        <v>339.77767</v>
      </c>
      <c r="EJ656">
        <v>0</v>
      </c>
      <c r="EK656">
        <v>28.620464989999999</v>
      </c>
      <c r="EL656">
        <v>1.0488957E-2</v>
      </c>
      <c r="EM656">
        <v>3.4836099999999998E-3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62.972450090000002</v>
      </c>
      <c r="EX656">
        <v>2.3526036E-2</v>
      </c>
      <c r="EY656">
        <v>7.8886449999999997E-3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0.93023900000000004</v>
      </c>
      <c r="FI656" t="s">
        <v>115</v>
      </c>
      <c r="FJ656" t="s">
        <v>115</v>
      </c>
      <c r="FK656" s="9">
        <v>6346.2919750000001</v>
      </c>
      <c r="FL656" t="s">
        <v>115</v>
      </c>
      <c r="FM656" t="s">
        <v>115</v>
      </c>
    </row>
    <row r="657" spans="116:169">
      <c r="DL657">
        <v>0</v>
      </c>
      <c r="DM657">
        <v>0.89505000000000001</v>
      </c>
      <c r="DN657">
        <v>4.5199999999999997E-3</v>
      </c>
      <c r="DO657">
        <v>5.62E-3</v>
      </c>
      <c r="DP657">
        <v>4.28E-3</v>
      </c>
      <c r="DQ657">
        <v>1.2E-4</v>
      </c>
      <c r="DR657">
        <v>0</v>
      </c>
      <c r="DS657">
        <v>2.5200000000000001E-3</v>
      </c>
      <c r="DT657">
        <v>1.813E-2</v>
      </c>
      <c r="DU657">
        <v>2.7000000000000001E-3</v>
      </c>
      <c r="DV657">
        <v>3.1E-4</v>
      </c>
      <c r="DW657">
        <v>6.6750000000000004E-2</v>
      </c>
      <c r="DX657">
        <v>0</v>
      </c>
      <c r="DY657">
        <v>6077.52225</v>
      </c>
      <c r="DZ657">
        <v>30.828659999999999</v>
      </c>
      <c r="EA657">
        <v>38.468499999999999</v>
      </c>
      <c r="EB657">
        <v>29.407879999999999</v>
      </c>
      <c r="EC657">
        <v>0.80150999999999994</v>
      </c>
      <c r="ED657">
        <v>0</v>
      </c>
      <c r="EE657">
        <v>17.392610000000001</v>
      </c>
      <c r="EF657">
        <v>123.69126</v>
      </c>
      <c r="EG657">
        <v>18.60595</v>
      </c>
      <c r="EH657">
        <v>2.1486100000000001</v>
      </c>
      <c r="EI657">
        <v>459.81254999999999</v>
      </c>
      <c r="EJ657">
        <v>0</v>
      </c>
      <c r="EK657">
        <v>28.153468530000001</v>
      </c>
      <c r="EL657">
        <v>1.5104721E-2</v>
      </c>
      <c r="EM657">
        <v>3.7574090000000002E-3</v>
      </c>
      <c r="EN657">
        <v>6.958718E-3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61.053992370000003</v>
      </c>
      <c r="EX657">
        <v>3.3474183999999997E-2</v>
      </c>
      <c r="EY657">
        <v>8.387317E-3</v>
      </c>
      <c r="EZ657">
        <v>1.5758036999999999E-2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0.90958499999999998</v>
      </c>
      <c r="FI657" t="s">
        <v>115</v>
      </c>
      <c r="FJ657" t="s">
        <v>115</v>
      </c>
      <c r="FK657" s="9">
        <v>6177.028808</v>
      </c>
      <c r="FL657" t="s">
        <v>115</v>
      </c>
      <c r="FM657" t="s">
        <v>115</v>
      </c>
    </row>
    <row r="658" spans="116:169">
      <c r="DL658">
        <v>0</v>
      </c>
      <c r="DM658">
        <v>0.87372000000000005</v>
      </c>
      <c r="DN658">
        <v>5.9800000000000001E-3</v>
      </c>
      <c r="DO658">
        <v>4.47E-3</v>
      </c>
      <c r="DP658">
        <v>5.0699999999999999E-3</v>
      </c>
      <c r="DQ658">
        <v>1.2999999999999999E-4</v>
      </c>
      <c r="DR658">
        <v>3.6999999999999999E-4</v>
      </c>
      <c r="DS658">
        <v>4.2199999999999998E-3</v>
      </c>
      <c r="DT658">
        <v>1.5630000000000002E-2</v>
      </c>
      <c r="DU658">
        <v>2.7000000000000001E-3</v>
      </c>
      <c r="DV658">
        <v>2.8300000000000001E-3</v>
      </c>
      <c r="DW658">
        <v>8.4879999999999997E-2</v>
      </c>
      <c r="DX658">
        <v>0</v>
      </c>
      <c r="DY658">
        <v>5904.9124000000002</v>
      </c>
      <c r="DZ658">
        <v>40.623930000000001</v>
      </c>
      <c r="EA658">
        <v>30.43393</v>
      </c>
      <c r="EB658">
        <v>34.709330000000001</v>
      </c>
      <c r="EC658">
        <v>0.87278999999999995</v>
      </c>
      <c r="ED658">
        <v>2.5067599999999999</v>
      </c>
      <c r="EE658">
        <v>28.988700000000001</v>
      </c>
      <c r="EF658">
        <v>106.15942</v>
      </c>
      <c r="EG658">
        <v>18.60595</v>
      </c>
      <c r="EH658">
        <v>19.541229999999999</v>
      </c>
      <c r="EI658">
        <v>583.50381000000004</v>
      </c>
      <c r="EJ658">
        <v>0</v>
      </c>
      <c r="EK658">
        <v>27.785248429999999</v>
      </c>
      <c r="EL658">
        <v>1.9931928000000002E-2</v>
      </c>
      <c r="EM658">
        <v>1.5117602000000001E-2</v>
      </c>
      <c r="EN658">
        <v>1.24391E-3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59.385876340000003</v>
      </c>
      <c r="EX658">
        <v>4.3388524999999997E-2</v>
      </c>
      <c r="EY658">
        <v>3.3341784999999999E-2</v>
      </c>
      <c r="EZ658">
        <v>2.7766650000000002E-3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0.88936300000000001</v>
      </c>
      <c r="FI658" t="s">
        <v>115</v>
      </c>
      <c r="FJ658" t="s">
        <v>115</v>
      </c>
      <c r="FK658" s="9">
        <v>6011.5523869999997</v>
      </c>
      <c r="FL658" t="s">
        <v>115</v>
      </c>
      <c r="FM658" t="s">
        <v>115</v>
      </c>
    </row>
    <row r="659" spans="116:169">
      <c r="DL659">
        <v>0</v>
      </c>
      <c r="DM659">
        <v>0.85248000000000002</v>
      </c>
      <c r="DN659">
        <v>6.6600000000000001E-3</v>
      </c>
      <c r="DO659">
        <v>5.45E-3</v>
      </c>
      <c r="DP659">
        <v>4.1200000000000004E-3</v>
      </c>
      <c r="DQ659">
        <v>1.2999999999999999E-4</v>
      </c>
      <c r="DR659">
        <v>3.5E-4</v>
      </c>
      <c r="DS659">
        <v>4.9300000000000004E-3</v>
      </c>
      <c r="DT659">
        <v>1.524E-2</v>
      </c>
      <c r="DU659">
        <v>3.0699999999999998E-3</v>
      </c>
      <c r="DV659">
        <v>7.0499999999999998E-3</v>
      </c>
      <c r="DW659">
        <v>0.10052</v>
      </c>
      <c r="DX659">
        <v>0</v>
      </c>
      <c r="DY659">
        <v>5734.0799699999998</v>
      </c>
      <c r="DZ659">
        <v>45.02487</v>
      </c>
      <c r="EA659">
        <v>36.963259999999998</v>
      </c>
      <c r="EB659">
        <v>28.098610000000001</v>
      </c>
      <c r="EC659">
        <v>0.90641000000000005</v>
      </c>
      <c r="ED659">
        <v>2.37656</v>
      </c>
      <c r="EE659">
        <v>33.698149999999998</v>
      </c>
      <c r="EF659">
        <v>102.97466</v>
      </c>
      <c r="EG659">
        <v>21.11271</v>
      </c>
      <c r="EH659">
        <v>48.529919999999997</v>
      </c>
      <c r="EI659">
        <v>689.66323</v>
      </c>
      <c r="EJ659">
        <v>0</v>
      </c>
      <c r="EK659">
        <v>27.389736660000001</v>
      </c>
      <c r="EL659">
        <v>2.4569342000000001E-2</v>
      </c>
      <c r="EM659">
        <v>1.4105411E-2</v>
      </c>
      <c r="EN659">
        <v>1.488924E-3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57.69079954</v>
      </c>
      <c r="EX659">
        <v>5.2687563E-2</v>
      </c>
      <c r="EY659">
        <v>3.0682887999999998E-2</v>
      </c>
      <c r="EZ659">
        <v>3.275979E-3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0.86885000000000001</v>
      </c>
      <c r="FI659" t="s">
        <v>115</v>
      </c>
      <c r="FJ659" t="s">
        <v>115</v>
      </c>
      <c r="FK659" s="9">
        <v>5845.0731239999996</v>
      </c>
      <c r="FL659" t="s">
        <v>115</v>
      </c>
      <c r="FM659" t="s">
        <v>115</v>
      </c>
    </row>
    <row r="660" spans="116:169">
      <c r="DL660">
        <v>0</v>
      </c>
      <c r="DM660">
        <v>0.83152999999999999</v>
      </c>
      <c r="DN660">
        <v>6.9800000000000001E-3</v>
      </c>
      <c r="DO660">
        <v>5.96E-3</v>
      </c>
      <c r="DP660">
        <v>4.9800000000000001E-3</v>
      </c>
      <c r="DQ660">
        <v>1.2E-4</v>
      </c>
      <c r="DR660">
        <v>3.5E-4</v>
      </c>
      <c r="DS660">
        <v>4.0699999999999998E-3</v>
      </c>
      <c r="DT660">
        <v>1.486E-2</v>
      </c>
      <c r="DU660">
        <v>3.4199999999999999E-3</v>
      </c>
      <c r="DV660">
        <v>1.1979999999999999E-2</v>
      </c>
      <c r="DW660">
        <v>0.11575000000000001</v>
      </c>
      <c r="DX660">
        <v>0</v>
      </c>
      <c r="DY660">
        <v>5566.2092499999999</v>
      </c>
      <c r="DZ660">
        <v>46.940060000000003</v>
      </c>
      <c r="EA660">
        <v>40.22795</v>
      </c>
      <c r="EB660">
        <v>33.750239999999998</v>
      </c>
      <c r="EC660">
        <v>0.83564000000000005</v>
      </c>
      <c r="ED660">
        <v>2.3680599999999998</v>
      </c>
      <c r="EE660">
        <v>27.750060000000001</v>
      </c>
      <c r="EF660">
        <v>99.959440000000001</v>
      </c>
      <c r="EG660">
        <v>23.489270000000001</v>
      </c>
      <c r="EH660">
        <v>82.228070000000002</v>
      </c>
      <c r="EI660">
        <v>792.63788999999997</v>
      </c>
      <c r="EJ660">
        <v>0</v>
      </c>
      <c r="EK660">
        <v>26.98975879</v>
      </c>
      <c r="EL660">
        <v>2.651423E-2</v>
      </c>
      <c r="EM660">
        <v>1.492071E-2</v>
      </c>
      <c r="EN660">
        <v>1.2229090000000001E-3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56.019181019999998</v>
      </c>
      <c r="EX660">
        <v>5.6003002000000003E-2</v>
      </c>
      <c r="EY660">
        <v>3.1965606000000001E-2</v>
      </c>
      <c r="EZ660">
        <v>2.6519680000000002E-3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0.84956299999999996</v>
      </c>
      <c r="FI660" t="s">
        <v>115</v>
      </c>
      <c r="FJ660" t="s">
        <v>115</v>
      </c>
      <c r="FK660" s="9">
        <v>5687.9631449999997</v>
      </c>
      <c r="FL660" t="s">
        <v>115</v>
      </c>
      <c r="FM660" t="s">
        <v>115</v>
      </c>
    </row>
    <row r="661" spans="116:169">
      <c r="DL661">
        <v>0</v>
      </c>
      <c r="DM661">
        <v>0.81581000000000004</v>
      </c>
      <c r="DN661">
        <v>5.2900000000000004E-3</v>
      </c>
      <c r="DO661">
        <v>5.4299999999999999E-3</v>
      </c>
      <c r="DP661">
        <v>5.7999999999999996E-3</v>
      </c>
      <c r="DQ661">
        <v>2.4000000000000001E-4</v>
      </c>
      <c r="DR661">
        <v>1.3999999999999999E-4</v>
      </c>
      <c r="DS661">
        <v>4.7400000000000003E-3</v>
      </c>
      <c r="DT661">
        <v>1.213E-2</v>
      </c>
      <c r="DU661">
        <v>3.7699999999999999E-3</v>
      </c>
      <c r="DV661">
        <v>1.6049999999999998E-2</v>
      </c>
      <c r="DW661">
        <v>0.13061</v>
      </c>
      <c r="DX661">
        <v>0</v>
      </c>
      <c r="DY661">
        <v>5434.2889699999996</v>
      </c>
      <c r="DZ661">
        <v>35.417090000000002</v>
      </c>
      <c r="EA661">
        <v>36.484789999999997</v>
      </c>
      <c r="EB661">
        <v>39.146979999999999</v>
      </c>
      <c r="EC661">
        <v>1.5940099999999999</v>
      </c>
      <c r="ED661">
        <v>0.92266999999999999</v>
      </c>
      <c r="EE661">
        <v>32.114780000000003</v>
      </c>
      <c r="EF661">
        <v>81.195710000000005</v>
      </c>
      <c r="EG661">
        <v>25.857330000000001</v>
      </c>
      <c r="EH661">
        <v>109.97812999999999</v>
      </c>
      <c r="EI661">
        <v>892.59733000000006</v>
      </c>
      <c r="EJ661">
        <v>0</v>
      </c>
      <c r="EK661">
        <v>26.755462430000001</v>
      </c>
      <c r="EL661">
        <v>3.0998797000000002E-2</v>
      </c>
      <c r="EM661">
        <v>4.0063620000000003E-3</v>
      </c>
      <c r="EN661">
        <v>7.6780559999999999E-3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54.71907916</v>
      </c>
      <c r="EX661">
        <v>6.4912467000000001E-2</v>
      </c>
      <c r="EY661">
        <v>8.4381609999999996E-3</v>
      </c>
      <c r="EZ661">
        <v>1.6409746999999999E-2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0.83255900000000005</v>
      </c>
      <c r="FI661" t="s">
        <v>115</v>
      </c>
      <c r="FJ661" t="s">
        <v>115</v>
      </c>
      <c r="FK661" s="9">
        <v>5546.9318380000004</v>
      </c>
      <c r="FL661" t="s">
        <v>115</v>
      </c>
      <c r="FM661" t="s">
        <v>115</v>
      </c>
    </row>
    <row r="662" spans="116:169">
      <c r="DL662">
        <v>0</v>
      </c>
      <c r="DM662">
        <v>0.79923999999999995</v>
      </c>
      <c r="DN662">
        <v>6.0800000000000003E-3</v>
      </c>
      <c r="DO662">
        <v>4.1799999999999997E-3</v>
      </c>
      <c r="DP662">
        <v>5.3E-3</v>
      </c>
      <c r="DQ662">
        <v>2.3000000000000001E-4</v>
      </c>
      <c r="DR662">
        <v>1.3999999999999999E-4</v>
      </c>
      <c r="DS662">
        <v>5.4999999999999997E-3</v>
      </c>
      <c r="DT662">
        <v>1.188E-2</v>
      </c>
      <c r="DU662">
        <v>3.9100000000000003E-3</v>
      </c>
      <c r="DV662">
        <v>2.0789999999999999E-2</v>
      </c>
      <c r="DW662">
        <v>0.14274000000000001</v>
      </c>
      <c r="DX662">
        <v>0</v>
      </c>
      <c r="DY662">
        <v>5297.52387</v>
      </c>
      <c r="DZ662">
        <v>40.527729999999998</v>
      </c>
      <c r="EA662">
        <v>27.961749999999999</v>
      </c>
      <c r="EB662">
        <v>35.660939999999997</v>
      </c>
      <c r="EC662">
        <v>1.56426</v>
      </c>
      <c r="ED662">
        <v>0.89975000000000005</v>
      </c>
      <c r="EE662">
        <v>37.12012</v>
      </c>
      <c r="EF662">
        <v>79.151949999999999</v>
      </c>
      <c r="EG662">
        <v>26.779990000000002</v>
      </c>
      <c r="EH662">
        <v>142.09290999999999</v>
      </c>
      <c r="EI662">
        <v>973.79304000000002</v>
      </c>
      <c r="EJ662">
        <v>0</v>
      </c>
      <c r="EK662">
        <v>26.472200959999999</v>
      </c>
      <c r="EL662">
        <v>3.6545039000000001E-2</v>
      </c>
      <c r="EM662">
        <v>3.685645E-3</v>
      </c>
      <c r="EN662">
        <v>9.0366800000000001E-3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53.342536440000003</v>
      </c>
      <c r="EX662">
        <v>7.5722479999999995E-2</v>
      </c>
      <c r="EY662">
        <v>7.6494140000000002E-3</v>
      </c>
      <c r="EZ662">
        <v>1.9032971999999999E-2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0.81504100000000002</v>
      </c>
      <c r="FI662" t="s">
        <v>115</v>
      </c>
      <c r="FJ662" t="s">
        <v>115</v>
      </c>
      <c r="FK662" s="9">
        <v>5403.238558</v>
      </c>
      <c r="FL662" t="s">
        <v>115</v>
      </c>
      <c r="FM662" t="s">
        <v>115</v>
      </c>
    </row>
    <row r="663" spans="116:169">
      <c r="DL663">
        <v>0</v>
      </c>
      <c r="DM663">
        <v>0.78463000000000005</v>
      </c>
      <c r="DN663">
        <v>4.47E-3</v>
      </c>
      <c r="DO663">
        <v>4.7299999999999998E-3</v>
      </c>
      <c r="DP663">
        <v>4.2199999999999998E-3</v>
      </c>
      <c r="DQ663">
        <v>1.9000000000000001E-4</v>
      </c>
      <c r="DR663">
        <v>1.2999999999999999E-4</v>
      </c>
      <c r="DS663">
        <v>4.9899999999999996E-3</v>
      </c>
      <c r="DT663">
        <v>1.1679999999999999E-2</v>
      </c>
      <c r="DU663">
        <v>4.0499999999999998E-3</v>
      </c>
      <c r="DV663">
        <v>2.6290000000000001E-2</v>
      </c>
      <c r="DW663">
        <v>0.15462000000000001</v>
      </c>
      <c r="DX663">
        <v>0</v>
      </c>
      <c r="DY663">
        <v>5174.5214100000003</v>
      </c>
      <c r="DZ663">
        <v>29.622720000000001</v>
      </c>
      <c r="EA663">
        <v>31.482589999999998</v>
      </c>
      <c r="EB663">
        <v>28.237110000000001</v>
      </c>
      <c r="EC663">
        <v>1.2774399999999999</v>
      </c>
      <c r="ED663">
        <v>0.87883999999999995</v>
      </c>
      <c r="EE663">
        <v>33.526049999999998</v>
      </c>
      <c r="EF663">
        <v>77.395840000000007</v>
      </c>
      <c r="EG663">
        <v>27.679739999999999</v>
      </c>
      <c r="EH663">
        <v>179.21303</v>
      </c>
      <c r="EI663">
        <v>1052.94499</v>
      </c>
      <c r="EJ663">
        <v>0</v>
      </c>
      <c r="EK663">
        <v>26.247807359999999</v>
      </c>
      <c r="EL663">
        <v>3.7540635000000003E-2</v>
      </c>
      <c r="EM663">
        <v>2.866913E-3</v>
      </c>
      <c r="EN663">
        <v>8.3501930000000005E-3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52.10738259</v>
      </c>
      <c r="EX663">
        <v>7.6596864000000001E-2</v>
      </c>
      <c r="EY663">
        <v>5.862941E-3</v>
      </c>
      <c r="EZ663">
        <v>1.7330505E-2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0.79824300000000004</v>
      </c>
      <c r="FI663" t="s">
        <v>115</v>
      </c>
      <c r="FJ663" t="s">
        <v>115</v>
      </c>
      <c r="FK663" s="9">
        <v>5265.1412630000004</v>
      </c>
      <c r="FL663" t="s">
        <v>115</v>
      </c>
      <c r="FM663" t="s">
        <v>115</v>
      </c>
    </row>
    <row r="664" spans="116:169">
      <c r="DL664">
        <v>0</v>
      </c>
      <c r="DM664">
        <v>0.76800000000000002</v>
      </c>
      <c r="DN664">
        <v>5.28E-3</v>
      </c>
      <c r="DO664">
        <v>4.4799999999999996E-3</v>
      </c>
      <c r="DP664">
        <v>4.4900000000000001E-3</v>
      </c>
      <c r="DQ664">
        <v>1.2E-4</v>
      </c>
      <c r="DR664">
        <v>1.8000000000000001E-4</v>
      </c>
      <c r="DS664">
        <v>4.1799999999999997E-3</v>
      </c>
      <c r="DT664">
        <v>1.1509999999999999E-2</v>
      </c>
      <c r="DU664">
        <v>4.1799999999999997E-3</v>
      </c>
      <c r="DV664">
        <v>3.1280000000000002E-2</v>
      </c>
      <c r="DW664">
        <v>0.1663</v>
      </c>
      <c r="DX664">
        <v>0</v>
      </c>
      <c r="DY664">
        <v>5038.9566299999997</v>
      </c>
      <c r="DZ664">
        <v>34.841389999999997</v>
      </c>
      <c r="EA664">
        <v>29.646329999999999</v>
      </c>
      <c r="EB664">
        <v>29.875509999999998</v>
      </c>
      <c r="EC664">
        <v>0.82901999999999998</v>
      </c>
      <c r="ED664">
        <v>1.1694100000000001</v>
      </c>
      <c r="EE664">
        <v>27.95759</v>
      </c>
      <c r="EF664">
        <v>75.905739999999994</v>
      </c>
      <c r="EG664">
        <v>28.558579999999999</v>
      </c>
      <c r="EH664">
        <v>212.73908</v>
      </c>
      <c r="EI664">
        <v>1130.3408300000001</v>
      </c>
      <c r="EJ664">
        <v>0</v>
      </c>
      <c r="EK664">
        <v>25.933937969999999</v>
      </c>
      <c r="EL664">
        <v>1.285684E-2</v>
      </c>
      <c r="EM664">
        <v>6.3228110000000002E-3</v>
      </c>
      <c r="EN664">
        <v>6.5355029999999998E-3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50.71822092</v>
      </c>
      <c r="EX664">
        <v>2.5748022999999998E-2</v>
      </c>
      <c r="EY664">
        <v>1.2764522E-2</v>
      </c>
      <c r="EZ664">
        <v>1.3365343999999999E-2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0.78237400000000001</v>
      </c>
      <c r="FI664" t="s">
        <v>115</v>
      </c>
      <c r="FJ664" t="s">
        <v>115</v>
      </c>
      <c r="FK664" s="9">
        <v>5134.1488749999999</v>
      </c>
      <c r="FL664" t="s">
        <v>115</v>
      </c>
      <c r="FM664" t="s">
        <v>115</v>
      </c>
    </row>
    <row r="665" spans="116:169">
      <c r="DL665">
        <v>0</v>
      </c>
      <c r="DM665">
        <v>0.75114999999999998</v>
      </c>
      <c r="DN665">
        <v>5.7600000000000004E-3</v>
      </c>
      <c r="DO665">
        <v>5.13E-3</v>
      </c>
      <c r="DP665">
        <v>4.3099999999999996E-3</v>
      </c>
      <c r="DQ665">
        <v>1.2E-4</v>
      </c>
      <c r="DR665">
        <v>1.7000000000000001E-4</v>
      </c>
      <c r="DS665">
        <v>4.4299999999999999E-3</v>
      </c>
      <c r="DT665">
        <v>1.128E-2</v>
      </c>
      <c r="DU665">
        <v>4.3499999999999997E-3</v>
      </c>
      <c r="DV665">
        <v>3.5459999999999998E-2</v>
      </c>
      <c r="DW665">
        <v>0.17781</v>
      </c>
      <c r="DX665">
        <v>0</v>
      </c>
      <c r="DY665">
        <v>4902.8444499999996</v>
      </c>
      <c r="DZ665">
        <v>37.822890000000001</v>
      </c>
      <c r="EA665">
        <v>33.787770000000002</v>
      </c>
      <c r="EB665">
        <v>28.5626</v>
      </c>
      <c r="EC665">
        <v>0.82350999999999996</v>
      </c>
      <c r="ED665">
        <v>1.13689</v>
      </c>
      <c r="EE665">
        <v>29.499030000000001</v>
      </c>
      <c r="EF665">
        <v>74.030690000000007</v>
      </c>
      <c r="EG665">
        <v>29.727989999999998</v>
      </c>
      <c r="EH665">
        <v>240.69667000000001</v>
      </c>
      <c r="EI665">
        <v>1206.24658</v>
      </c>
      <c r="EJ665">
        <v>0</v>
      </c>
      <c r="EK665">
        <v>25.614764619999999</v>
      </c>
      <c r="EL665">
        <v>1.3022938E-2</v>
      </c>
      <c r="EM665">
        <v>6.2393190000000001E-3</v>
      </c>
      <c r="EN665">
        <v>7.0170789999999999E-3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49.344654329999997</v>
      </c>
      <c r="EX665">
        <v>2.5659854999999999E-2</v>
      </c>
      <c r="EY665">
        <v>1.2411752E-2</v>
      </c>
      <c r="EZ665">
        <v>1.4138800999999999E-2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0.76648300000000003</v>
      </c>
      <c r="FI665" t="s">
        <v>115</v>
      </c>
      <c r="FJ665" t="s">
        <v>115</v>
      </c>
      <c r="FK665" s="9">
        <v>5003.8412200000002</v>
      </c>
      <c r="FL665" t="s">
        <v>115</v>
      </c>
      <c r="FM665" t="s">
        <v>115</v>
      </c>
    </row>
    <row r="666" spans="116:169">
      <c r="DL666">
        <v>0</v>
      </c>
      <c r="DM666">
        <v>0.73562000000000005</v>
      </c>
      <c r="DN666">
        <v>4.8500000000000001E-3</v>
      </c>
      <c r="DO666">
        <v>5.5300000000000002E-3</v>
      </c>
      <c r="DP666">
        <v>4.8900000000000002E-3</v>
      </c>
      <c r="DQ666">
        <v>1.3999999999999999E-4</v>
      </c>
      <c r="DR666">
        <v>1.7000000000000001E-4</v>
      </c>
      <c r="DS666">
        <v>4.2599999999999999E-3</v>
      </c>
      <c r="DT666">
        <v>1.102E-2</v>
      </c>
      <c r="DU666">
        <v>4.5300000000000002E-3</v>
      </c>
      <c r="DV666">
        <v>3.9890000000000002E-2</v>
      </c>
      <c r="DW666">
        <v>0.18909000000000001</v>
      </c>
      <c r="DX666">
        <v>0</v>
      </c>
      <c r="DY666">
        <v>4776.1423199999999</v>
      </c>
      <c r="DZ666">
        <v>31.674289999999999</v>
      </c>
      <c r="EA666">
        <v>36.254910000000002</v>
      </c>
      <c r="EB666">
        <v>32.187869999999997</v>
      </c>
      <c r="EC666">
        <v>0.89307000000000003</v>
      </c>
      <c r="ED666">
        <v>1.1459900000000001</v>
      </c>
      <c r="EE666">
        <v>28.220459999999999</v>
      </c>
      <c r="EF666">
        <v>71.954570000000004</v>
      </c>
      <c r="EG666">
        <v>30.864879999999999</v>
      </c>
      <c r="EH666">
        <v>270.19569999999999</v>
      </c>
      <c r="EI666">
        <v>1280.27727</v>
      </c>
      <c r="EJ666">
        <v>0</v>
      </c>
      <c r="EK666">
        <v>25.340009340000002</v>
      </c>
      <c r="EL666">
        <v>1.4042661E-2</v>
      </c>
      <c r="EM666">
        <v>6.8894799999999999E-3</v>
      </c>
      <c r="EN666">
        <v>6.8128959999999997E-3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48.081925939999998</v>
      </c>
      <c r="EX666">
        <v>2.7247296000000001E-2</v>
      </c>
      <c r="EY666">
        <v>1.3497912000000001E-2</v>
      </c>
      <c r="EZ666">
        <v>1.352419E-2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0.75101899999999999</v>
      </c>
      <c r="FI666" t="s">
        <v>115</v>
      </c>
      <c r="FJ666" t="s">
        <v>115</v>
      </c>
      <c r="FK666" s="9">
        <v>4877.1524529999997</v>
      </c>
      <c r="FL666" t="s">
        <v>115</v>
      </c>
      <c r="FM666" t="s">
        <v>115</v>
      </c>
    </row>
    <row r="667" spans="116:169">
      <c r="DL667">
        <v>0</v>
      </c>
      <c r="DM667">
        <v>0.71967999999999999</v>
      </c>
      <c r="DN667">
        <v>5.4200000000000003E-3</v>
      </c>
      <c r="DO667">
        <v>4.7800000000000004E-3</v>
      </c>
      <c r="DP667">
        <v>5.2199999999999998E-3</v>
      </c>
      <c r="DQ667">
        <v>1.2999999999999999E-4</v>
      </c>
      <c r="DR667">
        <v>1.8000000000000001E-4</v>
      </c>
      <c r="DS667">
        <v>4.8199999999999996E-3</v>
      </c>
      <c r="DT667">
        <v>1.078E-2</v>
      </c>
      <c r="DU667">
        <v>4.7000000000000002E-3</v>
      </c>
      <c r="DV667">
        <v>4.4159999999999998E-2</v>
      </c>
      <c r="DW667">
        <v>0.20011999999999999</v>
      </c>
      <c r="DX667">
        <v>0</v>
      </c>
      <c r="DY667">
        <v>4647.7044400000004</v>
      </c>
      <c r="DZ667">
        <v>35.201210000000003</v>
      </c>
      <c r="EA667">
        <v>31.180060000000001</v>
      </c>
      <c r="EB667">
        <v>34.246639999999999</v>
      </c>
      <c r="EC667">
        <v>0.87760000000000005</v>
      </c>
      <c r="ED667">
        <v>1.1558600000000001</v>
      </c>
      <c r="EE667">
        <v>31.743739999999999</v>
      </c>
      <c r="EF667">
        <v>69.973100000000002</v>
      </c>
      <c r="EG667">
        <v>32.010860000000001</v>
      </c>
      <c r="EH667">
        <v>298.41615999999999</v>
      </c>
      <c r="EI667">
        <v>1352.2318299999999</v>
      </c>
      <c r="EJ667">
        <v>0</v>
      </c>
      <c r="EK667">
        <v>25.04043137</v>
      </c>
      <c r="EL667">
        <v>1.3982031000000001E-2</v>
      </c>
      <c r="EM667">
        <v>7.5977170000000004E-3</v>
      </c>
      <c r="EN667">
        <v>7.7924229999999997E-3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46.795886379999999</v>
      </c>
      <c r="EX667">
        <v>2.6745998999999999E-2</v>
      </c>
      <c r="EY667">
        <v>1.4664091000000001E-2</v>
      </c>
      <c r="EZ667">
        <v>1.5238519000000001E-2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0.73524400000000001</v>
      </c>
      <c r="FI667" t="s">
        <v>115</v>
      </c>
      <c r="FJ667" t="s">
        <v>115</v>
      </c>
      <c r="FK667" s="9">
        <v>4749.2099520000002</v>
      </c>
      <c r="FL667" t="s">
        <v>115</v>
      </c>
      <c r="FM667" t="s">
        <v>115</v>
      </c>
    </row>
    <row r="668" spans="116:169">
      <c r="DL668">
        <v>0</v>
      </c>
      <c r="DM668">
        <v>0.70404999999999995</v>
      </c>
      <c r="DN668">
        <v>5.4200000000000003E-3</v>
      </c>
      <c r="DO668">
        <v>5.2199999999999998E-3</v>
      </c>
      <c r="DP668">
        <v>4.6100000000000004E-3</v>
      </c>
      <c r="DQ668">
        <v>1.2999999999999999E-4</v>
      </c>
      <c r="DR668">
        <v>1.7000000000000001E-4</v>
      </c>
      <c r="DS668">
        <v>5.11E-3</v>
      </c>
      <c r="DT668">
        <v>1.0540000000000001E-2</v>
      </c>
      <c r="DU668">
        <v>4.8799999999999998E-3</v>
      </c>
      <c r="DV668">
        <v>4.8980000000000003E-2</v>
      </c>
      <c r="DW668">
        <v>0.2109</v>
      </c>
      <c r="DX668">
        <v>0</v>
      </c>
      <c r="DY668">
        <v>4522.0207300000002</v>
      </c>
      <c r="DZ668">
        <v>34.985979999999998</v>
      </c>
      <c r="EA668">
        <v>33.842460000000003</v>
      </c>
      <c r="EB668">
        <v>30.091159999999999</v>
      </c>
      <c r="EC668">
        <v>0.86104999999999998</v>
      </c>
      <c r="ED668">
        <v>1.09981</v>
      </c>
      <c r="EE668">
        <v>33.477220000000003</v>
      </c>
      <c r="EF668">
        <v>68.059569999999994</v>
      </c>
      <c r="EG668">
        <v>33.166719999999998</v>
      </c>
      <c r="EH668">
        <v>330.15989000000002</v>
      </c>
      <c r="EI668">
        <v>1422.2049400000001</v>
      </c>
      <c r="EJ668">
        <v>0</v>
      </c>
      <c r="EK668">
        <v>24.742143689999999</v>
      </c>
      <c r="EL668">
        <v>1.4363466E-2</v>
      </c>
      <c r="EM668">
        <v>7.0393829999999998E-3</v>
      </c>
      <c r="EN668">
        <v>8.4158870000000004E-3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45.536271020000001</v>
      </c>
      <c r="EX668">
        <v>2.7054966999999999E-2</v>
      </c>
      <c r="EY668">
        <v>1.3386751000000001E-2</v>
      </c>
      <c r="EZ668">
        <v>1.6211666999999999E-2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0.71942600000000001</v>
      </c>
      <c r="FI668" t="s">
        <v>115</v>
      </c>
      <c r="FJ668" t="s">
        <v>115</v>
      </c>
      <c r="FK668" s="9">
        <v>4621.8013760000003</v>
      </c>
      <c r="FL668" t="s">
        <v>115</v>
      </c>
      <c r="FM668" t="s">
        <v>115</v>
      </c>
    </row>
    <row r="669" spans="116:169">
      <c r="DL669">
        <v>0</v>
      </c>
      <c r="DM669">
        <v>0.68861000000000006</v>
      </c>
      <c r="DN669">
        <v>5.4599999999999996E-3</v>
      </c>
      <c r="DO669">
        <v>5.2100000000000002E-3</v>
      </c>
      <c r="DP669">
        <v>4.96E-3</v>
      </c>
      <c r="DQ669">
        <v>1.2999999999999999E-4</v>
      </c>
      <c r="DR669">
        <v>1.7000000000000001E-4</v>
      </c>
      <c r="DS669">
        <v>4.5599999999999998E-3</v>
      </c>
      <c r="DT669">
        <v>1.031E-2</v>
      </c>
      <c r="DU669">
        <v>5.0499999999999998E-3</v>
      </c>
      <c r="DV669">
        <v>5.4089999999999999E-2</v>
      </c>
      <c r="DW669">
        <v>0.22142999999999999</v>
      </c>
      <c r="DX669">
        <v>0</v>
      </c>
      <c r="DY669">
        <v>4398.4911899999997</v>
      </c>
      <c r="DZ669">
        <v>35.094709999999999</v>
      </c>
      <c r="EA669">
        <v>33.618699999999997</v>
      </c>
      <c r="EB669">
        <v>32.181640000000002</v>
      </c>
      <c r="EC669">
        <v>0.87419000000000002</v>
      </c>
      <c r="ED669">
        <v>1.089</v>
      </c>
      <c r="EE669">
        <v>29.736979999999999</v>
      </c>
      <c r="EF669">
        <v>66.242689999999996</v>
      </c>
      <c r="EG669">
        <v>34.266530000000003</v>
      </c>
      <c r="EH669">
        <v>363.63711999999998</v>
      </c>
      <c r="EI669">
        <v>1490.26451</v>
      </c>
      <c r="EJ669">
        <v>0</v>
      </c>
      <c r="EK669">
        <v>24.44300883</v>
      </c>
      <c r="EL669">
        <v>1.4435131E-2</v>
      </c>
      <c r="EM669">
        <v>7.3136119999999997E-3</v>
      </c>
      <c r="EN669">
        <v>7.508565E-3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44.298937479999999</v>
      </c>
      <c r="EX669">
        <v>2.6772310000000001E-2</v>
      </c>
      <c r="EY669">
        <v>1.3693881E-2</v>
      </c>
      <c r="EZ669">
        <v>1.4246506000000001E-2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0.70438000000000001</v>
      </c>
      <c r="FI669" t="s">
        <v>115</v>
      </c>
      <c r="FJ669" t="s">
        <v>115</v>
      </c>
      <c r="FK669" s="9">
        <v>4500.2604369999999</v>
      </c>
      <c r="FL669" t="s">
        <v>115</v>
      </c>
      <c r="FM669" t="s">
        <v>115</v>
      </c>
    </row>
    <row r="670" spans="116:169">
      <c r="DL670">
        <v>0</v>
      </c>
      <c r="DM670">
        <v>0.67606999999999995</v>
      </c>
      <c r="DN670">
        <v>4.6100000000000004E-3</v>
      </c>
      <c r="DO670">
        <v>4.7200000000000002E-3</v>
      </c>
      <c r="DP670">
        <v>4.7400000000000003E-3</v>
      </c>
      <c r="DQ670">
        <v>2.5999999999999998E-4</v>
      </c>
      <c r="DR670">
        <v>8.0000000000000007E-5</v>
      </c>
      <c r="DS670">
        <v>4.7400000000000003E-3</v>
      </c>
      <c r="DT670">
        <v>9.1500000000000001E-3</v>
      </c>
      <c r="DU670">
        <v>5.2199999999999998E-3</v>
      </c>
      <c r="DV670">
        <v>5.8650000000000001E-2</v>
      </c>
      <c r="DW670">
        <v>0.23175000000000001</v>
      </c>
      <c r="DX670">
        <v>0</v>
      </c>
      <c r="DY670">
        <v>4294.2291800000003</v>
      </c>
      <c r="DZ670">
        <v>29.470849999999999</v>
      </c>
      <c r="EA670">
        <v>30.32995</v>
      </c>
      <c r="EB670">
        <v>30.59554</v>
      </c>
      <c r="EC670">
        <v>1.6617</v>
      </c>
      <c r="ED670">
        <v>0.52871000000000001</v>
      </c>
      <c r="EE670">
        <v>30.70834</v>
      </c>
      <c r="EF670">
        <v>58.442810000000001</v>
      </c>
      <c r="EG670">
        <v>35.355530000000002</v>
      </c>
      <c r="EH670">
        <v>393.3741</v>
      </c>
      <c r="EI670">
        <v>1556.5072</v>
      </c>
      <c r="EJ670">
        <v>0</v>
      </c>
      <c r="EK670">
        <v>24.250198770000001</v>
      </c>
      <c r="EL670">
        <v>2.5224816000000001E-2</v>
      </c>
      <c r="EM670">
        <v>1.2306805000000001E-2</v>
      </c>
      <c r="EN670">
        <v>5.6100530000000003E-3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43.275249709999997</v>
      </c>
      <c r="EX670">
        <v>4.5994631000000001E-2</v>
      </c>
      <c r="EY670">
        <v>2.2696280999999999E-2</v>
      </c>
      <c r="EZ670">
        <v>1.048353E-2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0.69041200000000003</v>
      </c>
      <c r="FI670" t="s">
        <v>115</v>
      </c>
      <c r="FJ670" t="s">
        <v>115</v>
      </c>
      <c r="FK670" s="9">
        <v>4386.2872299999999</v>
      </c>
      <c r="FL670" t="s">
        <v>115</v>
      </c>
      <c r="FM670" t="s">
        <v>115</v>
      </c>
    </row>
    <row r="671" spans="116:169">
      <c r="DL671">
        <v>0</v>
      </c>
      <c r="DM671">
        <v>0.66324000000000005</v>
      </c>
      <c r="DN671">
        <v>5.0099999999999997E-3</v>
      </c>
      <c r="DO671">
        <v>4.0600000000000002E-3</v>
      </c>
      <c r="DP671">
        <v>4.3E-3</v>
      </c>
      <c r="DQ671">
        <v>2.4000000000000001E-4</v>
      </c>
      <c r="DR671">
        <v>8.0000000000000007E-5</v>
      </c>
      <c r="DS671">
        <v>4.5300000000000002E-3</v>
      </c>
      <c r="DT671">
        <v>8.9700000000000005E-3</v>
      </c>
      <c r="DU671">
        <v>5.3E-3</v>
      </c>
      <c r="DV671">
        <v>6.3390000000000002E-2</v>
      </c>
      <c r="DW671">
        <v>0.2409</v>
      </c>
      <c r="DX671">
        <v>0</v>
      </c>
      <c r="DY671">
        <v>4188.7156199999999</v>
      </c>
      <c r="DZ671">
        <v>31.790489999999998</v>
      </c>
      <c r="EA671">
        <v>25.893170000000001</v>
      </c>
      <c r="EB671">
        <v>27.602679999999999</v>
      </c>
      <c r="EC671">
        <v>1.5185200000000001</v>
      </c>
      <c r="ED671">
        <v>0.51578999999999997</v>
      </c>
      <c r="EE671">
        <v>29.220510000000001</v>
      </c>
      <c r="EF671">
        <v>56.951230000000002</v>
      </c>
      <c r="EG671">
        <v>35.884250000000002</v>
      </c>
      <c r="EH671">
        <v>424.08244000000002</v>
      </c>
      <c r="EI671">
        <v>1614.95001</v>
      </c>
      <c r="EJ671">
        <v>0</v>
      </c>
      <c r="EK671">
        <v>24.03540315</v>
      </c>
      <c r="EL671">
        <v>2.6954895999999999E-2</v>
      </c>
      <c r="EM671">
        <v>1.1439905E-2</v>
      </c>
      <c r="EN671">
        <v>5.4155610000000002E-3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42.230584120000003</v>
      </c>
      <c r="EX671">
        <v>4.8552405999999999E-2</v>
      </c>
      <c r="EY671">
        <v>2.0777344E-2</v>
      </c>
      <c r="EZ671">
        <v>9.9663909999999998E-3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0.67683499999999996</v>
      </c>
      <c r="FI671" t="s">
        <v>115</v>
      </c>
      <c r="FJ671" t="s">
        <v>115</v>
      </c>
      <c r="FK671" s="9">
        <v>4275.5204839999997</v>
      </c>
      <c r="FL671" t="s">
        <v>115</v>
      </c>
      <c r="FM671" t="s">
        <v>115</v>
      </c>
    </row>
    <row r="672" spans="116:169">
      <c r="DL672">
        <v>0</v>
      </c>
      <c r="DM672">
        <v>0.65034999999999998</v>
      </c>
      <c r="DN672">
        <v>5.2399999999999999E-3</v>
      </c>
      <c r="DO672">
        <v>4.3099999999999996E-3</v>
      </c>
      <c r="DP672">
        <v>3.7299999999999998E-3</v>
      </c>
      <c r="DQ672">
        <v>2.2000000000000001E-4</v>
      </c>
      <c r="DR672">
        <v>8.0000000000000007E-5</v>
      </c>
      <c r="DS672">
        <v>4.1200000000000004E-3</v>
      </c>
      <c r="DT672">
        <v>8.7899999999999992E-3</v>
      </c>
      <c r="DU672">
        <v>5.3800000000000002E-3</v>
      </c>
      <c r="DV672">
        <v>6.7919999999999994E-2</v>
      </c>
      <c r="DW672">
        <v>0.24986</v>
      </c>
      <c r="DX672">
        <v>0</v>
      </c>
      <c r="DY672">
        <v>4083.6062000000002</v>
      </c>
      <c r="DZ672">
        <v>33.0593</v>
      </c>
      <c r="EA672">
        <v>27.33324</v>
      </c>
      <c r="EB672">
        <v>23.825299999999999</v>
      </c>
      <c r="EC672">
        <v>1.3988799999999999</v>
      </c>
      <c r="ED672">
        <v>0.50287999999999999</v>
      </c>
      <c r="EE672">
        <v>26.44539</v>
      </c>
      <c r="EF672">
        <v>55.505809999999997</v>
      </c>
      <c r="EG672">
        <v>36.400039999999997</v>
      </c>
      <c r="EH672">
        <v>453.30295999999998</v>
      </c>
      <c r="EI672">
        <v>1671.9012399999999</v>
      </c>
      <c r="EJ672">
        <v>0</v>
      </c>
      <c r="EK672">
        <v>23.801681160000001</v>
      </c>
      <c r="EL672">
        <v>2.6758726E-2</v>
      </c>
      <c r="EM672">
        <v>1.0079291000000001E-2</v>
      </c>
      <c r="EN672">
        <v>4.9607269999999998E-3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41.170566200000003</v>
      </c>
      <c r="EX672">
        <v>4.7423805999999999E-2</v>
      </c>
      <c r="EY672">
        <v>1.8026942000000001E-2</v>
      </c>
      <c r="EZ672">
        <v>8.9899590000000005E-3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0.66384399999999999</v>
      </c>
      <c r="FI672" t="s">
        <v>115</v>
      </c>
      <c r="FJ672" t="s">
        <v>115</v>
      </c>
      <c r="FK672" s="9">
        <v>4169.2229280000001</v>
      </c>
      <c r="FL672" t="s">
        <v>115</v>
      </c>
      <c r="FM672" t="s">
        <v>115</v>
      </c>
    </row>
    <row r="673" spans="116:169">
      <c r="DL673">
        <v>0</v>
      </c>
      <c r="DM673">
        <v>0.63854999999999995</v>
      </c>
      <c r="DN673">
        <v>4.3800000000000002E-3</v>
      </c>
      <c r="DO673">
        <v>4.4799999999999996E-3</v>
      </c>
      <c r="DP673">
        <v>3.9300000000000003E-3</v>
      </c>
      <c r="DQ673">
        <v>2.2000000000000001E-4</v>
      </c>
      <c r="DR673">
        <v>8.0000000000000007E-5</v>
      </c>
      <c r="DS673">
        <v>3.5899999999999999E-3</v>
      </c>
      <c r="DT673">
        <v>8.6099999999999996E-3</v>
      </c>
      <c r="DU673">
        <v>5.4599999999999996E-3</v>
      </c>
      <c r="DV673">
        <v>7.2040000000000007E-2</v>
      </c>
      <c r="DW673">
        <v>0.25864999999999999</v>
      </c>
      <c r="DX673">
        <v>0</v>
      </c>
      <c r="DY673">
        <v>3985.9584599999998</v>
      </c>
      <c r="DZ673">
        <v>27.529689999999999</v>
      </c>
      <c r="EA673">
        <v>28.268280000000001</v>
      </c>
      <c r="EB673">
        <v>24.95045</v>
      </c>
      <c r="EC673">
        <v>1.3725000000000001</v>
      </c>
      <c r="ED673">
        <v>0.49086999999999997</v>
      </c>
      <c r="EE673">
        <v>22.91067</v>
      </c>
      <c r="EF673">
        <v>54.096550000000001</v>
      </c>
      <c r="EG673">
        <v>36.902920000000002</v>
      </c>
      <c r="EH673">
        <v>479.74833999999998</v>
      </c>
      <c r="EI673">
        <v>1727.40705</v>
      </c>
      <c r="EJ673">
        <v>0</v>
      </c>
      <c r="EK673">
        <v>23.603562320000002</v>
      </c>
      <c r="EL673">
        <v>2.7325777999999998E-2</v>
      </c>
      <c r="EM673">
        <v>1.0222024E-2</v>
      </c>
      <c r="EN673">
        <v>4.3491789999999999E-3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40.190404370000003</v>
      </c>
      <c r="EX673">
        <v>4.7653266E-2</v>
      </c>
      <c r="EY673">
        <v>1.7994599999999999E-2</v>
      </c>
      <c r="EZ673">
        <v>7.7606970000000004E-3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0.65156000000000003</v>
      </c>
      <c r="FI673" t="s">
        <v>115</v>
      </c>
      <c r="FJ673" t="s">
        <v>115</v>
      </c>
      <c r="FK673" s="9">
        <v>4068.079377</v>
      </c>
      <c r="FL673" t="s">
        <v>115</v>
      </c>
      <c r="FM673" t="s">
        <v>115</v>
      </c>
    </row>
    <row r="674" spans="116:169">
      <c r="DL674">
        <v>0</v>
      </c>
      <c r="DM674">
        <v>0.62611000000000006</v>
      </c>
      <c r="DN674">
        <v>5.0200000000000002E-3</v>
      </c>
      <c r="DO674">
        <v>3.8500000000000001E-3</v>
      </c>
      <c r="DP674">
        <v>4.0600000000000002E-3</v>
      </c>
      <c r="DQ674">
        <v>2.2000000000000001E-4</v>
      </c>
      <c r="DR674">
        <v>8.0000000000000007E-5</v>
      </c>
      <c r="DS674">
        <v>3.7799999999999999E-3</v>
      </c>
      <c r="DT674">
        <v>8.4499999999999992E-3</v>
      </c>
      <c r="DU674">
        <v>5.5399999999999998E-3</v>
      </c>
      <c r="DV674">
        <v>7.5630000000000003E-2</v>
      </c>
      <c r="DW674">
        <v>0.26727000000000001</v>
      </c>
      <c r="DX674">
        <v>0</v>
      </c>
      <c r="DY674">
        <v>3884.9862800000001</v>
      </c>
      <c r="DZ674">
        <v>31.354279999999999</v>
      </c>
      <c r="EA674">
        <v>24.13588</v>
      </c>
      <c r="EB674">
        <v>25.611750000000001</v>
      </c>
      <c r="EC674">
        <v>1.35704</v>
      </c>
      <c r="ED674">
        <v>0.47854000000000002</v>
      </c>
      <c r="EE674">
        <v>24.005130000000001</v>
      </c>
      <c r="EF674">
        <v>52.736750000000001</v>
      </c>
      <c r="EG674">
        <v>37.393790000000003</v>
      </c>
      <c r="EH674">
        <v>502.65901000000002</v>
      </c>
      <c r="EI674">
        <v>1781.50361</v>
      </c>
      <c r="EJ674">
        <v>0</v>
      </c>
      <c r="EK674">
        <v>23.372971889999999</v>
      </c>
      <c r="EL674">
        <v>2.5347035E-2</v>
      </c>
      <c r="EM674">
        <v>1.0772656E-2</v>
      </c>
      <c r="EN674">
        <v>4.6259710000000004E-3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39.17281826</v>
      </c>
      <c r="EX674">
        <v>4.3544983000000002E-2</v>
      </c>
      <c r="EY674">
        <v>1.8670089000000001E-2</v>
      </c>
      <c r="EZ674">
        <v>8.1271799999999995E-3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0.63925100000000001</v>
      </c>
      <c r="FI674" t="s">
        <v>115</v>
      </c>
      <c r="FJ674" t="s">
        <v>115</v>
      </c>
      <c r="FK674" s="9">
        <v>3967.4452310000001</v>
      </c>
      <c r="FL674" t="s">
        <v>115</v>
      </c>
      <c r="FM674" t="s">
        <v>115</v>
      </c>
    </row>
    <row r="675" spans="116:169">
      <c r="DL675">
        <v>0</v>
      </c>
      <c r="DM675">
        <v>0.61526000000000003</v>
      </c>
      <c r="DN675">
        <v>3.6900000000000001E-3</v>
      </c>
      <c r="DO675">
        <v>4.2900000000000004E-3</v>
      </c>
      <c r="DP675">
        <v>3.5500000000000002E-3</v>
      </c>
      <c r="DQ675">
        <v>2.1000000000000001E-4</v>
      </c>
      <c r="DR675">
        <v>8.0000000000000007E-5</v>
      </c>
      <c r="DS675">
        <v>3.8700000000000002E-3</v>
      </c>
      <c r="DT675">
        <v>8.3099999999999997E-3</v>
      </c>
      <c r="DU675">
        <v>5.62E-3</v>
      </c>
      <c r="DV675">
        <v>7.9420000000000004E-2</v>
      </c>
      <c r="DW675">
        <v>0.27571000000000001</v>
      </c>
      <c r="DX675">
        <v>0</v>
      </c>
      <c r="DY675">
        <v>3794.5600599999998</v>
      </c>
      <c r="DZ675">
        <v>22.888739999999999</v>
      </c>
      <c r="EA675">
        <v>26.759689999999999</v>
      </c>
      <c r="EB675">
        <v>22.253620000000002</v>
      </c>
      <c r="EC675">
        <v>1.3165</v>
      </c>
      <c r="ED675">
        <v>0.46739000000000003</v>
      </c>
      <c r="EE675">
        <v>24.398289999999999</v>
      </c>
      <c r="EF675">
        <v>51.559989999999999</v>
      </c>
      <c r="EG675">
        <v>37.872329999999998</v>
      </c>
      <c r="EH675">
        <v>526.66413999999997</v>
      </c>
      <c r="EI675">
        <v>1834.24036</v>
      </c>
      <c r="EJ675">
        <v>0</v>
      </c>
      <c r="EK675">
        <v>23.199717849999999</v>
      </c>
      <c r="EL675">
        <v>2.6577111E-2</v>
      </c>
      <c r="EM675">
        <v>9.8332249999999993E-3</v>
      </c>
      <c r="EN675">
        <v>4.8231799999999998E-3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38.26832752</v>
      </c>
      <c r="EX675">
        <v>4.4916708E-2</v>
      </c>
      <c r="EY675">
        <v>1.6780956E-2</v>
      </c>
      <c r="EZ675">
        <v>8.3421060000000002E-3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0.62699899999999997</v>
      </c>
      <c r="FI675" t="s">
        <v>115</v>
      </c>
      <c r="FJ675" t="s">
        <v>115</v>
      </c>
      <c r="FK675" s="9">
        <v>3867.7786059999999</v>
      </c>
      <c r="FL675" t="s">
        <v>115</v>
      </c>
      <c r="FM675" t="s">
        <v>115</v>
      </c>
    </row>
    <row r="676" spans="116:169">
      <c r="DL676">
        <v>0</v>
      </c>
      <c r="DM676">
        <v>0.60550999999999999</v>
      </c>
      <c r="DN676">
        <v>3.4399999999999999E-3</v>
      </c>
      <c r="DO676">
        <v>3.3800000000000002E-3</v>
      </c>
      <c r="DP676">
        <v>3.8600000000000001E-3</v>
      </c>
      <c r="DQ676">
        <v>1.3999999999999999E-4</v>
      </c>
      <c r="DR676">
        <v>4.0000000000000003E-5</v>
      </c>
      <c r="DS676">
        <v>3.5300000000000002E-3</v>
      </c>
      <c r="DT676">
        <v>7.1000000000000004E-3</v>
      </c>
      <c r="DU676">
        <v>5.6899999999999997E-3</v>
      </c>
      <c r="DV676">
        <v>8.3290000000000003E-2</v>
      </c>
      <c r="DW676">
        <v>0.28401999999999999</v>
      </c>
      <c r="DX676">
        <v>0</v>
      </c>
      <c r="DY676">
        <v>3711.4072000000001</v>
      </c>
      <c r="DZ676">
        <v>21.205290000000002</v>
      </c>
      <c r="EA676">
        <v>20.947800000000001</v>
      </c>
      <c r="EB676">
        <v>24.072340000000001</v>
      </c>
      <c r="EC676">
        <v>0.89424999999999999</v>
      </c>
      <c r="ED676">
        <v>0.22323000000000001</v>
      </c>
      <c r="EE676">
        <v>22.145990000000001</v>
      </c>
      <c r="EF676">
        <v>43.777439999999999</v>
      </c>
      <c r="EG676">
        <v>38.33972</v>
      </c>
      <c r="EH676">
        <v>551.06244000000004</v>
      </c>
      <c r="EI676">
        <v>1885.80035</v>
      </c>
      <c r="EJ676">
        <v>0</v>
      </c>
      <c r="EK676">
        <v>23.062189620000002</v>
      </c>
      <c r="EL676">
        <v>2.5860478999999999E-2</v>
      </c>
      <c r="EM676">
        <v>9.2349900000000002E-3</v>
      </c>
      <c r="EN676">
        <v>7.7749230000000004E-3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37.437137370000002</v>
      </c>
      <c r="EX676">
        <v>4.3040980999999999E-2</v>
      </c>
      <c r="EY676">
        <v>1.5502413E-2</v>
      </c>
      <c r="EZ676">
        <v>1.3237451000000001E-2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0.61633099999999996</v>
      </c>
      <c r="FI676" t="s">
        <v>115</v>
      </c>
      <c r="FJ676" t="s">
        <v>115</v>
      </c>
      <c r="FK676" s="9">
        <v>3778.5268839999999</v>
      </c>
      <c r="FL676" t="s">
        <v>115</v>
      </c>
      <c r="FM676" t="s">
        <v>115</v>
      </c>
    </row>
    <row r="677" spans="116:169">
      <c r="DL677">
        <v>0</v>
      </c>
      <c r="DM677">
        <v>0.59541999999999995</v>
      </c>
      <c r="DN677">
        <v>3.6800000000000001E-3</v>
      </c>
      <c r="DO677">
        <v>3.15E-3</v>
      </c>
      <c r="DP677">
        <v>3.13E-3</v>
      </c>
      <c r="DQ677">
        <v>1.2999999999999999E-4</v>
      </c>
      <c r="DR677">
        <v>4.0000000000000003E-5</v>
      </c>
      <c r="DS677">
        <v>3.79E-3</v>
      </c>
      <c r="DT677">
        <v>7.0000000000000001E-3</v>
      </c>
      <c r="DU677">
        <v>5.7299999999999999E-3</v>
      </c>
      <c r="DV677">
        <v>8.6819999999999994E-2</v>
      </c>
      <c r="DW677">
        <v>0.29111999999999999</v>
      </c>
      <c r="DX677">
        <v>0</v>
      </c>
      <c r="DY677">
        <v>3626.71522</v>
      </c>
      <c r="DZ677">
        <v>22.554269999999999</v>
      </c>
      <c r="EA677">
        <v>19.42351</v>
      </c>
      <c r="EB677">
        <v>19.40484</v>
      </c>
      <c r="EC677">
        <v>0.78815999999999997</v>
      </c>
      <c r="ED677">
        <v>0.22076000000000001</v>
      </c>
      <c r="EE677">
        <v>23.598800000000001</v>
      </c>
      <c r="EF677">
        <v>42.890090000000001</v>
      </c>
      <c r="EG677">
        <v>38.562950000000001</v>
      </c>
      <c r="EH677">
        <v>573.20842000000005</v>
      </c>
      <c r="EI677">
        <v>1929.57779</v>
      </c>
      <c r="EJ677">
        <v>0</v>
      </c>
      <c r="EK677">
        <v>22.892809719999999</v>
      </c>
      <c r="EL677">
        <v>2.1958194E-2</v>
      </c>
      <c r="EM677">
        <v>7.9414259999999997E-3</v>
      </c>
      <c r="EN677">
        <v>8.5441149999999997E-3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36.56744716</v>
      </c>
      <c r="EX677">
        <v>3.5931868999999998E-2</v>
      </c>
      <c r="EY677">
        <v>1.3126663E-2</v>
      </c>
      <c r="EZ677">
        <v>1.4318628999999999E-2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0.60551100000000002</v>
      </c>
      <c r="FI677" t="s">
        <v>115</v>
      </c>
      <c r="FJ677" t="s">
        <v>115</v>
      </c>
      <c r="FK677" s="9">
        <v>3688.885988</v>
      </c>
      <c r="FL677" t="s">
        <v>115</v>
      </c>
      <c r="FM677" t="s">
        <v>115</v>
      </c>
    </row>
    <row r="678" spans="116:169">
      <c r="DL678">
        <v>0</v>
      </c>
      <c r="DM678">
        <v>0.58601999999999999</v>
      </c>
      <c r="DN678">
        <v>3.15E-3</v>
      </c>
      <c r="DO678">
        <v>3.3E-3</v>
      </c>
      <c r="DP678">
        <v>2.9099999999999998E-3</v>
      </c>
      <c r="DQ678">
        <v>1.2E-4</v>
      </c>
      <c r="DR678">
        <v>3.0000000000000001E-5</v>
      </c>
      <c r="DS678">
        <v>3.0999999999999999E-3</v>
      </c>
      <c r="DT678">
        <v>6.8700000000000002E-3</v>
      </c>
      <c r="DU678">
        <v>5.7600000000000004E-3</v>
      </c>
      <c r="DV678">
        <v>9.0609999999999996E-2</v>
      </c>
      <c r="DW678">
        <v>0.29812</v>
      </c>
      <c r="DX678">
        <v>0</v>
      </c>
      <c r="DY678">
        <v>3546.7878300000002</v>
      </c>
      <c r="DZ678">
        <v>19.15793</v>
      </c>
      <c r="EA678">
        <v>20.21283</v>
      </c>
      <c r="EB678">
        <v>17.949760000000001</v>
      </c>
      <c r="EC678">
        <v>0.75782000000000005</v>
      </c>
      <c r="ED678">
        <v>0.21095</v>
      </c>
      <c r="EE678">
        <v>19.160080000000001</v>
      </c>
      <c r="EF678">
        <v>41.858460000000001</v>
      </c>
      <c r="EG678">
        <v>38.783709999999999</v>
      </c>
      <c r="EH678">
        <v>596.80722000000003</v>
      </c>
      <c r="EI678">
        <v>1972.4678899999999</v>
      </c>
      <c r="EJ678">
        <v>0</v>
      </c>
      <c r="EK678">
        <v>22.75438248</v>
      </c>
      <c r="EL678">
        <v>2.1728686000000001E-2</v>
      </c>
      <c r="EM678">
        <v>7.2195030000000004E-3</v>
      </c>
      <c r="EN678">
        <v>7.0017350000000003E-3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35.76148422</v>
      </c>
      <c r="EX678">
        <v>3.4962722000000002E-2</v>
      </c>
      <c r="EY678">
        <v>1.1741387000000001E-2</v>
      </c>
      <c r="EZ678">
        <v>1.1548487E-2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0.59550899999999996</v>
      </c>
      <c r="FI678" t="s">
        <v>115</v>
      </c>
      <c r="FJ678" t="s">
        <v>115</v>
      </c>
      <c r="FK678" s="9">
        <v>3604.866168</v>
      </c>
      <c r="FL678" t="s">
        <v>115</v>
      </c>
      <c r="FM678" t="s">
        <v>115</v>
      </c>
    </row>
    <row r="679" spans="116:169">
      <c r="DL679">
        <v>0</v>
      </c>
      <c r="DM679">
        <v>0.57628999999999997</v>
      </c>
      <c r="DN679">
        <v>3.47E-3</v>
      </c>
      <c r="DO679">
        <v>2.9199999999999999E-3</v>
      </c>
      <c r="DP679">
        <v>3.0000000000000001E-3</v>
      </c>
      <c r="DQ679">
        <v>1.2E-4</v>
      </c>
      <c r="DR679">
        <v>3.0000000000000001E-5</v>
      </c>
      <c r="DS679">
        <v>2.9199999999999999E-3</v>
      </c>
      <c r="DT679">
        <v>6.7499999999999999E-3</v>
      </c>
      <c r="DU679">
        <v>5.7999999999999996E-3</v>
      </c>
      <c r="DV679">
        <v>9.3700000000000006E-2</v>
      </c>
      <c r="DW679">
        <v>0.30498999999999998</v>
      </c>
      <c r="DX679">
        <v>0</v>
      </c>
      <c r="DY679">
        <v>3465.3410600000002</v>
      </c>
      <c r="DZ679">
        <v>21.021789999999999</v>
      </c>
      <c r="EA679">
        <v>17.74427</v>
      </c>
      <c r="EB679">
        <v>18.35538</v>
      </c>
      <c r="EC679">
        <v>0.72580999999999996</v>
      </c>
      <c r="ED679">
        <v>0.19991999999999999</v>
      </c>
      <c r="EE679">
        <v>17.976430000000001</v>
      </c>
      <c r="EF679">
        <v>40.869500000000002</v>
      </c>
      <c r="EG679">
        <v>38.994660000000003</v>
      </c>
      <c r="EH679">
        <v>615.96729000000005</v>
      </c>
      <c r="EI679">
        <v>2014.3263400000001</v>
      </c>
      <c r="EJ679">
        <v>0</v>
      </c>
      <c r="EK679">
        <v>22.597695359999999</v>
      </c>
      <c r="EL679">
        <v>2.0307265000000001E-2</v>
      </c>
      <c r="EM679">
        <v>7.4280780000000003E-3</v>
      </c>
      <c r="EN679">
        <v>6.5823640000000003E-3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34.940261360000001</v>
      </c>
      <c r="EX679">
        <v>3.2166263E-2</v>
      </c>
      <c r="EY679">
        <v>1.1885588000000001E-2</v>
      </c>
      <c r="EZ679">
        <v>1.0684265E-2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0.58580100000000002</v>
      </c>
      <c r="FI679" t="s">
        <v>115</v>
      </c>
      <c r="FJ679" t="s">
        <v>115</v>
      </c>
      <c r="FK679" s="9">
        <v>3523.1882999999998</v>
      </c>
      <c r="FL679" t="s">
        <v>115</v>
      </c>
      <c r="FM679" t="s">
        <v>115</v>
      </c>
    </row>
    <row r="680" spans="116:169">
      <c r="DL680">
        <v>0</v>
      </c>
      <c r="DM680">
        <v>0.56669999999999998</v>
      </c>
      <c r="DN680">
        <v>3.5000000000000001E-3</v>
      </c>
      <c r="DO680">
        <v>3.13E-3</v>
      </c>
      <c r="DP680">
        <v>2.7100000000000002E-3</v>
      </c>
      <c r="DQ680">
        <v>1.2E-4</v>
      </c>
      <c r="DR680">
        <v>3.0000000000000001E-5</v>
      </c>
      <c r="DS680">
        <v>2.98E-3</v>
      </c>
      <c r="DT680">
        <v>6.6400000000000001E-3</v>
      </c>
      <c r="DU680">
        <v>5.8300000000000001E-3</v>
      </c>
      <c r="DV680">
        <v>9.6629999999999994E-2</v>
      </c>
      <c r="DW680">
        <v>0.31174000000000002</v>
      </c>
      <c r="DX680">
        <v>0</v>
      </c>
      <c r="DY680">
        <v>3385.2760899999998</v>
      </c>
      <c r="DZ680">
        <v>21.031199999999998</v>
      </c>
      <c r="EA680">
        <v>18.895109999999999</v>
      </c>
      <c r="EB680">
        <v>16.458279999999998</v>
      </c>
      <c r="EC680">
        <v>0.70484000000000002</v>
      </c>
      <c r="ED680">
        <v>0.20030999999999999</v>
      </c>
      <c r="EE680">
        <v>18.226600000000001</v>
      </c>
      <c r="EF680">
        <v>39.917059999999999</v>
      </c>
      <c r="EG680">
        <v>39.194580000000002</v>
      </c>
      <c r="EH680">
        <v>633.94372999999996</v>
      </c>
      <c r="EI680">
        <v>2055.1958500000001</v>
      </c>
      <c r="EJ680">
        <v>0</v>
      </c>
      <c r="EK680">
        <v>22.444307909999999</v>
      </c>
      <c r="EL680">
        <v>2.0796597E-2</v>
      </c>
      <c r="EM680">
        <v>6.8712219999999997E-3</v>
      </c>
      <c r="EN680">
        <v>6.8399400000000001E-3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34.137738970000001</v>
      </c>
      <c r="EX680">
        <v>3.2393598000000003E-2</v>
      </c>
      <c r="EY680">
        <v>1.0820237999999999E-2</v>
      </c>
      <c r="EZ680">
        <v>1.0924853E-2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0.57614799999999999</v>
      </c>
      <c r="FI680" t="s">
        <v>115</v>
      </c>
      <c r="FJ680" t="s">
        <v>115</v>
      </c>
      <c r="FK680" s="9">
        <v>3442.3655210000002</v>
      </c>
      <c r="FL680" t="s">
        <v>115</v>
      </c>
      <c r="FM680" t="s">
        <v>115</v>
      </c>
    </row>
    <row r="681" spans="116:169">
      <c r="DL681">
        <v>0</v>
      </c>
      <c r="DM681">
        <v>0.55718999999999996</v>
      </c>
      <c r="DN681">
        <v>3.5500000000000002E-3</v>
      </c>
      <c r="DO681">
        <v>3.14E-3</v>
      </c>
      <c r="DP681">
        <v>2.8600000000000001E-3</v>
      </c>
      <c r="DQ681">
        <v>1.2E-4</v>
      </c>
      <c r="DR681">
        <v>3.0000000000000001E-5</v>
      </c>
      <c r="DS681">
        <v>2.7299999999999998E-3</v>
      </c>
      <c r="DT681">
        <v>6.5300000000000002E-3</v>
      </c>
      <c r="DU681">
        <v>5.8599999999999998E-3</v>
      </c>
      <c r="DV681">
        <v>9.9610000000000004E-2</v>
      </c>
      <c r="DW681">
        <v>0.31838</v>
      </c>
      <c r="DX681">
        <v>0</v>
      </c>
      <c r="DY681">
        <v>3306.22156</v>
      </c>
      <c r="DZ681">
        <v>21.185179999999999</v>
      </c>
      <c r="EA681">
        <v>18.87105</v>
      </c>
      <c r="EB681">
        <v>17.274080000000001</v>
      </c>
      <c r="EC681">
        <v>0.71292999999999995</v>
      </c>
      <c r="ED681">
        <v>0.19367000000000001</v>
      </c>
      <c r="EE681">
        <v>16.571629999999999</v>
      </c>
      <c r="EF681">
        <v>39.011609999999997</v>
      </c>
      <c r="EG681">
        <v>39.394889999999997</v>
      </c>
      <c r="EH681">
        <v>652.17031999999995</v>
      </c>
      <c r="EI681">
        <v>2095.1129000000001</v>
      </c>
      <c r="EJ681">
        <v>0</v>
      </c>
      <c r="EK681">
        <v>22.289230830000001</v>
      </c>
      <c r="EL681">
        <v>2.1211008E-2</v>
      </c>
      <c r="EM681">
        <v>7.1431209999999997E-3</v>
      </c>
      <c r="EN681">
        <v>6.2344810000000001E-3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33.346004430000001</v>
      </c>
      <c r="EX681">
        <v>3.2497871999999997E-2</v>
      </c>
      <c r="EY681">
        <v>1.1063672E-2</v>
      </c>
      <c r="EZ681">
        <v>9.7976190000000005E-3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0.56685700000000006</v>
      </c>
      <c r="FI681" t="s">
        <v>115</v>
      </c>
      <c r="FJ681" t="s">
        <v>115</v>
      </c>
      <c r="FK681" s="9">
        <v>3364.264799</v>
      </c>
      <c r="FL681" t="s">
        <v>115</v>
      </c>
      <c r="FM681" t="s">
        <v>115</v>
      </c>
    </row>
    <row r="682" spans="116:169">
      <c r="DL682">
        <v>0</v>
      </c>
      <c r="DM682">
        <v>0.54788000000000003</v>
      </c>
      <c r="DN682">
        <v>3.48E-3</v>
      </c>
      <c r="DO682">
        <v>3.1700000000000001E-3</v>
      </c>
      <c r="DP682">
        <v>2.8800000000000002E-3</v>
      </c>
      <c r="DQ682">
        <v>1.2E-4</v>
      </c>
      <c r="DR682">
        <v>3.0000000000000001E-5</v>
      </c>
      <c r="DS682">
        <v>2.8600000000000001E-3</v>
      </c>
      <c r="DT682">
        <v>6.43E-3</v>
      </c>
      <c r="DU682">
        <v>5.8999999999999999E-3</v>
      </c>
      <c r="DV682">
        <v>0.10234</v>
      </c>
      <c r="DW682">
        <v>0.32490999999999998</v>
      </c>
      <c r="DX682">
        <v>0</v>
      </c>
      <c r="DY682">
        <v>3228.8591200000001</v>
      </c>
      <c r="DZ682">
        <v>20.662040000000001</v>
      </c>
      <c r="EA682">
        <v>18.918230000000001</v>
      </c>
      <c r="EB682">
        <v>17.306170000000002</v>
      </c>
      <c r="EC682">
        <v>0.71414</v>
      </c>
      <c r="ED682">
        <v>0.19234999999999999</v>
      </c>
      <c r="EE682">
        <v>17.283480000000001</v>
      </c>
      <c r="EF682">
        <v>38.156010000000002</v>
      </c>
      <c r="EG682">
        <v>39.588560000000001</v>
      </c>
      <c r="EH682">
        <v>668.74194999999997</v>
      </c>
      <c r="EI682">
        <v>2134.1245100000001</v>
      </c>
      <c r="EJ682">
        <v>0</v>
      </c>
      <c r="EK682">
        <v>22.137539960000002</v>
      </c>
      <c r="EL682">
        <v>2.1742383000000001E-2</v>
      </c>
      <c r="EM682">
        <v>7.3327949999999996E-3</v>
      </c>
      <c r="EN682">
        <v>6.6506780000000001E-3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32.572505479999997</v>
      </c>
      <c r="EX682">
        <v>3.2768393E-2</v>
      </c>
      <c r="EY682">
        <v>1.1173341E-2</v>
      </c>
      <c r="EZ682">
        <v>1.028249E-2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0.557531</v>
      </c>
      <c r="FI682" t="s">
        <v>115</v>
      </c>
      <c r="FJ682" t="s">
        <v>115</v>
      </c>
      <c r="FK682" s="9">
        <v>3286.4596959999999</v>
      </c>
      <c r="FL682" t="s">
        <v>115</v>
      </c>
      <c r="FM682" t="s">
        <v>115</v>
      </c>
    </row>
    <row r="683" spans="116:169">
      <c r="DL683">
        <v>0</v>
      </c>
      <c r="DM683">
        <v>0.53832999999999998</v>
      </c>
      <c r="DN683">
        <v>3.81E-3</v>
      </c>
      <c r="DO683">
        <v>3.1199999999999999E-3</v>
      </c>
      <c r="DP683">
        <v>2.8999999999999998E-3</v>
      </c>
      <c r="DQ683">
        <v>1.2E-4</v>
      </c>
      <c r="DR683">
        <v>3.0000000000000001E-5</v>
      </c>
      <c r="DS683">
        <v>2.8999999999999998E-3</v>
      </c>
      <c r="DT683">
        <v>6.3099999999999996E-3</v>
      </c>
      <c r="DU683">
        <v>5.9300000000000004E-3</v>
      </c>
      <c r="DV683">
        <v>0.1052</v>
      </c>
      <c r="DW683">
        <v>0.33134000000000002</v>
      </c>
      <c r="DX683">
        <v>0</v>
      </c>
      <c r="DY683">
        <v>3150.6982899999998</v>
      </c>
      <c r="DZ683">
        <v>22.460170000000002</v>
      </c>
      <c r="EA683">
        <v>18.479220000000002</v>
      </c>
      <c r="EB683">
        <v>17.320930000000001</v>
      </c>
      <c r="EC683">
        <v>0.70638999999999996</v>
      </c>
      <c r="ED683">
        <v>0.18853</v>
      </c>
      <c r="EE683">
        <v>17.39648</v>
      </c>
      <c r="EF683">
        <v>37.203360000000004</v>
      </c>
      <c r="EG683">
        <v>39.780909999999999</v>
      </c>
      <c r="EH683">
        <v>686.02543000000003</v>
      </c>
      <c r="EI683">
        <v>2172.2805199999998</v>
      </c>
      <c r="EJ683">
        <v>0</v>
      </c>
      <c r="EK683">
        <v>21.97024708</v>
      </c>
      <c r="EL683">
        <v>2.1843985999999999E-2</v>
      </c>
      <c r="EM683">
        <v>7.4723569999999998E-3</v>
      </c>
      <c r="EN683">
        <v>6.7733669999999998E-3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31.789256479999999</v>
      </c>
      <c r="EX683">
        <v>3.2383071999999999E-2</v>
      </c>
      <c r="EY683">
        <v>1.1199423E-2</v>
      </c>
      <c r="EZ683">
        <v>1.0301569999999999E-2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0.54828500000000002</v>
      </c>
      <c r="FI683" t="s">
        <v>115</v>
      </c>
      <c r="FJ683" t="s">
        <v>115</v>
      </c>
      <c r="FK683" s="9">
        <v>3209.6649940000002</v>
      </c>
      <c r="FL683" t="s">
        <v>115</v>
      </c>
      <c r="FM683" t="s">
        <v>115</v>
      </c>
    </row>
    <row r="684" spans="116:169">
      <c r="DL684">
        <v>0</v>
      </c>
      <c r="DM684">
        <v>0.52878000000000003</v>
      </c>
      <c r="DN684">
        <v>4.0099999999999997E-3</v>
      </c>
      <c r="DO684">
        <v>3.3400000000000001E-3</v>
      </c>
      <c r="DP684">
        <v>2.8800000000000002E-3</v>
      </c>
      <c r="DQ684">
        <v>1.2E-4</v>
      </c>
      <c r="DR684">
        <v>3.0000000000000001E-5</v>
      </c>
      <c r="DS684">
        <v>2.9299999999999999E-3</v>
      </c>
      <c r="DT684">
        <v>6.1999999999999998E-3</v>
      </c>
      <c r="DU684">
        <v>5.96E-3</v>
      </c>
      <c r="DV684">
        <v>0.1081</v>
      </c>
      <c r="DW684">
        <v>0.33765000000000001</v>
      </c>
      <c r="DX684">
        <v>0</v>
      </c>
      <c r="DY684">
        <v>3073.0421000000001</v>
      </c>
      <c r="DZ684">
        <v>23.447340000000001</v>
      </c>
      <c r="EA684">
        <v>19.67426</v>
      </c>
      <c r="EB684">
        <v>17.039480000000001</v>
      </c>
      <c r="EC684">
        <v>0.71540999999999999</v>
      </c>
      <c r="ED684">
        <v>0.18817999999999999</v>
      </c>
      <c r="EE684">
        <v>17.427869999999999</v>
      </c>
      <c r="EF684">
        <v>36.294159999999998</v>
      </c>
      <c r="EG684">
        <v>39.969439999999999</v>
      </c>
      <c r="EH684">
        <v>703.42191000000003</v>
      </c>
      <c r="EI684">
        <v>2209.4838800000002</v>
      </c>
      <c r="EJ684">
        <v>0</v>
      </c>
      <c r="EK684">
        <v>21.798799509999998</v>
      </c>
      <c r="EL684">
        <v>2.3034956999999998E-2</v>
      </c>
      <c r="EM684">
        <v>7.4630089999999996E-3</v>
      </c>
      <c r="EN684">
        <v>6.8920980000000001E-3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31.013581630000001</v>
      </c>
      <c r="EX684">
        <v>3.3570656999999997E-2</v>
      </c>
      <c r="EY684">
        <v>1.100132E-2</v>
      </c>
      <c r="EZ684">
        <v>1.0310267E-2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0.53912599999999999</v>
      </c>
      <c r="FI684" t="s">
        <v>115</v>
      </c>
      <c r="FJ684" t="s">
        <v>115</v>
      </c>
      <c r="FK684" s="9">
        <v>3133.9185910000001</v>
      </c>
      <c r="FL684" t="s">
        <v>115</v>
      </c>
      <c r="FM684" t="s">
        <v>115</v>
      </c>
    </row>
    <row r="685" spans="116:169">
      <c r="DL685">
        <v>0</v>
      </c>
      <c r="DM685">
        <v>0.52007000000000003</v>
      </c>
      <c r="DN685">
        <v>3.3700000000000002E-3</v>
      </c>
      <c r="DO685">
        <v>3.48E-3</v>
      </c>
      <c r="DP685">
        <v>3.0599999999999998E-3</v>
      </c>
      <c r="DQ685">
        <v>1.2999999999999999E-4</v>
      </c>
      <c r="DR685">
        <v>3.0000000000000001E-5</v>
      </c>
      <c r="DS685">
        <v>2.8800000000000002E-3</v>
      </c>
      <c r="DT685">
        <v>6.0899999999999999E-3</v>
      </c>
      <c r="DU685">
        <v>5.9899999999999997E-3</v>
      </c>
      <c r="DV685">
        <v>0.11103</v>
      </c>
      <c r="DW685">
        <v>0.34386</v>
      </c>
      <c r="DX685">
        <v>0</v>
      </c>
      <c r="DY685">
        <v>3000.8508900000002</v>
      </c>
      <c r="DZ685">
        <v>19.59797</v>
      </c>
      <c r="EA685">
        <v>20.367380000000001</v>
      </c>
      <c r="EB685">
        <v>18.02807</v>
      </c>
      <c r="EC685">
        <v>0.74078999999999995</v>
      </c>
      <c r="ED685">
        <v>0.18628</v>
      </c>
      <c r="EE685">
        <v>17.052140000000001</v>
      </c>
      <c r="EF685">
        <v>35.39808</v>
      </c>
      <c r="EG685">
        <v>40.157620000000001</v>
      </c>
      <c r="EH685">
        <v>720.84978000000001</v>
      </c>
      <c r="EI685">
        <v>2245.7780400000001</v>
      </c>
      <c r="EJ685">
        <v>0</v>
      </c>
      <c r="EK685">
        <v>21.65778268</v>
      </c>
      <c r="EL685">
        <v>2.4359707000000001E-2</v>
      </c>
      <c r="EM685">
        <v>7.9368449999999997E-3</v>
      </c>
      <c r="EN685">
        <v>6.8942919999999998E-3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30.293995280000001</v>
      </c>
      <c r="EX685">
        <v>3.4904914000000002E-2</v>
      </c>
      <c r="EY685">
        <v>1.1504215E-2</v>
      </c>
      <c r="EZ685">
        <v>1.0143315E-2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0.53012099999999995</v>
      </c>
      <c r="FI685" t="s">
        <v>115</v>
      </c>
      <c r="FJ685" t="s">
        <v>115</v>
      </c>
      <c r="FK685" s="9">
        <v>3059.5851120000002</v>
      </c>
      <c r="FL685" t="s">
        <v>115</v>
      </c>
      <c r="FM685" t="s">
        <v>115</v>
      </c>
    </row>
    <row r="686" spans="116:169">
      <c r="DL686">
        <v>0</v>
      </c>
      <c r="DM686">
        <v>0.51085000000000003</v>
      </c>
      <c r="DN686">
        <v>3.8700000000000002E-3</v>
      </c>
      <c r="DO686">
        <v>3.0300000000000001E-3</v>
      </c>
      <c r="DP686">
        <v>3.16E-3</v>
      </c>
      <c r="DQ686">
        <v>1.2E-4</v>
      </c>
      <c r="DR686">
        <v>3.0000000000000001E-5</v>
      </c>
      <c r="DS686">
        <v>3.0799999999999998E-3</v>
      </c>
      <c r="DT686">
        <v>5.9800000000000001E-3</v>
      </c>
      <c r="DU686">
        <v>6.0200000000000002E-3</v>
      </c>
      <c r="DV686">
        <v>0.11391</v>
      </c>
      <c r="DW686">
        <v>0.34994999999999998</v>
      </c>
      <c r="DX686">
        <v>0</v>
      </c>
      <c r="DY686">
        <v>2926.1671999999999</v>
      </c>
      <c r="DZ686">
        <v>22.307320000000001</v>
      </c>
      <c r="EA686">
        <v>17.594999999999999</v>
      </c>
      <c r="EB686">
        <v>18.48142</v>
      </c>
      <c r="EC686">
        <v>0.71182999999999996</v>
      </c>
      <c r="ED686">
        <v>0.17937</v>
      </c>
      <c r="EE686">
        <v>18.110019999999999</v>
      </c>
      <c r="EF686">
        <v>34.509050000000002</v>
      </c>
      <c r="EG686">
        <v>40.343899999999998</v>
      </c>
      <c r="EH686">
        <v>737.90192000000002</v>
      </c>
      <c r="EI686">
        <v>2281.1761299999998</v>
      </c>
      <c r="EJ686">
        <v>0</v>
      </c>
      <c r="EK686">
        <v>21.485069970000001</v>
      </c>
      <c r="EL686">
        <v>2.3008599000000001E-2</v>
      </c>
      <c r="EM686">
        <v>8.3957979999999995E-3</v>
      </c>
      <c r="EN686">
        <v>7.4170310000000001E-3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29.542599620000001</v>
      </c>
      <c r="EX686">
        <v>3.2442739999999998E-2</v>
      </c>
      <c r="EY686">
        <v>1.1966381E-2</v>
      </c>
      <c r="EZ686">
        <v>1.0731071999999999E-2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0.52102800000000005</v>
      </c>
      <c r="FI686" t="s">
        <v>115</v>
      </c>
      <c r="FJ686" t="s">
        <v>115</v>
      </c>
      <c r="FK686" s="9">
        <v>2985.26278</v>
      </c>
      <c r="FL686" t="s">
        <v>115</v>
      </c>
      <c r="FM686" t="s">
        <v>115</v>
      </c>
    </row>
    <row r="687" spans="116:169">
      <c r="DL687">
        <v>0</v>
      </c>
      <c r="DM687">
        <v>0.50285000000000002</v>
      </c>
      <c r="DN687">
        <v>2.8500000000000001E-3</v>
      </c>
      <c r="DO687">
        <v>3.3600000000000001E-3</v>
      </c>
      <c r="DP687">
        <v>2.82E-3</v>
      </c>
      <c r="DQ687">
        <v>1.2E-4</v>
      </c>
      <c r="DR687">
        <v>3.0000000000000001E-5</v>
      </c>
      <c r="DS687">
        <v>3.0999999999999999E-3</v>
      </c>
      <c r="DT687">
        <v>5.8900000000000003E-3</v>
      </c>
      <c r="DU687">
        <v>6.0600000000000003E-3</v>
      </c>
      <c r="DV687">
        <v>0.11699</v>
      </c>
      <c r="DW687">
        <v>0.35593000000000002</v>
      </c>
      <c r="DX687">
        <v>0</v>
      </c>
      <c r="DY687">
        <v>2859.0395800000001</v>
      </c>
      <c r="DZ687">
        <v>16.341270000000002</v>
      </c>
      <c r="EA687">
        <v>19.346869999999999</v>
      </c>
      <c r="EB687">
        <v>16.377600000000001</v>
      </c>
      <c r="EC687">
        <v>0.69567999999999997</v>
      </c>
      <c r="ED687">
        <v>0.18163000000000001</v>
      </c>
      <c r="EE687">
        <v>18.12067</v>
      </c>
      <c r="EF687">
        <v>33.758670000000002</v>
      </c>
      <c r="EG687">
        <v>40.523269999999997</v>
      </c>
      <c r="EH687">
        <v>756.01193999999998</v>
      </c>
      <c r="EI687">
        <v>2315.6851799999999</v>
      </c>
      <c r="EJ687">
        <v>0</v>
      </c>
      <c r="EK687">
        <v>21.361390830000001</v>
      </c>
      <c r="EL687">
        <v>2.4001347999999999E-2</v>
      </c>
      <c r="EM687">
        <v>7.6834449999999997E-3</v>
      </c>
      <c r="EN687">
        <v>7.73218E-3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28.870643659999999</v>
      </c>
      <c r="EX687">
        <v>3.3248303999999999E-2</v>
      </c>
      <c r="EY687">
        <v>1.0769558E-2</v>
      </c>
      <c r="EZ687">
        <v>1.099987E-2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0.51199899999999998</v>
      </c>
      <c r="FI687" t="s">
        <v>115</v>
      </c>
      <c r="FJ687" t="s">
        <v>115</v>
      </c>
      <c r="FK687" s="9">
        <v>2911.800999</v>
      </c>
      <c r="FL687" t="s">
        <v>115</v>
      </c>
      <c r="FM687" t="s">
        <v>115</v>
      </c>
    </row>
    <row r="688" spans="116:169">
      <c r="DL688">
        <v>0</v>
      </c>
      <c r="DM688">
        <v>0.49437999999999999</v>
      </c>
      <c r="DN688">
        <v>2.2599999999999999E-3</v>
      </c>
      <c r="DO688">
        <v>2.7299999999999998E-3</v>
      </c>
      <c r="DP688">
        <v>2.9099999999999998E-3</v>
      </c>
      <c r="DQ688">
        <v>5.0000000000000002E-5</v>
      </c>
      <c r="DR688">
        <v>6.0000000000000002E-5</v>
      </c>
      <c r="DS688">
        <v>2.81E-3</v>
      </c>
      <c r="DT688">
        <v>6.7999999999999996E-3</v>
      </c>
      <c r="DU688">
        <v>6.0899999999999999E-3</v>
      </c>
      <c r="DV688">
        <v>0.12009</v>
      </c>
      <c r="DW688">
        <v>0.36181999999999997</v>
      </c>
      <c r="DX688">
        <v>0</v>
      </c>
      <c r="DY688">
        <v>2789.7417500000001</v>
      </c>
      <c r="DZ688">
        <v>12.864330000000001</v>
      </c>
      <c r="EA688">
        <v>15.61538</v>
      </c>
      <c r="EB688">
        <v>16.761009999999999</v>
      </c>
      <c r="EC688">
        <v>0.30436000000000002</v>
      </c>
      <c r="ED688">
        <v>0.31775999999999999</v>
      </c>
      <c r="EE688">
        <v>16.281020000000002</v>
      </c>
      <c r="EF688">
        <v>38.667999999999999</v>
      </c>
      <c r="EG688">
        <v>40.704900000000002</v>
      </c>
      <c r="EH688">
        <v>774.13261</v>
      </c>
      <c r="EI688">
        <v>2349.4438500000001</v>
      </c>
      <c r="EJ688">
        <v>0</v>
      </c>
      <c r="EK688">
        <v>21.207184890000001</v>
      </c>
      <c r="EL688">
        <v>2.0939466E-2</v>
      </c>
      <c r="EM688">
        <v>1.3744592999999999E-2</v>
      </c>
      <c r="EN688">
        <v>5.5153210000000001E-3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28.168704590000001</v>
      </c>
      <c r="EX688">
        <v>2.8553851000000002E-2</v>
      </c>
      <c r="EY688">
        <v>1.8940068000000001E-2</v>
      </c>
      <c r="EZ688">
        <v>7.7139640000000002E-3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0.50233399999999995</v>
      </c>
      <c r="FI688" t="s">
        <v>115</v>
      </c>
      <c r="FJ688" t="s">
        <v>115</v>
      </c>
      <c r="FK688" s="9">
        <v>2835.2868250000001</v>
      </c>
      <c r="FL688" t="s">
        <v>115</v>
      </c>
      <c r="FM688" t="s">
        <v>115</v>
      </c>
    </row>
    <row r="689" spans="116:169">
      <c r="DL689">
        <v>0</v>
      </c>
      <c r="DM689">
        <v>0.48563000000000001</v>
      </c>
      <c r="DN689">
        <v>2.3900000000000002E-3</v>
      </c>
      <c r="DO689">
        <v>2.2499999999999998E-3</v>
      </c>
      <c r="DP689">
        <v>2.4099999999999998E-3</v>
      </c>
      <c r="DQ689">
        <v>5.0000000000000002E-5</v>
      </c>
      <c r="DR689">
        <v>5.0000000000000002E-5</v>
      </c>
      <c r="DS689">
        <v>2.8700000000000002E-3</v>
      </c>
      <c r="DT689">
        <v>6.6899999999999998E-3</v>
      </c>
      <c r="DU689">
        <v>6.1399999999999996E-3</v>
      </c>
      <c r="DV689">
        <v>0.1229</v>
      </c>
      <c r="DW689">
        <v>0.36862</v>
      </c>
      <c r="DX689">
        <v>0</v>
      </c>
      <c r="DY689">
        <v>2719.3763800000002</v>
      </c>
      <c r="DZ689">
        <v>13.48897</v>
      </c>
      <c r="EA689">
        <v>12.761710000000001</v>
      </c>
      <c r="EB689">
        <v>13.757059999999999</v>
      </c>
      <c r="EC689">
        <v>0.26689000000000002</v>
      </c>
      <c r="ED689">
        <v>0.30338999999999999</v>
      </c>
      <c r="EE689">
        <v>16.519760000000002</v>
      </c>
      <c r="EF689">
        <v>37.754199999999997</v>
      </c>
      <c r="EG689">
        <v>41.022660000000002</v>
      </c>
      <c r="EH689">
        <v>790.41363000000001</v>
      </c>
      <c r="EI689">
        <v>2388.1118499999998</v>
      </c>
      <c r="EJ689">
        <v>0</v>
      </c>
      <c r="EK689">
        <v>21.025443599999999</v>
      </c>
      <c r="EL689">
        <v>1.5831573000000002E-2</v>
      </c>
      <c r="EM689">
        <v>1.1434787E-2</v>
      </c>
      <c r="EN689">
        <v>5.7416660000000003E-3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27.442395300000001</v>
      </c>
      <c r="EX689">
        <v>2.1189084E-2</v>
      </c>
      <c r="EY689">
        <v>1.5485921999999999E-2</v>
      </c>
      <c r="EZ689">
        <v>7.8942939999999996E-3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0.49271999999999999</v>
      </c>
      <c r="FI689" t="s">
        <v>115</v>
      </c>
      <c r="FJ689" t="s">
        <v>115</v>
      </c>
      <c r="FK689" s="9">
        <v>2759.651022</v>
      </c>
      <c r="FL689" t="s">
        <v>115</v>
      </c>
      <c r="FM689" t="s">
        <v>115</v>
      </c>
    </row>
    <row r="690" spans="116:169">
      <c r="DL690">
        <v>0</v>
      </c>
      <c r="DM690">
        <v>0.47735</v>
      </c>
      <c r="DN690">
        <v>2.0400000000000001E-3</v>
      </c>
      <c r="DO690">
        <v>2.2899999999999999E-3</v>
      </c>
      <c r="DP690">
        <v>2.0100000000000001E-3</v>
      </c>
      <c r="DQ690">
        <v>4.0000000000000003E-5</v>
      </c>
      <c r="DR690">
        <v>5.0000000000000002E-5</v>
      </c>
      <c r="DS690">
        <v>2.3800000000000002E-3</v>
      </c>
      <c r="DT690">
        <v>6.5599999999999999E-3</v>
      </c>
      <c r="DU690">
        <v>6.1999999999999998E-3</v>
      </c>
      <c r="DV690">
        <v>0.12576999999999999</v>
      </c>
      <c r="DW690">
        <v>0.37530999999999998</v>
      </c>
      <c r="DX690">
        <v>0</v>
      </c>
      <c r="DY690">
        <v>2652.1719199999998</v>
      </c>
      <c r="DZ690">
        <v>11.4382</v>
      </c>
      <c r="EA690">
        <v>12.908709999999999</v>
      </c>
      <c r="EB690">
        <v>11.38829</v>
      </c>
      <c r="EC690">
        <v>0.24302000000000001</v>
      </c>
      <c r="ED690">
        <v>0.28961999999999999</v>
      </c>
      <c r="EE690">
        <v>13.572430000000001</v>
      </c>
      <c r="EF690">
        <v>36.739089999999997</v>
      </c>
      <c r="EG690">
        <v>41.326050000000002</v>
      </c>
      <c r="EH690">
        <v>806.93339000000003</v>
      </c>
      <c r="EI690">
        <v>2425.8660599999998</v>
      </c>
      <c r="EJ690">
        <v>0</v>
      </c>
      <c r="EK690">
        <v>20.8703444</v>
      </c>
      <c r="EL690">
        <v>1.5069061E-2</v>
      </c>
      <c r="EM690">
        <v>9.5397810000000006E-3</v>
      </c>
      <c r="EN690">
        <v>4.7958949999999997E-3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26.763870050000001</v>
      </c>
      <c r="EX690">
        <v>1.9804709E-2</v>
      </c>
      <c r="EY690">
        <v>1.2697857999999999E-2</v>
      </c>
      <c r="EZ690">
        <v>6.4812630000000001E-3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0.48373100000000002</v>
      </c>
      <c r="FI690" t="s">
        <v>115</v>
      </c>
      <c r="FJ690" t="s">
        <v>115</v>
      </c>
      <c r="FK690" s="9">
        <v>2688.1501330000001</v>
      </c>
      <c r="FL690" t="s">
        <v>115</v>
      </c>
      <c r="FM690" t="s">
        <v>115</v>
      </c>
    </row>
    <row r="691" spans="116:169">
      <c r="DL691">
        <v>0</v>
      </c>
      <c r="DM691">
        <v>0.46887000000000001</v>
      </c>
      <c r="DN691">
        <v>2.2599999999999999E-3</v>
      </c>
      <c r="DO691">
        <v>2.0300000000000001E-3</v>
      </c>
      <c r="DP691">
        <v>2.0100000000000001E-3</v>
      </c>
      <c r="DQ691">
        <v>4.0000000000000003E-5</v>
      </c>
      <c r="DR691">
        <v>5.0000000000000002E-5</v>
      </c>
      <c r="DS691">
        <v>2.0200000000000001E-3</v>
      </c>
      <c r="DT691">
        <v>6.4400000000000004E-3</v>
      </c>
      <c r="DU691">
        <v>6.2500000000000003E-3</v>
      </c>
      <c r="DV691">
        <v>0.12814999999999999</v>
      </c>
      <c r="DW691">
        <v>0.38186999999999999</v>
      </c>
      <c r="DX691">
        <v>0</v>
      </c>
      <c r="DY691">
        <v>2584.4170600000002</v>
      </c>
      <c r="DZ691">
        <v>12.57368</v>
      </c>
      <c r="EA691">
        <v>11.37433</v>
      </c>
      <c r="EB691">
        <v>11.32949</v>
      </c>
      <c r="EC691">
        <v>0.2205</v>
      </c>
      <c r="ED691">
        <v>0.27556999999999998</v>
      </c>
      <c r="EE691">
        <v>11.45529</v>
      </c>
      <c r="EF691">
        <v>35.775149999999996</v>
      </c>
      <c r="EG691">
        <v>41.615670000000001</v>
      </c>
      <c r="EH691">
        <v>820.50581999999997</v>
      </c>
      <c r="EI691">
        <v>2462.6051400000001</v>
      </c>
      <c r="EJ691">
        <v>0</v>
      </c>
      <c r="EK691">
        <v>20.701876550000001</v>
      </c>
      <c r="EL691">
        <v>1.3688328E-2</v>
      </c>
      <c r="EM691">
        <v>9.4600499999999994E-3</v>
      </c>
      <c r="EN691">
        <v>4.0411630000000004E-3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26.08031098</v>
      </c>
      <c r="EX691">
        <v>1.7680313E-2</v>
      </c>
      <c r="EY691">
        <v>1.2370123E-2</v>
      </c>
      <c r="EZ691">
        <v>5.367297E-3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0.475221</v>
      </c>
      <c r="FI691" t="s">
        <v>115</v>
      </c>
      <c r="FJ691" t="s">
        <v>115</v>
      </c>
      <c r="FK691" s="9">
        <v>2619.9150589999999</v>
      </c>
      <c r="FL691" t="s">
        <v>115</v>
      </c>
      <c r="FM691" t="s">
        <v>115</v>
      </c>
    </row>
    <row r="692" spans="116:169">
      <c r="DL692">
        <v>0</v>
      </c>
      <c r="DM692">
        <v>0.46051999999999998</v>
      </c>
      <c r="DN692">
        <v>2.2899999999999999E-3</v>
      </c>
      <c r="DO692">
        <v>2.1700000000000001E-3</v>
      </c>
      <c r="DP692">
        <v>1.82E-3</v>
      </c>
      <c r="DQ692">
        <v>4.0000000000000003E-5</v>
      </c>
      <c r="DR692">
        <v>5.0000000000000002E-5</v>
      </c>
      <c r="DS692">
        <v>2.0200000000000001E-3</v>
      </c>
      <c r="DT692">
        <v>6.3200000000000001E-3</v>
      </c>
      <c r="DU692">
        <v>6.3E-3</v>
      </c>
      <c r="DV692">
        <v>0.13017000000000001</v>
      </c>
      <c r="DW692">
        <v>0.38830999999999999</v>
      </c>
      <c r="DX692">
        <v>0</v>
      </c>
      <c r="DY692">
        <v>2517.9000999999998</v>
      </c>
      <c r="DZ692">
        <v>12.61159</v>
      </c>
      <c r="EA692">
        <v>12.01544</v>
      </c>
      <c r="EB692">
        <v>10.14448</v>
      </c>
      <c r="EC692">
        <v>0.21845999999999999</v>
      </c>
      <c r="ED692">
        <v>0.27023999999999998</v>
      </c>
      <c r="EE692">
        <v>11.344849999999999</v>
      </c>
      <c r="EF692">
        <v>34.846429999999998</v>
      </c>
      <c r="EG692">
        <v>41.891240000000003</v>
      </c>
      <c r="EH692">
        <v>831.96110999999996</v>
      </c>
      <c r="EI692">
        <v>2498.3802900000001</v>
      </c>
      <c r="EJ692">
        <v>0</v>
      </c>
      <c r="EK692">
        <v>20.53668296</v>
      </c>
      <c r="EL692">
        <v>1.4027454999999999E-2</v>
      </c>
      <c r="EM692">
        <v>8.6633960000000003E-3</v>
      </c>
      <c r="EN692">
        <v>4.0908899999999998E-3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25.41306475</v>
      </c>
      <c r="EX692">
        <v>1.7789208000000001E-2</v>
      </c>
      <c r="EY692">
        <v>1.1132298000000001E-2</v>
      </c>
      <c r="EZ692">
        <v>5.3391209999999996E-3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0.466833</v>
      </c>
      <c r="FI692" t="s">
        <v>115</v>
      </c>
      <c r="FJ692" t="s">
        <v>115</v>
      </c>
      <c r="FK692" s="9">
        <v>2552.8900739999999</v>
      </c>
      <c r="FL692" t="s">
        <v>115</v>
      </c>
      <c r="FM692" t="s">
        <v>115</v>
      </c>
    </row>
    <row r="693" spans="116:169">
      <c r="DL693">
        <v>0</v>
      </c>
      <c r="DM693">
        <v>0.45226</v>
      </c>
      <c r="DN693">
        <v>2.33E-3</v>
      </c>
      <c r="DO693">
        <v>2.1900000000000001E-3</v>
      </c>
      <c r="DP693">
        <v>1.91E-3</v>
      </c>
      <c r="DQ693">
        <v>4.0000000000000003E-5</v>
      </c>
      <c r="DR693">
        <v>5.0000000000000002E-5</v>
      </c>
      <c r="DS693">
        <v>1.8400000000000001E-3</v>
      </c>
      <c r="DT693">
        <v>6.2100000000000002E-3</v>
      </c>
      <c r="DU693">
        <v>6.3499999999999997E-3</v>
      </c>
      <c r="DV693">
        <v>0.13219</v>
      </c>
      <c r="DW693">
        <v>0.39462999999999998</v>
      </c>
      <c r="DX693">
        <v>0</v>
      </c>
      <c r="DY693">
        <v>2452.4068200000002</v>
      </c>
      <c r="DZ693">
        <v>12.737270000000001</v>
      </c>
      <c r="EA693">
        <v>12.029629999999999</v>
      </c>
      <c r="EB693">
        <v>10.58201</v>
      </c>
      <c r="EC693">
        <v>0.21554000000000001</v>
      </c>
      <c r="ED693">
        <v>0.26282</v>
      </c>
      <c r="EE693">
        <v>10.2887</v>
      </c>
      <c r="EF693">
        <v>33.969000000000001</v>
      </c>
      <c r="EG693">
        <v>42.161479999999997</v>
      </c>
      <c r="EH693">
        <v>843.30596000000003</v>
      </c>
      <c r="EI693">
        <v>2533.2267200000001</v>
      </c>
      <c r="EJ693">
        <v>0</v>
      </c>
      <c r="EK693">
        <v>20.371170859999999</v>
      </c>
      <c r="EL693">
        <v>1.4334453E-2</v>
      </c>
      <c r="EM693">
        <v>9.0523040000000006E-3</v>
      </c>
      <c r="EN693">
        <v>3.7290719999999999E-3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24.757378549999999</v>
      </c>
      <c r="EX693">
        <v>1.7854795E-2</v>
      </c>
      <c r="EY693">
        <v>1.1424953999999999E-2</v>
      </c>
      <c r="EZ693">
        <v>4.7818649999999997E-3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0.45872800000000002</v>
      </c>
      <c r="FI693" t="s">
        <v>115</v>
      </c>
      <c r="FJ693" t="s">
        <v>115</v>
      </c>
      <c r="FK693" s="9">
        <v>2487.9712749999999</v>
      </c>
      <c r="FL693" t="s">
        <v>115</v>
      </c>
      <c r="FM693" t="s">
        <v>115</v>
      </c>
    </row>
    <row r="694" spans="116:169">
      <c r="DL694">
        <v>0</v>
      </c>
      <c r="DM694">
        <v>0.44416</v>
      </c>
      <c r="DN694">
        <v>2.3E-3</v>
      </c>
      <c r="DO694">
        <v>2.2100000000000002E-3</v>
      </c>
      <c r="DP694">
        <v>1.9300000000000001E-3</v>
      </c>
      <c r="DQ694">
        <v>4.0000000000000003E-5</v>
      </c>
      <c r="DR694">
        <v>5.0000000000000002E-5</v>
      </c>
      <c r="DS694">
        <v>1.9300000000000001E-3</v>
      </c>
      <c r="DT694">
        <v>6.11E-3</v>
      </c>
      <c r="DU694">
        <v>6.3899999999999998E-3</v>
      </c>
      <c r="DV694">
        <v>0.13403000000000001</v>
      </c>
      <c r="DW694">
        <v>0.40084999999999998</v>
      </c>
      <c r="DX694">
        <v>0</v>
      </c>
      <c r="DY694">
        <v>2388.3131800000001</v>
      </c>
      <c r="DZ694">
        <v>12.453849999999999</v>
      </c>
      <c r="EA694">
        <v>12.07315</v>
      </c>
      <c r="EB694">
        <v>10.60694</v>
      </c>
      <c r="EC694">
        <v>0.21712000000000001</v>
      </c>
      <c r="ED694">
        <v>0.25855</v>
      </c>
      <c r="EE694">
        <v>10.678280000000001</v>
      </c>
      <c r="EF694">
        <v>33.134709999999998</v>
      </c>
      <c r="EG694">
        <v>42.424300000000002</v>
      </c>
      <c r="EH694">
        <v>853.59465999999998</v>
      </c>
      <c r="EI694">
        <v>2567.1957200000002</v>
      </c>
      <c r="EJ694">
        <v>0</v>
      </c>
      <c r="EK694">
        <v>20.207537200000001</v>
      </c>
      <c r="EL694">
        <v>1.4716221999999999E-2</v>
      </c>
      <c r="EM694">
        <v>9.280478E-3</v>
      </c>
      <c r="EN694">
        <v>3.9591749999999997E-3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24.115690499999999</v>
      </c>
      <c r="EX694">
        <v>1.8003036E-2</v>
      </c>
      <c r="EY694">
        <v>1.1505678E-2</v>
      </c>
      <c r="EZ694">
        <v>4.9875379999999997E-3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0.45064199999999999</v>
      </c>
      <c r="FI694" t="s">
        <v>115</v>
      </c>
      <c r="FJ694" t="s">
        <v>115</v>
      </c>
      <c r="FK694" s="9">
        <v>2423.6642449999999</v>
      </c>
      <c r="FL694" t="s">
        <v>115</v>
      </c>
      <c r="FM694" t="s">
        <v>115</v>
      </c>
    </row>
    <row r="695" spans="116:169">
      <c r="DL695">
        <v>0</v>
      </c>
      <c r="DM695">
        <v>0.43595</v>
      </c>
      <c r="DN695">
        <v>2.5300000000000001E-3</v>
      </c>
      <c r="DO695">
        <v>2.1800000000000001E-3</v>
      </c>
      <c r="DP695">
        <v>1.9499999999999999E-3</v>
      </c>
      <c r="DQ695">
        <v>4.0000000000000003E-5</v>
      </c>
      <c r="DR695">
        <v>5.0000000000000002E-5</v>
      </c>
      <c r="DS695">
        <v>1.9599999999999999E-3</v>
      </c>
      <c r="DT695">
        <v>5.9899999999999997E-3</v>
      </c>
      <c r="DU695">
        <v>6.4400000000000004E-3</v>
      </c>
      <c r="DV695">
        <v>0.13596</v>
      </c>
      <c r="DW695">
        <v>0.40695999999999999</v>
      </c>
      <c r="DX695">
        <v>0</v>
      </c>
      <c r="DY695">
        <v>2324.1330400000002</v>
      </c>
      <c r="DZ695">
        <v>13.582700000000001</v>
      </c>
      <c r="EA695">
        <v>11.82227</v>
      </c>
      <c r="EB695">
        <v>10.62501</v>
      </c>
      <c r="EC695">
        <v>0.2147</v>
      </c>
      <c r="ED695">
        <v>0.25273000000000001</v>
      </c>
      <c r="EE695">
        <v>10.75029</v>
      </c>
      <c r="EF695">
        <v>32.22251</v>
      </c>
      <c r="EG695">
        <v>42.682850000000002</v>
      </c>
      <c r="EH695">
        <v>864.27293999999995</v>
      </c>
      <c r="EI695">
        <v>2600.33043</v>
      </c>
      <c r="EJ695">
        <v>0</v>
      </c>
      <c r="EK695">
        <v>20.03265347</v>
      </c>
      <c r="EL695">
        <v>1.4827108E-2</v>
      </c>
      <c r="EM695">
        <v>9.4824450000000008E-3</v>
      </c>
      <c r="EN695">
        <v>4.0401380000000004E-3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23.47232678</v>
      </c>
      <c r="EX695">
        <v>1.7814383E-2</v>
      </c>
      <c r="EY695">
        <v>1.1545964000000001E-2</v>
      </c>
      <c r="EZ695">
        <v>4.9992120000000003E-3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0.44264500000000001</v>
      </c>
      <c r="FI695" t="s">
        <v>115</v>
      </c>
      <c r="FJ695" t="s">
        <v>115</v>
      </c>
      <c r="FK695" s="9">
        <v>2360.3777110000001</v>
      </c>
      <c r="FL695" t="s">
        <v>115</v>
      </c>
      <c r="FM695" t="s">
        <v>115</v>
      </c>
    </row>
    <row r="696" spans="116:169">
      <c r="DL696">
        <v>0</v>
      </c>
      <c r="DM696">
        <v>0.42775999999999997</v>
      </c>
      <c r="DN696">
        <v>2.6700000000000001E-3</v>
      </c>
      <c r="DO696">
        <v>2.3400000000000001E-3</v>
      </c>
      <c r="DP696">
        <v>1.9300000000000001E-3</v>
      </c>
      <c r="DQ696">
        <v>4.0000000000000003E-5</v>
      </c>
      <c r="DR696">
        <v>5.0000000000000002E-5</v>
      </c>
      <c r="DS696">
        <v>1.98E-3</v>
      </c>
      <c r="DT696">
        <v>5.8799999999999998E-3</v>
      </c>
      <c r="DU696">
        <v>6.4900000000000001E-3</v>
      </c>
      <c r="DV696">
        <v>0.13791999999999999</v>
      </c>
      <c r="DW696">
        <v>0.41294999999999998</v>
      </c>
      <c r="DX696">
        <v>0</v>
      </c>
      <c r="DY696">
        <v>2260.6544600000002</v>
      </c>
      <c r="DZ696">
        <v>14.2218</v>
      </c>
      <c r="EA696">
        <v>12.56162</v>
      </c>
      <c r="EB696">
        <v>10.44876</v>
      </c>
      <c r="EC696">
        <v>0.21908</v>
      </c>
      <c r="ED696">
        <v>0.24901999999999999</v>
      </c>
      <c r="EE696">
        <v>10.78431</v>
      </c>
      <c r="EF696">
        <v>31.35426</v>
      </c>
      <c r="EG696">
        <v>42.935580000000002</v>
      </c>
      <c r="EH696">
        <v>875.02323000000001</v>
      </c>
      <c r="EI696">
        <v>2632.5529299999998</v>
      </c>
      <c r="EJ696">
        <v>0</v>
      </c>
      <c r="EK696">
        <v>19.855045390000001</v>
      </c>
      <c r="EL696">
        <v>1.5758463E-2</v>
      </c>
      <c r="EM696">
        <v>9.4923300000000002E-3</v>
      </c>
      <c r="EN696">
        <v>4.1206519999999998E-3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22.837707680000001</v>
      </c>
      <c r="EX696">
        <v>1.8583494999999998E-2</v>
      </c>
      <c r="EY696">
        <v>1.1350091E-2</v>
      </c>
      <c r="EZ696">
        <v>5.007633E-3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0.43473699999999998</v>
      </c>
      <c r="FI696" t="s">
        <v>115</v>
      </c>
      <c r="FJ696" t="s">
        <v>115</v>
      </c>
      <c r="FK696" s="9">
        <v>2298.1057139999998</v>
      </c>
      <c r="FL696" t="s">
        <v>115</v>
      </c>
      <c r="FM696" t="s">
        <v>115</v>
      </c>
    </row>
    <row r="697" spans="116:169">
      <c r="DL697">
        <v>0</v>
      </c>
      <c r="DM697">
        <v>0.42016999999999999</v>
      </c>
      <c r="DN697">
        <v>2.2499999999999998E-3</v>
      </c>
      <c r="DO697">
        <v>2.4499999999999999E-3</v>
      </c>
      <c r="DP697">
        <v>2.0600000000000002E-3</v>
      </c>
      <c r="DQ697">
        <v>4.0000000000000003E-5</v>
      </c>
      <c r="DR697">
        <v>5.0000000000000002E-5</v>
      </c>
      <c r="DS697">
        <v>1.9499999999999999E-3</v>
      </c>
      <c r="DT697">
        <v>5.77E-3</v>
      </c>
      <c r="DU697">
        <v>6.5399999999999998E-3</v>
      </c>
      <c r="DV697">
        <v>0.1399</v>
      </c>
      <c r="DW697">
        <v>0.41882999999999998</v>
      </c>
      <c r="DX697">
        <v>0</v>
      </c>
      <c r="DY697">
        <v>2200.8985699999998</v>
      </c>
      <c r="DZ697">
        <v>11.90152</v>
      </c>
      <c r="EA697">
        <v>13.027749999999999</v>
      </c>
      <c r="EB697">
        <v>11.026669999999999</v>
      </c>
      <c r="EC697">
        <v>0.22453999999999999</v>
      </c>
      <c r="ED697">
        <v>0.24532999999999999</v>
      </c>
      <c r="EE697">
        <v>10.553269999999999</v>
      </c>
      <c r="EF697">
        <v>30.49635</v>
      </c>
      <c r="EG697">
        <v>43.184600000000003</v>
      </c>
      <c r="EH697">
        <v>885.80754000000002</v>
      </c>
      <c r="EI697">
        <v>2663.9071899999999</v>
      </c>
      <c r="EJ697">
        <v>0</v>
      </c>
      <c r="EK697">
        <v>19.70072862</v>
      </c>
      <c r="EL697">
        <v>1.6733299E-2</v>
      </c>
      <c r="EM697">
        <v>1.0138370000000001E-2</v>
      </c>
      <c r="EN697">
        <v>4.1269330000000002E-3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22.241225230000001</v>
      </c>
      <c r="EX697">
        <v>1.9370229999999999E-2</v>
      </c>
      <c r="EY697">
        <v>1.190109E-2</v>
      </c>
      <c r="EZ697">
        <v>4.924823E-3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0.42696699999999999</v>
      </c>
      <c r="FI697" t="s">
        <v>115</v>
      </c>
      <c r="FJ697" t="s">
        <v>115</v>
      </c>
      <c r="FK697" s="9">
        <v>2237.0790390000002</v>
      </c>
      <c r="FL697" t="s">
        <v>115</v>
      </c>
      <c r="FM697" t="s">
        <v>115</v>
      </c>
    </row>
    <row r="698" spans="116:169">
      <c r="DL698">
        <v>0</v>
      </c>
      <c r="DM698">
        <v>0.41226000000000002</v>
      </c>
      <c r="DN698">
        <v>2.5999999999999999E-3</v>
      </c>
      <c r="DO698">
        <v>2.15E-3</v>
      </c>
      <c r="DP698">
        <v>2.1299999999999999E-3</v>
      </c>
      <c r="DQ698">
        <v>4.0000000000000003E-5</v>
      </c>
      <c r="DR698">
        <v>5.0000000000000002E-5</v>
      </c>
      <c r="DS698">
        <v>2.0899999999999998E-3</v>
      </c>
      <c r="DT698">
        <v>5.6600000000000001E-3</v>
      </c>
      <c r="DU698">
        <v>6.5799999999999999E-3</v>
      </c>
      <c r="DV698">
        <v>0.14185</v>
      </c>
      <c r="DW698">
        <v>0.42459999999999998</v>
      </c>
      <c r="DX698">
        <v>0</v>
      </c>
      <c r="DY698">
        <v>2139.9537700000001</v>
      </c>
      <c r="DZ698">
        <v>13.59671</v>
      </c>
      <c r="EA698">
        <v>11.356350000000001</v>
      </c>
      <c r="EB698">
        <v>11.34942</v>
      </c>
      <c r="EC698">
        <v>0.21468000000000001</v>
      </c>
      <c r="ED698">
        <v>0.23799999999999999</v>
      </c>
      <c r="EE698">
        <v>11.17179</v>
      </c>
      <c r="EF698">
        <v>29.645869999999999</v>
      </c>
      <c r="EG698">
        <v>43.429920000000003</v>
      </c>
      <c r="EH698">
        <v>896.36081000000001</v>
      </c>
      <c r="EI698">
        <v>2694.4035399999998</v>
      </c>
      <c r="EJ698">
        <v>0</v>
      </c>
      <c r="EK698">
        <v>19.521561930000001</v>
      </c>
      <c r="EL698">
        <v>1.5714662000000001E-2</v>
      </c>
      <c r="EM698">
        <v>1.0734326000000001E-2</v>
      </c>
      <c r="EN698">
        <v>4.4353250000000004E-3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21.62780601</v>
      </c>
      <c r="EX698">
        <v>1.7870016999999998E-2</v>
      </c>
      <c r="EY698">
        <v>1.2369978E-2</v>
      </c>
      <c r="EZ698">
        <v>5.1966010000000003E-3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0.41917700000000002</v>
      </c>
      <c r="FI698" t="s">
        <v>115</v>
      </c>
      <c r="FJ698" t="s">
        <v>115</v>
      </c>
      <c r="FK698" s="9">
        <v>2176.4709280000002</v>
      </c>
      <c r="FL698" t="s">
        <v>115</v>
      </c>
      <c r="FM698" t="s">
        <v>115</v>
      </c>
    </row>
    <row r="699" spans="116:169">
      <c r="DL699">
        <v>0</v>
      </c>
      <c r="DM699">
        <v>0.4052</v>
      </c>
      <c r="DN699">
        <v>1.92E-3</v>
      </c>
      <c r="DO699">
        <v>2.3700000000000001E-3</v>
      </c>
      <c r="DP699">
        <v>1.91E-3</v>
      </c>
      <c r="DQ699">
        <v>4.0000000000000003E-5</v>
      </c>
      <c r="DR699">
        <v>5.0000000000000002E-5</v>
      </c>
      <c r="DS699">
        <v>2.1199999999999999E-3</v>
      </c>
      <c r="DT699">
        <v>5.5700000000000003E-3</v>
      </c>
      <c r="DU699">
        <v>6.6299999999999996E-3</v>
      </c>
      <c r="DV699">
        <v>0.14394000000000001</v>
      </c>
      <c r="DW699">
        <v>0.43025999999999998</v>
      </c>
      <c r="DX699">
        <v>0</v>
      </c>
      <c r="DY699">
        <v>2083.9925199999998</v>
      </c>
      <c r="DZ699">
        <v>9.9654000000000007</v>
      </c>
      <c r="EA699">
        <v>12.400589999999999</v>
      </c>
      <c r="EB699">
        <v>10.090949999999999</v>
      </c>
      <c r="EC699">
        <v>0.21706</v>
      </c>
      <c r="ED699">
        <v>0.23518</v>
      </c>
      <c r="EE699">
        <v>11.25121</v>
      </c>
      <c r="EF699">
        <v>28.90635</v>
      </c>
      <c r="EG699">
        <v>43.667929999999998</v>
      </c>
      <c r="EH699">
        <v>907.5326</v>
      </c>
      <c r="EI699">
        <v>2724.0494100000001</v>
      </c>
      <c r="EJ699">
        <v>0</v>
      </c>
      <c r="EK699">
        <v>19.380601209999998</v>
      </c>
      <c r="EL699">
        <v>1.6615514000000001E-2</v>
      </c>
      <c r="EM699">
        <v>9.8207150000000007E-3</v>
      </c>
      <c r="EN699">
        <v>4.6498850000000003E-3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21.067506030000001</v>
      </c>
      <c r="EX699">
        <v>1.8530892E-2</v>
      </c>
      <c r="EY699">
        <v>1.1110709E-2</v>
      </c>
      <c r="EZ699">
        <v>5.3480899999999998E-3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0.41144599999999998</v>
      </c>
      <c r="FI699" t="s">
        <v>115</v>
      </c>
      <c r="FJ699" t="s">
        <v>115</v>
      </c>
      <c r="FK699" s="9">
        <v>2116.6665109999999</v>
      </c>
      <c r="FL699" t="s">
        <v>115</v>
      </c>
      <c r="FM699" t="s">
        <v>115</v>
      </c>
    </row>
    <row r="700" spans="116:169">
      <c r="DL700">
        <v>0</v>
      </c>
      <c r="DM700">
        <v>0.39807999999999999</v>
      </c>
      <c r="DN700">
        <v>1.9400000000000001E-3</v>
      </c>
      <c r="DO700">
        <v>1.9E-3</v>
      </c>
      <c r="DP700">
        <v>2.0600000000000002E-3</v>
      </c>
      <c r="DQ700">
        <v>4.0000000000000003E-5</v>
      </c>
      <c r="DR700">
        <v>4.0000000000000003E-5</v>
      </c>
      <c r="DS700">
        <v>1.9300000000000001E-3</v>
      </c>
      <c r="DT700">
        <v>5.47E-3</v>
      </c>
      <c r="DU700">
        <v>6.6699999999999997E-3</v>
      </c>
      <c r="DV700">
        <v>0.14606</v>
      </c>
      <c r="DW700">
        <v>0.43583</v>
      </c>
      <c r="DX700">
        <v>0</v>
      </c>
      <c r="DY700">
        <v>2028.17949</v>
      </c>
      <c r="DZ700">
        <v>9.9623799999999996</v>
      </c>
      <c r="EA700">
        <v>9.8221799999999995</v>
      </c>
      <c r="EB700">
        <v>10.74765</v>
      </c>
      <c r="EC700">
        <v>0.19453999999999999</v>
      </c>
      <c r="ED700">
        <v>0.22275</v>
      </c>
      <c r="EE700">
        <v>10.13739</v>
      </c>
      <c r="EF700">
        <v>28.143989999999999</v>
      </c>
      <c r="EG700">
        <v>43.903100000000002</v>
      </c>
      <c r="EH700">
        <v>918.78381000000002</v>
      </c>
      <c r="EI700">
        <v>2752.9557599999998</v>
      </c>
      <c r="EJ700">
        <v>0</v>
      </c>
      <c r="EK700">
        <v>19.226864389999999</v>
      </c>
      <c r="EL700">
        <v>1.4518672999999999E-2</v>
      </c>
      <c r="EM700">
        <v>1.0551001000000001E-2</v>
      </c>
      <c r="EN700">
        <v>4.2134130000000001E-3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20.503362039999999</v>
      </c>
      <c r="EX700">
        <v>1.5906851999999999E-2</v>
      </c>
      <c r="EY700">
        <v>1.1711183999999999E-2</v>
      </c>
      <c r="EZ700">
        <v>4.7564560000000001E-3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0.40400599999999998</v>
      </c>
      <c r="FI700" t="s">
        <v>115</v>
      </c>
      <c r="FJ700" t="s">
        <v>115</v>
      </c>
      <c r="FK700" s="9">
        <v>2058.9062389999999</v>
      </c>
      <c r="FL700" t="s">
        <v>115</v>
      </c>
      <c r="FM700" t="s">
        <v>115</v>
      </c>
    </row>
    <row r="701" spans="116:169">
      <c r="DL701">
        <v>0</v>
      </c>
      <c r="DM701">
        <v>0.39084999999999998</v>
      </c>
      <c r="DN701">
        <v>2.0899999999999998E-3</v>
      </c>
      <c r="DO701">
        <v>1.8699999999999999E-3</v>
      </c>
      <c r="DP701">
        <v>1.6900000000000001E-3</v>
      </c>
      <c r="DQ701">
        <v>4.0000000000000003E-5</v>
      </c>
      <c r="DR701">
        <v>4.0000000000000003E-5</v>
      </c>
      <c r="DS701">
        <v>2.0400000000000001E-3</v>
      </c>
      <c r="DT701">
        <v>5.3800000000000002E-3</v>
      </c>
      <c r="DU701">
        <v>6.7099999999999998E-3</v>
      </c>
      <c r="DV701">
        <v>0.14798</v>
      </c>
      <c r="DW701">
        <v>0.44130000000000003</v>
      </c>
      <c r="DX701">
        <v>0</v>
      </c>
      <c r="DY701">
        <v>1972.33385</v>
      </c>
      <c r="DZ701">
        <v>10.646509999999999</v>
      </c>
      <c r="EA701">
        <v>9.58127</v>
      </c>
      <c r="EB701">
        <v>8.7508900000000001</v>
      </c>
      <c r="EC701">
        <v>0.18417</v>
      </c>
      <c r="ED701">
        <v>0.21698000000000001</v>
      </c>
      <c r="EE701">
        <v>10.66999</v>
      </c>
      <c r="EF701">
        <v>27.431319999999999</v>
      </c>
      <c r="EG701">
        <v>44.12585</v>
      </c>
      <c r="EH701">
        <v>928.9212</v>
      </c>
      <c r="EI701">
        <v>2781.0997400000001</v>
      </c>
      <c r="EJ701">
        <v>0</v>
      </c>
      <c r="EK701">
        <v>19.063889960000001</v>
      </c>
      <c r="EL701">
        <v>1.3815373000000001E-2</v>
      </c>
      <c r="EM701">
        <v>8.9801229999999996E-3</v>
      </c>
      <c r="EN701">
        <v>4.5718809999999999E-3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19.939767230000001</v>
      </c>
      <c r="EX701">
        <v>1.4845626000000001E-2</v>
      </c>
      <c r="EY701">
        <v>9.7842569999999993E-3</v>
      </c>
      <c r="EZ701">
        <v>5.0648380000000003E-3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0.39653500000000003</v>
      </c>
      <c r="FI701" t="s">
        <v>115</v>
      </c>
      <c r="FJ701" t="s">
        <v>115</v>
      </c>
      <c r="FK701" s="9">
        <v>2001.496686</v>
      </c>
      <c r="FL701" t="s">
        <v>115</v>
      </c>
      <c r="FM701" t="s">
        <v>115</v>
      </c>
    </row>
    <row r="702" spans="116:169">
      <c r="DL702">
        <v>0</v>
      </c>
      <c r="DM702">
        <v>0.38408999999999999</v>
      </c>
      <c r="DN702">
        <v>1.7799999999999999E-3</v>
      </c>
      <c r="DO702">
        <v>1.9599999999999999E-3</v>
      </c>
      <c r="DP702">
        <v>1.65E-3</v>
      </c>
      <c r="DQ702">
        <v>3.0000000000000001E-5</v>
      </c>
      <c r="DR702">
        <v>4.0000000000000003E-5</v>
      </c>
      <c r="DS702">
        <v>1.6900000000000001E-3</v>
      </c>
      <c r="DT702">
        <v>5.28E-3</v>
      </c>
      <c r="DU702">
        <v>6.7600000000000004E-3</v>
      </c>
      <c r="DV702">
        <v>0.15001999999999999</v>
      </c>
      <c r="DW702">
        <v>0.44668000000000002</v>
      </c>
      <c r="DX702">
        <v>0</v>
      </c>
      <c r="DY702">
        <v>1919.29907</v>
      </c>
      <c r="DZ702">
        <v>8.9872700000000005</v>
      </c>
      <c r="EA702">
        <v>9.9935600000000004</v>
      </c>
      <c r="EB702">
        <v>8.4786199999999994</v>
      </c>
      <c r="EC702">
        <v>0.17757000000000001</v>
      </c>
      <c r="ED702">
        <v>0.20912</v>
      </c>
      <c r="EE702">
        <v>8.7613500000000002</v>
      </c>
      <c r="EF702">
        <v>26.641919999999999</v>
      </c>
      <c r="EG702">
        <v>44.342829999999999</v>
      </c>
      <c r="EH702">
        <v>939.59118999999998</v>
      </c>
      <c r="EI702">
        <v>2808.53107</v>
      </c>
      <c r="EJ702">
        <v>0</v>
      </c>
      <c r="EK702">
        <v>18.921620570000002</v>
      </c>
      <c r="EL702">
        <v>1.4130314E-2</v>
      </c>
      <c r="EM702">
        <v>8.6472779999999996E-3</v>
      </c>
      <c r="EN702">
        <v>3.795709E-3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19.407977580000001</v>
      </c>
      <c r="EX702">
        <v>1.4884237E-2</v>
      </c>
      <c r="EY702">
        <v>9.2405890000000004E-3</v>
      </c>
      <c r="EZ702">
        <v>4.1258270000000003E-3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0.38951999999999998</v>
      </c>
      <c r="FI702" t="s">
        <v>115</v>
      </c>
      <c r="FJ702" t="s">
        <v>115</v>
      </c>
      <c r="FK702" s="9">
        <v>1946.936095</v>
      </c>
      <c r="FL702" t="s">
        <v>115</v>
      </c>
      <c r="FM702" t="s">
        <v>115</v>
      </c>
    </row>
    <row r="703" spans="116:169">
      <c r="DL703">
        <v>0</v>
      </c>
      <c r="DM703">
        <v>0.37717000000000001</v>
      </c>
      <c r="DN703">
        <v>1.9599999999999999E-3</v>
      </c>
      <c r="DO703">
        <v>1.75E-3</v>
      </c>
      <c r="DP703">
        <v>1.72E-3</v>
      </c>
      <c r="DQ703">
        <v>3.0000000000000001E-5</v>
      </c>
      <c r="DR703">
        <v>4.0000000000000003E-5</v>
      </c>
      <c r="DS703">
        <v>1.67E-3</v>
      </c>
      <c r="DT703">
        <v>5.1799999999999997E-3</v>
      </c>
      <c r="DU703">
        <v>6.7999999999999996E-3</v>
      </c>
      <c r="DV703">
        <v>0.15171999999999999</v>
      </c>
      <c r="DW703">
        <v>0.45195999999999997</v>
      </c>
      <c r="DX703">
        <v>0</v>
      </c>
      <c r="DY703">
        <v>1865.9983</v>
      </c>
      <c r="DZ703">
        <v>9.8012599999999992</v>
      </c>
      <c r="EA703">
        <v>8.7903300000000009</v>
      </c>
      <c r="EB703">
        <v>8.7377699999999994</v>
      </c>
      <c r="EC703">
        <v>0.1678</v>
      </c>
      <c r="ED703">
        <v>0.20166999999999999</v>
      </c>
      <c r="EE703">
        <v>8.5617900000000002</v>
      </c>
      <c r="EF703">
        <v>25.88599</v>
      </c>
      <c r="EG703">
        <v>44.551960000000001</v>
      </c>
      <c r="EH703">
        <v>948.35253999999998</v>
      </c>
      <c r="EI703">
        <v>2835.17299</v>
      </c>
      <c r="EJ703">
        <v>0</v>
      </c>
      <c r="EK703">
        <v>18.765168989999999</v>
      </c>
      <c r="EL703">
        <v>1.3200551E-2</v>
      </c>
      <c r="EM703">
        <v>9.0685750000000006E-3</v>
      </c>
      <c r="EN703">
        <v>3.749166E-3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18.871433830000001</v>
      </c>
      <c r="EX703">
        <v>1.3644744E-2</v>
      </c>
      <c r="EY703">
        <v>9.503994E-3</v>
      </c>
      <c r="EZ703">
        <v>3.99783E-3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0.38262800000000002</v>
      </c>
      <c r="FI703" t="s">
        <v>115</v>
      </c>
      <c r="FJ703" t="s">
        <v>115</v>
      </c>
      <c r="FK703" s="9">
        <v>1893.495457</v>
      </c>
      <c r="FL703" t="s">
        <v>115</v>
      </c>
      <c r="FM703" t="s">
        <v>115</v>
      </c>
    </row>
    <row r="704" spans="116:169">
      <c r="DL704">
        <v>0</v>
      </c>
      <c r="DM704">
        <v>0.37036999999999998</v>
      </c>
      <c r="DN704">
        <v>1.97E-3</v>
      </c>
      <c r="DO704">
        <v>1.8500000000000001E-3</v>
      </c>
      <c r="DP704">
        <v>1.5499999999999999E-3</v>
      </c>
      <c r="DQ704">
        <v>3.0000000000000001E-5</v>
      </c>
      <c r="DR704">
        <v>4.0000000000000003E-5</v>
      </c>
      <c r="DS704">
        <v>1.72E-3</v>
      </c>
      <c r="DT704">
        <v>5.0800000000000003E-3</v>
      </c>
      <c r="DU704">
        <v>6.8399999999999997E-3</v>
      </c>
      <c r="DV704">
        <v>0.15339</v>
      </c>
      <c r="DW704">
        <v>0.45713999999999999</v>
      </c>
      <c r="DX704">
        <v>0</v>
      </c>
      <c r="DY704">
        <v>1813.78719</v>
      </c>
      <c r="DZ704">
        <v>9.7353000000000005</v>
      </c>
      <c r="EA704">
        <v>9.24132</v>
      </c>
      <c r="EB704">
        <v>7.8207399999999998</v>
      </c>
      <c r="EC704">
        <v>0.16705999999999999</v>
      </c>
      <c r="ED704">
        <v>0.19800999999999999</v>
      </c>
      <c r="EE704">
        <v>8.7508099999999995</v>
      </c>
      <c r="EF704">
        <v>25.157540000000001</v>
      </c>
      <c r="EG704">
        <v>44.753630000000001</v>
      </c>
      <c r="EH704">
        <v>956.91432999999995</v>
      </c>
      <c r="EI704">
        <v>2861.0589799999998</v>
      </c>
      <c r="EJ704">
        <v>0</v>
      </c>
      <c r="EK704">
        <v>18.61157558</v>
      </c>
      <c r="EL704">
        <v>1.3608050999999999E-2</v>
      </c>
      <c r="EM704">
        <v>8.3635989999999993E-3</v>
      </c>
      <c r="EN704">
        <v>3.9387229999999999E-3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18.347683759999999</v>
      </c>
      <c r="EX704">
        <v>1.3784958E-2</v>
      </c>
      <c r="EY704">
        <v>8.5977050000000006E-3</v>
      </c>
      <c r="EZ704">
        <v>4.1194450000000002E-3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0.37577899999999997</v>
      </c>
      <c r="FI704" t="s">
        <v>115</v>
      </c>
      <c r="FJ704" t="s">
        <v>115</v>
      </c>
      <c r="FK704" s="9">
        <v>1840.751604</v>
      </c>
      <c r="FL704" t="s">
        <v>115</v>
      </c>
      <c r="FM704" t="s">
        <v>115</v>
      </c>
    </row>
    <row r="705" spans="116:169">
      <c r="DL705">
        <v>0</v>
      </c>
      <c r="DM705">
        <v>0.36365999999999998</v>
      </c>
      <c r="DN705">
        <v>1.99E-3</v>
      </c>
      <c r="DO705">
        <v>1.8600000000000001E-3</v>
      </c>
      <c r="DP705">
        <v>1.6299999999999999E-3</v>
      </c>
      <c r="DQ705">
        <v>3.0000000000000001E-5</v>
      </c>
      <c r="DR705">
        <v>4.0000000000000003E-5</v>
      </c>
      <c r="DS705">
        <v>1.58E-3</v>
      </c>
      <c r="DT705">
        <v>5.0000000000000001E-3</v>
      </c>
      <c r="DU705">
        <v>6.8799999999999998E-3</v>
      </c>
      <c r="DV705">
        <v>0.15512000000000001</v>
      </c>
      <c r="DW705">
        <v>0.46222999999999997</v>
      </c>
      <c r="DX705">
        <v>0</v>
      </c>
      <c r="DY705">
        <v>1762.48325</v>
      </c>
      <c r="DZ705">
        <v>9.7310300000000005</v>
      </c>
      <c r="EA705">
        <v>9.1799300000000006</v>
      </c>
      <c r="EB705">
        <v>8.1214899999999997</v>
      </c>
      <c r="EC705">
        <v>0.16402</v>
      </c>
      <c r="ED705">
        <v>0.19202</v>
      </c>
      <c r="EE705">
        <v>7.9274899999999997</v>
      </c>
      <c r="EF705">
        <v>24.468309999999999</v>
      </c>
      <c r="EG705">
        <v>44.951639999999998</v>
      </c>
      <c r="EH705">
        <v>965.66513999999995</v>
      </c>
      <c r="EI705">
        <v>2886.2165199999999</v>
      </c>
      <c r="EJ705">
        <v>0</v>
      </c>
      <c r="EK705">
        <v>18.457905350000001</v>
      </c>
      <c r="EL705">
        <v>1.3848050000000001E-2</v>
      </c>
      <c r="EM705">
        <v>8.7234430000000009E-3</v>
      </c>
      <c r="EN705">
        <v>3.5960430000000002E-3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17.833608779999999</v>
      </c>
      <c r="EX705">
        <v>1.3751167999999999E-2</v>
      </c>
      <c r="EY705">
        <v>8.7906010000000003E-3</v>
      </c>
      <c r="EZ705">
        <v>3.6882600000000001E-3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0.36916500000000002</v>
      </c>
      <c r="FI705" t="s">
        <v>115</v>
      </c>
      <c r="FJ705" t="s">
        <v>115</v>
      </c>
      <c r="FK705" s="9">
        <v>1789.6797120000001</v>
      </c>
      <c r="FL705" t="s">
        <v>115</v>
      </c>
      <c r="FM705" t="s">
        <v>115</v>
      </c>
    </row>
    <row r="706" spans="116:169">
      <c r="DL706">
        <v>0</v>
      </c>
      <c r="DM706">
        <v>0.35709000000000002</v>
      </c>
      <c r="DN706">
        <v>1.9400000000000001E-3</v>
      </c>
      <c r="DO706">
        <v>1.8699999999999999E-3</v>
      </c>
      <c r="DP706">
        <v>1.64E-3</v>
      </c>
      <c r="DQ706">
        <v>3.0000000000000001E-5</v>
      </c>
      <c r="DR706">
        <v>4.0000000000000003E-5</v>
      </c>
      <c r="DS706">
        <v>1.65E-3</v>
      </c>
      <c r="DT706">
        <v>4.9100000000000003E-3</v>
      </c>
      <c r="DU706">
        <v>6.9199999999999999E-3</v>
      </c>
      <c r="DV706">
        <v>0.15669</v>
      </c>
      <c r="DW706">
        <v>0.46722000000000002</v>
      </c>
      <c r="DX706">
        <v>0</v>
      </c>
      <c r="DY706">
        <v>1712.3649700000001</v>
      </c>
      <c r="DZ706">
        <v>9.4151900000000008</v>
      </c>
      <c r="EA706">
        <v>9.1343999999999994</v>
      </c>
      <c r="EB706">
        <v>8.0796100000000006</v>
      </c>
      <c r="EC706">
        <v>0.16414000000000001</v>
      </c>
      <c r="ED706">
        <v>0.18834999999999999</v>
      </c>
      <c r="EE706">
        <v>8.1874900000000004</v>
      </c>
      <c r="EF706">
        <v>23.81223</v>
      </c>
      <c r="EG706">
        <v>45.143659999999997</v>
      </c>
      <c r="EH706">
        <v>973.59262999999999</v>
      </c>
      <c r="EI706">
        <v>2910.6848300000001</v>
      </c>
      <c r="EJ706">
        <v>0</v>
      </c>
      <c r="EK706">
        <v>18.306516760000001</v>
      </c>
      <c r="EL706">
        <v>1.4123787E-2</v>
      </c>
      <c r="EM706">
        <v>8.8969029999999994E-3</v>
      </c>
      <c r="EN706">
        <v>3.8082960000000001E-3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17.331288929999999</v>
      </c>
      <c r="EX706">
        <v>1.3746486E-2</v>
      </c>
      <c r="EY706">
        <v>8.7891029999999995E-3</v>
      </c>
      <c r="EZ706">
        <v>3.8296409999999999E-3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0.362568</v>
      </c>
      <c r="FI706" t="s">
        <v>115</v>
      </c>
      <c r="FJ706" t="s">
        <v>115</v>
      </c>
      <c r="FK706" s="9">
        <v>1739.158302</v>
      </c>
      <c r="FL706" t="s">
        <v>115</v>
      </c>
      <c r="FM706" t="s">
        <v>115</v>
      </c>
    </row>
    <row r="707" spans="116:169">
      <c r="DL707">
        <v>0</v>
      </c>
      <c r="DM707">
        <v>0.35042000000000001</v>
      </c>
      <c r="DN707">
        <v>2.1199999999999999E-3</v>
      </c>
      <c r="DO707">
        <v>1.83E-3</v>
      </c>
      <c r="DP707">
        <v>1.64E-3</v>
      </c>
      <c r="DQ707">
        <v>3.0000000000000001E-5</v>
      </c>
      <c r="DR707">
        <v>4.0000000000000003E-5</v>
      </c>
      <c r="DS707">
        <v>1.66E-3</v>
      </c>
      <c r="DT707">
        <v>4.8199999999999996E-3</v>
      </c>
      <c r="DU707">
        <v>6.96E-3</v>
      </c>
      <c r="DV707">
        <v>0.15834000000000001</v>
      </c>
      <c r="DW707">
        <v>0.47214</v>
      </c>
      <c r="DX707">
        <v>0</v>
      </c>
      <c r="DY707">
        <v>1662.3118300000001</v>
      </c>
      <c r="DZ707">
        <v>10.15926</v>
      </c>
      <c r="EA707">
        <v>8.8640100000000004</v>
      </c>
      <c r="EB707">
        <v>8.0261600000000008</v>
      </c>
      <c r="EC707">
        <v>0.16106000000000001</v>
      </c>
      <c r="ED707">
        <v>0.18345</v>
      </c>
      <c r="EE707">
        <v>8.1786899999999996</v>
      </c>
      <c r="EF707">
        <v>23.10181</v>
      </c>
      <c r="EG707">
        <v>45.332009999999997</v>
      </c>
      <c r="EH707">
        <v>981.78012000000001</v>
      </c>
      <c r="EI707">
        <v>2934.4970600000001</v>
      </c>
      <c r="EJ707">
        <v>0</v>
      </c>
      <c r="EK707">
        <v>18.145011279999999</v>
      </c>
      <c r="EL707">
        <v>1.4127439E-2</v>
      </c>
      <c r="EM707">
        <v>9.0336410000000002E-3</v>
      </c>
      <c r="EN707">
        <v>3.8649219999999998E-3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16.828957429999999</v>
      </c>
      <c r="EX707">
        <v>1.3475971E-2</v>
      </c>
      <c r="EY707">
        <v>8.746551E-3</v>
      </c>
      <c r="EZ707">
        <v>3.8098989999999998E-3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0.35605199999999998</v>
      </c>
      <c r="FI707" t="s">
        <v>115</v>
      </c>
      <c r="FJ707" t="s">
        <v>115</v>
      </c>
      <c r="FK707" s="9">
        <v>1689.5223109999999</v>
      </c>
      <c r="FL707" t="s">
        <v>115</v>
      </c>
      <c r="FM707" t="s">
        <v>115</v>
      </c>
    </row>
    <row r="708" spans="116:169">
      <c r="DL708">
        <v>0</v>
      </c>
      <c r="DM708">
        <v>0.34379999999999999</v>
      </c>
      <c r="DN708">
        <v>2.2200000000000002E-3</v>
      </c>
      <c r="DO708">
        <v>1.9499999999999999E-3</v>
      </c>
      <c r="DP708">
        <v>1.6199999999999999E-3</v>
      </c>
      <c r="DQ708">
        <v>3.0000000000000001E-5</v>
      </c>
      <c r="DR708">
        <v>4.0000000000000003E-5</v>
      </c>
      <c r="DS708">
        <v>1.67E-3</v>
      </c>
      <c r="DT708">
        <v>4.7299999999999998E-3</v>
      </c>
      <c r="DU708">
        <v>6.9899999999999997E-3</v>
      </c>
      <c r="DV708">
        <v>0.16</v>
      </c>
      <c r="DW708">
        <v>0.47694999999999999</v>
      </c>
      <c r="DX708">
        <v>0</v>
      </c>
      <c r="DY708">
        <v>1612.92516</v>
      </c>
      <c r="DZ708">
        <v>10.52436</v>
      </c>
      <c r="EA708">
        <v>9.3365799999999997</v>
      </c>
      <c r="EB708">
        <v>7.8235299999999999</v>
      </c>
      <c r="EC708">
        <v>0.16303999999999999</v>
      </c>
      <c r="ED708">
        <v>0.18012</v>
      </c>
      <c r="EE708">
        <v>8.1348800000000008</v>
      </c>
      <c r="EF708">
        <v>22.425229999999999</v>
      </c>
      <c r="EG708">
        <v>45.515450000000001</v>
      </c>
      <c r="EH708">
        <v>989.95880999999997</v>
      </c>
      <c r="EI708">
        <v>2957.59888</v>
      </c>
      <c r="EJ708">
        <v>0</v>
      </c>
      <c r="EK708">
        <v>17.981610289999999</v>
      </c>
      <c r="EL708">
        <v>1.4900904E-2</v>
      </c>
      <c r="EM708">
        <v>8.9823690000000005E-3</v>
      </c>
      <c r="EN708">
        <v>3.9174149999999996E-3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16.334572179999999</v>
      </c>
      <c r="EX708">
        <v>1.3920277E-2</v>
      </c>
      <c r="EY708">
        <v>8.5223090000000005E-3</v>
      </c>
      <c r="EZ708">
        <v>3.784688E-3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0.34961799999999998</v>
      </c>
      <c r="FI708" t="s">
        <v>115</v>
      </c>
      <c r="FJ708" t="s">
        <v>115</v>
      </c>
      <c r="FK708" s="9">
        <v>1640.7726720000001</v>
      </c>
      <c r="FL708" t="s">
        <v>115</v>
      </c>
      <c r="FM708" t="s">
        <v>115</v>
      </c>
    </row>
    <row r="709" spans="116:169">
      <c r="DL709">
        <v>0</v>
      </c>
      <c r="DM709">
        <v>0.33767999999999998</v>
      </c>
      <c r="DN709">
        <v>1.8600000000000001E-3</v>
      </c>
      <c r="DO709">
        <v>2.0300000000000001E-3</v>
      </c>
      <c r="DP709">
        <v>1.7099999999999999E-3</v>
      </c>
      <c r="DQ709">
        <v>3.0000000000000001E-5</v>
      </c>
      <c r="DR709">
        <v>4.0000000000000003E-5</v>
      </c>
      <c r="DS709">
        <v>1.64E-3</v>
      </c>
      <c r="DT709">
        <v>4.64E-3</v>
      </c>
      <c r="DU709">
        <v>7.0299999999999998E-3</v>
      </c>
      <c r="DV709">
        <v>0.16167000000000001</v>
      </c>
      <c r="DW709">
        <v>0.48168</v>
      </c>
      <c r="DX709">
        <v>0</v>
      </c>
      <c r="DY709">
        <v>1566.41238</v>
      </c>
      <c r="DZ709">
        <v>8.7157900000000001</v>
      </c>
      <c r="EA709">
        <v>9.5958100000000002</v>
      </c>
      <c r="EB709">
        <v>8.1863100000000006</v>
      </c>
      <c r="EC709">
        <v>0.16575000000000001</v>
      </c>
      <c r="ED709">
        <v>0.17679</v>
      </c>
      <c r="EE709">
        <v>7.89107</v>
      </c>
      <c r="EF709">
        <v>21.759139999999999</v>
      </c>
      <c r="EG709">
        <v>45.695569999999996</v>
      </c>
      <c r="EH709">
        <v>998.09369000000004</v>
      </c>
      <c r="EI709">
        <v>2980.0241099999998</v>
      </c>
      <c r="EJ709">
        <v>0</v>
      </c>
      <c r="EK709">
        <v>17.840502659999999</v>
      </c>
      <c r="EL709">
        <v>1.5703261999999999E-2</v>
      </c>
      <c r="EM709">
        <v>9.5308130000000008E-3</v>
      </c>
      <c r="EN709">
        <v>3.8973089999999998E-3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15.869633139999999</v>
      </c>
      <c r="EX709">
        <v>1.4367733000000001E-2</v>
      </c>
      <c r="EY709">
        <v>8.8578700000000003E-3</v>
      </c>
      <c r="EZ709">
        <v>3.689459E-3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0.34330699999999997</v>
      </c>
      <c r="FI709" t="s">
        <v>115</v>
      </c>
      <c r="FJ709" t="s">
        <v>115</v>
      </c>
      <c r="FK709" s="9">
        <v>1593.076041</v>
      </c>
      <c r="FL709" t="s">
        <v>115</v>
      </c>
      <c r="FM709" t="s">
        <v>115</v>
      </c>
    </row>
    <row r="710" spans="116:169">
      <c r="DL710">
        <v>0</v>
      </c>
      <c r="DM710">
        <v>0.33129999999999998</v>
      </c>
      <c r="DN710">
        <v>2.1199999999999999E-3</v>
      </c>
      <c r="DO710">
        <v>1.7700000000000001E-3</v>
      </c>
      <c r="DP710">
        <v>1.7700000000000001E-3</v>
      </c>
      <c r="DQ710">
        <v>3.0000000000000001E-5</v>
      </c>
      <c r="DR710">
        <v>4.0000000000000003E-5</v>
      </c>
      <c r="DS710">
        <v>1.73E-3</v>
      </c>
      <c r="DT710">
        <v>4.5500000000000002E-3</v>
      </c>
      <c r="DU710">
        <v>7.0699999999999999E-3</v>
      </c>
      <c r="DV710">
        <v>0.16331000000000001</v>
      </c>
      <c r="DW710">
        <v>0.48631999999999997</v>
      </c>
      <c r="DX710">
        <v>0</v>
      </c>
      <c r="DY710">
        <v>1519.1763800000001</v>
      </c>
      <c r="DZ710">
        <v>9.84849</v>
      </c>
      <c r="EA710">
        <v>8.2842699999999994</v>
      </c>
      <c r="EB710">
        <v>8.3522700000000007</v>
      </c>
      <c r="EC710">
        <v>0.15720000000000001</v>
      </c>
      <c r="ED710">
        <v>0.17082</v>
      </c>
      <c r="EE710">
        <v>8.2809299999999997</v>
      </c>
      <c r="EF710">
        <v>21.099910000000001</v>
      </c>
      <c r="EG710">
        <v>45.87236</v>
      </c>
      <c r="EH710">
        <v>1005.98475</v>
      </c>
      <c r="EI710">
        <v>3001.78325</v>
      </c>
      <c r="EJ710">
        <v>0</v>
      </c>
      <c r="EK710">
        <v>17.676941159999998</v>
      </c>
      <c r="EL710">
        <v>1.4642423999999999E-2</v>
      </c>
      <c r="EM710">
        <v>1.0023977999999999E-2</v>
      </c>
      <c r="EN710">
        <v>4.1622050000000004E-3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15.39370428</v>
      </c>
      <c r="EX710">
        <v>1.3131729999999999E-2</v>
      </c>
      <c r="EY710">
        <v>9.1250310000000005E-3</v>
      </c>
      <c r="EZ710">
        <v>3.860072E-3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0.33698699999999998</v>
      </c>
      <c r="FI710" t="s">
        <v>115</v>
      </c>
      <c r="FJ710" t="s">
        <v>115</v>
      </c>
      <c r="FK710" s="9">
        <v>1545.818616</v>
      </c>
      <c r="FL710" t="s">
        <v>115</v>
      </c>
      <c r="FM710" t="s">
        <v>115</v>
      </c>
    </row>
    <row r="711" spans="116:169">
      <c r="DL711">
        <v>0</v>
      </c>
      <c r="DM711">
        <v>0.32562999999999998</v>
      </c>
      <c r="DN711">
        <v>1.56E-3</v>
      </c>
      <c r="DO711">
        <v>1.9400000000000001E-3</v>
      </c>
      <c r="DP711">
        <v>1.57E-3</v>
      </c>
      <c r="DQ711">
        <v>3.0000000000000001E-5</v>
      </c>
      <c r="DR711">
        <v>4.0000000000000003E-5</v>
      </c>
      <c r="DS711">
        <v>1.75E-3</v>
      </c>
      <c r="DT711">
        <v>4.4799999999999996E-3</v>
      </c>
      <c r="DU711">
        <v>7.11E-3</v>
      </c>
      <c r="DV711">
        <v>0.16503999999999999</v>
      </c>
      <c r="DW711">
        <v>0.49086999999999997</v>
      </c>
      <c r="DX711">
        <v>0</v>
      </c>
      <c r="DY711">
        <v>1475.6623500000001</v>
      </c>
      <c r="DZ711">
        <v>7.1439700000000004</v>
      </c>
      <c r="EA711">
        <v>8.9617799999999992</v>
      </c>
      <c r="EB711">
        <v>7.3556100000000004</v>
      </c>
      <c r="EC711">
        <v>0.15755</v>
      </c>
      <c r="ED711">
        <v>0.16811999999999999</v>
      </c>
      <c r="EE711">
        <v>8.2693499999999993</v>
      </c>
      <c r="EF711">
        <v>20.522120000000001</v>
      </c>
      <c r="EG711">
        <v>46.04318</v>
      </c>
      <c r="EH711">
        <v>1014.26568</v>
      </c>
      <c r="EI711">
        <v>3022.8831599999999</v>
      </c>
      <c r="EJ711">
        <v>0</v>
      </c>
      <c r="EK711">
        <v>17.54895685</v>
      </c>
      <c r="EL711">
        <v>1.5358119999999999E-2</v>
      </c>
      <c r="EM711">
        <v>9.1071929999999995E-3</v>
      </c>
      <c r="EN711">
        <v>4.3351969999999998E-3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14.95746057</v>
      </c>
      <c r="EX711">
        <v>1.3475488000000001E-2</v>
      </c>
      <c r="EY711">
        <v>8.1205689999999994E-3</v>
      </c>
      <c r="EZ711">
        <v>3.9378449999999997E-3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0.33072499999999999</v>
      </c>
      <c r="FI711" t="s">
        <v>115</v>
      </c>
      <c r="FJ711" t="s">
        <v>115</v>
      </c>
      <c r="FK711" s="9">
        <v>1499.2812650000001</v>
      </c>
      <c r="FL711" t="s">
        <v>115</v>
      </c>
      <c r="FM711" t="s">
        <v>115</v>
      </c>
    </row>
    <row r="712" spans="116:169">
      <c r="DL712">
        <v>0</v>
      </c>
      <c r="DM712">
        <v>0.31991000000000003</v>
      </c>
      <c r="DN712">
        <v>1.56E-3</v>
      </c>
      <c r="DO712">
        <v>1.5399999999999999E-3</v>
      </c>
      <c r="DP712">
        <v>1.6800000000000001E-3</v>
      </c>
      <c r="DQ712">
        <v>3.0000000000000001E-5</v>
      </c>
      <c r="DR712">
        <v>3.0000000000000001E-5</v>
      </c>
      <c r="DS712">
        <v>1.58E-3</v>
      </c>
      <c r="DT712">
        <v>4.4000000000000003E-3</v>
      </c>
      <c r="DU712">
        <v>7.1399999999999996E-3</v>
      </c>
      <c r="DV712">
        <v>0.16678999999999999</v>
      </c>
      <c r="DW712">
        <v>0.49534</v>
      </c>
      <c r="DX712">
        <v>0</v>
      </c>
      <c r="DY712">
        <v>1432.3795700000001</v>
      </c>
      <c r="DZ712">
        <v>7.0634699999999997</v>
      </c>
      <c r="EA712">
        <v>7.0316299999999998</v>
      </c>
      <c r="EB712">
        <v>7.7632899999999996</v>
      </c>
      <c r="EC712">
        <v>0.14002000000000001</v>
      </c>
      <c r="ED712">
        <v>0.15848999999999999</v>
      </c>
      <c r="EE712">
        <v>7.3782800000000002</v>
      </c>
      <c r="EF712">
        <v>19.929839999999999</v>
      </c>
      <c r="EG712">
        <v>46.211300000000001</v>
      </c>
      <c r="EH712">
        <v>1022.53503</v>
      </c>
      <c r="EI712">
        <v>3043.4052799999999</v>
      </c>
      <c r="EJ712">
        <v>0</v>
      </c>
      <c r="EK712">
        <v>17.409734100000001</v>
      </c>
      <c r="EL712">
        <v>1.3328187999999999E-2</v>
      </c>
      <c r="EM712">
        <v>9.7146999999999997E-3</v>
      </c>
      <c r="EN712">
        <v>3.9004220000000002E-3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14.519716799999999</v>
      </c>
      <c r="EX712">
        <v>1.1461847000000001E-2</v>
      </c>
      <c r="EY712">
        <v>8.4777819999999997E-3</v>
      </c>
      <c r="EZ712">
        <v>3.4692849999999999E-3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0.32471299999999997</v>
      </c>
      <c r="FI712" t="s">
        <v>115</v>
      </c>
      <c r="FJ712" t="s">
        <v>115</v>
      </c>
      <c r="FK712" s="9">
        <v>1454.3779810000001</v>
      </c>
      <c r="FL712" t="s">
        <v>115</v>
      </c>
      <c r="FM712" t="s">
        <v>115</v>
      </c>
    </row>
    <row r="713" spans="116:169">
      <c r="DL713">
        <v>0</v>
      </c>
      <c r="DM713">
        <v>0.31409999999999999</v>
      </c>
      <c r="DN713">
        <v>1.6800000000000001E-3</v>
      </c>
      <c r="DO713">
        <v>1.5E-3</v>
      </c>
      <c r="DP713">
        <v>1.3699999999999999E-3</v>
      </c>
      <c r="DQ713">
        <v>3.0000000000000001E-5</v>
      </c>
      <c r="DR713">
        <v>3.0000000000000001E-5</v>
      </c>
      <c r="DS713">
        <v>1.67E-3</v>
      </c>
      <c r="DT713">
        <v>4.3299999999999996E-3</v>
      </c>
      <c r="DU713">
        <v>7.1799999999999998E-3</v>
      </c>
      <c r="DV713">
        <v>0.16836999999999999</v>
      </c>
      <c r="DW713">
        <v>0.49974000000000002</v>
      </c>
      <c r="DX713">
        <v>0</v>
      </c>
      <c r="DY713">
        <v>1389.1568199999999</v>
      </c>
      <c r="DZ713">
        <v>7.5215899999999998</v>
      </c>
      <c r="EA713">
        <v>6.7935999999999996</v>
      </c>
      <c r="EB713">
        <v>6.2623300000000004</v>
      </c>
      <c r="EC713">
        <v>0.13142000000000001</v>
      </c>
      <c r="ED713">
        <v>0.15375</v>
      </c>
      <c r="EE713">
        <v>7.6978</v>
      </c>
      <c r="EF713">
        <v>19.37369</v>
      </c>
      <c r="EG713">
        <v>46.369790000000002</v>
      </c>
      <c r="EH713">
        <v>1029.9133099999999</v>
      </c>
      <c r="EI713">
        <v>3063.3351200000002</v>
      </c>
      <c r="EJ713">
        <v>0</v>
      </c>
      <c r="EK713">
        <v>17.261976650000001</v>
      </c>
      <c r="EL713">
        <v>1.25849E-2</v>
      </c>
      <c r="EM713">
        <v>8.2144130000000003E-3</v>
      </c>
      <c r="EN713">
        <v>4.2038630000000004E-3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14.083217189999999</v>
      </c>
      <c r="EX713">
        <v>1.058775E-2</v>
      </c>
      <c r="EY713">
        <v>7.0197080000000004E-3</v>
      </c>
      <c r="EZ713">
        <v>3.6606049999999999E-3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0.31868600000000002</v>
      </c>
      <c r="FI713" t="s">
        <v>115</v>
      </c>
      <c r="FJ713" t="s">
        <v>115</v>
      </c>
      <c r="FK713" s="9">
        <v>1409.865769</v>
      </c>
      <c r="FL713" t="s">
        <v>115</v>
      </c>
      <c r="FM713" t="s">
        <v>115</v>
      </c>
    </row>
    <row r="714" spans="116:169">
      <c r="DL714">
        <v>0</v>
      </c>
      <c r="DM714">
        <v>0.30867</v>
      </c>
      <c r="DN714">
        <v>1.4300000000000001E-3</v>
      </c>
      <c r="DO714">
        <v>1.58E-3</v>
      </c>
      <c r="DP714">
        <v>1.33E-3</v>
      </c>
      <c r="DQ714">
        <v>3.0000000000000001E-5</v>
      </c>
      <c r="DR714">
        <v>3.0000000000000001E-5</v>
      </c>
      <c r="DS714">
        <v>1.3699999999999999E-3</v>
      </c>
      <c r="DT714">
        <v>4.2399999999999998E-3</v>
      </c>
      <c r="DU714">
        <v>7.2100000000000003E-3</v>
      </c>
      <c r="DV714">
        <v>0.17004</v>
      </c>
      <c r="DW714">
        <v>0.50407000000000002</v>
      </c>
      <c r="DX714">
        <v>0</v>
      </c>
      <c r="DY714">
        <v>1348.00695</v>
      </c>
      <c r="DZ714">
        <v>6.3306100000000001</v>
      </c>
      <c r="EA714">
        <v>7.0578900000000004</v>
      </c>
      <c r="EB714">
        <v>6.0116100000000001</v>
      </c>
      <c r="EC714">
        <v>0.12584000000000001</v>
      </c>
      <c r="ED714">
        <v>0.14757999999999999</v>
      </c>
      <c r="EE714">
        <v>6.2632899999999996</v>
      </c>
      <c r="EF714">
        <v>18.76483</v>
      </c>
      <c r="EG714">
        <v>46.523539999999997</v>
      </c>
      <c r="EH714">
        <v>1037.6111100000001</v>
      </c>
      <c r="EI714">
        <v>3082.7087999999999</v>
      </c>
      <c r="EJ714">
        <v>0</v>
      </c>
      <c r="EK714">
        <v>17.133031030000001</v>
      </c>
      <c r="EL714">
        <v>1.2821681E-2</v>
      </c>
      <c r="EM714">
        <v>7.8539820000000007E-3</v>
      </c>
      <c r="EN714">
        <v>3.4668910000000002E-3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13.67022993</v>
      </c>
      <c r="EX714">
        <v>1.0545206999999999E-2</v>
      </c>
      <c r="EY714">
        <v>6.5657759999999997E-3</v>
      </c>
      <c r="EZ714">
        <v>2.9547079999999999E-3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0.31303700000000001</v>
      </c>
      <c r="FI714" t="s">
        <v>115</v>
      </c>
      <c r="FJ714" t="s">
        <v>115</v>
      </c>
      <c r="FK714" s="9">
        <v>1367.5328930000001</v>
      </c>
      <c r="FL714" t="s">
        <v>115</v>
      </c>
      <c r="FM714" t="s">
        <v>115</v>
      </c>
    </row>
    <row r="715" spans="116:169">
      <c r="DL715">
        <v>0</v>
      </c>
      <c r="DM715">
        <v>0.30310999999999999</v>
      </c>
      <c r="DN715">
        <v>1.58E-3</v>
      </c>
      <c r="DO715">
        <v>1.4E-3</v>
      </c>
      <c r="DP715">
        <v>1.3799999999999999E-3</v>
      </c>
      <c r="DQ715">
        <v>3.0000000000000001E-5</v>
      </c>
      <c r="DR715">
        <v>3.0000000000000001E-5</v>
      </c>
      <c r="DS715">
        <v>1.3500000000000001E-3</v>
      </c>
      <c r="DT715">
        <v>4.1599999999999996E-3</v>
      </c>
      <c r="DU715">
        <v>7.2500000000000004E-3</v>
      </c>
      <c r="DV715">
        <v>0.17141000000000001</v>
      </c>
      <c r="DW715">
        <v>0.50831000000000004</v>
      </c>
      <c r="DX715">
        <v>0</v>
      </c>
      <c r="DY715">
        <v>1306.7673</v>
      </c>
      <c r="DZ715">
        <v>6.8838800000000004</v>
      </c>
      <c r="EA715">
        <v>6.18879</v>
      </c>
      <c r="EB715">
        <v>6.16981</v>
      </c>
      <c r="EC715">
        <v>0.11838</v>
      </c>
      <c r="ED715">
        <v>0.14183000000000001</v>
      </c>
      <c r="EE715">
        <v>6.0668600000000001</v>
      </c>
      <c r="EF715">
        <v>18.181139999999999</v>
      </c>
      <c r="EG715">
        <v>46.671120000000002</v>
      </c>
      <c r="EH715">
        <v>1043.8743999999999</v>
      </c>
      <c r="EI715">
        <v>3101.47363</v>
      </c>
      <c r="EJ715">
        <v>0</v>
      </c>
      <c r="EK715">
        <v>16.99131847</v>
      </c>
      <c r="EL715">
        <v>1.1960662E-2</v>
      </c>
      <c r="EM715">
        <v>8.2177169999999994E-3</v>
      </c>
      <c r="EN715">
        <v>3.40172E-3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13.254931940000001</v>
      </c>
      <c r="EX715">
        <v>9.6276920000000002E-3</v>
      </c>
      <c r="EY715">
        <v>6.7195520000000002E-3</v>
      </c>
      <c r="EZ715">
        <v>2.8368320000000001E-3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0.30749500000000002</v>
      </c>
      <c r="FI715" t="s">
        <v>115</v>
      </c>
      <c r="FJ715" t="s">
        <v>115</v>
      </c>
      <c r="FK715" s="9">
        <v>1326.128162</v>
      </c>
      <c r="FL715" t="s">
        <v>115</v>
      </c>
      <c r="FM715" t="s">
        <v>115</v>
      </c>
    </row>
    <row r="716" spans="116:169">
      <c r="DL716">
        <v>0</v>
      </c>
      <c r="DM716">
        <v>0.29764000000000002</v>
      </c>
      <c r="DN716">
        <v>1.58E-3</v>
      </c>
      <c r="DO716">
        <v>1.49E-3</v>
      </c>
      <c r="DP716">
        <v>1.25E-3</v>
      </c>
      <c r="DQ716">
        <v>3.0000000000000001E-5</v>
      </c>
      <c r="DR716">
        <v>3.0000000000000001E-5</v>
      </c>
      <c r="DS716">
        <v>1.39E-3</v>
      </c>
      <c r="DT716">
        <v>4.0899999999999999E-3</v>
      </c>
      <c r="DU716">
        <v>7.28E-3</v>
      </c>
      <c r="DV716">
        <v>0.17276</v>
      </c>
      <c r="DW716">
        <v>0.51246999999999998</v>
      </c>
      <c r="DX716">
        <v>0</v>
      </c>
      <c r="DY716">
        <v>1266.3922299999999</v>
      </c>
      <c r="DZ716">
        <v>6.81752</v>
      </c>
      <c r="EA716">
        <v>6.4874099999999997</v>
      </c>
      <c r="EB716">
        <v>5.50474</v>
      </c>
      <c r="EC716">
        <v>0.11748</v>
      </c>
      <c r="ED716">
        <v>0.13883999999999999</v>
      </c>
      <c r="EE716">
        <v>6.17605</v>
      </c>
      <c r="EF716">
        <v>17.618200000000002</v>
      </c>
      <c r="EG716">
        <v>46.812950000000001</v>
      </c>
      <c r="EH716">
        <v>1049.9412600000001</v>
      </c>
      <c r="EI716">
        <v>3119.6547700000001</v>
      </c>
      <c r="EJ716">
        <v>0</v>
      </c>
      <c r="EK716">
        <v>16.852228709999999</v>
      </c>
      <c r="EL716">
        <v>1.2323834000000001E-2</v>
      </c>
      <c r="EM716">
        <v>7.5748100000000004E-3</v>
      </c>
      <c r="EN716">
        <v>3.56829E-3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12.84965418</v>
      </c>
      <c r="EX716">
        <v>9.6941019999999996E-3</v>
      </c>
      <c r="EY716">
        <v>6.0592270000000004E-3</v>
      </c>
      <c r="EZ716">
        <v>2.9110030000000001E-3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0.30198999999999998</v>
      </c>
      <c r="FI716" t="s">
        <v>115</v>
      </c>
      <c r="FJ716" t="s">
        <v>115</v>
      </c>
      <c r="FK716" s="9">
        <v>1285.319373</v>
      </c>
      <c r="FL716" t="s">
        <v>115</v>
      </c>
      <c r="FM716" t="s">
        <v>115</v>
      </c>
    </row>
    <row r="717" spans="116:169">
      <c r="DL717">
        <v>0</v>
      </c>
      <c r="DM717">
        <v>0.29225000000000001</v>
      </c>
      <c r="DN717">
        <v>1.6000000000000001E-3</v>
      </c>
      <c r="DO717">
        <v>1.49E-3</v>
      </c>
      <c r="DP717">
        <v>1.31E-3</v>
      </c>
      <c r="DQ717">
        <v>3.0000000000000001E-5</v>
      </c>
      <c r="DR717">
        <v>3.0000000000000001E-5</v>
      </c>
      <c r="DS717">
        <v>1.2700000000000001E-3</v>
      </c>
      <c r="DT717">
        <v>4.0200000000000001E-3</v>
      </c>
      <c r="DU717">
        <v>7.3099999999999997E-3</v>
      </c>
      <c r="DV717">
        <v>0.17413999999999999</v>
      </c>
      <c r="DW717">
        <v>0.51656000000000002</v>
      </c>
      <c r="DX717">
        <v>0</v>
      </c>
      <c r="DY717">
        <v>1226.75307</v>
      </c>
      <c r="DZ717">
        <v>6.7940399999999999</v>
      </c>
      <c r="EA717">
        <v>6.4253600000000004</v>
      </c>
      <c r="EB717">
        <v>5.6997900000000001</v>
      </c>
      <c r="EC717">
        <v>0.11498999999999999</v>
      </c>
      <c r="ED717">
        <v>0.13422999999999999</v>
      </c>
      <c r="EE717">
        <v>5.5770099999999996</v>
      </c>
      <c r="EF717">
        <v>17.084119999999999</v>
      </c>
      <c r="EG717">
        <v>46.951799999999999</v>
      </c>
      <c r="EH717">
        <v>1056.1173100000001</v>
      </c>
      <c r="EI717">
        <v>3137.27297</v>
      </c>
      <c r="EJ717">
        <v>0</v>
      </c>
      <c r="EK717">
        <v>16.713080890000001</v>
      </c>
      <c r="EL717">
        <v>1.2539612E-2</v>
      </c>
      <c r="EM717">
        <v>7.899349E-3</v>
      </c>
      <c r="EN717">
        <v>3.256671E-3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12.452169120000001</v>
      </c>
      <c r="EX717">
        <v>9.641274E-3</v>
      </c>
      <c r="EY717">
        <v>6.1765580000000004E-3</v>
      </c>
      <c r="EZ717">
        <v>2.5982840000000002E-3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0.29667500000000002</v>
      </c>
      <c r="FI717" t="s">
        <v>115</v>
      </c>
      <c r="FJ717" t="s">
        <v>115</v>
      </c>
      <c r="FK717" s="9">
        <v>1245.7872420000001</v>
      </c>
      <c r="FL717" t="s">
        <v>115</v>
      </c>
      <c r="FM717" t="s">
        <v>115</v>
      </c>
    </row>
    <row r="718" spans="116:169">
      <c r="DL718">
        <v>0</v>
      </c>
      <c r="DM718">
        <v>0.28697</v>
      </c>
      <c r="DN718">
        <v>1.56E-3</v>
      </c>
      <c r="DO718">
        <v>1.5E-3</v>
      </c>
      <c r="DP718">
        <v>1.32E-3</v>
      </c>
      <c r="DQ718">
        <v>3.0000000000000001E-5</v>
      </c>
      <c r="DR718">
        <v>3.0000000000000001E-5</v>
      </c>
      <c r="DS718">
        <v>1.32E-3</v>
      </c>
      <c r="DT718">
        <v>3.9500000000000004E-3</v>
      </c>
      <c r="DU718">
        <v>7.3400000000000002E-3</v>
      </c>
      <c r="DV718">
        <v>0.17541000000000001</v>
      </c>
      <c r="DW718">
        <v>0.52056999999999998</v>
      </c>
      <c r="DX718">
        <v>0</v>
      </c>
      <c r="DY718">
        <v>1188.04223</v>
      </c>
      <c r="DZ718">
        <v>6.5530999999999997</v>
      </c>
      <c r="EA718">
        <v>6.3742099999999997</v>
      </c>
      <c r="EB718">
        <v>5.6536799999999996</v>
      </c>
      <c r="EC718">
        <v>0.11473999999999999</v>
      </c>
      <c r="ED718">
        <v>0.13127</v>
      </c>
      <c r="EE718">
        <v>5.7432699999999999</v>
      </c>
      <c r="EF718">
        <v>16.574449999999999</v>
      </c>
      <c r="EG718">
        <v>47.086019999999998</v>
      </c>
      <c r="EH718">
        <v>1061.6943200000001</v>
      </c>
      <c r="EI718">
        <v>3154.35709</v>
      </c>
      <c r="EJ718">
        <v>0</v>
      </c>
      <c r="EK718">
        <v>16.576001909999999</v>
      </c>
      <c r="EL718">
        <v>1.2788845E-2</v>
      </c>
      <c r="EM718">
        <v>8.0560319999999994E-3</v>
      </c>
      <c r="EN718">
        <v>3.4484630000000001E-3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12.06390096</v>
      </c>
      <c r="EX718">
        <v>9.6090870000000005E-3</v>
      </c>
      <c r="EY718">
        <v>6.1573890000000001E-3</v>
      </c>
      <c r="EZ718">
        <v>2.689968E-3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0.29137299999999999</v>
      </c>
      <c r="FI718" t="s">
        <v>115</v>
      </c>
      <c r="FJ718" t="s">
        <v>115</v>
      </c>
      <c r="FK718" s="9">
        <v>1206.737961</v>
      </c>
      <c r="FL718" t="s">
        <v>115</v>
      </c>
      <c r="FM718" t="s">
        <v>115</v>
      </c>
    </row>
    <row r="719" spans="116:169">
      <c r="DL719">
        <v>0</v>
      </c>
      <c r="DM719">
        <v>0.28161000000000003</v>
      </c>
      <c r="DN719">
        <v>1.6999999999999999E-3</v>
      </c>
      <c r="DO719">
        <v>1.47E-3</v>
      </c>
      <c r="DP719">
        <v>1.32E-3</v>
      </c>
      <c r="DQ719">
        <v>3.0000000000000001E-5</v>
      </c>
      <c r="DR719">
        <v>3.0000000000000001E-5</v>
      </c>
      <c r="DS719">
        <v>1.33E-3</v>
      </c>
      <c r="DT719">
        <v>3.8700000000000002E-3</v>
      </c>
      <c r="DU719">
        <v>7.3699999999999998E-3</v>
      </c>
      <c r="DV719">
        <v>0.17673</v>
      </c>
      <c r="DW719">
        <v>0.52451999999999999</v>
      </c>
      <c r="DX719">
        <v>0</v>
      </c>
      <c r="DY719">
        <v>1149.4819600000001</v>
      </c>
      <c r="DZ719">
        <v>7.0482899999999997</v>
      </c>
      <c r="EA719">
        <v>6.1661999999999999</v>
      </c>
      <c r="EB719">
        <v>5.5993199999999996</v>
      </c>
      <c r="EC719">
        <v>0.11224000000000001</v>
      </c>
      <c r="ED719">
        <v>0.12745000000000001</v>
      </c>
      <c r="EE719">
        <v>5.7199099999999996</v>
      </c>
      <c r="EF719">
        <v>16.028359999999999</v>
      </c>
      <c r="EG719">
        <v>47.217289999999998</v>
      </c>
      <c r="EH719">
        <v>1067.43759</v>
      </c>
      <c r="EI719">
        <v>3170.93154</v>
      </c>
      <c r="EJ719">
        <v>0</v>
      </c>
      <c r="EK719">
        <v>16.429763210000001</v>
      </c>
      <c r="EL719">
        <v>1.2792024000000001E-2</v>
      </c>
      <c r="EM719">
        <v>8.1797350000000005E-3</v>
      </c>
      <c r="EN719">
        <v>3.4996179999999999E-3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11.676654299999999</v>
      </c>
      <c r="EX719">
        <v>9.3912209999999999E-3</v>
      </c>
      <c r="EY719">
        <v>6.1091840000000001E-3</v>
      </c>
      <c r="EZ719">
        <v>2.6682450000000001E-3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0.28613699999999997</v>
      </c>
      <c r="FI719" t="s">
        <v>115</v>
      </c>
      <c r="FJ719" t="s">
        <v>115</v>
      </c>
      <c r="FK719" s="9">
        <v>1168.4080080000001</v>
      </c>
      <c r="FL719" t="s">
        <v>115</v>
      </c>
      <c r="FM719" t="s">
        <v>115</v>
      </c>
    </row>
    <row r="720" spans="116:169">
      <c r="DL720">
        <v>0</v>
      </c>
      <c r="DM720">
        <v>0.27628999999999998</v>
      </c>
      <c r="DN720">
        <v>1.7799999999999999E-3</v>
      </c>
      <c r="DO720">
        <v>1.57E-3</v>
      </c>
      <c r="DP720">
        <v>1.2999999999999999E-3</v>
      </c>
      <c r="DQ720">
        <v>3.0000000000000001E-5</v>
      </c>
      <c r="DR720">
        <v>3.0000000000000001E-5</v>
      </c>
      <c r="DS720">
        <v>1.34E-3</v>
      </c>
      <c r="DT720">
        <v>3.8E-3</v>
      </c>
      <c r="DU720">
        <v>7.4000000000000003E-3</v>
      </c>
      <c r="DV720">
        <v>0.17807000000000001</v>
      </c>
      <c r="DW720">
        <v>0.52839000000000003</v>
      </c>
      <c r="DX720">
        <v>0</v>
      </c>
      <c r="DY720">
        <v>1111.49153</v>
      </c>
      <c r="DZ720">
        <v>7.2773199999999996</v>
      </c>
      <c r="EA720">
        <v>6.4742499999999996</v>
      </c>
      <c r="EB720">
        <v>5.4408099999999999</v>
      </c>
      <c r="EC720">
        <v>0.11326</v>
      </c>
      <c r="ED720">
        <v>0.12472999999999999</v>
      </c>
      <c r="EE720">
        <v>5.6718900000000003</v>
      </c>
      <c r="EF720">
        <v>15.507239999999999</v>
      </c>
      <c r="EG720">
        <v>47.344740000000002</v>
      </c>
      <c r="EH720">
        <v>1073.1575</v>
      </c>
      <c r="EI720">
        <v>3186.9598999999998</v>
      </c>
      <c r="EJ720">
        <v>0</v>
      </c>
      <c r="EK720">
        <v>16.281808420000001</v>
      </c>
      <c r="EL720">
        <v>1.3492336000000001E-2</v>
      </c>
      <c r="EM720">
        <v>8.1332780000000007E-3</v>
      </c>
      <c r="EN720">
        <v>3.547115E-3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11.295986770000001</v>
      </c>
      <c r="EX720">
        <v>9.669492E-3</v>
      </c>
      <c r="EY720">
        <v>5.9341719999999997E-3</v>
      </c>
      <c r="EZ720">
        <v>2.6426129999999998E-3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0.28096599999999999</v>
      </c>
      <c r="FI720" t="s">
        <v>115</v>
      </c>
      <c r="FJ720" t="s">
        <v>115</v>
      </c>
      <c r="FK720" s="9">
        <v>1130.7971649999999</v>
      </c>
      <c r="FL720" t="s">
        <v>115</v>
      </c>
      <c r="FM720" t="s">
        <v>115</v>
      </c>
    </row>
    <row r="721" spans="116:169">
      <c r="DL721">
        <v>0</v>
      </c>
      <c r="DM721">
        <v>0.27137</v>
      </c>
      <c r="DN721">
        <v>1.49E-3</v>
      </c>
      <c r="DO721">
        <v>1.6299999999999999E-3</v>
      </c>
      <c r="DP721">
        <v>1.3799999999999999E-3</v>
      </c>
      <c r="DQ721">
        <v>3.0000000000000001E-5</v>
      </c>
      <c r="DR721">
        <v>3.0000000000000001E-5</v>
      </c>
      <c r="DS721">
        <v>1.31E-3</v>
      </c>
      <c r="DT721">
        <v>3.7299999999999998E-3</v>
      </c>
      <c r="DU721">
        <v>7.43E-3</v>
      </c>
      <c r="DV721">
        <v>0.17940999999999999</v>
      </c>
      <c r="DW721">
        <v>0.53219000000000005</v>
      </c>
      <c r="DX721">
        <v>0</v>
      </c>
      <c r="DY721">
        <v>1075.58736</v>
      </c>
      <c r="DZ721">
        <v>6.0059500000000003</v>
      </c>
      <c r="EA721">
        <v>6.6319600000000003</v>
      </c>
      <c r="EB721">
        <v>5.6749599999999996</v>
      </c>
      <c r="EC721">
        <v>0.11477</v>
      </c>
      <c r="ED721">
        <v>0.12200999999999999</v>
      </c>
      <c r="EE721">
        <v>5.4848699999999999</v>
      </c>
      <c r="EF721">
        <v>14.994859999999999</v>
      </c>
      <c r="EG721">
        <v>47.469470000000001</v>
      </c>
      <c r="EH721">
        <v>1078.8293900000001</v>
      </c>
      <c r="EI721">
        <v>3202.4671400000002</v>
      </c>
      <c r="EJ721">
        <v>0</v>
      </c>
      <c r="EK721">
        <v>16.15403967</v>
      </c>
      <c r="EL721">
        <v>1.4218837E-2</v>
      </c>
      <c r="EM721">
        <v>8.6298690000000001E-3</v>
      </c>
      <c r="EN721">
        <v>3.5289000000000002E-3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10.936713210000001</v>
      </c>
      <c r="EX721">
        <v>9.947371E-3</v>
      </c>
      <c r="EY721">
        <v>6.1479849999999999E-3</v>
      </c>
      <c r="EZ721">
        <v>2.5681229999999998E-3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0.275895</v>
      </c>
      <c r="FI721" t="s">
        <v>115</v>
      </c>
      <c r="FJ721" t="s">
        <v>115</v>
      </c>
      <c r="FK721" s="9">
        <v>1094.0150060000001</v>
      </c>
      <c r="FL721" t="s">
        <v>115</v>
      </c>
      <c r="FM721" t="s">
        <v>115</v>
      </c>
    </row>
    <row r="722" spans="116:169">
      <c r="DL722">
        <v>0</v>
      </c>
      <c r="DM722">
        <v>0.26623999999999998</v>
      </c>
      <c r="DN722">
        <v>1.7099999999999999E-3</v>
      </c>
      <c r="DO722">
        <v>1.42E-3</v>
      </c>
      <c r="DP722">
        <v>1.42E-3</v>
      </c>
      <c r="DQ722">
        <v>3.0000000000000001E-5</v>
      </c>
      <c r="DR722">
        <v>3.0000000000000001E-5</v>
      </c>
      <c r="DS722">
        <v>1.39E-3</v>
      </c>
      <c r="DT722">
        <v>3.6600000000000001E-3</v>
      </c>
      <c r="DU722">
        <v>7.4599999999999996E-3</v>
      </c>
      <c r="DV722">
        <v>0.18071999999999999</v>
      </c>
      <c r="DW722">
        <v>0.53591999999999995</v>
      </c>
      <c r="DX722">
        <v>0</v>
      </c>
      <c r="DY722">
        <v>1039.29259</v>
      </c>
      <c r="DZ722">
        <v>6.7622900000000001</v>
      </c>
      <c r="EA722">
        <v>5.7053000000000003</v>
      </c>
      <c r="EB722">
        <v>5.7709200000000003</v>
      </c>
      <c r="EC722">
        <v>0.1085</v>
      </c>
      <c r="ED722">
        <v>0.11748</v>
      </c>
      <c r="EE722">
        <v>5.73719</v>
      </c>
      <c r="EF722">
        <v>14.48869</v>
      </c>
      <c r="EG722">
        <v>47.591479999999997</v>
      </c>
      <c r="EH722">
        <v>1084.3142600000001</v>
      </c>
      <c r="EI722">
        <v>3217.462</v>
      </c>
      <c r="EJ722">
        <v>0</v>
      </c>
      <c r="EK722">
        <v>16.005939640000001</v>
      </c>
      <c r="EL722">
        <v>1.3258275999999999E-2</v>
      </c>
      <c r="EM722">
        <v>9.0764120000000007E-3</v>
      </c>
      <c r="EN722">
        <v>3.7687530000000001E-3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10.57089436</v>
      </c>
      <c r="EX722">
        <v>9.0620960000000004E-3</v>
      </c>
      <c r="EY722">
        <v>6.3124649999999997E-3</v>
      </c>
      <c r="EZ722">
        <v>2.6782569999999999E-3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0.270816</v>
      </c>
      <c r="FI722" t="s">
        <v>115</v>
      </c>
      <c r="FJ722" t="s">
        <v>115</v>
      </c>
      <c r="FK722" s="9">
        <v>1057.639598</v>
      </c>
      <c r="FL722" t="s">
        <v>115</v>
      </c>
      <c r="FM722" t="s">
        <v>115</v>
      </c>
    </row>
    <row r="723" spans="116:169">
      <c r="DL723">
        <v>0</v>
      </c>
      <c r="DM723">
        <v>0.26168999999999998</v>
      </c>
      <c r="DN723">
        <v>1.25E-3</v>
      </c>
      <c r="DO723">
        <v>1.56E-3</v>
      </c>
      <c r="DP723">
        <v>1.2600000000000001E-3</v>
      </c>
      <c r="DQ723">
        <v>3.0000000000000001E-5</v>
      </c>
      <c r="DR723">
        <v>3.0000000000000001E-5</v>
      </c>
      <c r="DS723">
        <v>1.41E-3</v>
      </c>
      <c r="DT723">
        <v>3.5999999999999999E-3</v>
      </c>
      <c r="DU723">
        <v>7.4900000000000001E-3</v>
      </c>
      <c r="DV723">
        <v>0.18212</v>
      </c>
      <c r="DW723">
        <v>0.53956999999999999</v>
      </c>
      <c r="DX723">
        <v>0</v>
      </c>
      <c r="DY723">
        <v>1005.64778</v>
      </c>
      <c r="DZ723">
        <v>4.8870699999999996</v>
      </c>
      <c r="EA723">
        <v>6.1501299999999999</v>
      </c>
      <c r="EB723">
        <v>5.06412</v>
      </c>
      <c r="EC723">
        <v>0.10835</v>
      </c>
      <c r="ED723">
        <v>0.11521000000000001</v>
      </c>
      <c r="EE723">
        <v>5.7110000000000003</v>
      </c>
      <c r="EF723">
        <v>14.039809999999999</v>
      </c>
      <c r="EG723">
        <v>47.708970000000001</v>
      </c>
      <c r="EH723">
        <v>1090.0514499999999</v>
      </c>
      <c r="EI723">
        <v>3231.9506900000001</v>
      </c>
      <c r="EJ723">
        <v>0</v>
      </c>
      <c r="EK723">
        <v>15.890053679999999</v>
      </c>
      <c r="EL723">
        <v>1.3906317E-2</v>
      </c>
      <c r="EM723">
        <v>8.2462909999999993E-3</v>
      </c>
      <c r="EN723">
        <v>3.9253910000000003E-3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10.233345119999999</v>
      </c>
      <c r="EX723">
        <v>9.2654729999999998E-3</v>
      </c>
      <c r="EY723">
        <v>5.5985979999999998E-3</v>
      </c>
      <c r="EZ723">
        <v>2.723142E-3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0.26578400000000002</v>
      </c>
      <c r="FI723" t="s">
        <v>115</v>
      </c>
      <c r="FJ723" t="s">
        <v>115</v>
      </c>
      <c r="FK723" s="9">
        <v>1021.85745</v>
      </c>
      <c r="FL723" t="s">
        <v>115</v>
      </c>
      <c r="FM723" t="s">
        <v>115</v>
      </c>
    </row>
    <row r="724" spans="116:169">
      <c r="DL724">
        <v>0</v>
      </c>
      <c r="DM724">
        <v>0.25708999999999999</v>
      </c>
      <c r="DN724">
        <v>1.25E-3</v>
      </c>
      <c r="DO724">
        <v>1.24E-3</v>
      </c>
      <c r="DP724">
        <v>1.3500000000000001E-3</v>
      </c>
      <c r="DQ724">
        <v>2.0000000000000002E-5</v>
      </c>
      <c r="DR724">
        <v>3.0000000000000001E-5</v>
      </c>
      <c r="DS724">
        <v>1.2700000000000001E-3</v>
      </c>
      <c r="DT724">
        <v>3.5300000000000002E-3</v>
      </c>
      <c r="DU724">
        <v>7.5199999999999998E-3</v>
      </c>
      <c r="DV724">
        <v>0.18353</v>
      </c>
      <c r="DW724">
        <v>0.54317000000000004</v>
      </c>
      <c r="DX724">
        <v>0</v>
      </c>
      <c r="DY724">
        <v>972.25919999999996</v>
      </c>
      <c r="DZ724">
        <v>4.8134300000000003</v>
      </c>
      <c r="EA724">
        <v>4.8069100000000002</v>
      </c>
      <c r="EB724">
        <v>5.3261099999999999</v>
      </c>
      <c r="EC724">
        <v>9.5949999999999994E-2</v>
      </c>
      <c r="ED724">
        <v>0.10818999999999999</v>
      </c>
      <c r="EE724">
        <v>5.0770099999999996</v>
      </c>
      <c r="EF724">
        <v>13.58226</v>
      </c>
      <c r="EG724">
        <v>47.824179999999998</v>
      </c>
      <c r="EH724">
        <v>1095.7624499999999</v>
      </c>
      <c r="EI724">
        <v>3245.9904999999999</v>
      </c>
      <c r="EJ724">
        <v>0</v>
      </c>
      <c r="EK724">
        <v>15.76399166</v>
      </c>
      <c r="EL724">
        <v>1.2068274E-2</v>
      </c>
      <c r="EM724">
        <v>8.7963690000000001E-3</v>
      </c>
      <c r="EN724">
        <v>3.5317159999999998E-3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9.8957348019999998</v>
      </c>
      <c r="EX724">
        <v>7.8539449999999993E-3</v>
      </c>
      <c r="EY724">
        <v>5.8238040000000001E-3</v>
      </c>
      <c r="EZ724">
        <v>2.390863E-3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0.26095200000000002</v>
      </c>
      <c r="FI724" t="s">
        <v>115</v>
      </c>
      <c r="FJ724" t="s">
        <v>115</v>
      </c>
      <c r="FK724">
        <v>987.30160000000001</v>
      </c>
      <c r="FL724" t="s">
        <v>115</v>
      </c>
      <c r="FM724" t="s">
        <v>115</v>
      </c>
    </row>
    <row r="725" spans="116:169">
      <c r="DL725">
        <v>0</v>
      </c>
      <c r="DM725">
        <v>0.25242999999999999</v>
      </c>
      <c r="DN725">
        <v>1.3500000000000001E-3</v>
      </c>
      <c r="DO725">
        <v>1.2099999999999999E-3</v>
      </c>
      <c r="DP725">
        <v>1.1000000000000001E-3</v>
      </c>
      <c r="DQ725">
        <v>2.0000000000000002E-5</v>
      </c>
      <c r="DR725">
        <v>3.0000000000000001E-5</v>
      </c>
      <c r="DS725">
        <v>1.34E-3</v>
      </c>
      <c r="DT725">
        <v>3.48E-3</v>
      </c>
      <c r="DU725">
        <v>7.5500000000000003E-3</v>
      </c>
      <c r="DV725">
        <v>0.18479999999999999</v>
      </c>
      <c r="DW725">
        <v>0.54669999999999996</v>
      </c>
      <c r="DX725">
        <v>0</v>
      </c>
      <c r="DY725">
        <v>939.01463999999999</v>
      </c>
      <c r="DZ725">
        <v>5.1052099999999996</v>
      </c>
      <c r="EA725">
        <v>4.6262100000000004</v>
      </c>
      <c r="EB725">
        <v>4.2795399999999999</v>
      </c>
      <c r="EC725">
        <v>8.9719999999999994E-2</v>
      </c>
      <c r="ED725">
        <v>0.10453999999999999</v>
      </c>
      <c r="EE725">
        <v>5.2783199999999999</v>
      </c>
      <c r="EF725">
        <v>13.15057</v>
      </c>
      <c r="EG725">
        <v>47.932369999999999</v>
      </c>
      <c r="EH725">
        <v>1100.8394599999999</v>
      </c>
      <c r="EI725">
        <v>3259.5727499999998</v>
      </c>
      <c r="EJ725">
        <v>0</v>
      </c>
      <c r="EK725">
        <v>15.63020173</v>
      </c>
      <c r="EL725">
        <v>1.1395249E-2</v>
      </c>
      <c r="EM725">
        <v>7.4379040000000004E-3</v>
      </c>
      <c r="EN725">
        <v>3.8064710000000001E-3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9.5599934470000001</v>
      </c>
      <c r="EX725">
        <v>7.2271779999999999E-3</v>
      </c>
      <c r="EY725">
        <v>4.8048170000000003E-3</v>
      </c>
      <c r="EZ725">
        <v>2.5137150000000001E-3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0.256108</v>
      </c>
      <c r="FI725" t="s">
        <v>115</v>
      </c>
      <c r="FJ725" t="s">
        <v>115</v>
      </c>
      <c r="FK725">
        <v>953.11532199999999</v>
      </c>
      <c r="FL725" t="s">
        <v>115</v>
      </c>
      <c r="FM725" t="s">
        <v>115</v>
      </c>
    </row>
    <row r="726" spans="116:169">
      <c r="DL726">
        <v>0</v>
      </c>
      <c r="DM726">
        <v>0.24806</v>
      </c>
      <c r="DN726">
        <v>1.15E-3</v>
      </c>
      <c r="DO726">
        <v>1.2700000000000001E-3</v>
      </c>
      <c r="DP726">
        <v>1.07E-3</v>
      </c>
      <c r="DQ726">
        <v>2.0000000000000002E-5</v>
      </c>
      <c r="DR726">
        <v>3.0000000000000001E-5</v>
      </c>
      <c r="DS726">
        <v>1.1000000000000001E-3</v>
      </c>
      <c r="DT726">
        <v>3.4099999999999998E-3</v>
      </c>
      <c r="DU726">
        <v>7.5799999999999999E-3</v>
      </c>
      <c r="DV726">
        <v>0.18612999999999999</v>
      </c>
      <c r="DW726">
        <v>0.55018</v>
      </c>
      <c r="DX726">
        <v>0</v>
      </c>
      <c r="DY726">
        <v>907.274</v>
      </c>
      <c r="DZ726">
        <v>4.2790100000000004</v>
      </c>
      <c r="EA726">
        <v>4.78714</v>
      </c>
      <c r="EB726">
        <v>4.0921599999999998</v>
      </c>
      <c r="EC726">
        <v>8.5540000000000005E-2</v>
      </c>
      <c r="ED726">
        <v>9.9930000000000005E-2</v>
      </c>
      <c r="EE726">
        <v>4.2777000000000003</v>
      </c>
      <c r="EF726">
        <v>12.68454</v>
      </c>
      <c r="EG726">
        <v>48.036920000000002</v>
      </c>
      <c r="EH726">
        <v>1106.11778</v>
      </c>
      <c r="EI726">
        <v>3272.7233299999998</v>
      </c>
      <c r="EJ726">
        <v>0</v>
      </c>
      <c r="EK726">
        <v>15.513445340000001</v>
      </c>
      <c r="EL726">
        <v>1.1609647000000001E-2</v>
      </c>
      <c r="EM726">
        <v>7.1115450000000004E-3</v>
      </c>
      <c r="EN726">
        <v>3.1391660000000001E-3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9.2412318720000002</v>
      </c>
      <c r="EX726">
        <v>7.1688760000000002E-3</v>
      </c>
      <c r="EY726">
        <v>4.4767230000000002E-3</v>
      </c>
      <c r="EZ726">
        <v>2.0214769999999998E-3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0.25156800000000001</v>
      </c>
      <c r="FI726" t="s">
        <v>115</v>
      </c>
      <c r="FJ726" t="s">
        <v>115</v>
      </c>
      <c r="FK726">
        <v>920.51784599999996</v>
      </c>
      <c r="FL726" t="s">
        <v>115</v>
      </c>
      <c r="FM726" t="s">
        <v>115</v>
      </c>
    </row>
    <row r="727" spans="116:169">
      <c r="DL727">
        <v>0</v>
      </c>
      <c r="DM727">
        <v>0.24359</v>
      </c>
      <c r="DN727">
        <v>1.2700000000000001E-3</v>
      </c>
      <c r="DO727">
        <v>1.1299999999999999E-3</v>
      </c>
      <c r="DP727">
        <v>1.1100000000000001E-3</v>
      </c>
      <c r="DQ727">
        <v>2.0000000000000002E-5</v>
      </c>
      <c r="DR727">
        <v>3.0000000000000001E-5</v>
      </c>
      <c r="DS727">
        <v>1.08E-3</v>
      </c>
      <c r="DT727">
        <v>3.3500000000000001E-3</v>
      </c>
      <c r="DU727">
        <v>7.6E-3</v>
      </c>
      <c r="DV727">
        <v>0.18723999999999999</v>
      </c>
      <c r="DW727">
        <v>0.55359000000000003</v>
      </c>
      <c r="DX727">
        <v>0</v>
      </c>
      <c r="DY727">
        <v>875.57551999999998</v>
      </c>
      <c r="DZ727">
        <v>4.6329500000000001</v>
      </c>
      <c r="EA727">
        <v>4.1798000000000002</v>
      </c>
      <c r="EB727">
        <v>4.1832700000000003</v>
      </c>
      <c r="EC727">
        <v>8.0159999999999995E-2</v>
      </c>
      <c r="ED727">
        <v>9.5619999999999997E-2</v>
      </c>
      <c r="EE727">
        <v>4.1269999999999998</v>
      </c>
      <c r="EF727">
        <v>12.23705</v>
      </c>
      <c r="EG727">
        <v>48.136839999999999</v>
      </c>
      <c r="EH727">
        <v>1110.3954799999999</v>
      </c>
      <c r="EI727">
        <v>3285.40787</v>
      </c>
      <c r="EJ727">
        <v>0</v>
      </c>
      <c r="EK727">
        <v>15.38512886</v>
      </c>
      <c r="EL727">
        <v>1.0830019999999999E-2</v>
      </c>
      <c r="EM727">
        <v>7.4408959999999998E-3</v>
      </c>
      <c r="EN727">
        <v>3.0801549999999998E-3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8.9219133829999997</v>
      </c>
      <c r="EX727">
        <v>6.5192059999999996E-3</v>
      </c>
      <c r="EY727">
        <v>4.563264E-3</v>
      </c>
      <c r="EZ727">
        <v>1.9333830000000001E-3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0.247115</v>
      </c>
      <c r="FI727" t="s">
        <v>115</v>
      </c>
      <c r="FJ727" t="s">
        <v>115</v>
      </c>
      <c r="FK727">
        <v>888.65169500000002</v>
      </c>
      <c r="FL727" t="s">
        <v>115</v>
      </c>
      <c r="FM727" t="s">
        <v>115</v>
      </c>
    </row>
    <row r="728" spans="116:169">
      <c r="DL728">
        <v>0</v>
      </c>
      <c r="DM728">
        <v>0.2392</v>
      </c>
      <c r="DN728">
        <v>1.2700000000000001E-3</v>
      </c>
      <c r="DO728">
        <v>1.1999999999999999E-3</v>
      </c>
      <c r="DP728">
        <v>1E-3</v>
      </c>
      <c r="DQ728">
        <v>2.0000000000000002E-5</v>
      </c>
      <c r="DR728">
        <v>3.0000000000000001E-5</v>
      </c>
      <c r="DS728">
        <v>1.1100000000000001E-3</v>
      </c>
      <c r="DT728">
        <v>3.2799999999999999E-3</v>
      </c>
      <c r="DU728">
        <v>7.6299999999999996E-3</v>
      </c>
      <c r="DV728">
        <v>0.18831999999999999</v>
      </c>
      <c r="DW728">
        <v>0.55693999999999999</v>
      </c>
      <c r="DX728">
        <v>0</v>
      </c>
      <c r="DY728">
        <v>844.56239000000005</v>
      </c>
      <c r="DZ728">
        <v>4.5677300000000001</v>
      </c>
      <c r="EA728">
        <v>4.3627500000000001</v>
      </c>
      <c r="EB728">
        <v>3.7162899999999999</v>
      </c>
      <c r="EC728">
        <v>7.9200000000000007E-2</v>
      </c>
      <c r="ED728">
        <v>9.3200000000000005E-2</v>
      </c>
      <c r="EE728">
        <v>4.1846899999999998</v>
      </c>
      <c r="EF728">
        <v>11.805009999999999</v>
      </c>
      <c r="EG728">
        <v>48.232469999999999</v>
      </c>
      <c r="EH728">
        <v>1114.5224800000001</v>
      </c>
      <c r="EI728">
        <v>3297.64491</v>
      </c>
      <c r="EJ728">
        <v>0</v>
      </c>
      <c r="EK728">
        <v>15.259187259999999</v>
      </c>
      <c r="EL728">
        <v>1.1158862E-2</v>
      </c>
      <c r="EM728">
        <v>6.8587630000000004E-3</v>
      </c>
      <c r="EN728">
        <v>3.23098E-3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8.6103804529999994</v>
      </c>
      <c r="EX728">
        <v>6.5355930000000001E-3</v>
      </c>
      <c r="EY728">
        <v>4.0980699999999997E-3</v>
      </c>
      <c r="EZ728">
        <v>1.976027E-3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0.24269099999999999</v>
      </c>
      <c r="FI728" t="s">
        <v>115</v>
      </c>
      <c r="FJ728" t="s">
        <v>115</v>
      </c>
      <c r="FK728">
        <v>857.28836000000001</v>
      </c>
      <c r="FL728" t="s">
        <v>115</v>
      </c>
      <c r="FM728" t="s">
        <v>115</v>
      </c>
    </row>
    <row r="729" spans="116:169">
      <c r="DL729">
        <v>0</v>
      </c>
      <c r="DM729">
        <v>0.23486000000000001</v>
      </c>
      <c r="DN729">
        <v>1.2800000000000001E-3</v>
      </c>
      <c r="DO729">
        <v>1.1999999999999999E-3</v>
      </c>
      <c r="DP729">
        <v>1.0499999999999999E-3</v>
      </c>
      <c r="DQ729">
        <v>2.0000000000000002E-5</v>
      </c>
      <c r="DR729">
        <v>3.0000000000000001E-5</v>
      </c>
      <c r="DS729">
        <v>1.0200000000000001E-3</v>
      </c>
      <c r="DT729">
        <v>3.2299999999999998E-3</v>
      </c>
      <c r="DU729">
        <v>7.6600000000000001E-3</v>
      </c>
      <c r="DV729">
        <v>0.18942999999999999</v>
      </c>
      <c r="DW729">
        <v>0.56022000000000005</v>
      </c>
      <c r="DX729">
        <v>0</v>
      </c>
      <c r="DY729">
        <v>814.14707999999996</v>
      </c>
      <c r="DZ729">
        <v>4.5307399999999998</v>
      </c>
      <c r="EA729">
        <v>4.30159</v>
      </c>
      <c r="EB729">
        <v>3.8315000000000001</v>
      </c>
      <c r="EC729">
        <v>7.7179999999999999E-2</v>
      </c>
      <c r="ED729">
        <v>8.9679999999999996E-2</v>
      </c>
      <c r="EE729">
        <v>3.7622</v>
      </c>
      <c r="EF729">
        <v>11.393739999999999</v>
      </c>
      <c r="EG729">
        <v>48.325670000000002</v>
      </c>
      <c r="EH729">
        <v>1118.7071800000001</v>
      </c>
      <c r="EI729">
        <v>3309.44992</v>
      </c>
      <c r="EJ729">
        <v>0</v>
      </c>
      <c r="EK729">
        <v>15.133193090000001</v>
      </c>
      <c r="EL729">
        <v>1.1354243E-2</v>
      </c>
      <c r="EM729">
        <v>7.1526239999999998E-3</v>
      </c>
      <c r="EN729">
        <v>2.9488180000000002E-3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8.3051159450000007</v>
      </c>
      <c r="EX729">
        <v>6.4711650000000001E-3</v>
      </c>
      <c r="EY729">
        <v>4.1593130000000004E-3</v>
      </c>
      <c r="EZ729">
        <v>1.756447E-3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0.23841999999999999</v>
      </c>
      <c r="FI729" t="s">
        <v>115</v>
      </c>
      <c r="FJ729" t="s">
        <v>115</v>
      </c>
      <c r="FK729">
        <v>826.88808900000004</v>
      </c>
      <c r="FL729" t="s">
        <v>115</v>
      </c>
      <c r="FM729" t="s">
        <v>115</v>
      </c>
    </row>
    <row r="730" spans="116:169">
      <c r="DL730">
        <v>0</v>
      </c>
      <c r="DM730">
        <v>0.23061999999999999</v>
      </c>
      <c r="DN730">
        <v>1.25E-3</v>
      </c>
      <c r="DO730">
        <v>1.2099999999999999E-3</v>
      </c>
      <c r="DP730">
        <v>1.06E-3</v>
      </c>
      <c r="DQ730">
        <v>2.0000000000000002E-5</v>
      </c>
      <c r="DR730">
        <v>2.0000000000000002E-5</v>
      </c>
      <c r="DS730">
        <v>1.06E-3</v>
      </c>
      <c r="DT730">
        <v>3.1700000000000001E-3</v>
      </c>
      <c r="DU730">
        <v>7.6800000000000002E-3</v>
      </c>
      <c r="DV730">
        <v>0.19045000000000001</v>
      </c>
      <c r="DW730">
        <v>0.56345000000000001</v>
      </c>
      <c r="DX730">
        <v>0</v>
      </c>
      <c r="DY730">
        <v>784.45564000000002</v>
      </c>
      <c r="DZ730">
        <v>4.3487900000000002</v>
      </c>
      <c r="EA730">
        <v>4.2473700000000001</v>
      </c>
      <c r="EB730">
        <v>3.7833800000000002</v>
      </c>
      <c r="EC730">
        <v>7.6660000000000006E-2</v>
      </c>
      <c r="ED730">
        <v>8.7290000000000006E-2</v>
      </c>
      <c r="EE730">
        <v>3.8578100000000002</v>
      </c>
      <c r="EF730">
        <v>11.000080000000001</v>
      </c>
      <c r="EG730">
        <v>48.415349999999997</v>
      </c>
      <c r="EH730">
        <v>1122.46938</v>
      </c>
      <c r="EI730">
        <v>3320.84366</v>
      </c>
      <c r="EJ730">
        <v>0</v>
      </c>
      <c r="EK730">
        <v>15.009072189999999</v>
      </c>
      <c r="EL730">
        <v>1.1579916000000001E-2</v>
      </c>
      <c r="EM730">
        <v>7.2944949999999998E-3</v>
      </c>
      <c r="EN730">
        <v>3.1224790000000001E-3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8.0070478129999998</v>
      </c>
      <c r="EX730">
        <v>6.4199189999999996E-3</v>
      </c>
      <c r="EY730">
        <v>4.1279530000000002E-3</v>
      </c>
      <c r="EZ730">
        <v>1.8105980000000001E-3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0.23415900000000001</v>
      </c>
      <c r="FI730" t="s">
        <v>115</v>
      </c>
      <c r="FJ730" t="s">
        <v>115</v>
      </c>
      <c r="FK730">
        <v>796.911834</v>
      </c>
      <c r="FL730" t="s">
        <v>115</v>
      </c>
      <c r="FM730" t="s">
        <v>115</v>
      </c>
    </row>
    <row r="731" spans="116:169">
      <c r="DL731">
        <v>0</v>
      </c>
      <c r="DM731">
        <v>0.22631999999999999</v>
      </c>
      <c r="DN731">
        <v>1.3699999999999999E-3</v>
      </c>
      <c r="DO731">
        <v>1.1800000000000001E-3</v>
      </c>
      <c r="DP731">
        <v>1.06E-3</v>
      </c>
      <c r="DQ731">
        <v>2.0000000000000002E-5</v>
      </c>
      <c r="DR731">
        <v>2.0000000000000002E-5</v>
      </c>
      <c r="DS731">
        <v>1.07E-3</v>
      </c>
      <c r="DT731">
        <v>3.1099999999999999E-3</v>
      </c>
      <c r="DU731">
        <v>7.7099999999999998E-3</v>
      </c>
      <c r="DV731">
        <v>0.19152</v>
      </c>
      <c r="DW731">
        <v>0.56662000000000001</v>
      </c>
      <c r="DX731">
        <v>0</v>
      </c>
      <c r="DY731">
        <v>754.97414000000003</v>
      </c>
      <c r="DZ731">
        <v>4.6536900000000001</v>
      </c>
      <c r="EA731">
        <v>4.0886199999999997</v>
      </c>
      <c r="EB731">
        <v>3.7294200000000002</v>
      </c>
      <c r="EC731">
        <v>7.4639999999999998E-2</v>
      </c>
      <c r="ED731">
        <v>8.4330000000000002E-2</v>
      </c>
      <c r="EE731">
        <v>3.8244899999999999</v>
      </c>
      <c r="EF731">
        <v>10.583690000000001</v>
      </c>
      <c r="EG731">
        <v>48.50264</v>
      </c>
      <c r="EH731">
        <v>1126.32719</v>
      </c>
      <c r="EI731">
        <v>3331.8437399999998</v>
      </c>
      <c r="EJ731">
        <v>0</v>
      </c>
      <c r="EK731">
        <v>14.87665743</v>
      </c>
      <c r="EL731">
        <v>1.1582794E-2</v>
      </c>
      <c r="EM731">
        <v>7.4065049999999999E-3</v>
      </c>
      <c r="EN731">
        <v>3.1687989999999999E-3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7.7107333550000003</v>
      </c>
      <c r="EX731">
        <v>6.2445089999999997E-3</v>
      </c>
      <c r="EY731">
        <v>4.0766170000000003E-3</v>
      </c>
      <c r="EZ731">
        <v>1.787931E-3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0.22994999999999999</v>
      </c>
      <c r="FI731" t="s">
        <v>115</v>
      </c>
      <c r="FJ731" t="s">
        <v>115</v>
      </c>
      <c r="FK731">
        <v>767.52050799999995</v>
      </c>
      <c r="FL731" t="s">
        <v>115</v>
      </c>
      <c r="FM731" t="s">
        <v>115</v>
      </c>
    </row>
    <row r="732" spans="116:169">
      <c r="DL732">
        <v>0</v>
      </c>
      <c r="DM732">
        <v>0.22203999999999999</v>
      </c>
      <c r="DN732">
        <v>1.4300000000000001E-3</v>
      </c>
      <c r="DO732">
        <v>1.2600000000000001E-3</v>
      </c>
      <c r="DP732">
        <v>1.0499999999999999E-3</v>
      </c>
      <c r="DQ732">
        <v>2.0000000000000002E-5</v>
      </c>
      <c r="DR732">
        <v>2.0000000000000002E-5</v>
      </c>
      <c r="DS732">
        <v>1.08E-3</v>
      </c>
      <c r="DT732">
        <v>3.0500000000000002E-3</v>
      </c>
      <c r="DU732">
        <v>7.7299999999999999E-3</v>
      </c>
      <c r="DV732">
        <v>0.19259000000000001</v>
      </c>
      <c r="DW732">
        <v>0.56972999999999996</v>
      </c>
      <c r="DX732">
        <v>0</v>
      </c>
      <c r="DY732">
        <v>725.98158000000001</v>
      </c>
      <c r="DZ732">
        <v>4.7794699999999999</v>
      </c>
      <c r="EA732">
        <v>4.2712399999999997</v>
      </c>
      <c r="EB732">
        <v>3.6059700000000001</v>
      </c>
      <c r="EC732">
        <v>7.4940000000000007E-2</v>
      </c>
      <c r="ED732">
        <v>8.2110000000000002E-2</v>
      </c>
      <c r="EE732">
        <v>3.7743500000000001</v>
      </c>
      <c r="EF732">
        <v>10.18538</v>
      </c>
      <c r="EG732">
        <v>48.586970000000001</v>
      </c>
      <c r="EH732">
        <v>1130.15167</v>
      </c>
      <c r="EI732">
        <v>3342.4274300000002</v>
      </c>
      <c r="EJ732">
        <v>0</v>
      </c>
      <c r="EK732">
        <v>14.742688810000001</v>
      </c>
      <c r="EL732">
        <v>1.2216905E-2</v>
      </c>
      <c r="EM732">
        <v>7.3644399999999999E-3</v>
      </c>
      <c r="EN732">
        <v>3.2118060000000002E-3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7.4198808850000004</v>
      </c>
      <c r="EX732">
        <v>6.3968239999999997E-3</v>
      </c>
      <c r="EY732">
        <v>3.9407009999999996E-3</v>
      </c>
      <c r="EZ732">
        <v>1.762495E-3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0.225795</v>
      </c>
      <c r="FI732" t="s">
        <v>115</v>
      </c>
      <c r="FJ732" t="s">
        <v>115</v>
      </c>
      <c r="FK732">
        <v>738.71319100000005</v>
      </c>
      <c r="FL732" t="s">
        <v>115</v>
      </c>
      <c r="FM732" t="s">
        <v>115</v>
      </c>
    </row>
    <row r="733" spans="116:169">
      <c r="DL733">
        <v>0</v>
      </c>
      <c r="DM733">
        <v>0.21808</v>
      </c>
      <c r="DN733">
        <v>1.1999999999999999E-3</v>
      </c>
      <c r="DO733">
        <v>1.31E-3</v>
      </c>
      <c r="DP733">
        <v>1.1100000000000001E-3</v>
      </c>
      <c r="DQ733">
        <v>2.0000000000000002E-5</v>
      </c>
      <c r="DR733">
        <v>2.0000000000000002E-5</v>
      </c>
      <c r="DS733">
        <v>1.06E-3</v>
      </c>
      <c r="DT733">
        <v>3.0000000000000001E-3</v>
      </c>
      <c r="DU733">
        <v>7.7499999999999999E-3</v>
      </c>
      <c r="DV733">
        <v>0.19367000000000001</v>
      </c>
      <c r="DW733">
        <v>0.57277999999999996</v>
      </c>
      <c r="DX733">
        <v>0</v>
      </c>
      <c r="DY733">
        <v>698.46344999999997</v>
      </c>
      <c r="DZ733">
        <v>3.92259</v>
      </c>
      <c r="EA733">
        <v>4.3521599999999996</v>
      </c>
      <c r="EB733">
        <v>3.7421899999999999</v>
      </c>
      <c r="EC733">
        <v>7.5539999999999996E-2</v>
      </c>
      <c r="ED733">
        <v>7.9890000000000003E-2</v>
      </c>
      <c r="EE733">
        <v>3.6321300000000001</v>
      </c>
      <c r="EF733">
        <v>9.7943599999999993</v>
      </c>
      <c r="EG733">
        <v>48.669080000000001</v>
      </c>
      <c r="EH733">
        <v>1133.9260200000001</v>
      </c>
      <c r="EI733">
        <v>3352.6128100000001</v>
      </c>
      <c r="EJ733">
        <v>0</v>
      </c>
      <c r="EK733">
        <v>14.62699804</v>
      </c>
      <c r="EL733">
        <v>1.2874729999999999E-2</v>
      </c>
      <c r="EM733">
        <v>7.8140870000000008E-3</v>
      </c>
      <c r="EN733">
        <v>3.195313E-3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7.1441658520000004</v>
      </c>
      <c r="EX733">
        <v>6.5461579999999998E-3</v>
      </c>
      <c r="EY733">
        <v>4.0619610000000002E-3</v>
      </c>
      <c r="EZ733">
        <v>1.7044880000000001E-3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0.22172</v>
      </c>
      <c r="FI733" t="s">
        <v>115</v>
      </c>
      <c r="FJ733" t="s">
        <v>115</v>
      </c>
      <c r="FK733">
        <v>710.555927</v>
      </c>
      <c r="FL733" t="s">
        <v>115</v>
      </c>
      <c r="FM733" t="s">
        <v>115</v>
      </c>
    </row>
    <row r="734" spans="116:169">
      <c r="DL734">
        <v>0</v>
      </c>
      <c r="DM734">
        <v>0.21396000000000001</v>
      </c>
      <c r="DN734">
        <v>1.3699999999999999E-3</v>
      </c>
      <c r="DO734">
        <v>1.14E-3</v>
      </c>
      <c r="DP734">
        <v>1.14E-3</v>
      </c>
      <c r="DQ734">
        <v>2.0000000000000002E-5</v>
      </c>
      <c r="DR734">
        <v>2.0000000000000002E-5</v>
      </c>
      <c r="DS734">
        <v>1.1199999999999999E-3</v>
      </c>
      <c r="DT734">
        <v>2.9399999999999999E-3</v>
      </c>
      <c r="DU734">
        <v>7.7799999999999996E-3</v>
      </c>
      <c r="DV734">
        <v>0.19472</v>
      </c>
      <c r="DW734">
        <v>0.57577999999999996</v>
      </c>
      <c r="DX734">
        <v>0</v>
      </c>
      <c r="DY734">
        <v>670.80398000000002</v>
      </c>
      <c r="DZ734">
        <v>4.3910299999999998</v>
      </c>
      <c r="EA734">
        <v>3.7227600000000001</v>
      </c>
      <c r="EB734">
        <v>3.7854299999999999</v>
      </c>
      <c r="EC734">
        <v>7.1050000000000002E-2</v>
      </c>
      <c r="ED734">
        <v>7.6490000000000002E-2</v>
      </c>
      <c r="EE734">
        <v>3.77969</v>
      </c>
      <c r="EF734">
        <v>9.4089700000000001</v>
      </c>
      <c r="EG734">
        <v>48.74897</v>
      </c>
      <c r="EH734">
        <v>1137.5581500000001</v>
      </c>
      <c r="EI734">
        <v>3362.40717</v>
      </c>
      <c r="EJ734">
        <v>0</v>
      </c>
      <c r="EK734">
        <v>14.49289791</v>
      </c>
      <c r="EL734">
        <v>1.2004971E-2</v>
      </c>
      <c r="EM734">
        <v>8.2184179999999999E-3</v>
      </c>
      <c r="EN734">
        <v>3.4124929999999999E-3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6.8652611339999998</v>
      </c>
      <c r="EX734">
        <v>5.9325330000000003E-3</v>
      </c>
      <c r="EY734">
        <v>4.1486709999999996E-3</v>
      </c>
      <c r="EZ734">
        <v>1.768571E-3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0.217638</v>
      </c>
      <c r="FI734" t="s">
        <v>115</v>
      </c>
      <c r="FJ734" t="s">
        <v>115</v>
      </c>
      <c r="FK734">
        <v>682.77424499999995</v>
      </c>
      <c r="FL734" t="s">
        <v>115</v>
      </c>
      <c r="FM734" t="s">
        <v>115</v>
      </c>
    </row>
    <row r="735" spans="116:169">
      <c r="DL735">
        <v>0</v>
      </c>
      <c r="DM735">
        <v>0.21029999999999999</v>
      </c>
      <c r="DN735">
        <v>1.01E-3</v>
      </c>
      <c r="DO735">
        <v>1.25E-3</v>
      </c>
      <c r="DP735">
        <v>1.0200000000000001E-3</v>
      </c>
      <c r="DQ735">
        <v>2.0000000000000002E-5</v>
      </c>
      <c r="DR735">
        <v>2.0000000000000002E-5</v>
      </c>
      <c r="DS735">
        <v>1.1299999999999999E-3</v>
      </c>
      <c r="DT735">
        <v>2.8900000000000002E-3</v>
      </c>
      <c r="DU735">
        <v>7.7999999999999996E-3</v>
      </c>
      <c r="DV735">
        <v>0.19583999999999999</v>
      </c>
      <c r="DW735">
        <v>0.57872000000000001</v>
      </c>
      <c r="DX735">
        <v>0</v>
      </c>
      <c r="DY735">
        <v>644.96522000000004</v>
      </c>
      <c r="DZ735">
        <v>3.1540699999999999</v>
      </c>
      <c r="EA735">
        <v>3.9900199999999999</v>
      </c>
      <c r="EB735">
        <v>3.3026800000000001</v>
      </c>
      <c r="EC735">
        <v>7.0540000000000005E-2</v>
      </c>
      <c r="ED735">
        <v>7.4569999999999997E-2</v>
      </c>
      <c r="EE735">
        <v>3.74335</v>
      </c>
      <c r="EF735">
        <v>9.0622100000000003</v>
      </c>
      <c r="EG735">
        <v>48.825470000000003</v>
      </c>
      <c r="EH735">
        <v>1141.3378399999999</v>
      </c>
      <c r="EI735">
        <v>3371.8161399999999</v>
      </c>
      <c r="EJ735">
        <v>0</v>
      </c>
      <c r="EK735">
        <v>14.387966649999999</v>
      </c>
      <c r="EL735">
        <v>1.2591753000000001E-2</v>
      </c>
      <c r="EM735">
        <v>7.4667689999999998E-3</v>
      </c>
      <c r="EN735">
        <v>3.5543240000000002E-3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6.6057945480000004</v>
      </c>
      <c r="EX735">
        <v>6.029983E-3</v>
      </c>
      <c r="EY735">
        <v>3.6595130000000001E-3</v>
      </c>
      <c r="EZ735">
        <v>1.788691E-3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0.21359400000000001</v>
      </c>
      <c r="FI735" t="s">
        <v>115</v>
      </c>
      <c r="FJ735" t="s">
        <v>115</v>
      </c>
      <c r="FK735">
        <v>655.48253</v>
      </c>
      <c r="FL735" t="s">
        <v>115</v>
      </c>
      <c r="FM735" t="s">
        <v>115</v>
      </c>
    </row>
    <row r="736" spans="116:169">
      <c r="DL736">
        <v>0</v>
      </c>
      <c r="DM736">
        <v>0.20660999999999999</v>
      </c>
      <c r="DN736">
        <v>1.01E-3</v>
      </c>
      <c r="DO736">
        <v>9.8999999999999999E-4</v>
      </c>
      <c r="DP736">
        <v>1.08E-3</v>
      </c>
      <c r="DQ736">
        <v>2.0000000000000002E-5</v>
      </c>
      <c r="DR736">
        <v>2.0000000000000002E-5</v>
      </c>
      <c r="DS736">
        <v>1.0200000000000001E-3</v>
      </c>
      <c r="DT736">
        <v>2.8400000000000001E-3</v>
      </c>
      <c r="DU736">
        <v>7.8300000000000002E-3</v>
      </c>
      <c r="DV736">
        <v>0.19697000000000001</v>
      </c>
      <c r="DW736">
        <v>0.58160999999999996</v>
      </c>
      <c r="DX736">
        <v>0</v>
      </c>
      <c r="DY736">
        <v>619.39612999999997</v>
      </c>
      <c r="DZ736">
        <v>3.0868000000000002</v>
      </c>
      <c r="EA736">
        <v>3.0988199999999999</v>
      </c>
      <c r="EB736">
        <v>3.4537800000000001</v>
      </c>
      <c r="EC736">
        <v>6.2100000000000002E-2</v>
      </c>
      <c r="ED736">
        <v>6.9580000000000003E-2</v>
      </c>
      <c r="EE736">
        <v>3.3082099999999999</v>
      </c>
      <c r="EF736">
        <v>8.7111999999999998</v>
      </c>
      <c r="EG736">
        <v>48.900039999999997</v>
      </c>
      <c r="EH736">
        <v>1145.0811900000001</v>
      </c>
      <c r="EI736">
        <v>3380.8783400000002</v>
      </c>
      <c r="EJ736">
        <v>0</v>
      </c>
      <c r="EK736">
        <v>14.27382128</v>
      </c>
      <c r="EL736">
        <v>1.092746E-2</v>
      </c>
      <c r="EM736">
        <v>7.9648480000000001E-3</v>
      </c>
      <c r="EN736">
        <v>3.1978620000000001E-3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6.347315118</v>
      </c>
      <c r="EX736">
        <v>5.082797E-3</v>
      </c>
      <c r="EY736">
        <v>3.784482E-3</v>
      </c>
      <c r="EZ736">
        <v>1.561748E-3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0.20971100000000001</v>
      </c>
      <c r="FI736" t="s">
        <v>115</v>
      </c>
      <c r="FJ736" t="s">
        <v>115</v>
      </c>
      <c r="FK736">
        <v>629.09762899999998</v>
      </c>
      <c r="FL736" t="s">
        <v>115</v>
      </c>
      <c r="FM736" t="s">
        <v>115</v>
      </c>
    </row>
    <row r="737" spans="116:169">
      <c r="DL737">
        <v>0</v>
      </c>
      <c r="DM737">
        <v>0.20286000000000001</v>
      </c>
      <c r="DN737">
        <v>1.09E-3</v>
      </c>
      <c r="DO737">
        <v>9.7000000000000005E-4</v>
      </c>
      <c r="DP737">
        <v>8.8000000000000003E-4</v>
      </c>
      <c r="DQ737">
        <v>2.0000000000000002E-5</v>
      </c>
      <c r="DR737">
        <v>2.0000000000000002E-5</v>
      </c>
      <c r="DS737">
        <v>1.08E-3</v>
      </c>
      <c r="DT737">
        <v>2.7899999999999999E-3</v>
      </c>
      <c r="DU737">
        <v>7.8499999999999993E-3</v>
      </c>
      <c r="DV737">
        <v>0.19799</v>
      </c>
      <c r="DW737">
        <v>0.58445000000000003</v>
      </c>
      <c r="DX737">
        <v>0</v>
      </c>
      <c r="DY737">
        <v>594.02948000000004</v>
      </c>
      <c r="DZ737">
        <v>3.2521200000000001</v>
      </c>
      <c r="EA737">
        <v>2.96319</v>
      </c>
      <c r="EB737">
        <v>2.7572899999999998</v>
      </c>
      <c r="EC737">
        <v>5.7709999999999997E-2</v>
      </c>
      <c r="ED737">
        <v>6.6799999999999998E-2</v>
      </c>
      <c r="EE737">
        <v>3.4197600000000001</v>
      </c>
      <c r="EF737">
        <v>8.3780900000000003</v>
      </c>
      <c r="EG737">
        <v>48.969630000000002</v>
      </c>
      <c r="EH737">
        <v>1148.3894</v>
      </c>
      <c r="EI737">
        <v>3389.5895399999999</v>
      </c>
      <c r="EJ737">
        <v>0</v>
      </c>
      <c r="EK737">
        <v>14.152678509999999</v>
      </c>
      <c r="EL737">
        <v>1.0318056000000001E-2</v>
      </c>
      <c r="EM737">
        <v>6.7347989999999996E-3</v>
      </c>
      <c r="EN737">
        <v>3.4466459999999998E-3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6.0911246080000003</v>
      </c>
      <c r="EX737">
        <v>4.6476379999999999E-3</v>
      </c>
      <c r="EY737">
        <v>3.10392E-3</v>
      </c>
      <c r="EZ737">
        <v>1.632498E-3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0.205818</v>
      </c>
      <c r="FI737" t="s">
        <v>115</v>
      </c>
      <c r="FJ737" t="s">
        <v>115</v>
      </c>
      <c r="FK737">
        <v>603.05979500000001</v>
      </c>
      <c r="FL737" t="s">
        <v>115</v>
      </c>
      <c r="FM737" t="s">
        <v>115</v>
      </c>
    </row>
    <row r="738" spans="116:169">
      <c r="DL738">
        <v>0</v>
      </c>
      <c r="DM738">
        <v>0.19935</v>
      </c>
      <c r="DN738">
        <v>9.2000000000000003E-4</v>
      </c>
      <c r="DO738">
        <v>1.0200000000000001E-3</v>
      </c>
      <c r="DP738">
        <v>8.5999999999999998E-4</v>
      </c>
      <c r="DQ738">
        <v>2.0000000000000002E-5</v>
      </c>
      <c r="DR738">
        <v>2.0000000000000002E-5</v>
      </c>
      <c r="DS738">
        <v>8.8999999999999995E-4</v>
      </c>
      <c r="DT738">
        <v>2.7399999999999998E-3</v>
      </c>
      <c r="DU738">
        <v>7.8700000000000003E-3</v>
      </c>
      <c r="DV738">
        <v>0.19907</v>
      </c>
      <c r="DW738">
        <v>0.58723999999999998</v>
      </c>
      <c r="DX738">
        <v>0</v>
      </c>
      <c r="DY738">
        <v>569.72483</v>
      </c>
      <c r="DZ738">
        <v>2.7067000000000001</v>
      </c>
      <c r="EA738">
        <v>3.0459200000000002</v>
      </c>
      <c r="EB738">
        <v>2.6194799999999998</v>
      </c>
      <c r="EC738">
        <v>5.4629999999999998E-2</v>
      </c>
      <c r="ED738">
        <v>6.3390000000000002E-2</v>
      </c>
      <c r="EE738">
        <v>2.75345</v>
      </c>
      <c r="EF738">
        <v>8.0246399999999998</v>
      </c>
      <c r="EG738">
        <v>49.036430000000003</v>
      </c>
      <c r="EH738">
        <v>1151.80916</v>
      </c>
      <c r="EI738">
        <v>3397.9676399999998</v>
      </c>
      <c r="EJ738">
        <v>0</v>
      </c>
      <c r="EK738">
        <v>14.0469591</v>
      </c>
      <c r="EL738">
        <v>1.0512186999999999E-2</v>
      </c>
      <c r="EM738">
        <v>6.4392909999999998E-3</v>
      </c>
      <c r="EN738">
        <v>2.84242E-3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5.8468451420000003</v>
      </c>
      <c r="EX738">
        <v>4.5789519999999998E-3</v>
      </c>
      <c r="EY738">
        <v>2.8734849999999998E-3</v>
      </c>
      <c r="EZ738">
        <v>1.304869E-3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0.20216999999999999</v>
      </c>
      <c r="FI738" t="s">
        <v>115</v>
      </c>
      <c r="FJ738" t="s">
        <v>115</v>
      </c>
      <c r="FK738">
        <v>578.15155700000003</v>
      </c>
      <c r="FL738" t="s">
        <v>115</v>
      </c>
      <c r="FM738" t="s">
        <v>115</v>
      </c>
    </row>
    <row r="739" spans="116:169">
      <c r="DL739">
        <v>0</v>
      </c>
      <c r="DM739">
        <v>0.19575999999999999</v>
      </c>
      <c r="DN739">
        <v>1.0200000000000001E-3</v>
      </c>
      <c r="DO739">
        <v>9.1E-4</v>
      </c>
      <c r="DP739">
        <v>8.8999999999999995E-4</v>
      </c>
      <c r="DQ739">
        <v>2.0000000000000002E-5</v>
      </c>
      <c r="DR739">
        <v>2.0000000000000002E-5</v>
      </c>
      <c r="DS739">
        <v>8.7000000000000001E-4</v>
      </c>
      <c r="DT739">
        <v>2.6900000000000001E-3</v>
      </c>
      <c r="DU739">
        <v>7.8899999999999994E-3</v>
      </c>
      <c r="DV739">
        <v>0.19996</v>
      </c>
      <c r="DW739">
        <v>0.58997999999999995</v>
      </c>
      <c r="DX739">
        <v>0</v>
      </c>
      <c r="DY739">
        <v>545.55757000000006</v>
      </c>
      <c r="DZ739">
        <v>2.9090199999999999</v>
      </c>
      <c r="EA739">
        <v>2.6403400000000001</v>
      </c>
      <c r="EB739">
        <v>2.6600700000000002</v>
      </c>
      <c r="EC739">
        <v>5.0849999999999999E-2</v>
      </c>
      <c r="ED739">
        <v>6.0220000000000003E-2</v>
      </c>
      <c r="EE739">
        <v>2.6388199999999999</v>
      </c>
      <c r="EF739">
        <v>7.6845600000000003</v>
      </c>
      <c r="EG739">
        <v>49.099820000000001</v>
      </c>
      <c r="EH739">
        <v>1154.5626099999999</v>
      </c>
      <c r="EI739">
        <v>3405.9922799999999</v>
      </c>
      <c r="EJ739">
        <v>0</v>
      </c>
      <c r="EK739">
        <v>13.93077239</v>
      </c>
      <c r="EL739">
        <v>9.806258E-3</v>
      </c>
      <c r="EM739">
        <v>6.7375079999999997E-3</v>
      </c>
      <c r="EN739">
        <v>2.7889880000000001E-3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5.6032953000000001</v>
      </c>
      <c r="EX739">
        <v>4.136242E-3</v>
      </c>
      <c r="EY739">
        <v>2.9094939999999999E-3</v>
      </c>
      <c r="EZ739">
        <v>1.2400829999999999E-3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0.19859099999999999</v>
      </c>
      <c r="FI739" t="s">
        <v>115</v>
      </c>
      <c r="FJ739" t="s">
        <v>115</v>
      </c>
      <c r="FK739">
        <v>553.81784900000002</v>
      </c>
      <c r="FL739" t="s">
        <v>115</v>
      </c>
      <c r="FM739" t="s">
        <v>115</v>
      </c>
    </row>
    <row r="740" spans="116:169">
      <c r="DL740">
        <v>0</v>
      </c>
      <c r="DM740">
        <v>0.19223000000000001</v>
      </c>
      <c r="DN740">
        <v>1.0200000000000001E-3</v>
      </c>
      <c r="DO740">
        <v>9.6000000000000002E-4</v>
      </c>
      <c r="DP740">
        <v>8.0999999999999996E-4</v>
      </c>
      <c r="DQ740">
        <v>2.0000000000000002E-5</v>
      </c>
      <c r="DR740">
        <v>2.0000000000000002E-5</v>
      </c>
      <c r="DS740">
        <v>8.9999999999999998E-4</v>
      </c>
      <c r="DT740">
        <v>2.64E-3</v>
      </c>
      <c r="DU740">
        <v>7.9100000000000004E-3</v>
      </c>
      <c r="DV740">
        <v>0.20083000000000001</v>
      </c>
      <c r="DW740">
        <v>0.59267000000000003</v>
      </c>
      <c r="DX740">
        <v>0</v>
      </c>
      <c r="DY740">
        <v>521.93251999999995</v>
      </c>
      <c r="DZ740">
        <v>2.8458299999999999</v>
      </c>
      <c r="EA740">
        <v>2.7357200000000002</v>
      </c>
      <c r="EB740">
        <v>2.3458999999999999</v>
      </c>
      <c r="EC740">
        <v>4.9880000000000001E-2</v>
      </c>
      <c r="ED740">
        <v>5.8259999999999999E-2</v>
      </c>
      <c r="EE740">
        <v>2.6579600000000001</v>
      </c>
      <c r="EF740">
        <v>7.3557899999999998</v>
      </c>
      <c r="EG740">
        <v>49.160040000000002</v>
      </c>
      <c r="EH740">
        <v>1157.2014300000001</v>
      </c>
      <c r="EI740">
        <v>3413.6768400000001</v>
      </c>
      <c r="EJ740">
        <v>0</v>
      </c>
      <c r="EK740">
        <v>13.816736049999999</v>
      </c>
      <c r="EL740">
        <v>1.0104014999999999E-2</v>
      </c>
      <c r="EM740">
        <v>6.2104040000000001E-3</v>
      </c>
      <c r="EN740">
        <v>2.9255549999999998E-3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5.3657603949999997</v>
      </c>
      <c r="EX740">
        <v>4.1159250000000003E-3</v>
      </c>
      <c r="EY740">
        <v>2.5949250000000001E-3</v>
      </c>
      <c r="EZ740">
        <v>1.2589949999999999E-3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0.19503599999999999</v>
      </c>
      <c r="FI740" t="s">
        <v>115</v>
      </c>
      <c r="FJ740" t="s">
        <v>115</v>
      </c>
      <c r="FK740">
        <v>529.90985899999998</v>
      </c>
      <c r="FL740" t="s">
        <v>115</v>
      </c>
      <c r="FM740" t="s">
        <v>115</v>
      </c>
    </row>
    <row r="741" spans="116:169">
      <c r="DL741">
        <v>0</v>
      </c>
      <c r="DM741">
        <v>0.18873999999999999</v>
      </c>
      <c r="DN741">
        <v>1.0300000000000001E-3</v>
      </c>
      <c r="DO741">
        <v>9.6000000000000002E-4</v>
      </c>
      <c r="DP741">
        <v>8.4999999999999995E-4</v>
      </c>
      <c r="DQ741">
        <v>2.0000000000000002E-5</v>
      </c>
      <c r="DR741">
        <v>2.0000000000000002E-5</v>
      </c>
      <c r="DS741">
        <v>8.1999999999999998E-4</v>
      </c>
      <c r="DT741">
        <v>2.5899999999999999E-3</v>
      </c>
      <c r="DU741">
        <v>7.9299999999999995E-3</v>
      </c>
      <c r="DV741">
        <v>0.20172000000000001</v>
      </c>
      <c r="DW741">
        <v>0.59531000000000001</v>
      </c>
      <c r="DX741">
        <v>0</v>
      </c>
      <c r="DY741">
        <v>498.7937</v>
      </c>
      <c r="DZ741">
        <v>2.7997000000000001</v>
      </c>
      <c r="EA741">
        <v>2.6763400000000002</v>
      </c>
      <c r="EB741">
        <v>2.40089</v>
      </c>
      <c r="EC741">
        <v>4.8230000000000002E-2</v>
      </c>
      <c r="ED741">
        <v>5.561E-2</v>
      </c>
      <c r="EE741">
        <v>2.3717800000000002</v>
      </c>
      <c r="EF741">
        <v>7.0415299999999998</v>
      </c>
      <c r="EG741">
        <v>49.218299999999999</v>
      </c>
      <c r="EH741">
        <v>1159.8593900000001</v>
      </c>
      <c r="EI741">
        <v>3421.0326399999999</v>
      </c>
      <c r="EJ741">
        <v>0</v>
      </c>
      <c r="EK741">
        <v>13.7026521</v>
      </c>
      <c r="EL741">
        <v>1.0280925999999999E-2</v>
      </c>
      <c r="EM741">
        <v>6.476486E-3</v>
      </c>
      <c r="EN741">
        <v>2.670066E-3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5.1332683870000002</v>
      </c>
      <c r="EX741">
        <v>4.0442530000000003E-3</v>
      </c>
      <c r="EY741">
        <v>2.6142180000000002E-3</v>
      </c>
      <c r="EZ741">
        <v>1.111265E-3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0.191603</v>
      </c>
      <c r="FI741" t="s">
        <v>115</v>
      </c>
      <c r="FJ741" t="s">
        <v>115</v>
      </c>
      <c r="FK741">
        <v>506.718863</v>
      </c>
      <c r="FL741" t="s">
        <v>115</v>
      </c>
      <c r="FM741" t="s">
        <v>115</v>
      </c>
    </row>
    <row r="742" spans="116:169">
      <c r="DL742">
        <v>0</v>
      </c>
      <c r="DM742">
        <v>0.18532999999999999</v>
      </c>
      <c r="DN742">
        <v>1.01E-3</v>
      </c>
      <c r="DO742">
        <v>9.7000000000000005E-4</v>
      </c>
      <c r="DP742">
        <v>8.4999999999999995E-4</v>
      </c>
      <c r="DQ742">
        <v>2.0000000000000002E-5</v>
      </c>
      <c r="DR742">
        <v>2.0000000000000002E-5</v>
      </c>
      <c r="DS742">
        <v>8.4999999999999995E-4</v>
      </c>
      <c r="DT742">
        <v>2.5500000000000002E-3</v>
      </c>
      <c r="DU742">
        <v>7.9500000000000005E-3</v>
      </c>
      <c r="DV742">
        <v>0.20254</v>
      </c>
      <c r="DW742">
        <v>0.59789999999999999</v>
      </c>
      <c r="DX742">
        <v>0</v>
      </c>
      <c r="DY742">
        <v>476.21654000000001</v>
      </c>
      <c r="DZ742">
        <v>2.6640600000000001</v>
      </c>
      <c r="EA742">
        <v>2.6208800000000001</v>
      </c>
      <c r="EB742">
        <v>2.3521899999999998</v>
      </c>
      <c r="EC742">
        <v>4.7530000000000003E-2</v>
      </c>
      <c r="ED742">
        <v>5.3670000000000002E-2</v>
      </c>
      <c r="EE742">
        <v>2.4142100000000002</v>
      </c>
      <c r="EF742">
        <v>6.7395899999999997</v>
      </c>
      <c r="EG742">
        <v>49.273910000000001</v>
      </c>
      <c r="EH742">
        <v>1162.23117</v>
      </c>
      <c r="EI742">
        <v>3428.0741699999999</v>
      </c>
      <c r="EJ742">
        <v>0</v>
      </c>
      <c r="EK742">
        <v>13.59026435</v>
      </c>
      <c r="EL742">
        <v>1.0485266E-2</v>
      </c>
      <c r="EM742">
        <v>6.6049469999999999E-3</v>
      </c>
      <c r="EN742">
        <v>2.8273109999999999E-3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4.9063689019999996</v>
      </c>
      <c r="EX742">
        <v>3.980089E-3</v>
      </c>
      <c r="EY742">
        <v>2.5745690000000001E-3</v>
      </c>
      <c r="EZ742">
        <v>1.137098E-3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0.18817900000000001</v>
      </c>
      <c r="FI742" t="s">
        <v>115</v>
      </c>
      <c r="FJ742" t="s">
        <v>115</v>
      </c>
      <c r="FK742">
        <v>483.90120200000001</v>
      </c>
      <c r="FL742" t="s">
        <v>115</v>
      </c>
      <c r="FM742" t="s">
        <v>115</v>
      </c>
    </row>
    <row r="743" spans="116:169">
      <c r="DL743">
        <v>0</v>
      </c>
      <c r="DM743">
        <v>0.18187999999999999</v>
      </c>
      <c r="DN743">
        <v>1.1000000000000001E-3</v>
      </c>
      <c r="DO743">
        <v>9.5E-4</v>
      </c>
      <c r="DP743">
        <v>8.4999999999999995E-4</v>
      </c>
      <c r="DQ743">
        <v>2.0000000000000002E-5</v>
      </c>
      <c r="DR743">
        <v>2.0000000000000002E-5</v>
      </c>
      <c r="DS743">
        <v>8.5999999999999998E-4</v>
      </c>
      <c r="DT743">
        <v>2.5000000000000001E-3</v>
      </c>
      <c r="DU743">
        <v>7.9699999999999997E-3</v>
      </c>
      <c r="DV743">
        <v>0.2034</v>
      </c>
      <c r="DW743">
        <v>0.60045000000000004</v>
      </c>
      <c r="DX743">
        <v>0</v>
      </c>
      <c r="DY743">
        <v>453.88864000000001</v>
      </c>
      <c r="DZ743">
        <v>2.82483</v>
      </c>
      <c r="EA743">
        <v>2.5009299999999999</v>
      </c>
      <c r="EB743">
        <v>2.2995199999999998</v>
      </c>
      <c r="EC743">
        <v>4.589E-2</v>
      </c>
      <c r="ED743">
        <v>5.1400000000000001E-2</v>
      </c>
      <c r="EE743">
        <v>2.37425</v>
      </c>
      <c r="EF743">
        <v>6.4253099999999996</v>
      </c>
      <c r="EG743">
        <v>49.327579999999998</v>
      </c>
      <c r="EH743">
        <v>1164.6453899999999</v>
      </c>
      <c r="EI743">
        <v>3434.81376</v>
      </c>
      <c r="EJ743">
        <v>0</v>
      </c>
      <c r="EK743">
        <v>13.47036677</v>
      </c>
      <c r="EL743">
        <v>1.0487872000000001E-2</v>
      </c>
      <c r="EM743">
        <v>6.7063679999999999E-3</v>
      </c>
      <c r="EN743">
        <v>2.8692520000000001E-3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4.6817233150000002</v>
      </c>
      <c r="EX743">
        <v>3.8388300000000001E-3</v>
      </c>
      <c r="EY743">
        <v>2.5219069999999999E-3</v>
      </c>
      <c r="EZ743">
        <v>1.1141650000000001E-3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0.18479699999999999</v>
      </c>
      <c r="FI743" t="s">
        <v>115</v>
      </c>
      <c r="FJ743" t="s">
        <v>115</v>
      </c>
      <c r="FK743">
        <v>461.55981200000002</v>
      </c>
      <c r="FL743" t="s">
        <v>115</v>
      </c>
      <c r="FM743" t="s">
        <v>115</v>
      </c>
    </row>
    <row r="744" spans="116:169">
      <c r="DL744">
        <v>0</v>
      </c>
      <c r="DM744">
        <v>0.17843999999999999</v>
      </c>
      <c r="DN744">
        <v>1.15E-3</v>
      </c>
      <c r="DO744">
        <v>1.01E-3</v>
      </c>
      <c r="DP744">
        <v>8.4000000000000003E-4</v>
      </c>
      <c r="DQ744">
        <v>2.0000000000000002E-5</v>
      </c>
      <c r="DR744">
        <v>2.0000000000000002E-5</v>
      </c>
      <c r="DS744">
        <v>8.7000000000000001E-4</v>
      </c>
      <c r="DT744">
        <v>2.4499999999999999E-3</v>
      </c>
      <c r="DU744">
        <v>7.9900000000000006E-3</v>
      </c>
      <c r="DV744">
        <v>0.20426</v>
      </c>
      <c r="DW744">
        <v>0.60294999999999999</v>
      </c>
      <c r="DX744">
        <v>0</v>
      </c>
      <c r="DY744">
        <v>431.98172</v>
      </c>
      <c r="DZ744">
        <v>2.8731399999999998</v>
      </c>
      <c r="EA744">
        <v>2.5888900000000001</v>
      </c>
      <c r="EB744">
        <v>2.2038799999999998</v>
      </c>
      <c r="EC744">
        <v>4.5659999999999999E-2</v>
      </c>
      <c r="ED744">
        <v>4.9570000000000003E-2</v>
      </c>
      <c r="EE744">
        <v>2.3235000000000001</v>
      </c>
      <c r="EF744">
        <v>6.1237500000000002</v>
      </c>
      <c r="EG744">
        <v>49.378970000000002</v>
      </c>
      <c r="EH744">
        <v>1167.01964</v>
      </c>
      <c r="EI744">
        <v>3441.2390700000001</v>
      </c>
      <c r="EJ744">
        <v>0</v>
      </c>
      <c r="EK744">
        <v>13.349062200000001</v>
      </c>
      <c r="EL744">
        <v>1.1062041E-2</v>
      </c>
      <c r="EM744">
        <v>6.668279E-3</v>
      </c>
      <c r="EN744">
        <v>2.9081939999999998E-3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4.4616254230000001</v>
      </c>
      <c r="EX744">
        <v>3.8966629999999999E-3</v>
      </c>
      <c r="EY744">
        <v>2.4169640000000002E-3</v>
      </c>
      <c r="EZ744">
        <v>1.089345E-3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0.18145800000000001</v>
      </c>
      <c r="FI744" t="s">
        <v>115</v>
      </c>
      <c r="FJ744" t="s">
        <v>115</v>
      </c>
      <c r="FK744">
        <v>439.69328400000001</v>
      </c>
      <c r="FL744" t="s">
        <v>115</v>
      </c>
      <c r="FM744" t="s">
        <v>115</v>
      </c>
    </row>
    <row r="745" spans="116:169">
      <c r="DL745">
        <v>0</v>
      </c>
      <c r="DM745">
        <v>0.17526</v>
      </c>
      <c r="DN745">
        <v>9.6000000000000002E-4</v>
      </c>
      <c r="DO745">
        <v>1.0499999999999999E-3</v>
      </c>
      <c r="DP745">
        <v>8.8999999999999995E-4</v>
      </c>
      <c r="DQ745">
        <v>2.0000000000000002E-5</v>
      </c>
      <c r="DR745">
        <v>2.0000000000000002E-5</v>
      </c>
      <c r="DS745">
        <v>8.4999999999999995E-4</v>
      </c>
      <c r="DT745">
        <v>2.4099999999999998E-3</v>
      </c>
      <c r="DU745">
        <v>8.0099999999999998E-3</v>
      </c>
      <c r="DV745">
        <v>0.20512</v>
      </c>
      <c r="DW745">
        <v>0.60540000000000005</v>
      </c>
      <c r="DX745">
        <v>0</v>
      </c>
      <c r="DY745">
        <v>411.07664999999997</v>
      </c>
      <c r="DZ745">
        <v>2.33379</v>
      </c>
      <c r="EA745">
        <v>2.6124200000000002</v>
      </c>
      <c r="EB745">
        <v>2.2663099999999998</v>
      </c>
      <c r="EC745">
        <v>4.5589999999999999E-2</v>
      </c>
      <c r="ED745">
        <v>4.7759999999999997E-2</v>
      </c>
      <c r="EE745">
        <v>2.2165300000000001</v>
      </c>
      <c r="EF745">
        <v>5.8283100000000001</v>
      </c>
      <c r="EG745">
        <v>49.428550000000001</v>
      </c>
      <c r="EH745">
        <v>1169.3431399999999</v>
      </c>
      <c r="EI745">
        <v>3447.36283</v>
      </c>
      <c r="EJ745">
        <v>0</v>
      </c>
      <c r="EK745">
        <v>13.24430768</v>
      </c>
      <c r="EL745">
        <v>1.1657682000000001E-2</v>
      </c>
      <c r="EM745">
        <v>7.0754210000000001E-3</v>
      </c>
      <c r="EN745">
        <v>2.8932599999999999E-3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4.251831288</v>
      </c>
      <c r="EX745">
        <v>3.949686E-3</v>
      </c>
      <c r="EY745">
        <v>2.4686249999999999E-3</v>
      </c>
      <c r="EZ745">
        <v>1.044407E-3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0.17818200000000001</v>
      </c>
      <c r="FI745" t="s">
        <v>115</v>
      </c>
      <c r="FJ745" t="s">
        <v>115</v>
      </c>
      <c r="FK745">
        <v>418.33475800000002</v>
      </c>
      <c r="FL745" t="s">
        <v>115</v>
      </c>
      <c r="FM745" t="s">
        <v>115</v>
      </c>
    </row>
    <row r="746" spans="116:169">
      <c r="DL746">
        <v>0</v>
      </c>
      <c r="DM746">
        <v>0.17194999999999999</v>
      </c>
      <c r="DN746">
        <v>1.1000000000000001E-3</v>
      </c>
      <c r="DO746">
        <v>9.2000000000000003E-4</v>
      </c>
      <c r="DP746">
        <v>9.2000000000000003E-4</v>
      </c>
      <c r="DQ746">
        <v>2.0000000000000002E-5</v>
      </c>
      <c r="DR746">
        <v>2.0000000000000002E-5</v>
      </c>
      <c r="DS746">
        <v>8.9999999999999998E-4</v>
      </c>
      <c r="DT746">
        <v>2.3600000000000001E-3</v>
      </c>
      <c r="DU746">
        <v>8.0300000000000007E-3</v>
      </c>
      <c r="DV746">
        <v>0.20596999999999999</v>
      </c>
      <c r="DW746">
        <v>0.60780999999999996</v>
      </c>
      <c r="DX746">
        <v>0</v>
      </c>
      <c r="DY746">
        <v>390.21424999999999</v>
      </c>
      <c r="DZ746">
        <v>2.5840200000000002</v>
      </c>
      <c r="EA746">
        <v>2.21102</v>
      </c>
      <c r="EB746">
        <v>2.2703899999999999</v>
      </c>
      <c r="EC746">
        <v>4.2479999999999997E-2</v>
      </c>
      <c r="ED746">
        <v>4.5249999999999999E-2</v>
      </c>
      <c r="EE746">
        <v>2.28511</v>
      </c>
      <c r="EF746">
        <v>5.5379500000000004</v>
      </c>
      <c r="EG746">
        <v>49.476300000000002</v>
      </c>
      <c r="EH746">
        <v>1171.5596700000001</v>
      </c>
      <c r="EI746">
        <v>3453.1911300000002</v>
      </c>
      <c r="EJ746">
        <v>0</v>
      </c>
      <c r="EK746">
        <v>13.122884040000001</v>
      </c>
      <c r="EL746">
        <v>1.0870141E-2</v>
      </c>
      <c r="EM746">
        <v>7.4415310000000004E-3</v>
      </c>
      <c r="EN746">
        <v>3.08991E-3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4.0413484589999999</v>
      </c>
      <c r="EX746">
        <v>3.5451219999999999E-3</v>
      </c>
      <c r="EY746">
        <v>2.4971339999999998E-3</v>
      </c>
      <c r="EZ746">
        <v>1.0737909999999999E-3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0.174902</v>
      </c>
      <c r="FI746" t="s">
        <v>115</v>
      </c>
      <c r="FJ746" t="s">
        <v>115</v>
      </c>
      <c r="FK746">
        <v>397.32216</v>
      </c>
      <c r="FL746" t="s">
        <v>115</v>
      </c>
      <c r="FM746" t="s">
        <v>115</v>
      </c>
    </row>
    <row r="747" spans="116:169">
      <c r="DL747">
        <v>0</v>
      </c>
      <c r="DM747">
        <v>0.16900999999999999</v>
      </c>
      <c r="DN747">
        <v>8.0999999999999996E-4</v>
      </c>
      <c r="DO747">
        <v>1E-3</v>
      </c>
      <c r="DP747">
        <v>8.1999999999999998E-4</v>
      </c>
      <c r="DQ747">
        <v>2.0000000000000002E-5</v>
      </c>
      <c r="DR747">
        <v>2.0000000000000002E-5</v>
      </c>
      <c r="DS747">
        <v>9.1E-4</v>
      </c>
      <c r="DT747">
        <v>2.32E-3</v>
      </c>
      <c r="DU747">
        <v>8.0499999999999999E-3</v>
      </c>
      <c r="DV747">
        <v>0.20687</v>
      </c>
      <c r="DW747">
        <v>0.61016999999999999</v>
      </c>
      <c r="DX747">
        <v>0</v>
      </c>
      <c r="DY747">
        <v>370.53534999999999</v>
      </c>
      <c r="DZ747">
        <v>1.83447</v>
      </c>
      <c r="EA747">
        <v>2.3441100000000001</v>
      </c>
      <c r="EB747">
        <v>1.9596199999999999</v>
      </c>
      <c r="EC747">
        <v>4.1709999999999997E-2</v>
      </c>
      <c r="ED747">
        <v>4.3619999999999999E-2</v>
      </c>
      <c r="EE747">
        <v>2.24207</v>
      </c>
      <c r="EF747">
        <v>5.2719500000000004</v>
      </c>
      <c r="EG747">
        <v>49.521549999999998</v>
      </c>
      <c r="EH747">
        <v>1173.8447799999999</v>
      </c>
      <c r="EI747">
        <v>3458.7290899999998</v>
      </c>
      <c r="EJ747">
        <v>0</v>
      </c>
      <c r="EK747">
        <v>13.02787193</v>
      </c>
      <c r="EL747">
        <v>1.1401454E-2</v>
      </c>
      <c r="EM747">
        <v>6.760935E-3</v>
      </c>
      <c r="EN747">
        <v>3.2183340000000002E-3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3.843516535</v>
      </c>
      <c r="EX747">
        <v>3.5636840000000001E-3</v>
      </c>
      <c r="EY747">
        <v>2.1805700000000002E-3</v>
      </c>
      <c r="EZ747">
        <v>1.0755179999999999E-3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0.171652</v>
      </c>
      <c r="FI747" t="s">
        <v>115</v>
      </c>
      <c r="FJ747" t="s">
        <v>115</v>
      </c>
      <c r="FK747">
        <v>376.71527300000002</v>
      </c>
      <c r="FL747" t="s">
        <v>115</v>
      </c>
      <c r="FM747" t="s">
        <v>115</v>
      </c>
    </row>
    <row r="748" spans="116:169">
      <c r="DL748">
        <v>0</v>
      </c>
      <c r="DM748">
        <v>0.16603999999999999</v>
      </c>
      <c r="DN748">
        <v>8.0999999999999996E-4</v>
      </c>
      <c r="DO748">
        <v>8.0000000000000004E-4</v>
      </c>
      <c r="DP748">
        <v>8.7000000000000001E-4</v>
      </c>
      <c r="DQ748">
        <v>2.0000000000000002E-5</v>
      </c>
      <c r="DR748">
        <v>2.0000000000000002E-5</v>
      </c>
      <c r="DS748">
        <v>8.1999999999999998E-4</v>
      </c>
      <c r="DT748">
        <v>2.2799999999999999E-3</v>
      </c>
      <c r="DU748">
        <v>8.0700000000000008E-3</v>
      </c>
      <c r="DV748">
        <v>0.20777999999999999</v>
      </c>
      <c r="DW748">
        <v>0.61248999999999998</v>
      </c>
      <c r="DX748">
        <v>0</v>
      </c>
      <c r="DY748">
        <v>351.13087000000002</v>
      </c>
      <c r="DZ748">
        <v>1.77308</v>
      </c>
      <c r="EA748">
        <v>1.79837</v>
      </c>
      <c r="EB748">
        <v>2.0272399999999999</v>
      </c>
      <c r="EC748">
        <v>3.6319999999999998E-2</v>
      </c>
      <c r="ED748">
        <v>4.0189999999999997E-2</v>
      </c>
      <c r="EE748">
        <v>1.9597</v>
      </c>
      <c r="EF748">
        <v>5.0049700000000001</v>
      </c>
      <c r="EG748">
        <v>49.565170000000002</v>
      </c>
      <c r="EH748">
        <v>1176.0868499999999</v>
      </c>
      <c r="EI748">
        <v>3464.0010299999999</v>
      </c>
      <c r="EJ748">
        <v>0</v>
      </c>
      <c r="EK748">
        <v>12.92451672</v>
      </c>
      <c r="EL748">
        <v>9.8944870000000004E-3</v>
      </c>
      <c r="EM748">
        <v>7.2119310000000004E-3</v>
      </c>
      <c r="EN748">
        <v>2.8955679999999998E-3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3.647416218</v>
      </c>
      <c r="EX748">
        <v>2.9719669999999998E-3</v>
      </c>
      <c r="EY748">
        <v>2.2302789999999999E-3</v>
      </c>
      <c r="EZ748">
        <v>9.2943599999999996E-4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0.16853199999999999</v>
      </c>
      <c r="FI748" t="s">
        <v>115</v>
      </c>
      <c r="FJ748" t="s">
        <v>115</v>
      </c>
      <c r="FK748">
        <v>356.76588700000002</v>
      </c>
      <c r="FL748" t="s">
        <v>115</v>
      </c>
      <c r="FM748" t="s">
        <v>115</v>
      </c>
    </row>
    <row r="749" spans="116:169">
      <c r="DL749">
        <v>0</v>
      </c>
      <c r="DM749">
        <v>0.16303000000000001</v>
      </c>
      <c r="DN749">
        <v>8.7000000000000001E-4</v>
      </c>
      <c r="DO749">
        <v>7.7999999999999999E-4</v>
      </c>
      <c r="DP749">
        <v>7.1000000000000002E-4</v>
      </c>
      <c r="DQ749">
        <v>1.0000000000000001E-5</v>
      </c>
      <c r="DR749">
        <v>2.0000000000000002E-5</v>
      </c>
      <c r="DS749">
        <v>8.7000000000000001E-4</v>
      </c>
      <c r="DT749">
        <v>2.2499999999999998E-3</v>
      </c>
      <c r="DU749">
        <v>8.09E-3</v>
      </c>
      <c r="DV749">
        <v>0.20860000000000001</v>
      </c>
      <c r="DW749">
        <v>0.61477999999999999</v>
      </c>
      <c r="DX749">
        <v>0</v>
      </c>
      <c r="DY749">
        <v>331.96762000000001</v>
      </c>
      <c r="DZ749">
        <v>1.8433200000000001</v>
      </c>
      <c r="EA749">
        <v>1.6980599999999999</v>
      </c>
      <c r="EB749">
        <v>1.5984</v>
      </c>
      <c r="EC749">
        <v>3.3340000000000002E-2</v>
      </c>
      <c r="ED749">
        <v>3.8100000000000002E-2</v>
      </c>
      <c r="EE749">
        <v>2.00387</v>
      </c>
      <c r="EF749">
        <v>4.74979</v>
      </c>
      <c r="EG749">
        <v>49.605359999999997</v>
      </c>
      <c r="EH749">
        <v>1178.04655</v>
      </c>
      <c r="EI749">
        <v>3469.0059999999999</v>
      </c>
      <c r="EJ749">
        <v>0</v>
      </c>
      <c r="EK749">
        <v>12.814825580000001</v>
      </c>
      <c r="EL749">
        <v>9.3426900000000007E-3</v>
      </c>
      <c r="EM749">
        <v>6.0981589999999997E-3</v>
      </c>
      <c r="EN749">
        <v>3.1208339999999998E-3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3.4538679220000001</v>
      </c>
      <c r="EX749">
        <v>2.6843129999999998E-3</v>
      </c>
      <c r="EY749">
        <v>1.808612E-3</v>
      </c>
      <c r="EZ749">
        <v>9.6095900000000005E-4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0.16540299999999999</v>
      </c>
      <c r="FI749" t="s">
        <v>115</v>
      </c>
      <c r="FJ749" t="s">
        <v>115</v>
      </c>
      <c r="FK749">
        <v>337.14074900000003</v>
      </c>
      <c r="FL749" t="s">
        <v>115</v>
      </c>
      <c r="FM749" t="s">
        <v>115</v>
      </c>
    </row>
    <row r="750" spans="116:169">
      <c r="DL750">
        <v>0</v>
      </c>
      <c r="DM750">
        <v>0.16020000000000001</v>
      </c>
      <c r="DN750">
        <v>7.3999999999999999E-4</v>
      </c>
      <c r="DO750">
        <v>8.1999999999999998E-4</v>
      </c>
      <c r="DP750">
        <v>6.8999999999999997E-4</v>
      </c>
      <c r="DQ750">
        <v>1.0000000000000001E-5</v>
      </c>
      <c r="DR750">
        <v>2.0000000000000002E-5</v>
      </c>
      <c r="DS750">
        <v>7.1000000000000002E-4</v>
      </c>
      <c r="DT750">
        <v>2.2000000000000001E-3</v>
      </c>
      <c r="DU750">
        <v>8.1099999999999992E-3</v>
      </c>
      <c r="DV750">
        <v>0.20946999999999999</v>
      </c>
      <c r="DW750">
        <v>0.61702000000000001</v>
      </c>
      <c r="DX750">
        <v>0</v>
      </c>
      <c r="DY750">
        <v>313.52506</v>
      </c>
      <c r="DZ750">
        <v>1.51233</v>
      </c>
      <c r="EA750">
        <v>1.72235</v>
      </c>
      <c r="EB750">
        <v>1.4992300000000001</v>
      </c>
      <c r="EC750">
        <v>3.1130000000000001E-2</v>
      </c>
      <c r="ED750">
        <v>3.5630000000000002E-2</v>
      </c>
      <c r="EE750">
        <v>1.59318</v>
      </c>
      <c r="EF750">
        <v>4.48482</v>
      </c>
      <c r="EG750">
        <v>49.643459999999997</v>
      </c>
      <c r="EH750">
        <v>1180.05042</v>
      </c>
      <c r="EI750">
        <v>3473.7557900000002</v>
      </c>
      <c r="EJ750">
        <v>0</v>
      </c>
      <c r="EK750">
        <v>12.719099829999999</v>
      </c>
      <c r="EL750">
        <v>9.5184699999999994E-3</v>
      </c>
      <c r="EM750">
        <v>5.8305839999999998E-3</v>
      </c>
      <c r="EN750">
        <v>2.5737260000000001E-3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3.2683212070000001</v>
      </c>
      <c r="EX750">
        <v>2.6093459999999998E-3</v>
      </c>
      <c r="EY750">
        <v>1.653517E-3</v>
      </c>
      <c r="EZ750">
        <v>7.5919400000000004E-4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0.162471</v>
      </c>
      <c r="FI750" t="s">
        <v>115</v>
      </c>
      <c r="FJ750" t="s">
        <v>115</v>
      </c>
      <c r="FK750">
        <v>318.29009000000002</v>
      </c>
      <c r="FL750" t="s">
        <v>115</v>
      </c>
      <c r="FM750" t="s">
        <v>115</v>
      </c>
    </row>
    <row r="751" spans="116:169">
      <c r="DL751">
        <v>0</v>
      </c>
      <c r="DM751">
        <v>0.15731999999999999</v>
      </c>
      <c r="DN751">
        <v>8.1999999999999998E-4</v>
      </c>
      <c r="DO751">
        <v>7.2999999999999996E-4</v>
      </c>
      <c r="DP751">
        <v>7.2000000000000005E-4</v>
      </c>
      <c r="DQ751">
        <v>1.0000000000000001E-5</v>
      </c>
      <c r="DR751">
        <v>2.0000000000000002E-5</v>
      </c>
      <c r="DS751">
        <v>6.9999999999999999E-4</v>
      </c>
      <c r="DT751">
        <v>2.16E-3</v>
      </c>
      <c r="DU751">
        <v>8.1200000000000005E-3</v>
      </c>
      <c r="DV751">
        <v>0.21018000000000001</v>
      </c>
      <c r="DW751">
        <v>0.61921999999999999</v>
      </c>
      <c r="DX751">
        <v>0</v>
      </c>
      <c r="DY751">
        <v>295.28663999999998</v>
      </c>
      <c r="DZ751">
        <v>1.60057</v>
      </c>
      <c r="EA751">
        <v>1.4711000000000001</v>
      </c>
      <c r="EB751">
        <v>1.50231</v>
      </c>
      <c r="EC751">
        <v>2.8580000000000001E-2</v>
      </c>
      <c r="ED751">
        <v>3.3349999999999998E-2</v>
      </c>
      <c r="EE751">
        <v>1.5069300000000001</v>
      </c>
      <c r="EF751">
        <v>4.2292100000000001</v>
      </c>
      <c r="EG751">
        <v>49.679090000000002</v>
      </c>
      <c r="EH751">
        <v>1181.6436000000001</v>
      </c>
      <c r="EI751">
        <v>3478.2406099999998</v>
      </c>
      <c r="EJ751">
        <v>0</v>
      </c>
      <c r="EK751">
        <v>12.61389625</v>
      </c>
      <c r="EL751">
        <v>8.879273E-3</v>
      </c>
      <c r="EM751">
        <v>6.1006109999999997E-3</v>
      </c>
      <c r="EN751">
        <v>2.525345E-3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3.0844267510000001</v>
      </c>
      <c r="EX751">
        <v>2.3254539999999998E-3</v>
      </c>
      <c r="EY751">
        <v>1.6520879999999999E-3</v>
      </c>
      <c r="EZ751">
        <v>7.1257000000000004E-4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0.15959499999999999</v>
      </c>
      <c r="FI751" t="s">
        <v>115</v>
      </c>
      <c r="FJ751" t="s">
        <v>115</v>
      </c>
      <c r="FK751">
        <v>299.88920200000001</v>
      </c>
      <c r="FL751" t="s">
        <v>115</v>
      </c>
      <c r="FM751" t="s">
        <v>115</v>
      </c>
    </row>
    <row r="752" spans="116:169">
      <c r="DL752">
        <v>0</v>
      </c>
      <c r="DM752">
        <v>0.15448000000000001</v>
      </c>
      <c r="DN752">
        <v>8.1999999999999998E-4</v>
      </c>
      <c r="DO752">
        <v>7.6999999999999996E-4</v>
      </c>
      <c r="DP752">
        <v>6.4999999999999997E-4</v>
      </c>
      <c r="DQ752">
        <v>1.0000000000000001E-5</v>
      </c>
      <c r="DR752">
        <v>2.0000000000000002E-5</v>
      </c>
      <c r="DS752">
        <v>7.2000000000000005E-4</v>
      </c>
      <c r="DT752">
        <v>2.1199999999999999E-3</v>
      </c>
      <c r="DU752">
        <v>8.1399999999999997E-3</v>
      </c>
      <c r="DV752">
        <v>0.21088000000000001</v>
      </c>
      <c r="DW752">
        <v>0.62139</v>
      </c>
      <c r="DX752">
        <v>0</v>
      </c>
      <c r="DY752">
        <v>277.47620999999998</v>
      </c>
      <c r="DZ752">
        <v>1.5400400000000001</v>
      </c>
      <c r="EA752">
        <v>1.5009999999999999</v>
      </c>
      <c r="EB752">
        <v>1.3051699999999999</v>
      </c>
      <c r="EC752">
        <v>2.7619999999999999E-2</v>
      </c>
      <c r="ED752">
        <v>3.175E-2</v>
      </c>
      <c r="EE752">
        <v>1.4976700000000001</v>
      </c>
      <c r="EF752">
        <v>3.9817</v>
      </c>
      <c r="EG752">
        <v>49.712440000000001</v>
      </c>
      <c r="EH752">
        <v>1183.1505299999999</v>
      </c>
      <c r="EI752">
        <v>3482.46983</v>
      </c>
      <c r="EJ752">
        <v>0</v>
      </c>
      <c r="EK752">
        <v>12.510639769999999</v>
      </c>
      <c r="EL752">
        <v>9.1488820000000005E-3</v>
      </c>
      <c r="EM752">
        <v>5.6233350000000001E-3</v>
      </c>
      <c r="EN752">
        <v>2.6490020000000001E-3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2.905147151</v>
      </c>
      <c r="EX752">
        <v>2.2788050000000001E-3</v>
      </c>
      <c r="EY752">
        <v>1.4529650000000001E-3</v>
      </c>
      <c r="EZ752">
        <v>7.13862E-4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0.15673799999999999</v>
      </c>
      <c r="FI752" t="s">
        <v>115</v>
      </c>
      <c r="FJ752" t="s">
        <v>115</v>
      </c>
      <c r="FK752">
        <v>281.85002600000001</v>
      </c>
      <c r="FL752" t="s">
        <v>115</v>
      </c>
      <c r="FM752" t="s">
        <v>115</v>
      </c>
    </row>
    <row r="753" spans="116:169">
      <c r="DL753">
        <v>0</v>
      </c>
      <c r="DM753">
        <v>0.15168000000000001</v>
      </c>
      <c r="DN753">
        <v>8.3000000000000001E-4</v>
      </c>
      <c r="DO753">
        <v>7.7999999999999999E-4</v>
      </c>
      <c r="DP753">
        <v>6.8000000000000005E-4</v>
      </c>
      <c r="DQ753">
        <v>1.0000000000000001E-5</v>
      </c>
      <c r="DR753">
        <v>2.0000000000000002E-5</v>
      </c>
      <c r="DS753">
        <v>6.6E-4</v>
      </c>
      <c r="DT753">
        <v>2.0799999999999998E-3</v>
      </c>
      <c r="DU753">
        <v>8.1600000000000006E-3</v>
      </c>
      <c r="DV753">
        <v>0.21160000000000001</v>
      </c>
      <c r="DW753">
        <v>0.62351000000000001</v>
      </c>
      <c r="DX753">
        <v>0</v>
      </c>
      <c r="DY753">
        <v>260.06177000000002</v>
      </c>
      <c r="DZ753">
        <v>1.48811</v>
      </c>
      <c r="EA753">
        <v>1.4440200000000001</v>
      </c>
      <c r="EB753">
        <v>1.3152999999999999</v>
      </c>
      <c r="EC753">
        <v>2.6270000000000002E-2</v>
      </c>
      <c r="ED753">
        <v>2.9770000000000001E-2</v>
      </c>
      <c r="EE753">
        <v>1.31599</v>
      </c>
      <c r="EF753">
        <v>3.7438500000000001</v>
      </c>
      <c r="EG753">
        <v>49.744190000000003</v>
      </c>
      <c r="EH753">
        <v>1184.6482000000001</v>
      </c>
      <c r="EI753">
        <v>3486.4515200000001</v>
      </c>
      <c r="EJ753">
        <v>0</v>
      </c>
      <c r="EK753">
        <v>12.40734018</v>
      </c>
      <c r="EL753">
        <v>9.3090699999999992E-3</v>
      </c>
      <c r="EM753">
        <v>5.8642640000000001E-3</v>
      </c>
      <c r="EN753">
        <v>2.4176649999999998E-3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2.7299250640000001</v>
      </c>
      <c r="EX753">
        <v>2.2031910000000002E-3</v>
      </c>
      <c r="EY753">
        <v>1.441374E-3</v>
      </c>
      <c r="EZ753">
        <v>6.21157E-4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0.15398000000000001</v>
      </c>
      <c r="FI753" t="s">
        <v>115</v>
      </c>
      <c r="FJ753" t="s">
        <v>115</v>
      </c>
      <c r="FK753">
        <v>264.33547800000002</v>
      </c>
      <c r="FL753" t="s">
        <v>115</v>
      </c>
      <c r="FM753" t="s">
        <v>115</v>
      </c>
    </row>
    <row r="754" spans="116:169">
      <c r="DL754">
        <v>0</v>
      </c>
      <c r="DM754">
        <v>0.14893999999999999</v>
      </c>
      <c r="DN754">
        <v>8.0999999999999996E-4</v>
      </c>
      <c r="DO754">
        <v>7.7999999999999999E-4</v>
      </c>
      <c r="DP754">
        <v>6.8000000000000005E-4</v>
      </c>
      <c r="DQ754">
        <v>1.0000000000000001E-5</v>
      </c>
      <c r="DR754">
        <v>2.0000000000000002E-5</v>
      </c>
      <c r="DS754">
        <v>6.8999999999999997E-4</v>
      </c>
      <c r="DT754">
        <v>2.0500000000000002E-3</v>
      </c>
      <c r="DU754">
        <v>8.1700000000000002E-3</v>
      </c>
      <c r="DV754">
        <v>0.21226</v>
      </c>
      <c r="DW754">
        <v>0.62558999999999998</v>
      </c>
      <c r="DX754">
        <v>0</v>
      </c>
      <c r="DY754">
        <v>243.08054000000001</v>
      </c>
      <c r="DZ754">
        <v>1.3886799999999999</v>
      </c>
      <c r="EA754">
        <v>1.38869</v>
      </c>
      <c r="EB754">
        <v>1.26709</v>
      </c>
      <c r="EC754">
        <v>2.545E-2</v>
      </c>
      <c r="ED754">
        <v>2.8209999999999999E-2</v>
      </c>
      <c r="EE754">
        <v>1.31894</v>
      </c>
      <c r="EF754">
        <v>3.5142600000000002</v>
      </c>
      <c r="EG754">
        <v>49.773960000000002</v>
      </c>
      <c r="EH754">
        <v>1185.9641799999999</v>
      </c>
      <c r="EI754">
        <v>3490.1953800000001</v>
      </c>
      <c r="EJ754">
        <v>0</v>
      </c>
      <c r="EK754">
        <v>12.30557645</v>
      </c>
      <c r="EL754">
        <v>9.4940939999999998E-3</v>
      </c>
      <c r="EM754">
        <v>5.9805809999999996E-3</v>
      </c>
      <c r="EN754">
        <v>2.5600459999999998E-3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2.5590246149999998</v>
      </c>
      <c r="EX754">
        <v>2.130818E-3</v>
      </c>
      <c r="EY754">
        <v>1.396429E-3</v>
      </c>
      <c r="EZ754">
        <v>6.2590499999999995E-4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0.151228</v>
      </c>
      <c r="FI754" t="s">
        <v>115</v>
      </c>
      <c r="FJ754" t="s">
        <v>115</v>
      </c>
      <c r="FK754">
        <v>247.15045699999999</v>
      </c>
      <c r="FL754" t="s">
        <v>115</v>
      </c>
      <c r="FM754" t="s">
        <v>115</v>
      </c>
    </row>
    <row r="755" spans="116:169">
      <c r="DL755">
        <v>0</v>
      </c>
      <c r="DM755">
        <v>0.14616000000000001</v>
      </c>
      <c r="DN755">
        <v>8.8000000000000003E-4</v>
      </c>
      <c r="DO755">
        <v>7.6000000000000004E-4</v>
      </c>
      <c r="DP755">
        <v>6.8999999999999997E-4</v>
      </c>
      <c r="DQ755">
        <v>1.0000000000000001E-5</v>
      </c>
      <c r="DR755">
        <v>2.0000000000000002E-5</v>
      </c>
      <c r="DS755">
        <v>6.8999999999999997E-4</v>
      </c>
      <c r="DT755">
        <v>2.0100000000000001E-3</v>
      </c>
      <c r="DU755">
        <v>8.1899999999999994E-3</v>
      </c>
      <c r="DV755">
        <v>0.21293999999999999</v>
      </c>
      <c r="DW755">
        <v>0.62763999999999998</v>
      </c>
      <c r="DX755">
        <v>0</v>
      </c>
      <c r="DY755">
        <v>226.37254999999999</v>
      </c>
      <c r="DZ755">
        <v>1.4415899999999999</v>
      </c>
      <c r="EA755">
        <v>1.2991900000000001</v>
      </c>
      <c r="EB755">
        <v>1.21635</v>
      </c>
      <c r="EC755">
        <v>2.4119999999999999E-2</v>
      </c>
      <c r="ED755">
        <v>2.647E-2</v>
      </c>
      <c r="EE755">
        <v>1.27488</v>
      </c>
      <c r="EF755">
        <v>3.2801200000000001</v>
      </c>
      <c r="EG755">
        <v>49.802169999999997</v>
      </c>
      <c r="EH755">
        <v>1187.2831200000001</v>
      </c>
      <c r="EI755">
        <v>3493.70964</v>
      </c>
      <c r="EJ755">
        <v>0</v>
      </c>
      <c r="EK755">
        <v>12.19701278</v>
      </c>
      <c r="EL755">
        <v>9.4964530000000002E-3</v>
      </c>
      <c r="EM755">
        <v>6.0724150000000003E-3</v>
      </c>
      <c r="EN755">
        <v>2.5980220000000002E-3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2.3907002249999998</v>
      </c>
      <c r="EX755">
        <v>2.0170320000000002E-3</v>
      </c>
      <c r="EY755">
        <v>1.3437799999999999E-3</v>
      </c>
      <c r="EZ755">
        <v>6.03205E-4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0.14851</v>
      </c>
      <c r="FI755" t="s">
        <v>115</v>
      </c>
      <c r="FJ755" t="s">
        <v>115</v>
      </c>
      <c r="FK755">
        <v>230.35379900000001</v>
      </c>
      <c r="FL755" t="s">
        <v>115</v>
      </c>
      <c r="FM755" t="s">
        <v>115</v>
      </c>
    </row>
    <row r="756" spans="116:169">
      <c r="DL756">
        <v>0</v>
      </c>
      <c r="DM756">
        <v>0.1434</v>
      </c>
      <c r="DN756">
        <v>9.3000000000000005E-4</v>
      </c>
      <c r="DO756">
        <v>8.0999999999999996E-4</v>
      </c>
      <c r="DP756">
        <v>6.8000000000000005E-4</v>
      </c>
      <c r="DQ756">
        <v>1.0000000000000001E-5</v>
      </c>
      <c r="DR756">
        <v>2.0000000000000002E-5</v>
      </c>
      <c r="DS756">
        <v>6.9999999999999999E-4</v>
      </c>
      <c r="DT756">
        <v>1.97E-3</v>
      </c>
      <c r="DU756">
        <v>8.2100000000000003E-3</v>
      </c>
      <c r="DV756">
        <v>0.21364</v>
      </c>
      <c r="DW756">
        <v>0.62965000000000004</v>
      </c>
      <c r="DX756">
        <v>0</v>
      </c>
      <c r="DY756">
        <v>210.02828</v>
      </c>
      <c r="DZ756">
        <v>1.43262</v>
      </c>
      <c r="EA756">
        <v>1.31664</v>
      </c>
      <c r="EB756">
        <v>1.1427099999999999</v>
      </c>
      <c r="EC756">
        <v>2.351E-2</v>
      </c>
      <c r="ED756">
        <v>2.4979999999999999E-2</v>
      </c>
      <c r="EE756">
        <v>1.22464</v>
      </c>
      <c r="EF756">
        <v>3.0545599999999999</v>
      </c>
      <c r="EG756">
        <v>49.828650000000003</v>
      </c>
      <c r="EH756">
        <v>1188.55801</v>
      </c>
      <c r="EI756">
        <v>3496.9897599999999</v>
      </c>
      <c r="EJ756">
        <v>0</v>
      </c>
      <c r="EK756">
        <v>12.087175139999999</v>
      </c>
      <c r="EL756">
        <v>1.0016346000000001E-2</v>
      </c>
      <c r="EM756">
        <v>6.0379259999999999E-3</v>
      </c>
      <c r="EN756">
        <v>2.6332830000000002E-3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2.2261738109999998</v>
      </c>
      <c r="EX756">
        <v>2.00504E-3</v>
      </c>
      <c r="EY756">
        <v>1.2633220000000001E-3</v>
      </c>
      <c r="EZ756">
        <v>5.7929200000000002E-4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0.14582600000000001</v>
      </c>
      <c r="FI756" t="s">
        <v>115</v>
      </c>
      <c r="FJ756" t="s">
        <v>115</v>
      </c>
      <c r="FK756">
        <v>213.94376399999999</v>
      </c>
      <c r="FL756" t="s">
        <v>115</v>
      </c>
      <c r="FM756" t="s">
        <v>115</v>
      </c>
    </row>
    <row r="757" spans="116:169">
      <c r="DL757">
        <v>0</v>
      </c>
      <c r="DM757">
        <v>0.14085</v>
      </c>
      <c r="DN757">
        <v>7.6999999999999996E-4</v>
      </c>
      <c r="DO757">
        <v>8.4999999999999995E-4</v>
      </c>
      <c r="DP757">
        <v>7.1000000000000002E-4</v>
      </c>
      <c r="DQ757">
        <v>1.0000000000000001E-5</v>
      </c>
      <c r="DR757">
        <v>2.0000000000000002E-5</v>
      </c>
      <c r="DS757">
        <v>6.8000000000000005E-4</v>
      </c>
      <c r="DT757">
        <v>1.9300000000000001E-3</v>
      </c>
      <c r="DU757">
        <v>8.2199999999999999E-3</v>
      </c>
      <c r="DV757">
        <v>0.21432999999999999</v>
      </c>
      <c r="DW757">
        <v>0.63161999999999996</v>
      </c>
      <c r="DX757">
        <v>0</v>
      </c>
      <c r="DY757">
        <v>194.32337999999999</v>
      </c>
      <c r="DZ757">
        <v>1.1343399999999999</v>
      </c>
      <c r="EA757">
        <v>1.2979799999999999</v>
      </c>
      <c r="EB757">
        <v>1.15029</v>
      </c>
      <c r="EC757">
        <v>2.2950000000000002E-2</v>
      </c>
      <c r="ED757">
        <v>2.349E-2</v>
      </c>
      <c r="EE757">
        <v>1.1452899999999999</v>
      </c>
      <c r="EF757">
        <v>2.8341400000000001</v>
      </c>
      <c r="EG757">
        <v>49.853619999999999</v>
      </c>
      <c r="EH757">
        <v>1189.7826399999999</v>
      </c>
      <c r="EI757">
        <v>3500.04432</v>
      </c>
      <c r="EJ757">
        <v>0</v>
      </c>
      <c r="EK757">
        <v>11.992323069999999</v>
      </c>
      <c r="EL757">
        <v>1.0555681000000001E-2</v>
      </c>
      <c r="EM757">
        <v>6.4065820000000001E-3</v>
      </c>
      <c r="EN757">
        <v>2.6197600000000001E-3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2.0682425699999998</v>
      </c>
      <c r="EX757">
        <v>1.986996E-3</v>
      </c>
      <c r="EY757">
        <v>1.2633779999999999E-3</v>
      </c>
      <c r="EZ757">
        <v>5.4469900000000005E-4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0.14319399999999999</v>
      </c>
      <c r="FI757" t="s">
        <v>115</v>
      </c>
      <c r="FJ757" t="s">
        <v>115</v>
      </c>
      <c r="FK757">
        <v>197.92893599999999</v>
      </c>
      <c r="FL757" t="s">
        <v>115</v>
      </c>
      <c r="FM757" t="s">
        <v>115</v>
      </c>
    </row>
    <row r="758" spans="116:169">
      <c r="DL758">
        <v>0</v>
      </c>
      <c r="DM758">
        <v>0.13818</v>
      </c>
      <c r="DN758">
        <v>8.8999999999999995E-4</v>
      </c>
      <c r="DO758">
        <v>7.3999999999999999E-4</v>
      </c>
      <c r="DP758">
        <v>7.3999999999999999E-4</v>
      </c>
      <c r="DQ758">
        <v>1.0000000000000001E-5</v>
      </c>
      <c r="DR758">
        <v>2.0000000000000002E-5</v>
      </c>
      <c r="DS758">
        <v>7.2000000000000005E-4</v>
      </c>
      <c r="DT758">
        <v>1.9E-3</v>
      </c>
      <c r="DU758">
        <v>8.2400000000000008E-3</v>
      </c>
      <c r="DV758">
        <v>0.21501000000000001</v>
      </c>
      <c r="DW758">
        <v>0.63354999999999995</v>
      </c>
      <c r="DX758">
        <v>0</v>
      </c>
      <c r="DY758">
        <v>178.79426000000001</v>
      </c>
      <c r="DZ758">
        <v>1.22116</v>
      </c>
      <c r="EA758">
        <v>1.06993</v>
      </c>
      <c r="EB758">
        <v>1.1257900000000001</v>
      </c>
      <c r="EC758">
        <v>2.0899999999999998E-2</v>
      </c>
      <c r="ED758">
        <v>2.1669999999999998E-2</v>
      </c>
      <c r="EE758">
        <v>1.1551400000000001</v>
      </c>
      <c r="EF758">
        <v>2.6183299999999998</v>
      </c>
      <c r="EG758">
        <v>49.877110000000002</v>
      </c>
      <c r="EH758">
        <v>1190.92794</v>
      </c>
      <c r="EI758">
        <v>3502.8784599999999</v>
      </c>
      <c r="EJ758">
        <v>0</v>
      </c>
      <c r="EK758">
        <v>11.8823776</v>
      </c>
      <c r="EL758">
        <v>9.8425869999999999E-3</v>
      </c>
      <c r="EM758">
        <v>6.7380829999999997E-3</v>
      </c>
      <c r="EN758">
        <v>2.7978209999999998E-3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1.9114553139999999</v>
      </c>
      <c r="EX758">
        <v>1.7420700000000001E-3</v>
      </c>
      <c r="EY758">
        <v>1.249008E-3</v>
      </c>
      <c r="EZ758">
        <v>5.4828799999999997E-4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0.14055799999999999</v>
      </c>
      <c r="FI758" t="s">
        <v>115</v>
      </c>
      <c r="FJ758" t="s">
        <v>115</v>
      </c>
      <c r="FK758">
        <v>182.23203699999999</v>
      </c>
      <c r="FL758" t="s">
        <v>115</v>
      </c>
      <c r="FM758" t="s">
        <v>115</v>
      </c>
    </row>
    <row r="759" spans="116:169">
      <c r="DL759">
        <v>0</v>
      </c>
      <c r="DM759">
        <v>0.13582</v>
      </c>
      <c r="DN759">
        <v>6.4999999999999997E-4</v>
      </c>
      <c r="DO759">
        <v>8.0999999999999996E-4</v>
      </c>
      <c r="DP759">
        <v>6.6E-4</v>
      </c>
      <c r="DQ759">
        <v>1.0000000000000001E-5</v>
      </c>
      <c r="DR759">
        <v>2.0000000000000002E-5</v>
      </c>
      <c r="DS759">
        <v>7.2999999999999996E-4</v>
      </c>
      <c r="DT759">
        <v>1.8699999999999999E-3</v>
      </c>
      <c r="DU759">
        <v>8.2500000000000004E-3</v>
      </c>
      <c r="DV759">
        <v>0.21573999999999999</v>
      </c>
      <c r="DW759">
        <v>0.63544999999999996</v>
      </c>
      <c r="DX759">
        <v>0</v>
      </c>
      <c r="DY759">
        <v>163.96298999999999</v>
      </c>
      <c r="DZ759">
        <v>0.84018999999999999</v>
      </c>
      <c r="EA759">
        <v>1.1029199999999999</v>
      </c>
      <c r="EB759">
        <v>0.94594999999999996</v>
      </c>
      <c r="EC759">
        <v>1.9959999999999999E-2</v>
      </c>
      <c r="ED759">
        <v>2.0279999999999999E-2</v>
      </c>
      <c r="EE759">
        <v>1.1080099999999999</v>
      </c>
      <c r="EF759">
        <v>2.4160300000000001</v>
      </c>
      <c r="EG759">
        <v>49.898780000000002</v>
      </c>
      <c r="EH759">
        <v>1192.0830800000001</v>
      </c>
      <c r="EI759">
        <v>3505.4967900000001</v>
      </c>
      <c r="EJ759">
        <v>0</v>
      </c>
      <c r="EK759">
        <v>11.79634699</v>
      </c>
      <c r="EL759">
        <v>1.0323674999999999E-2</v>
      </c>
      <c r="EM759">
        <v>6.1218239999999997E-3</v>
      </c>
      <c r="EN759">
        <v>2.9141039999999998E-3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1.762145275</v>
      </c>
      <c r="EX759">
        <v>1.702882E-3</v>
      </c>
      <c r="EY759">
        <v>1.0639110000000001E-3</v>
      </c>
      <c r="EZ759">
        <v>5.36598E-4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0.13794600000000001</v>
      </c>
      <c r="FI759" t="s">
        <v>115</v>
      </c>
      <c r="FJ759" t="s">
        <v>115</v>
      </c>
      <c r="FK759">
        <v>166.872007</v>
      </c>
      <c r="FL759" t="s">
        <v>115</v>
      </c>
      <c r="FM759" t="s">
        <v>115</v>
      </c>
    </row>
    <row r="760" spans="116:169">
      <c r="DL760">
        <v>0</v>
      </c>
      <c r="DM760">
        <v>0.13342999999999999</v>
      </c>
      <c r="DN760">
        <v>6.4999999999999997E-4</v>
      </c>
      <c r="DO760">
        <v>6.4000000000000005E-4</v>
      </c>
      <c r="DP760">
        <v>6.9999999999999999E-4</v>
      </c>
      <c r="DQ760">
        <v>1.0000000000000001E-5</v>
      </c>
      <c r="DR760">
        <v>1.0000000000000001E-5</v>
      </c>
      <c r="DS760">
        <v>6.6E-4</v>
      </c>
      <c r="DT760">
        <v>1.83E-3</v>
      </c>
      <c r="DU760">
        <v>8.2699999999999996E-3</v>
      </c>
      <c r="DV760">
        <v>0.21647</v>
      </c>
      <c r="DW760">
        <v>0.63732</v>
      </c>
      <c r="DX760">
        <v>0</v>
      </c>
      <c r="DY760">
        <v>149.40450999999999</v>
      </c>
      <c r="DZ760">
        <v>0.78422000000000003</v>
      </c>
      <c r="EA760">
        <v>0.81869000000000003</v>
      </c>
      <c r="EB760">
        <v>0.95155000000000001</v>
      </c>
      <c r="EC760">
        <v>1.6889999999999999E-2</v>
      </c>
      <c r="ED760">
        <v>1.806E-2</v>
      </c>
      <c r="EE760">
        <v>0.94205000000000005</v>
      </c>
      <c r="EF760">
        <v>2.21516</v>
      </c>
      <c r="EG760">
        <v>49.919060000000002</v>
      </c>
      <c r="EH760">
        <v>1193.19109</v>
      </c>
      <c r="EI760">
        <v>3507.91282</v>
      </c>
      <c r="EJ760">
        <v>0</v>
      </c>
      <c r="EK760">
        <v>11.702761949999999</v>
      </c>
      <c r="EL760">
        <v>8.9591610000000002E-3</v>
      </c>
      <c r="EM760">
        <v>6.5301869999999998E-3</v>
      </c>
      <c r="EN760">
        <v>2.6218499999999998E-3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1.6150764150000001</v>
      </c>
      <c r="EX760">
        <v>1.380813E-3</v>
      </c>
      <c r="EY760">
        <v>1.057934E-3</v>
      </c>
      <c r="EZ760">
        <v>4.5207E-4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0.135438</v>
      </c>
      <c r="FI760" t="s">
        <v>115</v>
      </c>
      <c r="FJ760" t="s">
        <v>115</v>
      </c>
      <c r="FK760">
        <v>151.97585599999999</v>
      </c>
      <c r="FL760" t="s">
        <v>115</v>
      </c>
      <c r="FM760" t="s">
        <v>115</v>
      </c>
    </row>
    <row r="761" spans="116:169">
      <c r="DL761">
        <v>0</v>
      </c>
      <c r="DM761">
        <v>0.13100999999999999</v>
      </c>
      <c r="DN761">
        <v>6.9999999999999999E-4</v>
      </c>
      <c r="DO761">
        <v>6.3000000000000003E-4</v>
      </c>
      <c r="DP761">
        <v>5.6999999999999998E-4</v>
      </c>
      <c r="DQ761">
        <v>1.0000000000000001E-5</v>
      </c>
      <c r="DR761">
        <v>1.0000000000000001E-5</v>
      </c>
      <c r="DS761">
        <v>6.9999999999999999E-4</v>
      </c>
      <c r="DT761">
        <v>1.8E-3</v>
      </c>
      <c r="DU761">
        <v>8.2799999999999992E-3</v>
      </c>
      <c r="DV761">
        <v>0.21712999999999999</v>
      </c>
      <c r="DW761">
        <v>0.63915</v>
      </c>
      <c r="DX761">
        <v>0</v>
      </c>
      <c r="DY761">
        <v>135.11098000000001</v>
      </c>
      <c r="DZ761">
        <v>0.78395999999999999</v>
      </c>
      <c r="EA761">
        <v>0.74594000000000005</v>
      </c>
      <c r="EB761">
        <v>0.72545000000000004</v>
      </c>
      <c r="EC761">
        <v>1.499E-2</v>
      </c>
      <c r="ED761">
        <v>1.6500000000000001E-2</v>
      </c>
      <c r="EE761">
        <v>0.93635999999999997</v>
      </c>
      <c r="EF761">
        <v>2.02142</v>
      </c>
      <c r="EG761">
        <v>49.937130000000003</v>
      </c>
      <c r="EH761">
        <v>1194.1331399999999</v>
      </c>
      <c r="EI761">
        <v>3510.1279800000002</v>
      </c>
      <c r="EJ761">
        <v>0</v>
      </c>
      <c r="EK761">
        <v>11.603439910000001</v>
      </c>
      <c r="EL761">
        <v>8.4595260000000002E-3</v>
      </c>
      <c r="EM761">
        <v>5.5217E-3</v>
      </c>
      <c r="EN761">
        <v>2.825822E-3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1.4707036550000001</v>
      </c>
      <c r="EX761">
        <v>1.205834E-3</v>
      </c>
      <c r="EY761">
        <v>8.3248299999999996E-4</v>
      </c>
      <c r="EZ761">
        <v>4.5446400000000002E-4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0.13292399999999999</v>
      </c>
      <c r="FI761" t="s">
        <v>115</v>
      </c>
      <c r="FJ761" t="s">
        <v>115</v>
      </c>
      <c r="FK761">
        <v>137.38132999999999</v>
      </c>
      <c r="FL761" t="s">
        <v>115</v>
      </c>
      <c r="FM761" t="s">
        <v>115</v>
      </c>
    </row>
    <row r="762" spans="116:169">
      <c r="DL762">
        <v>0</v>
      </c>
      <c r="DM762">
        <v>0.12875</v>
      </c>
      <c r="DN762">
        <v>5.9999999999999995E-4</v>
      </c>
      <c r="DO762">
        <v>6.6E-4</v>
      </c>
      <c r="DP762">
        <v>5.5999999999999995E-4</v>
      </c>
      <c r="DQ762">
        <v>1.0000000000000001E-5</v>
      </c>
      <c r="DR762">
        <v>1.0000000000000001E-5</v>
      </c>
      <c r="DS762">
        <v>5.6999999999999998E-4</v>
      </c>
      <c r="DT762">
        <v>1.7700000000000001E-3</v>
      </c>
      <c r="DU762">
        <v>8.3000000000000001E-3</v>
      </c>
      <c r="DV762">
        <v>0.21782000000000001</v>
      </c>
      <c r="DW762">
        <v>0.64095999999999997</v>
      </c>
      <c r="DX762">
        <v>0</v>
      </c>
      <c r="DY762">
        <v>121.27642</v>
      </c>
      <c r="DZ762">
        <v>0.61514999999999997</v>
      </c>
      <c r="EA762">
        <v>0.72726000000000002</v>
      </c>
      <c r="EB762">
        <v>0.65622999999999998</v>
      </c>
      <c r="EC762">
        <v>1.345E-2</v>
      </c>
      <c r="ED762">
        <v>1.477E-2</v>
      </c>
      <c r="EE762">
        <v>0.71931999999999996</v>
      </c>
      <c r="EF762">
        <v>1.82575</v>
      </c>
      <c r="EG762">
        <v>49.953629999999997</v>
      </c>
      <c r="EH762">
        <v>1195.06951</v>
      </c>
      <c r="EI762">
        <v>3512.14939</v>
      </c>
      <c r="EJ762">
        <v>0</v>
      </c>
      <c r="EK762">
        <v>11.51676312</v>
      </c>
      <c r="EL762">
        <v>8.6186890000000006E-3</v>
      </c>
      <c r="EM762">
        <v>5.2794189999999996E-3</v>
      </c>
      <c r="EN762">
        <v>2.3304319999999999E-3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1.33133915</v>
      </c>
      <c r="EX762">
        <v>1.127687E-3</v>
      </c>
      <c r="EY762">
        <v>7.35091E-4</v>
      </c>
      <c r="EZ762">
        <v>3.4802999999999999E-4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0.13056799999999999</v>
      </c>
      <c r="FI762" t="s">
        <v>115</v>
      </c>
      <c r="FJ762" t="s">
        <v>115</v>
      </c>
      <c r="FK762">
        <v>123.2885</v>
      </c>
      <c r="FL762" t="s">
        <v>115</v>
      </c>
      <c r="FM762" t="s">
        <v>115</v>
      </c>
    </row>
    <row r="763" spans="116:169">
      <c r="DL763">
        <v>0</v>
      </c>
      <c r="DM763">
        <v>0.12642999999999999</v>
      </c>
      <c r="DN763">
        <v>6.6E-4</v>
      </c>
      <c r="DO763">
        <v>5.9000000000000003E-4</v>
      </c>
      <c r="DP763">
        <v>5.8E-4</v>
      </c>
      <c r="DQ763">
        <v>1.0000000000000001E-5</v>
      </c>
      <c r="DR763">
        <v>1.0000000000000001E-5</v>
      </c>
      <c r="DS763">
        <v>5.5999999999999995E-4</v>
      </c>
      <c r="DT763">
        <v>1.74E-3</v>
      </c>
      <c r="DU763">
        <v>8.3099999999999997E-3</v>
      </c>
      <c r="DV763">
        <v>0.21839</v>
      </c>
      <c r="DW763">
        <v>0.64273000000000002</v>
      </c>
      <c r="DX763">
        <v>0</v>
      </c>
      <c r="DY763">
        <v>107.69079000000001</v>
      </c>
      <c r="DZ763">
        <v>0.61873999999999996</v>
      </c>
      <c r="EA763">
        <v>0.59297999999999995</v>
      </c>
      <c r="EB763">
        <v>0.63195000000000001</v>
      </c>
      <c r="EC763">
        <v>1.1849999999999999E-2</v>
      </c>
      <c r="ED763">
        <v>1.3169999999999999E-2</v>
      </c>
      <c r="EE763">
        <v>0.65530999999999995</v>
      </c>
      <c r="EF763">
        <v>1.63636</v>
      </c>
      <c r="EG763">
        <v>49.968400000000003</v>
      </c>
      <c r="EH763">
        <v>1195.78883</v>
      </c>
      <c r="EI763">
        <v>3513.97514</v>
      </c>
      <c r="EJ763">
        <v>0</v>
      </c>
      <c r="EK763">
        <v>11.42150444</v>
      </c>
      <c r="EL763">
        <v>8.0399149999999999E-3</v>
      </c>
      <c r="EM763">
        <v>5.5239199999999999E-3</v>
      </c>
      <c r="EN763">
        <v>2.2866240000000001E-3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1.194267609</v>
      </c>
      <c r="EX763">
        <v>9.6463099999999997E-4</v>
      </c>
      <c r="EY763">
        <v>7.0644499999999999E-4</v>
      </c>
      <c r="EZ763">
        <v>3.15488E-4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0.12825700000000001</v>
      </c>
      <c r="FI763" t="s">
        <v>115</v>
      </c>
      <c r="FJ763" t="s">
        <v>115</v>
      </c>
      <c r="FK763">
        <v>109.546306</v>
      </c>
      <c r="FL763" t="s">
        <v>115</v>
      </c>
      <c r="FM763" t="s">
        <v>115</v>
      </c>
    </row>
    <row r="764" spans="116:169">
      <c r="DL764">
        <v>0</v>
      </c>
      <c r="DM764">
        <v>0.12415</v>
      </c>
      <c r="DN764">
        <v>6.6E-4</v>
      </c>
      <c r="DO764">
        <v>6.2E-4</v>
      </c>
      <c r="DP764">
        <v>5.1999999999999995E-4</v>
      </c>
      <c r="DQ764">
        <v>1.0000000000000001E-5</v>
      </c>
      <c r="DR764">
        <v>1.0000000000000001E-5</v>
      </c>
      <c r="DS764">
        <v>5.8E-4</v>
      </c>
      <c r="DT764">
        <v>1.6999999999999999E-3</v>
      </c>
      <c r="DU764">
        <v>8.3199999999999993E-3</v>
      </c>
      <c r="DV764">
        <v>0.21895999999999999</v>
      </c>
      <c r="DW764">
        <v>0.64446000000000003</v>
      </c>
      <c r="DX764">
        <v>0</v>
      </c>
      <c r="DY764">
        <v>94.442080000000004</v>
      </c>
      <c r="DZ764">
        <v>0.56125999999999998</v>
      </c>
      <c r="EA764">
        <v>0.57465999999999995</v>
      </c>
      <c r="EB764">
        <v>0.52363000000000004</v>
      </c>
      <c r="EC764">
        <v>1.09E-2</v>
      </c>
      <c r="ED764">
        <v>1.187E-2</v>
      </c>
      <c r="EE764">
        <v>0.62556</v>
      </c>
      <c r="EF764">
        <v>1.4525600000000001</v>
      </c>
      <c r="EG764">
        <v>49.981569999999998</v>
      </c>
      <c r="EH764">
        <v>1196.4441400000001</v>
      </c>
      <c r="EI764">
        <v>3515.6115</v>
      </c>
      <c r="EJ764">
        <v>0</v>
      </c>
      <c r="EK764">
        <v>11.32800879</v>
      </c>
      <c r="EL764">
        <v>8.2840380000000005E-3</v>
      </c>
      <c r="EM764">
        <v>5.0917610000000002E-3</v>
      </c>
      <c r="EN764">
        <v>2.3985920000000002E-3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1.0607064660000001</v>
      </c>
      <c r="EX764">
        <v>8.9968800000000005E-4</v>
      </c>
      <c r="EY764">
        <v>5.9502399999999999E-4</v>
      </c>
      <c r="EZ764">
        <v>3.0393400000000001E-4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0.12596099999999999</v>
      </c>
      <c r="FI764" t="s">
        <v>115</v>
      </c>
      <c r="FJ764" t="s">
        <v>115</v>
      </c>
      <c r="FK764">
        <v>96.112537000000003</v>
      </c>
      <c r="FL764" t="s">
        <v>115</v>
      </c>
      <c r="FM764" t="s">
        <v>115</v>
      </c>
    </row>
    <row r="765" spans="116:169">
      <c r="DL765">
        <v>0</v>
      </c>
      <c r="DM765">
        <v>0.12179</v>
      </c>
      <c r="DN765">
        <v>6.8000000000000005E-4</v>
      </c>
      <c r="DO765">
        <v>7.2000000000000005E-4</v>
      </c>
      <c r="DP765">
        <v>5.5000000000000003E-4</v>
      </c>
      <c r="DQ765">
        <v>1.0000000000000001E-5</v>
      </c>
      <c r="DR765">
        <v>1.0000000000000001E-5</v>
      </c>
      <c r="DS765">
        <v>5.2999999999999998E-4</v>
      </c>
      <c r="DT765">
        <v>1.6800000000000001E-3</v>
      </c>
      <c r="DU765">
        <v>8.3400000000000002E-3</v>
      </c>
      <c r="DV765">
        <v>0.21953</v>
      </c>
      <c r="DW765">
        <v>0.64617000000000002</v>
      </c>
      <c r="DX765">
        <v>0</v>
      </c>
      <c r="DY765">
        <v>81.444159999999997</v>
      </c>
      <c r="DZ765">
        <v>0.51376999999999995</v>
      </c>
      <c r="EA765">
        <v>0.59938999999999998</v>
      </c>
      <c r="EB765">
        <v>0.50378000000000001</v>
      </c>
      <c r="EC765">
        <v>1.044E-2</v>
      </c>
      <c r="ED765">
        <v>1.061E-2</v>
      </c>
      <c r="EE765">
        <v>0.52366000000000001</v>
      </c>
      <c r="EF765">
        <v>1.27519</v>
      </c>
      <c r="EG765">
        <v>49.99344</v>
      </c>
      <c r="EH765">
        <v>1197.0697</v>
      </c>
      <c r="EI765">
        <v>3517.06405</v>
      </c>
      <c r="EJ765">
        <v>0</v>
      </c>
      <c r="EK765">
        <v>11.21468452</v>
      </c>
      <c r="EL765">
        <v>9.3499659999999995E-3</v>
      </c>
      <c r="EM765">
        <v>5.3099150000000001E-3</v>
      </c>
      <c r="EN765">
        <v>2.1891229999999999E-3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0.92866568000000005</v>
      </c>
      <c r="EX765">
        <v>9.0880799999999999E-4</v>
      </c>
      <c r="EY765">
        <v>5.61174E-4</v>
      </c>
      <c r="EZ765">
        <v>2.5299099999999999E-4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0.12374300000000001</v>
      </c>
      <c r="FI765" t="s">
        <v>115</v>
      </c>
      <c r="FJ765" t="s">
        <v>115</v>
      </c>
      <c r="FK765">
        <v>83.071539999999999</v>
      </c>
      <c r="FL765" t="s">
        <v>115</v>
      </c>
      <c r="FM765" t="s">
        <v>115</v>
      </c>
    </row>
    <row r="766" spans="116:169">
      <c r="DL766">
        <v>0</v>
      </c>
      <c r="DM766">
        <v>0.11047</v>
      </c>
      <c r="DN766">
        <v>1.6000000000000001E-4</v>
      </c>
      <c r="DO766">
        <v>7.2999999999999996E-4</v>
      </c>
      <c r="DP766">
        <v>6.2E-4</v>
      </c>
      <c r="DQ766">
        <v>1.0000000000000001E-5</v>
      </c>
      <c r="DR766">
        <v>1.0000000000000001E-5</v>
      </c>
      <c r="DS766">
        <v>5.4000000000000001E-4</v>
      </c>
      <c r="DT766">
        <v>1.1209999999999999E-2</v>
      </c>
      <c r="DU766">
        <v>8.3499999999999998E-3</v>
      </c>
      <c r="DV766">
        <v>0.22006000000000001</v>
      </c>
      <c r="DW766">
        <v>0.64783999999999997</v>
      </c>
      <c r="DX766">
        <v>0</v>
      </c>
      <c r="DY766">
        <v>63.60812</v>
      </c>
      <c r="DZ766">
        <v>0.10296</v>
      </c>
      <c r="EA766">
        <v>0.54469000000000001</v>
      </c>
      <c r="EB766">
        <v>0.51773999999999998</v>
      </c>
      <c r="EC766">
        <v>9.8200000000000006E-3</v>
      </c>
      <c r="ED766">
        <v>8.9099999999999995E-3</v>
      </c>
      <c r="EE766">
        <v>0.48914000000000002</v>
      </c>
      <c r="EF766">
        <v>7.49533</v>
      </c>
      <c r="EG766">
        <v>50.004049999999999</v>
      </c>
      <c r="EH766">
        <v>1197.5933600000001</v>
      </c>
      <c r="EI766">
        <v>3518.33925</v>
      </c>
      <c r="EJ766">
        <v>0</v>
      </c>
      <c r="EK766">
        <v>10.27640804</v>
      </c>
      <c r="EL766">
        <v>1.0006919E-2</v>
      </c>
      <c r="EM766">
        <v>6.0874939999999997E-3</v>
      </c>
      <c r="EN766">
        <v>2.332195E-3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0.74093862099999996</v>
      </c>
      <c r="EX766">
        <v>8.6507399999999996E-4</v>
      </c>
      <c r="EY766">
        <v>5.7628099999999999E-4</v>
      </c>
      <c r="EZ766">
        <v>2.43787E-4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0.111986</v>
      </c>
      <c r="FI766" t="s">
        <v>115</v>
      </c>
      <c r="FJ766" t="s">
        <v>115</v>
      </c>
      <c r="FK766">
        <v>64.783330000000007</v>
      </c>
      <c r="FL766" t="s">
        <v>115</v>
      </c>
      <c r="FM766" t="s">
        <v>115</v>
      </c>
    </row>
    <row r="767" spans="116:169">
      <c r="DL767">
        <v>0</v>
      </c>
      <c r="DM767">
        <v>6.3189999999999996E-2</v>
      </c>
      <c r="DN767">
        <v>4.0000000000000003E-5</v>
      </c>
      <c r="DO767">
        <v>2.5000000000000001E-4</v>
      </c>
      <c r="DP767">
        <v>6.0999999999999997E-4</v>
      </c>
      <c r="DQ767">
        <v>1.0000000000000001E-5</v>
      </c>
      <c r="DR767">
        <v>1.0000000000000001E-5</v>
      </c>
      <c r="DS767">
        <v>5.9999999999999995E-4</v>
      </c>
      <c r="DT767">
        <v>4.7280000000000003E-2</v>
      </c>
      <c r="DU767">
        <v>8.3599999999999994E-3</v>
      </c>
      <c r="DV767">
        <v>0.22059999999999999</v>
      </c>
      <c r="DW767">
        <v>0.65905000000000002</v>
      </c>
      <c r="DX767">
        <v>0</v>
      </c>
      <c r="DY767">
        <v>30.454699999999999</v>
      </c>
      <c r="DZ767">
        <v>2.2669999999999999E-2</v>
      </c>
      <c r="EA767">
        <v>0.15811</v>
      </c>
      <c r="EB767">
        <v>0.45684999999999998</v>
      </c>
      <c r="EC767">
        <v>6.13E-3</v>
      </c>
      <c r="ED767">
        <v>4.8999999999999998E-3</v>
      </c>
      <c r="EE767">
        <v>0.49628</v>
      </c>
      <c r="EF767">
        <v>27.224789999999999</v>
      </c>
      <c r="EG767">
        <v>50.01296</v>
      </c>
      <c r="EH767">
        <v>1198.0825</v>
      </c>
      <c r="EI767">
        <v>3525.83457</v>
      </c>
      <c r="EJ767">
        <v>0</v>
      </c>
      <c r="EK767">
        <v>5.9441017269999996</v>
      </c>
      <c r="EL767">
        <v>5.7710369999999997E-3</v>
      </c>
      <c r="EM767">
        <v>6.3637720000000002E-3</v>
      </c>
      <c r="EN767">
        <v>2.674058E-3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0.36566534000000001</v>
      </c>
      <c r="EX767">
        <v>4.54611E-4</v>
      </c>
      <c r="EY767">
        <v>5.3399700000000003E-4</v>
      </c>
      <c r="EZ767">
        <v>2.5030300000000001E-4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6.4098000000000002E-2</v>
      </c>
      <c r="FI767" t="s">
        <v>115</v>
      </c>
      <c r="FJ767" t="s">
        <v>115</v>
      </c>
      <c r="FK767">
        <v>31.098452000000002</v>
      </c>
      <c r="FL767" t="s">
        <v>115</v>
      </c>
      <c r="FM767" t="s">
        <v>115</v>
      </c>
    </row>
    <row r="768" spans="116:169">
      <c r="DL768">
        <v>0</v>
      </c>
      <c r="DM768">
        <v>9.7000000000000003E-3</v>
      </c>
      <c r="DN768">
        <v>1.0000000000000001E-5</v>
      </c>
      <c r="DO768">
        <v>6.9999999999999994E-5</v>
      </c>
      <c r="DP768">
        <v>2.2000000000000001E-4</v>
      </c>
      <c r="DQ768">
        <v>0</v>
      </c>
      <c r="DR768">
        <v>0</v>
      </c>
      <c r="DS768">
        <v>5.6999999999999998E-4</v>
      </c>
      <c r="DT768">
        <v>5.3510000000000002E-2</v>
      </c>
      <c r="DU768">
        <v>8.3700000000000007E-3</v>
      </c>
      <c r="DV768">
        <v>0.22120000000000001</v>
      </c>
      <c r="DW768">
        <v>0.70633000000000001</v>
      </c>
      <c r="DX768">
        <v>0</v>
      </c>
      <c r="DY768">
        <v>3.75501</v>
      </c>
      <c r="DZ768">
        <v>6.13E-3</v>
      </c>
      <c r="EA768">
        <v>3.6799999999999999E-2</v>
      </c>
      <c r="EB768">
        <v>0.14404</v>
      </c>
      <c r="EC768">
        <v>2.9399999999999999E-3</v>
      </c>
      <c r="ED768">
        <v>1.57E-3</v>
      </c>
      <c r="EE768">
        <v>0.42498000000000002</v>
      </c>
      <c r="EF768">
        <v>25.79128</v>
      </c>
      <c r="EG768">
        <v>50.017859999999999</v>
      </c>
      <c r="EH768">
        <v>1198.5787800000001</v>
      </c>
      <c r="EI768">
        <v>3553.0593600000002</v>
      </c>
      <c r="EJ768">
        <v>0</v>
      </c>
      <c r="EK768">
        <v>0.92740962100000002</v>
      </c>
      <c r="EL768">
        <v>2.7850879999999998E-3</v>
      </c>
      <c r="EM768">
        <v>2.8660080000000002E-3</v>
      </c>
      <c r="EN768">
        <v>2.6587630000000002E-3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4.7432218999999998E-2</v>
      </c>
      <c r="EX768">
        <v>1.9568299999999999E-4</v>
      </c>
      <c r="EY768">
        <v>2.1302300000000001E-4</v>
      </c>
      <c r="EZ768">
        <v>2.20106E-4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1.001E-2</v>
      </c>
      <c r="FI768" t="s">
        <v>115</v>
      </c>
      <c r="FJ768" t="s">
        <v>115</v>
      </c>
      <c r="FK768">
        <v>3.944912</v>
      </c>
      <c r="FL768" t="s">
        <v>115</v>
      </c>
      <c r="FM768" t="s">
        <v>115</v>
      </c>
    </row>
    <row r="769" spans="116:169">
      <c r="DL769">
        <v>0</v>
      </c>
      <c r="DM769">
        <v>2.4000000000000001E-4</v>
      </c>
      <c r="DN769">
        <v>0</v>
      </c>
      <c r="DO769">
        <v>2.0000000000000002E-5</v>
      </c>
      <c r="DP769">
        <v>6.0000000000000002E-5</v>
      </c>
      <c r="DQ769">
        <v>0</v>
      </c>
      <c r="DR769">
        <v>0</v>
      </c>
      <c r="DS769">
        <v>2.1000000000000001E-4</v>
      </c>
      <c r="DT769">
        <v>9.4699999999999993E-3</v>
      </c>
      <c r="DU769">
        <v>8.3700000000000007E-3</v>
      </c>
      <c r="DV769">
        <v>0.22178</v>
      </c>
      <c r="DW769">
        <v>0.75983999999999996</v>
      </c>
      <c r="DX769">
        <v>0</v>
      </c>
      <c r="DY769">
        <v>7.0430000000000006E-2</v>
      </c>
      <c r="DZ769">
        <v>1.6299999999999999E-3</v>
      </c>
      <c r="EA769">
        <v>8.6700000000000006E-3</v>
      </c>
      <c r="EB769">
        <v>3.4810000000000001E-2</v>
      </c>
      <c r="EC769">
        <v>8.3000000000000001E-4</v>
      </c>
      <c r="ED769">
        <v>3.6000000000000002E-4</v>
      </c>
      <c r="EE769">
        <v>0.13347000000000001</v>
      </c>
      <c r="EF769">
        <v>3.6655000000000002</v>
      </c>
      <c r="EG769">
        <v>50.019419999999997</v>
      </c>
      <c r="EH769">
        <v>1199.0037600000001</v>
      </c>
      <c r="EI769">
        <v>3578.8506400000001</v>
      </c>
      <c r="EJ769">
        <v>0</v>
      </c>
      <c r="EK769">
        <v>2.6281095000000001E-2</v>
      </c>
      <c r="EL769">
        <v>1.0316570000000001E-3</v>
      </c>
      <c r="EM769">
        <v>9.1064E-4</v>
      </c>
      <c r="EN769">
        <v>9.7932199999999992E-4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1.1298879999999999E-3</v>
      </c>
      <c r="EX769" s="10">
        <v>6.2606000000000003E-5</v>
      </c>
      <c r="EY769" s="10">
        <v>5.8520500000000003E-5</v>
      </c>
      <c r="EZ769" s="10">
        <v>7.0583100000000005E-5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3.3199999999999999E-4</v>
      </c>
      <c r="FI769" t="s">
        <v>115</v>
      </c>
      <c r="FJ769" t="s">
        <v>115</v>
      </c>
      <c r="FK769">
        <v>0.116369</v>
      </c>
      <c r="FL769" t="s">
        <v>115</v>
      </c>
      <c r="FM769" t="s">
        <v>115</v>
      </c>
    </row>
    <row r="770" spans="116:169">
      <c r="DL770">
        <v>0</v>
      </c>
      <c r="DM770">
        <v>0</v>
      </c>
      <c r="DN770">
        <v>0</v>
      </c>
      <c r="DO770">
        <v>1.0000000000000001E-5</v>
      </c>
      <c r="DP770">
        <v>2.0000000000000002E-5</v>
      </c>
      <c r="DQ770">
        <v>0</v>
      </c>
      <c r="DR770">
        <v>0</v>
      </c>
      <c r="DS770">
        <v>6.0000000000000002E-5</v>
      </c>
      <c r="DT770">
        <v>2.4000000000000001E-4</v>
      </c>
      <c r="DU770">
        <v>8.3700000000000007E-3</v>
      </c>
      <c r="DV770">
        <v>0.22198000000000001</v>
      </c>
      <c r="DW770">
        <v>0.76931000000000005</v>
      </c>
      <c r="DX770">
        <v>0</v>
      </c>
      <c r="DY770">
        <v>0</v>
      </c>
      <c r="DZ770">
        <v>3.6000000000000002E-4</v>
      </c>
      <c r="EA770">
        <v>2.15E-3</v>
      </c>
      <c r="EB770">
        <v>8.1899999999999994E-3</v>
      </c>
      <c r="EC770">
        <v>2.0000000000000001E-4</v>
      </c>
      <c r="ED770">
        <v>9.0000000000000006E-5</v>
      </c>
      <c r="EE770">
        <v>3.2250000000000001E-2</v>
      </c>
      <c r="EF770">
        <v>7.0279999999999995E-2</v>
      </c>
      <c r="EG770">
        <v>50.01979</v>
      </c>
      <c r="EH770">
        <v>1199.13723</v>
      </c>
      <c r="EI770">
        <v>3582.5161400000002</v>
      </c>
      <c r="EJ770">
        <v>0</v>
      </c>
      <c r="EK770">
        <v>1.9867460000000002E-3</v>
      </c>
      <c r="EL770">
        <v>3.1703800000000001E-4</v>
      </c>
      <c r="EM770">
        <v>2.6477800000000002E-4</v>
      </c>
      <c r="EN770">
        <v>2.81103E-4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 s="10">
        <v>5.8946500000000002E-5</v>
      </c>
      <c r="EX770" s="10">
        <v>1.5925499999999999E-5</v>
      </c>
      <c r="EY770" s="10">
        <v>1.42449E-5</v>
      </c>
      <c r="EZ770" s="10">
        <v>1.7278700000000001E-5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3.0000000000000001E-5</v>
      </c>
      <c r="FI770" t="s">
        <v>115</v>
      </c>
      <c r="FJ770" t="s">
        <v>115</v>
      </c>
      <c r="FK770">
        <v>1.0905E-2</v>
      </c>
      <c r="FL770" t="s">
        <v>115</v>
      </c>
      <c r="FM770" t="s">
        <v>115</v>
      </c>
    </row>
    <row r="771" spans="116:169">
      <c r="DL771">
        <v>0</v>
      </c>
      <c r="DM771">
        <v>2</v>
      </c>
      <c r="DN771">
        <v>0</v>
      </c>
      <c r="DO771">
        <v>0</v>
      </c>
      <c r="DP771">
        <v>0</v>
      </c>
      <c r="DQ771">
        <v>0</v>
      </c>
      <c r="DR771">
        <v>0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26530.45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0</v>
      </c>
      <c r="EG771">
        <v>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 t="s">
        <v>115</v>
      </c>
      <c r="FI771" t="s">
        <v>115</v>
      </c>
      <c r="FJ771" t="s">
        <v>115</v>
      </c>
      <c r="FK771" t="s">
        <v>115</v>
      </c>
      <c r="FL771" t="s">
        <v>115</v>
      </c>
      <c r="FM771" t="s">
        <v>115</v>
      </c>
    </row>
    <row r="772" spans="116:169">
      <c r="DL772">
        <v>0</v>
      </c>
      <c r="DM772">
        <v>1.93083</v>
      </c>
      <c r="DN772">
        <v>7.1599999999999997E-3</v>
      </c>
      <c r="DO772">
        <v>5.5999999999999995E-4</v>
      </c>
      <c r="DP772">
        <v>0</v>
      </c>
      <c r="DQ772">
        <v>0</v>
      </c>
      <c r="DR772">
        <v>2.2399999999999998E-3</v>
      </c>
      <c r="DS772">
        <v>0</v>
      </c>
      <c r="DT772">
        <v>5.9209999999999999E-2</v>
      </c>
      <c r="DU772">
        <v>0</v>
      </c>
      <c r="DV772">
        <v>0</v>
      </c>
      <c r="DW772">
        <v>0</v>
      </c>
      <c r="DX772">
        <v>0</v>
      </c>
      <c r="DY772">
        <v>25521.379229999999</v>
      </c>
      <c r="DZ772">
        <v>94.984309999999994</v>
      </c>
      <c r="EA772">
        <v>7.4283200000000003</v>
      </c>
      <c r="EB772">
        <v>0</v>
      </c>
      <c r="EC772">
        <v>0</v>
      </c>
      <c r="ED772">
        <v>29.713259999999998</v>
      </c>
      <c r="EE772">
        <v>0</v>
      </c>
      <c r="EF772">
        <v>785.49264000000005</v>
      </c>
      <c r="EG772">
        <v>0</v>
      </c>
      <c r="EH772">
        <v>0</v>
      </c>
      <c r="EI772">
        <v>0</v>
      </c>
      <c r="EJ772">
        <v>0</v>
      </c>
      <c r="EK772">
        <v>91.452245000000005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332.0122925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1.9385460000000001</v>
      </c>
      <c r="FI772" t="s">
        <v>115</v>
      </c>
      <c r="FJ772" t="s">
        <v>115</v>
      </c>
      <c r="FK772" s="9">
        <v>25623.791852999999</v>
      </c>
      <c r="FL772" t="s">
        <v>115</v>
      </c>
      <c r="FM772" t="s">
        <v>115</v>
      </c>
    </row>
    <row r="773" spans="116:169">
      <c r="DL773">
        <v>0</v>
      </c>
      <c r="DM773">
        <v>1.8791800000000001</v>
      </c>
      <c r="DN773">
        <v>1.057E-2</v>
      </c>
      <c r="DO773">
        <v>5.9800000000000001E-3</v>
      </c>
      <c r="DP773">
        <v>3.8999999999999999E-4</v>
      </c>
      <c r="DQ773">
        <v>0</v>
      </c>
      <c r="DR773">
        <v>1.6299999999999999E-3</v>
      </c>
      <c r="DS773">
        <v>3.0000000000000001E-5</v>
      </c>
      <c r="DT773">
        <v>4.0770000000000001E-2</v>
      </c>
      <c r="DU773">
        <v>2.2399999999999998E-3</v>
      </c>
      <c r="DV773">
        <v>0</v>
      </c>
      <c r="DW773">
        <v>5.9209999999999999E-2</v>
      </c>
      <c r="DX773">
        <v>0</v>
      </c>
      <c r="DY773">
        <v>24748.538670000002</v>
      </c>
      <c r="DZ773">
        <v>139.67155</v>
      </c>
      <c r="EA773">
        <v>79.212819999999994</v>
      </c>
      <c r="EB773">
        <v>5.15855</v>
      </c>
      <c r="EC773">
        <v>0</v>
      </c>
      <c r="ED773">
        <v>21.570170000000001</v>
      </c>
      <c r="EE773">
        <v>0.41267999999999999</v>
      </c>
      <c r="EF773">
        <v>538.95681999999999</v>
      </c>
      <c r="EG773">
        <v>29.713259999999998</v>
      </c>
      <c r="EH773">
        <v>0</v>
      </c>
      <c r="EI773">
        <v>785.49264000000005</v>
      </c>
      <c r="EJ773">
        <v>0</v>
      </c>
      <c r="EK773">
        <v>90.258914340000004</v>
      </c>
      <c r="EL773">
        <v>1.1677E-2</v>
      </c>
      <c r="EM773">
        <v>0</v>
      </c>
      <c r="EN773">
        <v>0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322.3375484</v>
      </c>
      <c r="EX773">
        <v>4.2392700999999998E-2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1.89611</v>
      </c>
      <c r="FI773" t="s">
        <v>115</v>
      </c>
      <c r="FJ773" t="s">
        <v>115</v>
      </c>
      <c r="FK773" s="9">
        <v>24972.581596</v>
      </c>
      <c r="FL773" t="s">
        <v>115</v>
      </c>
      <c r="FM773" t="s">
        <v>115</v>
      </c>
    </row>
    <row r="774" spans="116:169">
      <c r="DL774">
        <v>0</v>
      </c>
      <c r="DM774">
        <v>1.83203</v>
      </c>
      <c r="DN774">
        <v>1.0619999999999999E-2</v>
      </c>
      <c r="DO774">
        <v>9.7000000000000003E-3</v>
      </c>
      <c r="DP774">
        <v>5.7499999999999999E-3</v>
      </c>
      <c r="DQ774">
        <v>2.5999999999999998E-4</v>
      </c>
      <c r="DR774">
        <v>1.6000000000000001E-3</v>
      </c>
      <c r="DS774">
        <v>6.4000000000000005E-4</v>
      </c>
      <c r="DT774">
        <v>3.551E-2</v>
      </c>
      <c r="DU774">
        <v>3.8700000000000002E-3</v>
      </c>
      <c r="DV774">
        <v>3.0000000000000001E-5</v>
      </c>
      <c r="DW774">
        <v>9.9989999999999996E-2</v>
      </c>
      <c r="DX774">
        <v>0</v>
      </c>
      <c r="DY774">
        <v>24038.570449999999</v>
      </c>
      <c r="DZ774">
        <v>139.85898</v>
      </c>
      <c r="EA774">
        <v>128.20230000000001</v>
      </c>
      <c r="EB774">
        <v>76.180639999999997</v>
      </c>
      <c r="EC774">
        <v>3.4440400000000002</v>
      </c>
      <c r="ED774">
        <v>21.03708</v>
      </c>
      <c r="EE774">
        <v>8.4367400000000004</v>
      </c>
      <c r="EF774">
        <v>467.68745999999999</v>
      </c>
      <c r="EG774">
        <v>51.283430000000003</v>
      </c>
      <c r="EH774">
        <v>0.41267999999999999</v>
      </c>
      <c r="EI774">
        <v>1324.44946</v>
      </c>
      <c r="EJ774">
        <v>0</v>
      </c>
      <c r="EK774">
        <v>89.113824339999994</v>
      </c>
      <c r="EL774">
        <v>3.7776724999999997E-2</v>
      </c>
      <c r="EM774">
        <v>1.2308828000000001E-2</v>
      </c>
      <c r="EN774">
        <v>0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313.0346816</v>
      </c>
      <c r="EX774">
        <v>0.13563719699999999</v>
      </c>
      <c r="EY774">
        <v>4.4686517000000002E-2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1.858363</v>
      </c>
      <c r="FI774" t="s">
        <v>115</v>
      </c>
      <c r="FJ774" t="s">
        <v>115</v>
      </c>
      <c r="FK774" s="9">
        <v>24386.256409000001</v>
      </c>
      <c r="FL774" t="s">
        <v>115</v>
      </c>
      <c r="FM774" t="s">
        <v>115</v>
      </c>
    </row>
    <row r="775" spans="116:169">
      <c r="DL775">
        <v>0</v>
      </c>
      <c r="DM775">
        <v>1.7820499999999999</v>
      </c>
      <c r="DN775">
        <v>1.0789999999999999E-2</v>
      </c>
      <c r="DO775">
        <v>1.291E-2</v>
      </c>
      <c r="DP775">
        <v>9.8200000000000006E-3</v>
      </c>
      <c r="DQ775">
        <v>2.7999999999999998E-4</v>
      </c>
      <c r="DR775">
        <v>0</v>
      </c>
      <c r="DS775">
        <v>5.7999999999999996E-3</v>
      </c>
      <c r="DT775">
        <v>3.6720000000000003E-2</v>
      </c>
      <c r="DU775">
        <v>5.47E-3</v>
      </c>
      <c r="DV775">
        <v>6.7000000000000002E-4</v>
      </c>
      <c r="DW775">
        <v>0.13550000000000001</v>
      </c>
      <c r="DX775">
        <v>0</v>
      </c>
      <c r="DY775">
        <v>23295.03861</v>
      </c>
      <c r="DZ775">
        <v>141.53572</v>
      </c>
      <c r="EA775">
        <v>169.87397999999999</v>
      </c>
      <c r="EB775">
        <v>129.69739000000001</v>
      </c>
      <c r="EC775">
        <v>3.6804999999999999</v>
      </c>
      <c r="ED775">
        <v>0</v>
      </c>
      <c r="EE775">
        <v>76.749380000000002</v>
      </c>
      <c r="EF775">
        <v>481.77798999999999</v>
      </c>
      <c r="EG775">
        <v>72.320499999999996</v>
      </c>
      <c r="EH775">
        <v>8.8494200000000003</v>
      </c>
      <c r="EI775">
        <v>1792.1369199999999</v>
      </c>
      <c r="EJ775">
        <v>0</v>
      </c>
      <c r="EK775">
        <v>87.809258139999997</v>
      </c>
      <c r="EL775">
        <v>5.5124803E-2</v>
      </c>
      <c r="EM775">
        <v>1.3692454999999999E-2</v>
      </c>
      <c r="EN775">
        <v>2.4760655999999999E-2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303.38360610000001</v>
      </c>
      <c r="EX775">
        <v>0.195238413</v>
      </c>
      <c r="EY775">
        <v>4.8898349000000001E-2</v>
      </c>
      <c r="EZ775">
        <v>8.9892184999999999E-2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1.815849</v>
      </c>
      <c r="FI775" t="s">
        <v>115</v>
      </c>
      <c r="FJ775" t="s">
        <v>115</v>
      </c>
      <c r="FK775" s="9">
        <v>23739.826197999999</v>
      </c>
      <c r="FL775" t="s">
        <v>115</v>
      </c>
      <c r="FM775" t="s">
        <v>115</v>
      </c>
    </row>
    <row r="776" spans="116:169">
      <c r="DL776">
        <v>0</v>
      </c>
      <c r="DM776">
        <v>1.7373000000000001</v>
      </c>
      <c r="DN776">
        <v>1.427E-2</v>
      </c>
      <c r="DO776">
        <v>1.03E-2</v>
      </c>
      <c r="DP776">
        <v>1.1639999999999999E-2</v>
      </c>
      <c r="DQ776">
        <v>2.9E-4</v>
      </c>
      <c r="DR776">
        <v>7.5000000000000002E-4</v>
      </c>
      <c r="DS776">
        <v>9.6900000000000007E-3</v>
      </c>
      <c r="DT776">
        <v>3.1609999999999999E-2</v>
      </c>
      <c r="DU776">
        <v>5.47E-3</v>
      </c>
      <c r="DV776">
        <v>6.4700000000000001E-3</v>
      </c>
      <c r="DW776">
        <v>0.17222000000000001</v>
      </c>
      <c r="DX776">
        <v>0</v>
      </c>
      <c r="DY776">
        <v>22623.43116</v>
      </c>
      <c r="DZ776">
        <v>186.50344999999999</v>
      </c>
      <c r="EA776">
        <v>135.06843000000001</v>
      </c>
      <c r="EB776">
        <v>153.09502000000001</v>
      </c>
      <c r="EC776">
        <v>3.8510399999999998</v>
      </c>
      <c r="ED776">
        <v>9.7808600000000006</v>
      </c>
      <c r="EE776">
        <v>127.90178</v>
      </c>
      <c r="EF776">
        <v>413.24205999999998</v>
      </c>
      <c r="EG776">
        <v>72.320499999999996</v>
      </c>
      <c r="EH776">
        <v>85.59881</v>
      </c>
      <c r="EI776">
        <v>2273.91491</v>
      </c>
      <c r="EJ776">
        <v>0</v>
      </c>
      <c r="EK776">
        <v>86.820236120000004</v>
      </c>
      <c r="EL776">
        <v>7.3514227000000001E-2</v>
      </c>
      <c r="EM776">
        <v>5.4194754999999997E-2</v>
      </c>
      <c r="EN776">
        <v>4.446551E-3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295.02633539999999</v>
      </c>
      <c r="EX776">
        <v>0.255063963</v>
      </c>
      <c r="EY776">
        <v>0.19088972700000001</v>
      </c>
      <c r="EZ776">
        <v>1.5879474000000001E-2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1.773798</v>
      </c>
      <c r="FI776" t="s">
        <v>115</v>
      </c>
      <c r="FJ776" t="s">
        <v>115</v>
      </c>
      <c r="FK776" s="9">
        <v>23101.949100999998</v>
      </c>
      <c r="FL776" t="s">
        <v>115</v>
      </c>
      <c r="FM776" t="s">
        <v>115</v>
      </c>
    </row>
    <row r="777" spans="116:169">
      <c r="DL777">
        <v>0</v>
      </c>
      <c r="DM777">
        <v>1.6927000000000001</v>
      </c>
      <c r="DN777">
        <v>1.5869999999999999E-2</v>
      </c>
      <c r="DO777">
        <v>1.265E-2</v>
      </c>
      <c r="DP777">
        <v>9.4999999999999998E-3</v>
      </c>
      <c r="DQ777">
        <v>2.9999999999999997E-4</v>
      </c>
      <c r="DR777">
        <v>7.1000000000000002E-4</v>
      </c>
      <c r="DS777">
        <v>1.1299999999999999E-2</v>
      </c>
      <c r="DT777">
        <v>3.0759999999999999E-2</v>
      </c>
      <c r="DU777">
        <v>6.2100000000000002E-3</v>
      </c>
      <c r="DV777">
        <v>1.6160000000000001E-2</v>
      </c>
      <c r="DW777">
        <v>0.20383000000000001</v>
      </c>
      <c r="DX777">
        <v>0</v>
      </c>
      <c r="DY777">
        <v>21957.10946</v>
      </c>
      <c r="DZ777">
        <v>206.61667</v>
      </c>
      <c r="EA777">
        <v>165.25396000000001</v>
      </c>
      <c r="EB777">
        <v>124.53624000000001</v>
      </c>
      <c r="EC777">
        <v>4.0048500000000002</v>
      </c>
      <c r="ED777">
        <v>9.2441999999999993</v>
      </c>
      <c r="EE777">
        <v>148.71181000000001</v>
      </c>
      <c r="EF777">
        <v>400.60570000000001</v>
      </c>
      <c r="EG777">
        <v>82.101370000000003</v>
      </c>
      <c r="EH777">
        <v>213.50058000000001</v>
      </c>
      <c r="EI777">
        <v>2687.15697</v>
      </c>
      <c r="EJ777">
        <v>0</v>
      </c>
      <c r="EK777">
        <v>85.718997639999998</v>
      </c>
      <c r="EL777">
        <v>9.1055663999999994E-2</v>
      </c>
      <c r="EM777">
        <v>5.0814384999999997E-2</v>
      </c>
      <c r="EN777">
        <v>5.3347610000000004E-3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286.4618122</v>
      </c>
      <c r="EX777">
        <v>0.31056043</v>
      </c>
      <c r="EY777">
        <v>0.17617701299999999</v>
      </c>
      <c r="EZ777">
        <v>1.8739374E-2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1.7310209999999999</v>
      </c>
      <c r="FI777" t="s">
        <v>115</v>
      </c>
      <c r="FJ777" t="s">
        <v>115</v>
      </c>
      <c r="FK777" s="9">
        <v>22457.521187999999</v>
      </c>
      <c r="FL777" t="s">
        <v>115</v>
      </c>
      <c r="FM777" t="s">
        <v>115</v>
      </c>
    </row>
    <row r="778" spans="116:169">
      <c r="DL778">
        <v>0</v>
      </c>
      <c r="DM778">
        <v>1.64869</v>
      </c>
      <c r="DN778">
        <v>1.66E-2</v>
      </c>
      <c r="DO778">
        <v>1.3849999999999999E-2</v>
      </c>
      <c r="DP778">
        <v>1.154E-2</v>
      </c>
      <c r="DQ778">
        <v>2.7999999999999998E-4</v>
      </c>
      <c r="DR778">
        <v>7.1000000000000002E-4</v>
      </c>
      <c r="DS778">
        <v>9.3900000000000008E-3</v>
      </c>
      <c r="DT778">
        <v>2.9960000000000001E-2</v>
      </c>
      <c r="DU778">
        <v>6.9199999999999999E-3</v>
      </c>
      <c r="DV778">
        <v>2.7459999999999998E-2</v>
      </c>
      <c r="DW778">
        <v>0.23458999999999999</v>
      </c>
      <c r="DX778">
        <v>0</v>
      </c>
      <c r="DY778">
        <v>21301.77462</v>
      </c>
      <c r="DZ778">
        <v>215.29766000000001</v>
      </c>
      <c r="EA778">
        <v>180.32971000000001</v>
      </c>
      <c r="EB778">
        <v>150.68770000000001</v>
      </c>
      <c r="EC778">
        <v>3.7154799999999999</v>
      </c>
      <c r="ED778">
        <v>9.2497600000000002</v>
      </c>
      <c r="EE778">
        <v>123.08301</v>
      </c>
      <c r="EF778">
        <v>388.62975999999998</v>
      </c>
      <c r="EG778">
        <v>91.345569999999995</v>
      </c>
      <c r="EH778">
        <v>362.21239000000003</v>
      </c>
      <c r="EI778">
        <v>3087.7626799999998</v>
      </c>
      <c r="EJ778">
        <v>0</v>
      </c>
      <c r="EK778">
        <v>84.596119290000004</v>
      </c>
      <c r="EL778">
        <v>9.8709018999999995E-2</v>
      </c>
      <c r="EM778">
        <v>5.4252982999999998E-2</v>
      </c>
      <c r="EN778">
        <v>4.4120840000000001E-3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278.01064020000001</v>
      </c>
      <c r="EX778">
        <v>0.33089626300000002</v>
      </c>
      <c r="EY778">
        <v>0.18485116800000001</v>
      </c>
      <c r="EZ778">
        <v>1.5243504E-2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1.690957</v>
      </c>
      <c r="FI778" t="s">
        <v>115</v>
      </c>
      <c r="FJ778" t="s">
        <v>115</v>
      </c>
      <c r="FK778" s="9">
        <v>21851.80517</v>
      </c>
      <c r="FL778" t="s">
        <v>115</v>
      </c>
      <c r="FM778" t="s">
        <v>115</v>
      </c>
    </row>
    <row r="779" spans="116:169">
      <c r="DL779">
        <v>0</v>
      </c>
      <c r="DM779">
        <v>1.6158600000000001</v>
      </c>
      <c r="DN779">
        <v>1.257E-2</v>
      </c>
      <c r="DO779">
        <v>1.281E-2</v>
      </c>
      <c r="DP779">
        <v>1.3480000000000001E-2</v>
      </c>
      <c r="DQ779">
        <v>5.5000000000000003E-4</v>
      </c>
      <c r="DR779">
        <v>2.7E-4</v>
      </c>
      <c r="DS779">
        <v>1.099E-2</v>
      </c>
      <c r="DT779">
        <v>2.443E-2</v>
      </c>
      <c r="DU779">
        <v>7.6400000000000001E-3</v>
      </c>
      <c r="DV779">
        <v>3.6850000000000001E-2</v>
      </c>
      <c r="DW779">
        <v>0.26455000000000001</v>
      </c>
      <c r="DX779">
        <v>0</v>
      </c>
      <c r="DY779">
        <v>20793.942709999999</v>
      </c>
      <c r="DZ779">
        <v>162.34755999999999</v>
      </c>
      <c r="EA779">
        <v>166.20014</v>
      </c>
      <c r="EB779">
        <v>175.35244</v>
      </c>
      <c r="EC779">
        <v>7.1370699999999996</v>
      </c>
      <c r="ED779">
        <v>3.5260899999999999</v>
      </c>
      <c r="EE779">
        <v>143.49931000000001</v>
      </c>
      <c r="EF779">
        <v>315.61281000000002</v>
      </c>
      <c r="EG779">
        <v>100.59533</v>
      </c>
      <c r="EH779">
        <v>485.29539999999997</v>
      </c>
      <c r="EI779">
        <v>3476.3924299999999</v>
      </c>
      <c r="EJ779">
        <v>0</v>
      </c>
      <c r="EK779">
        <v>84.029643410000006</v>
      </c>
      <c r="EL779">
        <v>0.114751641</v>
      </c>
      <c r="EM779">
        <v>1.4682311999999999E-2</v>
      </c>
      <c r="EN779">
        <v>2.7965370999999999E-2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271.54170370000003</v>
      </c>
      <c r="EX779">
        <v>0.38087123699999997</v>
      </c>
      <c r="EY779">
        <v>4.9063226000000001E-2</v>
      </c>
      <c r="EZ779">
        <v>9.5024511000000006E-2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1.655267</v>
      </c>
      <c r="FI779" t="s">
        <v>115</v>
      </c>
      <c r="FJ779" t="s">
        <v>115</v>
      </c>
      <c r="FK779" s="9">
        <v>21304.979914</v>
      </c>
      <c r="FL779" t="s">
        <v>115</v>
      </c>
      <c r="FM779" t="s">
        <v>115</v>
      </c>
    </row>
    <row r="780" spans="116:169">
      <c r="DL780">
        <v>0</v>
      </c>
      <c r="DM780">
        <v>1.5809899999999999</v>
      </c>
      <c r="DN780">
        <v>1.443E-2</v>
      </c>
      <c r="DO780">
        <v>9.8399999999999998E-3</v>
      </c>
      <c r="DP780">
        <v>1.2500000000000001E-2</v>
      </c>
      <c r="DQ780">
        <v>5.5000000000000003E-4</v>
      </c>
      <c r="DR780">
        <v>2.7E-4</v>
      </c>
      <c r="DS780">
        <v>1.2789999999999999E-2</v>
      </c>
      <c r="DT780">
        <v>2.3900000000000001E-2</v>
      </c>
      <c r="DU780">
        <v>7.9100000000000004E-3</v>
      </c>
      <c r="DV780">
        <v>4.7840000000000001E-2</v>
      </c>
      <c r="DW780">
        <v>0.28898000000000001</v>
      </c>
      <c r="DX780">
        <v>0</v>
      </c>
      <c r="DY780">
        <v>20262.175090000001</v>
      </c>
      <c r="DZ780">
        <v>185.71014</v>
      </c>
      <c r="EA780">
        <v>127.12381000000001</v>
      </c>
      <c r="EB780">
        <v>162.02064999999999</v>
      </c>
      <c r="EC780">
        <v>7.0844100000000001</v>
      </c>
      <c r="ED780">
        <v>3.4371999999999998</v>
      </c>
      <c r="EE780">
        <v>166.41756000000001</v>
      </c>
      <c r="EF780">
        <v>307.55279999999999</v>
      </c>
      <c r="EG780">
        <v>104.12142</v>
      </c>
      <c r="EH780">
        <v>628.79470000000003</v>
      </c>
      <c r="EI780">
        <v>3792.0052500000002</v>
      </c>
      <c r="EJ780">
        <v>0</v>
      </c>
      <c r="EK780">
        <v>83.276049009999994</v>
      </c>
      <c r="EL780">
        <v>0.13535876199999999</v>
      </c>
      <c r="EM780">
        <v>1.375616E-2</v>
      </c>
      <c r="EN780">
        <v>3.3090254E-2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264.5988274</v>
      </c>
      <c r="EX780">
        <v>0.443901031</v>
      </c>
      <c r="EY780">
        <v>4.5204059999999997E-2</v>
      </c>
      <c r="EZ780">
        <v>0.110576222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1.6183069999999999</v>
      </c>
      <c r="FI780" t="s">
        <v>115</v>
      </c>
      <c r="FJ780" t="s">
        <v>115</v>
      </c>
      <c r="FK780" s="9">
        <v>20744.114096000001</v>
      </c>
      <c r="FL780" t="s">
        <v>115</v>
      </c>
      <c r="FM780" t="s">
        <v>115</v>
      </c>
    </row>
    <row r="781" spans="116:169">
      <c r="DL781">
        <v>0</v>
      </c>
      <c r="DM781">
        <v>1.5507299999999999</v>
      </c>
      <c r="DN781">
        <v>1.059E-2</v>
      </c>
      <c r="DO781">
        <v>1.1129999999999999E-2</v>
      </c>
      <c r="DP781">
        <v>9.92E-3</v>
      </c>
      <c r="DQ781">
        <v>4.4999999999999999E-4</v>
      </c>
      <c r="DR781">
        <v>2.5999999999999998E-4</v>
      </c>
      <c r="DS781">
        <v>1.175E-2</v>
      </c>
      <c r="DT781">
        <v>2.3460000000000002E-2</v>
      </c>
      <c r="DU781">
        <v>8.1799999999999998E-3</v>
      </c>
      <c r="DV781">
        <v>6.0639999999999999E-2</v>
      </c>
      <c r="DW781">
        <v>0.31287999999999999</v>
      </c>
      <c r="DX781">
        <v>0</v>
      </c>
      <c r="DY781">
        <v>19791.825779999999</v>
      </c>
      <c r="DZ781">
        <v>135.77154999999999</v>
      </c>
      <c r="EA781">
        <v>143.23919000000001</v>
      </c>
      <c r="EB781">
        <v>128.11686</v>
      </c>
      <c r="EC781">
        <v>5.8061999999999996</v>
      </c>
      <c r="ED781">
        <v>3.3572600000000001</v>
      </c>
      <c r="EE781">
        <v>152.35104999999999</v>
      </c>
      <c r="EF781">
        <v>300.72300999999999</v>
      </c>
      <c r="EG781">
        <v>107.55862</v>
      </c>
      <c r="EH781">
        <v>795.21226999999999</v>
      </c>
      <c r="EI781">
        <v>4099.5580499999996</v>
      </c>
      <c r="EJ781">
        <v>0</v>
      </c>
      <c r="EK781">
        <v>82.741023780000006</v>
      </c>
      <c r="EL781">
        <v>0.14037876299999999</v>
      </c>
      <c r="EM781">
        <v>1.0701094E-2</v>
      </c>
      <c r="EN781">
        <v>3.1081614E-2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258.4752656</v>
      </c>
      <c r="EX781">
        <v>0.45238384599999998</v>
      </c>
      <c r="EY781">
        <v>3.4577881999999997E-2</v>
      </c>
      <c r="EZ781">
        <v>0.10213715900000001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1.5828279999999999</v>
      </c>
      <c r="FI781" t="s">
        <v>115</v>
      </c>
      <c r="FJ781" t="s">
        <v>115</v>
      </c>
      <c r="FK781" s="9">
        <v>20204.759582999999</v>
      </c>
      <c r="FL781" t="s">
        <v>115</v>
      </c>
      <c r="FM781" t="s">
        <v>115</v>
      </c>
    </row>
    <row r="782" spans="116:169">
      <c r="DL782">
        <v>0</v>
      </c>
      <c r="DM782">
        <v>1.5158</v>
      </c>
      <c r="DN782">
        <v>1.251E-2</v>
      </c>
      <c r="DO782">
        <v>1.0359999999999999E-2</v>
      </c>
      <c r="DP782">
        <v>1.056E-2</v>
      </c>
      <c r="DQ782">
        <v>2.9E-4</v>
      </c>
      <c r="DR782">
        <v>3.6999999999999999E-4</v>
      </c>
      <c r="DS782">
        <v>9.8300000000000002E-3</v>
      </c>
      <c r="DT782">
        <v>2.3099999999999999E-2</v>
      </c>
      <c r="DU782">
        <v>8.4399999999999996E-3</v>
      </c>
      <c r="DV782">
        <v>7.2389999999999996E-2</v>
      </c>
      <c r="DW782">
        <v>0.33634999999999998</v>
      </c>
      <c r="DX782">
        <v>0</v>
      </c>
      <c r="DY782">
        <v>19264.39431</v>
      </c>
      <c r="DZ782">
        <v>159.67828</v>
      </c>
      <c r="EA782">
        <v>132.67862</v>
      </c>
      <c r="EB782">
        <v>135.80287000000001</v>
      </c>
      <c r="EC782">
        <v>3.7798699999999998</v>
      </c>
      <c r="ED782">
        <v>4.7138900000000001</v>
      </c>
      <c r="EE782">
        <v>126.90823</v>
      </c>
      <c r="EF782">
        <v>294.83481999999998</v>
      </c>
      <c r="EG782">
        <v>110.91588</v>
      </c>
      <c r="EH782">
        <v>947.56331999999998</v>
      </c>
      <c r="EI782">
        <v>4400.28107</v>
      </c>
      <c r="EJ782">
        <v>0</v>
      </c>
      <c r="EK782">
        <v>81.872411749999998</v>
      </c>
      <c r="EL782">
        <v>4.8281837000000001E-2</v>
      </c>
      <c r="EM782">
        <v>2.3646013E-2</v>
      </c>
      <c r="EN782">
        <v>2.4343073E-2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251.4399411</v>
      </c>
      <c r="EX782">
        <v>0.15232939100000001</v>
      </c>
      <c r="EY782">
        <v>7.5290524999999997E-2</v>
      </c>
      <c r="EZ782">
        <v>7.8658487999999999E-2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1.549525</v>
      </c>
      <c r="FI782" t="s">
        <v>115</v>
      </c>
      <c r="FJ782" t="s">
        <v>115</v>
      </c>
      <c r="FK782" s="9">
        <v>19696.333961</v>
      </c>
      <c r="FL782" t="s">
        <v>115</v>
      </c>
      <c r="FM782" t="s">
        <v>115</v>
      </c>
    </row>
    <row r="783" spans="116:169">
      <c r="DL783">
        <v>0</v>
      </c>
      <c r="DM783">
        <v>1.4803200000000001</v>
      </c>
      <c r="DN783">
        <v>1.363E-2</v>
      </c>
      <c r="DO783">
        <v>1.189E-2</v>
      </c>
      <c r="DP783">
        <v>9.9900000000000006E-3</v>
      </c>
      <c r="DQ783">
        <v>2.9E-4</v>
      </c>
      <c r="DR783">
        <v>3.6000000000000002E-4</v>
      </c>
      <c r="DS783">
        <v>1.043E-2</v>
      </c>
      <c r="DT783">
        <v>2.2610000000000002E-2</v>
      </c>
      <c r="DU783">
        <v>8.8100000000000001E-3</v>
      </c>
      <c r="DV783">
        <v>8.2220000000000001E-2</v>
      </c>
      <c r="DW783">
        <v>0.35944999999999999</v>
      </c>
      <c r="DX783">
        <v>0</v>
      </c>
      <c r="DY783">
        <v>18732.68734</v>
      </c>
      <c r="DZ783">
        <v>173.22166000000001</v>
      </c>
      <c r="EA783">
        <v>151.66306</v>
      </c>
      <c r="EB783">
        <v>127.94512</v>
      </c>
      <c r="EC783">
        <v>3.73428</v>
      </c>
      <c r="ED783">
        <v>4.5630300000000004</v>
      </c>
      <c r="EE783">
        <v>134.06829999999999</v>
      </c>
      <c r="EF783">
        <v>287.37461000000002</v>
      </c>
      <c r="EG783">
        <v>115.62976999999999</v>
      </c>
      <c r="EH783">
        <v>1074.47155</v>
      </c>
      <c r="EI783">
        <v>4695.11589</v>
      </c>
      <c r="EJ783">
        <v>0</v>
      </c>
      <c r="EK783">
        <v>80.978339099999999</v>
      </c>
      <c r="EL783">
        <v>4.8868654999999997E-2</v>
      </c>
      <c r="EM783">
        <v>2.3115480000000001E-2</v>
      </c>
      <c r="EN783">
        <v>2.6240434E-2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244.4726982</v>
      </c>
      <c r="EX783">
        <v>0.151356293</v>
      </c>
      <c r="EY783">
        <v>7.2379927999999996E-2</v>
      </c>
      <c r="EZ783">
        <v>8.3368497E-2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1.516127</v>
      </c>
      <c r="FI783" t="s">
        <v>115</v>
      </c>
      <c r="FJ783" t="s">
        <v>115</v>
      </c>
      <c r="FK783" s="9">
        <v>19189.251461</v>
      </c>
      <c r="FL783" t="s">
        <v>115</v>
      </c>
      <c r="FM783" t="s">
        <v>115</v>
      </c>
    </row>
    <row r="784" spans="116:169">
      <c r="DL784">
        <v>0</v>
      </c>
      <c r="DM784">
        <v>1.4478899999999999</v>
      </c>
      <c r="DN784">
        <v>1.146E-2</v>
      </c>
      <c r="DO784">
        <v>1.2829999999999999E-2</v>
      </c>
      <c r="DP784">
        <v>1.133E-2</v>
      </c>
      <c r="DQ784">
        <v>3.2000000000000003E-4</v>
      </c>
      <c r="DR784">
        <v>3.6000000000000002E-4</v>
      </c>
      <c r="DS784">
        <v>9.8799999999999999E-3</v>
      </c>
      <c r="DT784">
        <v>2.206E-2</v>
      </c>
      <c r="DU784">
        <v>9.1599999999999997E-3</v>
      </c>
      <c r="DV784">
        <v>9.2649999999999996E-2</v>
      </c>
      <c r="DW784">
        <v>0.38206000000000001</v>
      </c>
      <c r="DX784">
        <v>0</v>
      </c>
      <c r="DY784">
        <v>18242.11995</v>
      </c>
      <c r="DZ784">
        <v>144.99005</v>
      </c>
      <c r="EA784">
        <v>162.93450000000001</v>
      </c>
      <c r="EB784">
        <v>144.47546</v>
      </c>
      <c r="EC784">
        <v>4.0446600000000004</v>
      </c>
      <c r="ED784">
        <v>4.6141800000000002</v>
      </c>
      <c r="EE784">
        <v>126.51394000000001</v>
      </c>
      <c r="EF784">
        <v>279.20877999999999</v>
      </c>
      <c r="EG784">
        <v>120.19280000000001</v>
      </c>
      <c r="EH784">
        <v>1208.5398499999999</v>
      </c>
      <c r="EI784">
        <v>4982.4904900000001</v>
      </c>
      <c r="EJ784">
        <v>0</v>
      </c>
      <c r="EK784">
        <v>80.246610009999998</v>
      </c>
      <c r="EL784">
        <v>5.2644320000000001E-2</v>
      </c>
      <c r="EM784">
        <v>2.5526798999999999E-2</v>
      </c>
      <c r="EN784">
        <v>2.5154394E-2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238.13757269999999</v>
      </c>
      <c r="EX784">
        <v>0.16022388500000001</v>
      </c>
      <c r="EY784">
        <v>7.8555588999999995E-2</v>
      </c>
      <c r="EZ784">
        <v>7.8573441999999993E-2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1.483814</v>
      </c>
      <c r="FI784" t="s">
        <v>115</v>
      </c>
      <c r="FJ784" t="s">
        <v>115</v>
      </c>
      <c r="FK784" s="9">
        <v>18698.564624999999</v>
      </c>
      <c r="FL784" t="s">
        <v>115</v>
      </c>
      <c r="FM784" t="s">
        <v>115</v>
      </c>
    </row>
    <row r="785" spans="116:169">
      <c r="DL785">
        <v>0</v>
      </c>
      <c r="DM785">
        <v>1.4144600000000001</v>
      </c>
      <c r="DN785">
        <v>1.278E-2</v>
      </c>
      <c r="DO785">
        <v>1.1050000000000001E-2</v>
      </c>
      <c r="DP785">
        <v>1.2120000000000001E-2</v>
      </c>
      <c r="DQ785">
        <v>3.1E-4</v>
      </c>
      <c r="DR785">
        <v>3.6999999999999999E-4</v>
      </c>
      <c r="DS785">
        <v>1.119E-2</v>
      </c>
      <c r="DT785">
        <v>2.154E-2</v>
      </c>
      <c r="DU785">
        <v>9.5300000000000003E-3</v>
      </c>
      <c r="DV785">
        <v>0.10254000000000001</v>
      </c>
      <c r="DW785">
        <v>0.40411999999999998</v>
      </c>
      <c r="DX785">
        <v>0</v>
      </c>
      <c r="DY785">
        <v>17741.807229999999</v>
      </c>
      <c r="DZ785">
        <v>161.05139</v>
      </c>
      <c r="EA785">
        <v>139.70490000000001</v>
      </c>
      <c r="EB785">
        <v>153.87853000000001</v>
      </c>
      <c r="EC785">
        <v>3.9718599999999999</v>
      </c>
      <c r="ED785">
        <v>4.6734299999999998</v>
      </c>
      <c r="EE785">
        <v>142.57944000000001</v>
      </c>
      <c r="EF785">
        <v>271.37195000000003</v>
      </c>
      <c r="EG785">
        <v>124.80698</v>
      </c>
      <c r="EH785">
        <v>1335.0537899999999</v>
      </c>
      <c r="EI785">
        <v>5261.6992700000001</v>
      </c>
      <c r="EJ785">
        <v>0</v>
      </c>
      <c r="EK785">
        <v>79.416261129999995</v>
      </c>
      <c r="EL785">
        <v>5.2478402E-2</v>
      </c>
      <c r="EM785">
        <v>2.8248478E-2</v>
      </c>
      <c r="EN785">
        <v>2.8889178000000001E-2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231.6423829</v>
      </c>
      <c r="EX785">
        <v>0.15715802200000001</v>
      </c>
      <c r="EY785">
        <v>8.5464136999999996E-2</v>
      </c>
      <c r="EZ785">
        <v>8.8715115999999997E-2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1.45072</v>
      </c>
      <c r="FI785" t="s">
        <v>115</v>
      </c>
      <c r="FJ785" t="s">
        <v>115</v>
      </c>
      <c r="FK785" s="9">
        <v>18200.413923</v>
      </c>
      <c r="FL785" t="s">
        <v>115</v>
      </c>
      <c r="FM785" t="s">
        <v>115</v>
      </c>
    </row>
    <row r="786" spans="116:169">
      <c r="DL786">
        <v>0</v>
      </c>
      <c r="DM786">
        <v>1.3816900000000001</v>
      </c>
      <c r="DN786">
        <v>1.2749999999999999E-2</v>
      </c>
      <c r="DO786">
        <v>1.206E-2</v>
      </c>
      <c r="DP786">
        <v>1.0659999999999999E-2</v>
      </c>
      <c r="DQ786">
        <v>3.1E-4</v>
      </c>
      <c r="DR786">
        <v>3.5E-4</v>
      </c>
      <c r="DS786">
        <v>1.1849999999999999E-2</v>
      </c>
      <c r="DT786">
        <v>2.103E-2</v>
      </c>
      <c r="DU786">
        <v>9.9000000000000008E-3</v>
      </c>
      <c r="DV786">
        <v>0.11372</v>
      </c>
      <c r="DW786">
        <v>0.42565999999999998</v>
      </c>
      <c r="DX786">
        <v>0</v>
      </c>
      <c r="DY786">
        <v>17252.372510000001</v>
      </c>
      <c r="DZ786">
        <v>159.97597999999999</v>
      </c>
      <c r="EA786">
        <v>151.89373000000001</v>
      </c>
      <c r="EB786">
        <v>134.85706999999999</v>
      </c>
      <c r="EC786">
        <v>3.89506</v>
      </c>
      <c r="ED786">
        <v>4.4309799999999999</v>
      </c>
      <c r="EE786">
        <v>150.49251000000001</v>
      </c>
      <c r="EF786">
        <v>263.79856999999998</v>
      </c>
      <c r="EG786">
        <v>129.48041000000001</v>
      </c>
      <c r="EH786">
        <v>1477.6332299999999</v>
      </c>
      <c r="EI786">
        <v>5533.0712199999998</v>
      </c>
      <c r="EJ786">
        <v>0</v>
      </c>
      <c r="EK786">
        <v>78.586013899999998</v>
      </c>
      <c r="EL786">
        <v>5.4012549E-2</v>
      </c>
      <c r="EM786">
        <v>2.6176615E-2</v>
      </c>
      <c r="EN786">
        <v>3.1298112000000003E-2</v>
      </c>
      <c r="EO786">
        <v>0</v>
      </c>
      <c r="EP786">
        <v>0</v>
      </c>
      <c r="EQ786">
        <v>0</v>
      </c>
      <c r="ER786">
        <v>0</v>
      </c>
      <c r="ES786">
        <v>0</v>
      </c>
      <c r="ET786">
        <v>0</v>
      </c>
      <c r="EU786">
        <v>0</v>
      </c>
      <c r="EV786">
        <v>0</v>
      </c>
      <c r="EW786">
        <v>225.2819289</v>
      </c>
      <c r="EX786">
        <v>0.15894597499999999</v>
      </c>
      <c r="EY786">
        <v>7.7876507999999997E-2</v>
      </c>
      <c r="EZ786">
        <v>9.4482200000000002E-2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1.4174819999999999</v>
      </c>
      <c r="FI786" t="s">
        <v>115</v>
      </c>
      <c r="FJ786" t="s">
        <v>115</v>
      </c>
      <c r="FK786" s="9">
        <v>17702.994352000002</v>
      </c>
      <c r="FL786" t="s">
        <v>115</v>
      </c>
      <c r="FM786" t="s">
        <v>115</v>
      </c>
    </row>
    <row r="787" spans="116:169">
      <c r="DL787">
        <v>0</v>
      </c>
      <c r="DM787">
        <v>1.3493599999999999</v>
      </c>
      <c r="DN787">
        <v>1.2840000000000001E-2</v>
      </c>
      <c r="DO787">
        <v>1.2030000000000001E-2</v>
      </c>
      <c r="DP787">
        <v>1.1469999999999999E-2</v>
      </c>
      <c r="DQ787">
        <v>3.1E-4</v>
      </c>
      <c r="DR787">
        <v>3.5E-4</v>
      </c>
      <c r="DS787">
        <v>1.055E-2</v>
      </c>
      <c r="DT787">
        <v>2.0549999999999999E-2</v>
      </c>
      <c r="DU787">
        <v>1.025E-2</v>
      </c>
      <c r="DV787">
        <v>0.12558</v>
      </c>
      <c r="DW787">
        <v>0.44668999999999998</v>
      </c>
      <c r="DX787">
        <v>0</v>
      </c>
      <c r="DY787">
        <v>16771.147980000002</v>
      </c>
      <c r="DZ787">
        <v>160.37782000000001</v>
      </c>
      <c r="EA787">
        <v>150.8648</v>
      </c>
      <c r="EB787">
        <v>144.42695000000001</v>
      </c>
      <c r="EC787">
        <v>3.9542600000000001</v>
      </c>
      <c r="ED787">
        <v>4.3953800000000003</v>
      </c>
      <c r="EE787">
        <v>133.36895999999999</v>
      </c>
      <c r="EF787">
        <v>256.60081000000002</v>
      </c>
      <c r="EG787">
        <v>133.91139999999999</v>
      </c>
      <c r="EH787">
        <v>1628.12574</v>
      </c>
      <c r="EI787">
        <v>5796.8698000000004</v>
      </c>
      <c r="EJ787">
        <v>0</v>
      </c>
      <c r="EK787">
        <v>77.747834740000002</v>
      </c>
      <c r="EL787">
        <v>5.4372893999999998E-2</v>
      </c>
      <c r="EM787">
        <v>2.7265757000000002E-2</v>
      </c>
      <c r="EN787">
        <v>2.7907624999999998E-2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219.03238730000001</v>
      </c>
      <c r="EX787">
        <v>0.157223793</v>
      </c>
      <c r="EY787">
        <v>7.9700015999999999E-2</v>
      </c>
      <c r="EZ787">
        <v>8.2811831000000002E-2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1.386028</v>
      </c>
      <c r="FI787" t="s">
        <v>115</v>
      </c>
      <c r="FJ787" t="s">
        <v>115</v>
      </c>
      <c r="FK787" s="9">
        <v>17230.771822999999</v>
      </c>
      <c r="FL787" t="s">
        <v>115</v>
      </c>
      <c r="FM787" t="s">
        <v>115</v>
      </c>
    </row>
    <row r="788" spans="116:169">
      <c r="DL788">
        <v>0</v>
      </c>
      <c r="DM788">
        <v>1.32335</v>
      </c>
      <c r="DN788">
        <v>1.0829999999999999E-2</v>
      </c>
      <c r="DO788">
        <v>1.0959999999999999E-2</v>
      </c>
      <c r="DP788">
        <v>1.095E-2</v>
      </c>
      <c r="DQ788">
        <v>5.9000000000000003E-4</v>
      </c>
      <c r="DR788">
        <v>1.6000000000000001E-4</v>
      </c>
      <c r="DS788">
        <v>1.095E-2</v>
      </c>
      <c r="DT788">
        <v>1.822E-2</v>
      </c>
      <c r="DU788">
        <v>1.06E-2</v>
      </c>
      <c r="DV788">
        <v>0.13613</v>
      </c>
      <c r="DW788">
        <v>0.46723999999999999</v>
      </c>
      <c r="DX788">
        <v>0</v>
      </c>
      <c r="DY788">
        <v>16370.805700000001</v>
      </c>
      <c r="DZ788">
        <v>134.63892000000001</v>
      </c>
      <c r="EA788">
        <v>136.84043</v>
      </c>
      <c r="EB788">
        <v>137.26658</v>
      </c>
      <c r="EC788">
        <v>7.3623099999999999</v>
      </c>
      <c r="ED788">
        <v>2.0130599999999998</v>
      </c>
      <c r="EE788">
        <v>137.8725</v>
      </c>
      <c r="EF788">
        <v>226.52546000000001</v>
      </c>
      <c r="EG788">
        <v>138.30677</v>
      </c>
      <c r="EH788">
        <v>1761.4947</v>
      </c>
      <c r="EI788">
        <v>6053.4706100000003</v>
      </c>
      <c r="EJ788">
        <v>0</v>
      </c>
      <c r="EK788">
        <v>77.284421460000004</v>
      </c>
      <c r="EL788">
        <v>9.5548596E-2</v>
      </c>
      <c r="EM788">
        <v>4.5984916000000001E-2</v>
      </c>
      <c r="EN788">
        <v>2.0923283000000001E-2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213.95452990000001</v>
      </c>
      <c r="EX788">
        <v>0.27102089499999998</v>
      </c>
      <c r="EY788">
        <v>0.13212877100000001</v>
      </c>
      <c r="EZ788">
        <v>6.1024539000000003E-2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1.356687</v>
      </c>
      <c r="FI788" t="s">
        <v>115</v>
      </c>
      <c r="FJ788" t="s">
        <v>115</v>
      </c>
      <c r="FK788" s="9">
        <v>16786.913927000001</v>
      </c>
      <c r="FL788" t="s">
        <v>115</v>
      </c>
      <c r="FM788" t="s">
        <v>115</v>
      </c>
    </row>
    <row r="789" spans="116:169">
      <c r="DL789">
        <v>0</v>
      </c>
      <c r="DM789">
        <v>1.2965899999999999</v>
      </c>
      <c r="DN789">
        <v>1.174E-2</v>
      </c>
      <c r="DO789">
        <v>9.3900000000000008E-3</v>
      </c>
      <c r="DP789">
        <v>9.9699999999999997E-3</v>
      </c>
      <c r="DQ789">
        <v>5.4000000000000001E-4</v>
      </c>
      <c r="DR789">
        <v>1.6000000000000001E-4</v>
      </c>
      <c r="DS789">
        <v>1.047E-2</v>
      </c>
      <c r="DT789">
        <v>1.7840000000000002E-2</v>
      </c>
      <c r="DU789">
        <v>1.076E-2</v>
      </c>
      <c r="DV789">
        <v>0.14707999999999999</v>
      </c>
      <c r="DW789">
        <v>0.48547000000000001</v>
      </c>
      <c r="DX789">
        <v>0</v>
      </c>
      <c r="DY789">
        <v>15963.25827</v>
      </c>
      <c r="DZ789">
        <v>145.16427999999999</v>
      </c>
      <c r="EA789">
        <v>116.62187</v>
      </c>
      <c r="EB789">
        <v>124.44188</v>
      </c>
      <c r="EC789">
        <v>6.7318100000000003</v>
      </c>
      <c r="ED789">
        <v>1.96322</v>
      </c>
      <c r="EE789">
        <v>131.16908000000001</v>
      </c>
      <c r="EF789">
        <v>220.66732999999999</v>
      </c>
      <c r="EG789">
        <v>140.31983</v>
      </c>
      <c r="EH789">
        <v>1899.3671999999999</v>
      </c>
      <c r="EI789">
        <v>6279.9960700000001</v>
      </c>
      <c r="EJ789">
        <v>0</v>
      </c>
      <c r="EK789">
        <v>76.731396520000004</v>
      </c>
      <c r="EL789">
        <v>0.101567158</v>
      </c>
      <c r="EM789">
        <v>4.2995221E-2</v>
      </c>
      <c r="EN789">
        <v>2.0232903999999999E-2</v>
      </c>
      <c r="EO789">
        <v>0</v>
      </c>
      <c r="EP789">
        <v>0</v>
      </c>
      <c r="EQ789">
        <v>0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208.72795189999999</v>
      </c>
      <c r="EX789">
        <v>0.28410501799999999</v>
      </c>
      <c r="EY789">
        <v>0.12141729900000001</v>
      </c>
      <c r="EZ789">
        <v>5.7996919000000001E-2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1.3282240000000001</v>
      </c>
      <c r="FI789" t="s">
        <v>115</v>
      </c>
      <c r="FJ789" t="s">
        <v>115</v>
      </c>
      <c r="FK789" s="9">
        <v>16356.218113999999</v>
      </c>
      <c r="FL789" t="s">
        <v>115</v>
      </c>
      <c r="FM789" t="s">
        <v>115</v>
      </c>
    </row>
    <row r="790" spans="116:169">
      <c r="DL790">
        <v>0</v>
      </c>
      <c r="DM790">
        <v>1.26969</v>
      </c>
      <c r="DN790">
        <v>1.226E-2</v>
      </c>
      <c r="DO790">
        <v>9.9600000000000001E-3</v>
      </c>
      <c r="DP790">
        <v>8.6300000000000005E-3</v>
      </c>
      <c r="DQ790">
        <v>5.0000000000000001E-4</v>
      </c>
      <c r="DR790">
        <v>1.6000000000000001E-4</v>
      </c>
      <c r="DS790">
        <v>9.5600000000000008E-3</v>
      </c>
      <c r="DT790">
        <v>1.746E-2</v>
      </c>
      <c r="DU790">
        <v>1.0919999999999999E-2</v>
      </c>
      <c r="DV790">
        <v>0.15755</v>
      </c>
      <c r="DW790">
        <v>0.50329999999999997</v>
      </c>
      <c r="DX790">
        <v>0</v>
      </c>
      <c r="DY790">
        <v>15556.257750000001</v>
      </c>
      <c r="DZ790">
        <v>150.90349000000001</v>
      </c>
      <c r="EA790">
        <v>123.19271999999999</v>
      </c>
      <c r="EB790">
        <v>107.25591</v>
      </c>
      <c r="EC790">
        <v>6.2023999999999999</v>
      </c>
      <c r="ED790">
        <v>1.91327</v>
      </c>
      <c r="EE790">
        <v>119.26657</v>
      </c>
      <c r="EF790">
        <v>214.96274</v>
      </c>
      <c r="EG790">
        <v>142.28305</v>
      </c>
      <c r="EH790">
        <v>2030.53628</v>
      </c>
      <c r="EI790">
        <v>6500.6633899999997</v>
      </c>
      <c r="EJ790">
        <v>0</v>
      </c>
      <c r="EK790">
        <v>76.105529610000005</v>
      </c>
      <c r="EL790">
        <v>0.101101593</v>
      </c>
      <c r="EM790">
        <v>3.7964110000000002E-2</v>
      </c>
      <c r="EN790">
        <v>1.8662464E-2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203.4011035</v>
      </c>
      <c r="EX790">
        <v>0.277669043</v>
      </c>
      <c r="EY790">
        <v>0.105363496</v>
      </c>
      <c r="EZ790">
        <v>5.2571913999999997E-2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1.3010489999999999</v>
      </c>
      <c r="FI790" t="s">
        <v>115</v>
      </c>
      <c r="FJ790" t="s">
        <v>115</v>
      </c>
      <c r="FK790" s="9">
        <v>15943.812276000001</v>
      </c>
      <c r="FL790" t="s">
        <v>115</v>
      </c>
      <c r="FM790" t="s">
        <v>115</v>
      </c>
    </row>
    <row r="791" spans="116:169">
      <c r="DL791">
        <v>0</v>
      </c>
      <c r="DM791">
        <v>1.2453000000000001</v>
      </c>
      <c r="DN791">
        <v>1.026E-2</v>
      </c>
      <c r="DO791">
        <v>1.0359999999999999E-2</v>
      </c>
      <c r="DP791">
        <v>9.0900000000000009E-3</v>
      </c>
      <c r="DQ791">
        <v>4.8999999999999998E-4</v>
      </c>
      <c r="DR791">
        <v>1.4999999999999999E-4</v>
      </c>
      <c r="DS791">
        <v>8.3099999999999997E-3</v>
      </c>
      <c r="DT791">
        <v>1.7090000000000001E-2</v>
      </c>
      <c r="DU791">
        <v>1.108E-2</v>
      </c>
      <c r="DV791">
        <v>0.16711000000000001</v>
      </c>
      <c r="DW791">
        <v>0.52076</v>
      </c>
      <c r="DX791">
        <v>0</v>
      </c>
      <c r="DY791">
        <v>15181.961670000001</v>
      </c>
      <c r="DZ791">
        <v>125.63484</v>
      </c>
      <c r="EA791">
        <v>127.45726999999999</v>
      </c>
      <c r="EB791">
        <v>112.39242</v>
      </c>
      <c r="EC791">
        <v>6.0853400000000004</v>
      </c>
      <c r="ED791">
        <v>1.8672500000000001</v>
      </c>
      <c r="EE791">
        <v>103.18259</v>
      </c>
      <c r="EF791">
        <v>209.46030999999999</v>
      </c>
      <c r="EG791">
        <v>144.19631000000001</v>
      </c>
      <c r="EH791">
        <v>2149.80285</v>
      </c>
      <c r="EI791">
        <v>6715.6261400000003</v>
      </c>
      <c r="EJ791">
        <v>0</v>
      </c>
      <c r="EK791">
        <v>75.612099509999993</v>
      </c>
      <c r="EL791">
        <v>0.103523777</v>
      </c>
      <c r="EM791">
        <v>3.8584014E-2</v>
      </c>
      <c r="EN791">
        <v>1.6370609000000001E-2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198.52835719999999</v>
      </c>
      <c r="EX791">
        <v>0.27918835800000003</v>
      </c>
      <c r="EY791">
        <v>0.10518229</v>
      </c>
      <c r="EZ791">
        <v>4.5316159000000002E-2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1.2754909999999999</v>
      </c>
      <c r="FI791" t="s">
        <v>115</v>
      </c>
      <c r="FJ791" t="s">
        <v>115</v>
      </c>
      <c r="FK791" s="9">
        <v>15553.531545</v>
      </c>
      <c r="FL791" t="s">
        <v>115</v>
      </c>
      <c r="FM791" t="s">
        <v>115</v>
      </c>
    </row>
    <row r="792" spans="116:169">
      <c r="DL792">
        <v>0</v>
      </c>
      <c r="DM792">
        <v>1.2193700000000001</v>
      </c>
      <c r="DN792">
        <v>1.1730000000000001E-2</v>
      </c>
      <c r="DO792">
        <v>8.8699999999999994E-3</v>
      </c>
      <c r="DP792">
        <v>9.3799999999999994E-3</v>
      </c>
      <c r="DQ792">
        <v>4.8999999999999998E-4</v>
      </c>
      <c r="DR792">
        <v>1.4999999999999999E-4</v>
      </c>
      <c r="DS792">
        <v>8.7500000000000008E-3</v>
      </c>
      <c r="DT792">
        <v>1.6740000000000001E-2</v>
      </c>
      <c r="DU792">
        <v>1.123E-2</v>
      </c>
      <c r="DV792">
        <v>0.17541999999999999</v>
      </c>
      <c r="DW792">
        <v>0.53786</v>
      </c>
      <c r="DX792">
        <v>0</v>
      </c>
      <c r="DY792">
        <v>14791.186089999999</v>
      </c>
      <c r="DZ792">
        <v>143.04182</v>
      </c>
      <c r="EA792">
        <v>108.60818999999999</v>
      </c>
      <c r="EB792">
        <v>115.41024</v>
      </c>
      <c r="EC792">
        <v>6.0173800000000002</v>
      </c>
      <c r="ED792">
        <v>1.8196300000000001</v>
      </c>
      <c r="EE792">
        <v>108.17783</v>
      </c>
      <c r="EF792">
        <v>204.12555</v>
      </c>
      <c r="EG792">
        <v>146.06357</v>
      </c>
      <c r="EH792">
        <v>2252.9854399999999</v>
      </c>
      <c r="EI792">
        <v>6925.08644</v>
      </c>
      <c r="EJ792">
        <v>0</v>
      </c>
      <c r="EK792">
        <v>74.990476099999995</v>
      </c>
      <c r="EL792">
        <v>9.6118533000000006E-2</v>
      </c>
      <c r="EM792">
        <v>4.0763012000000001E-2</v>
      </c>
      <c r="EN792">
        <v>1.7458742999999999E-2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193.4168105</v>
      </c>
      <c r="EX792">
        <v>0.25487103</v>
      </c>
      <c r="EY792">
        <v>0.109181048</v>
      </c>
      <c r="EZ792">
        <v>4.7486403000000003E-2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1.2498450000000001</v>
      </c>
      <c r="FI792" t="s">
        <v>115</v>
      </c>
      <c r="FJ792" t="s">
        <v>115</v>
      </c>
      <c r="FK792" s="9">
        <v>15164.263720000001</v>
      </c>
      <c r="FL792" t="s">
        <v>115</v>
      </c>
      <c r="FM792" t="s">
        <v>115</v>
      </c>
    </row>
    <row r="793" spans="116:169">
      <c r="DL793">
        <v>0</v>
      </c>
      <c r="DM793">
        <v>1.1971499999999999</v>
      </c>
      <c r="DN793">
        <v>8.6099999999999996E-3</v>
      </c>
      <c r="DO793">
        <v>9.8899999999999995E-3</v>
      </c>
      <c r="DP793">
        <v>8.1799999999999998E-3</v>
      </c>
      <c r="DQ793">
        <v>4.8000000000000001E-4</v>
      </c>
      <c r="DR793">
        <v>1.4999999999999999E-4</v>
      </c>
      <c r="DS793">
        <v>8.94E-3</v>
      </c>
      <c r="DT793">
        <v>1.6449999999999999E-2</v>
      </c>
      <c r="DU793">
        <v>1.1379999999999999E-2</v>
      </c>
      <c r="DV793">
        <v>0.18418000000000001</v>
      </c>
      <c r="DW793">
        <v>0.55459999999999998</v>
      </c>
      <c r="DX793">
        <v>0</v>
      </c>
      <c r="DY793">
        <v>14447.2886</v>
      </c>
      <c r="DZ793">
        <v>104.40522</v>
      </c>
      <c r="EA793">
        <v>120.58076</v>
      </c>
      <c r="EB793">
        <v>100.09472</v>
      </c>
      <c r="EC793">
        <v>5.8349399999999996</v>
      </c>
      <c r="ED793">
        <v>1.7772399999999999</v>
      </c>
      <c r="EE793">
        <v>109.97186000000001</v>
      </c>
      <c r="EF793">
        <v>199.56769</v>
      </c>
      <c r="EG793">
        <v>147.88319999999999</v>
      </c>
      <c r="EH793">
        <v>2361.16327</v>
      </c>
      <c r="EI793">
        <v>7129.2119899999998</v>
      </c>
      <c r="EJ793">
        <v>0</v>
      </c>
      <c r="EK793">
        <v>74.586176850000001</v>
      </c>
      <c r="EL793">
        <v>0.101025317</v>
      </c>
      <c r="EM793">
        <v>3.7231937E-2</v>
      </c>
      <c r="EN793">
        <v>1.8246049E-2</v>
      </c>
      <c r="EO793">
        <v>0</v>
      </c>
      <c r="EP793">
        <v>0</v>
      </c>
      <c r="EQ793">
        <v>0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188.9581024</v>
      </c>
      <c r="EX793">
        <v>0.262984363</v>
      </c>
      <c r="EY793">
        <v>9.8003122999999998E-2</v>
      </c>
      <c r="EZ793">
        <v>4.8759240000000002E-2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1.224307</v>
      </c>
      <c r="FI793" t="s">
        <v>115</v>
      </c>
      <c r="FJ793" t="s">
        <v>115</v>
      </c>
      <c r="FK793" s="9">
        <v>14778.204254</v>
      </c>
      <c r="FL793" t="s">
        <v>115</v>
      </c>
      <c r="FM793" t="s">
        <v>115</v>
      </c>
    </row>
    <row r="794" spans="116:169">
      <c r="DL794">
        <v>0</v>
      </c>
      <c r="DM794">
        <v>1.1771400000000001</v>
      </c>
      <c r="DN794">
        <v>8.0199999999999994E-3</v>
      </c>
      <c r="DO794">
        <v>7.6699999999999997E-3</v>
      </c>
      <c r="DP794">
        <v>8.8999999999999999E-3</v>
      </c>
      <c r="DQ794">
        <v>3.2000000000000003E-4</v>
      </c>
      <c r="DR794">
        <v>6.9999999999999994E-5</v>
      </c>
      <c r="DS794">
        <v>8.1499999999999993E-3</v>
      </c>
      <c r="DT794">
        <v>1.4030000000000001E-2</v>
      </c>
      <c r="DU794">
        <v>1.1520000000000001E-2</v>
      </c>
      <c r="DV794">
        <v>0.19312000000000001</v>
      </c>
      <c r="DW794">
        <v>0.57104999999999995</v>
      </c>
      <c r="DX794">
        <v>0</v>
      </c>
      <c r="DY794">
        <v>14131.71687</v>
      </c>
      <c r="DZ794">
        <v>96.722589999999997</v>
      </c>
      <c r="EA794">
        <v>93.021450000000002</v>
      </c>
      <c r="EB794">
        <v>108.41609</v>
      </c>
      <c r="EC794">
        <v>3.9386399999999999</v>
      </c>
      <c r="ED794">
        <v>0.90383999999999998</v>
      </c>
      <c r="EE794">
        <v>99.674989999999994</v>
      </c>
      <c r="EF794">
        <v>169.34912</v>
      </c>
      <c r="EG794">
        <v>149.66043999999999</v>
      </c>
      <c r="EH794">
        <v>2471.1351300000001</v>
      </c>
      <c r="EI794">
        <v>7328.7796799999996</v>
      </c>
      <c r="EJ794">
        <v>0</v>
      </c>
      <c r="EK794">
        <v>74.297755140000007</v>
      </c>
      <c r="EL794">
        <v>9.8439344999999998E-2</v>
      </c>
      <c r="EM794">
        <v>3.5059132E-2</v>
      </c>
      <c r="EN794">
        <v>2.9416813E-2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184.8688927</v>
      </c>
      <c r="EX794">
        <v>0.25187471099999997</v>
      </c>
      <c r="EY794">
        <v>9.0585672000000006E-2</v>
      </c>
      <c r="EZ794">
        <v>7.7228654999999993E-2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1.2020519999999999</v>
      </c>
      <c r="FI794" t="s">
        <v>115</v>
      </c>
      <c r="FJ794" t="s">
        <v>115</v>
      </c>
      <c r="FK794" s="9">
        <v>14433.815634000001</v>
      </c>
      <c r="FL794" t="s">
        <v>115</v>
      </c>
      <c r="FM794" t="s">
        <v>115</v>
      </c>
    </row>
    <row r="795" spans="116:169">
      <c r="DL795">
        <v>0</v>
      </c>
      <c r="DM795">
        <v>1.15632</v>
      </c>
      <c r="DN795">
        <v>8.5699999999999995E-3</v>
      </c>
      <c r="DO795">
        <v>7.1399999999999996E-3</v>
      </c>
      <c r="DP795">
        <v>7.1199999999999996E-3</v>
      </c>
      <c r="DQ795">
        <v>2.7999999999999998E-4</v>
      </c>
      <c r="DR795">
        <v>6.9999999999999994E-5</v>
      </c>
      <c r="DS795">
        <v>8.7299999999999999E-3</v>
      </c>
      <c r="DT795">
        <v>1.3820000000000001E-2</v>
      </c>
      <c r="DU795">
        <v>1.1599999999999999E-2</v>
      </c>
      <c r="DV795">
        <v>0.20127</v>
      </c>
      <c r="DW795">
        <v>0.58508000000000004</v>
      </c>
      <c r="DX795">
        <v>0</v>
      </c>
      <c r="DY795">
        <v>13808.053739999999</v>
      </c>
      <c r="DZ795">
        <v>102.85728</v>
      </c>
      <c r="EA795">
        <v>86.072280000000006</v>
      </c>
      <c r="EB795">
        <v>86.281729999999996</v>
      </c>
      <c r="EC795">
        <v>3.4406699999999999</v>
      </c>
      <c r="ED795">
        <v>0.89507999999999999</v>
      </c>
      <c r="EE795">
        <v>106.277</v>
      </c>
      <c r="EF795">
        <v>165.90763999999999</v>
      </c>
      <c r="EG795">
        <v>150.56428</v>
      </c>
      <c r="EH795">
        <v>2570.8101299999998</v>
      </c>
      <c r="EI795">
        <v>7498.1288000000004</v>
      </c>
      <c r="EJ795">
        <v>0</v>
      </c>
      <c r="EK795">
        <v>73.884427410000001</v>
      </c>
      <c r="EL795">
        <v>8.3466078999999999E-2</v>
      </c>
      <c r="EM795">
        <v>2.9891744000000001E-2</v>
      </c>
      <c r="EN795">
        <v>3.2434511999999999E-2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180.53826119999999</v>
      </c>
      <c r="EX795">
        <v>0.20952625799999999</v>
      </c>
      <c r="EY795">
        <v>7.5905414000000004E-2</v>
      </c>
      <c r="EZ795">
        <v>8.3646366E-2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1.1794279999999999</v>
      </c>
      <c r="FI795" t="s">
        <v>115</v>
      </c>
      <c r="FJ795" t="s">
        <v>115</v>
      </c>
      <c r="FK795" s="9">
        <v>14086.705701000001</v>
      </c>
      <c r="FL795" t="s">
        <v>115</v>
      </c>
      <c r="FM795" t="s">
        <v>115</v>
      </c>
    </row>
    <row r="796" spans="116:169">
      <c r="DL796">
        <v>0</v>
      </c>
      <c r="DM796">
        <v>1.1370800000000001</v>
      </c>
      <c r="DN796">
        <v>7.3200000000000001E-3</v>
      </c>
      <c r="DO796">
        <v>7.4799999999999997E-3</v>
      </c>
      <c r="DP796">
        <v>6.6E-3</v>
      </c>
      <c r="DQ796">
        <v>2.7E-4</v>
      </c>
      <c r="DR796">
        <v>6.9999999999999994E-5</v>
      </c>
      <c r="DS796">
        <v>7.0400000000000003E-3</v>
      </c>
      <c r="DT796">
        <v>1.3559999999999999E-2</v>
      </c>
      <c r="DU796">
        <v>1.167E-2</v>
      </c>
      <c r="DV796">
        <v>0.20999000000000001</v>
      </c>
      <c r="DW796">
        <v>0.59889999999999999</v>
      </c>
      <c r="DX796">
        <v>0</v>
      </c>
      <c r="DY796">
        <v>13504.968440000001</v>
      </c>
      <c r="DZ796">
        <v>87.35557</v>
      </c>
      <c r="EA796">
        <v>89.706670000000003</v>
      </c>
      <c r="EB796">
        <v>79.598150000000004</v>
      </c>
      <c r="EC796">
        <v>3.3014600000000001</v>
      </c>
      <c r="ED796">
        <v>0.85121000000000002</v>
      </c>
      <c r="EE796">
        <v>85.267859999999999</v>
      </c>
      <c r="EF796">
        <v>161.93281999999999</v>
      </c>
      <c r="EG796">
        <v>151.45936</v>
      </c>
      <c r="EH796">
        <v>2677.0871299999999</v>
      </c>
      <c r="EI796">
        <v>7664.0364300000001</v>
      </c>
      <c r="EJ796">
        <v>0</v>
      </c>
      <c r="EK796">
        <v>73.587527910000006</v>
      </c>
      <c r="EL796">
        <v>8.2613238000000006E-2</v>
      </c>
      <c r="EM796">
        <v>2.7089094000000001E-2</v>
      </c>
      <c r="EN796">
        <v>2.6289930999999999E-2</v>
      </c>
      <c r="EO796">
        <v>0</v>
      </c>
      <c r="EP796">
        <v>0</v>
      </c>
      <c r="EQ796">
        <v>0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176.56883010000001</v>
      </c>
      <c r="EX796">
        <v>0.203491386</v>
      </c>
      <c r="EY796">
        <v>6.7544050999999994E-2</v>
      </c>
      <c r="EZ796">
        <v>6.6595863000000005E-2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1.1587540000000001</v>
      </c>
      <c r="FI796" t="s">
        <v>115</v>
      </c>
      <c r="FJ796" t="s">
        <v>115</v>
      </c>
      <c r="FK796" s="9">
        <v>13764.930281999999</v>
      </c>
      <c r="FL796" t="s">
        <v>115</v>
      </c>
      <c r="FM796" t="s">
        <v>115</v>
      </c>
    </row>
    <row r="797" spans="116:169">
      <c r="DL797">
        <v>0</v>
      </c>
      <c r="DM797">
        <v>1.11704</v>
      </c>
      <c r="DN797">
        <v>8.0700000000000008E-3</v>
      </c>
      <c r="DO797">
        <v>6.5799999999999999E-3</v>
      </c>
      <c r="DP797">
        <v>6.79E-3</v>
      </c>
      <c r="DQ797">
        <v>2.5999999999999998E-4</v>
      </c>
      <c r="DR797">
        <v>6.9999999999999994E-5</v>
      </c>
      <c r="DS797">
        <v>6.6299999999999996E-3</v>
      </c>
      <c r="DT797">
        <v>1.3310000000000001E-2</v>
      </c>
      <c r="DU797">
        <v>1.174E-2</v>
      </c>
      <c r="DV797">
        <v>0.21704000000000001</v>
      </c>
      <c r="DW797">
        <v>0.61246</v>
      </c>
      <c r="DX797">
        <v>0</v>
      </c>
      <c r="DY797">
        <v>13193.87191</v>
      </c>
      <c r="DZ797">
        <v>95.857119999999995</v>
      </c>
      <c r="EA797">
        <v>78.493830000000003</v>
      </c>
      <c r="EB797">
        <v>81.474710000000002</v>
      </c>
      <c r="EC797">
        <v>3.1581100000000002</v>
      </c>
      <c r="ED797">
        <v>0.80318999999999996</v>
      </c>
      <c r="EE797">
        <v>79.828490000000002</v>
      </c>
      <c r="EF797">
        <v>158.09508</v>
      </c>
      <c r="EG797">
        <v>152.31057000000001</v>
      </c>
      <c r="EH797">
        <v>2762.3549899999998</v>
      </c>
      <c r="EI797">
        <v>7825.9692599999998</v>
      </c>
      <c r="EJ797">
        <v>0</v>
      </c>
      <c r="EK797">
        <v>73.217962510000007</v>
      </c>
      <c r="EL797">
        <v>7.7242237000000005E-2</v>
      </c>
      <c r="EM797">
        <v>2.7941964E-2</v>
      </c>
      <c r="EN797">
        <v>2.4697427000000001E-2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172.49648339999999</v>
      </c>
      <c r="EX797">
        <v>0.18693380200000001</v>
      </c>
      <c r="EY797">
        <v>6.8407964000000002E-2</v>
      </c>
      <c r="EZ797">
        <v>6.1445195000000001E-2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1.138747</v>
      </c>
      <c r="FI797" t="s">
        <v>115</v>
      </c>
      <c r="FJ797" t="s">
        <v>115</v>
      </c>
      <c r="FK797" s="9">
        <v>13452.855683</v>
      </c>
      <c r="FL797" t="s">
        <v>115</v>
      </c>
      <c r="FM797" t="s">
        <v>115</v>
      </c>
    </row>
    <row r="798" spans="116:169">
      <c r="DL798">
        <v>0</v>
      </c>
      <c r="DM798">
        <v>1.0972999999999999</v>
      </c>
      <c r="DN798">
        <v>8.1200000000000005E-3</v>
      </c>
      <c r="DO798">
        <v>7.0600000000000003E-3</v>
      </c>
      <c r="DP798">
        <v>6.11E-3</v>
      </c>
      <c r="DQ798">
        <v>2.5999999999999998E-4</v>
      </c>
      <c r="DR798">
        <v>6.9999999999999994E-5</v>
      </c>
      <c r="DS798">
        <v>6.7600000000000004E-3</v>
      </c>
      <c r="DT798">
        <v>1.307E-2</v>
      </c>
      <c r="DU798">
        <v>1.1809999999999999E-2</v>
      </c>
      <c r="DV798">
        <v>0.22367000000000001</v>
      </c>
      <c r="DW798">
        <v>0.62578</v>
      </c>
      <c r="DX798">
        <v>0</v>
      </c>
      <c r="DY798">
        <v>12888.04507</v>
      </c>
      <c r="DZ798">
        <v>95.893510000000006</v>
      </c>
      <c r="EA798">
        <v>83.796949999999995</v>
      </c>
      <c r="EB798">
        <v>72.863560000000007</v>
      </c>
      <c r="EC798">
        <v>3.06568</v>
      </c>
      <c r="ED798">
        <v>0.80737999999999999</v>
      </c>
      <c r="EE798">
        <v>80.99521</v>
      </c>
      <c r="EF798">
        <v>154.39850999999999</v>
      </c>
      <c r="EG798">
        <v>153.11376000000001</v>
      </c>
      <c r="EH798">
        <v>2842.1834800000001</v>
      </c>
      <c r="EI798">
        <v>7984.0643300000002</v>
      </c>
      <c r="EJ798">
        <v>0</v>
      </c>
      <c r="EK798">
        <v>72.858932089999996</v>
      </c>
      <c r="EL798">
        <v>7.9299699000000001E-2</v>
      </c>
      <c r="EM798">
        <v>2.5839755999999998E-2</v>
      </c>
      <c r="EN798">
        <v>2.5739877000000001E-2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168.52162799999999</v>
      </c>
      <c r="EX798">
        <v>0.188336325</v>
      </c>
      <c r="EY798">
        <v>6.2137066999999997E-2</v>
      </c>
      <c r="EZ798">
        <v>6.2889843000000001E-2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1.118846</v>
      </c>
      <c r="FI798" t="s">
        <v>115</v>
      </c>
      <c r="FJ798" t="s">
        <v>115</v>
      </c>
      <c r="FK798" s="9">
        <v>13143.664778</v>
      </c>
      <c r="FL798" t="s">
        <v>115</v>
      </c>
      <c r="FM798" t="s">
        <v>115</v>
      </c>
    </row>
    <row r="799" spans="116:169">
      <c r="DL799">
        <v>0</v>
      </c>
      <c r="DM799">
        <v>1.07772</v>
      </c>
      <c r="DN799">
        <v>8.2199999999999999E-3</v>
      </c>
      <c r="DO799">
        <v>7.1000000000000004E-3</v>
      </c>
      <c r="DP799">
        <v>6.4599999999999996E-3</v>
      </c>
      <c r="DQ799">
        <v>2.5999999999999998E-4</v>
      </c>
      <c r="DR799">
        <v>6.9999999999999994E-5</v>
      </c>
      <c r="DS799">
        <v>6.1700000000000001E-3</v>
      </c>
      <c r="DT799">
        <v>1.285E-2</v>
      </c>
      <c r="DU799">
        <v>1.188E-2</v>
      </c>
      <c r="DV799">
        <v>0.23043</v>
      </c>
      <c r="DW799">
        <v>0.63885000000000003</v>
      </c>
      <c r="DX799">
        <v>0</v>
      </c>
      <c r="DY799">
        <v>12585.833860000001</v>
      </c>
      <c r="DZ799">
        <v>96.58802</v>
      </c>
      <c r="EA799">
        <v>83.73648</v>
      </c>
      <c r="EB799">
        <v>76.632260000000002</v>
      </c>
      <c r="EC799">
        <v>3.10582</v>
      </c>
      <c r="ED799">
        <v>0.77946000000000004</v>
      </c>
      <c r="EE799">
        <v>73.486450000000005</v>
      </c>
      <c r="EF799">
        <v>150.87982</v>
      </c>
      <c r="EG799">
        <v>153.92113000000001</v>
      </c>
      <c r="EH799">
        <v>2923.1786900000002</v>
      </c>
      <c r="EI799">
        <v>8138.4628400000001</v>
      </c>
      <c r="EJ799">
        <v>0</v>
      </c>
      <c r="EK799">
        <v>72.491128329999995</v>
      </c>
      <c r="EL799">
        <v>8.1072676999999996E-2</v>
      </c>
      <c r="EM799">
        <v>2.6951158999999999E-2</v>
      </c>
      <c r="EN799">
        <v>2.3445823000000001E-2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164.5977565</v>
      </c>
      <c r="EX799">
        <v>0.18901652299999999</v>
      </c>
      <c r="EY799">
        <v>6.3616923000000006E-2</v>
      </c>
      <c r="EZ799">
        <v>5.6251717999999999E-2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1.099766</v>
      </c>
      <c r="FI799" t="s">
        <v>115</v>
      </c>
      <c r="FJ799" t="s">
        <v>115</v>
      </c>
      <c r="FK799" s="9">
        <v>12845.896441999999</v>
      </c>
      <c r="FL799" t="s">
        <v>115</v>
      </c>
      <c r="FM799" t="s">
        <v>115</v>
      </c>
    </row>
    <row r="800" spans="116:169">
      <c r="DL800">
        <v>0</v>
      </c>
      <c r="DM800">
        <v>1.0585800000000001</v>
      </c>
      <c r="DN800">
        <v>8.0700000000000008E-3</v>
      </c>
      <c r="DO800">
        <v>7.1599999999999997E-3</v>
      </c>
      <c r="DP800">
        <v>6.5100000000000002E-3</v>
      </c>
      <c r="DQ800">
        <v>2.5999999999999998E-4</v>
      </c>
      <c r="DR800">
        <v>6.9999999999999994E-5</v>
      </c>
      <c r="DS800">
        <v>6.4799999999999996E-3</v>
      </c>
      <c r="DT800">
        <v>1.264E-2</v>
      </c>
      <c r="DU800">
        <v>1.1950000000000001E-2</v>
      </c>
      <c r="DV800">
        <v>0.2366</v>
      </c>
      <c r="DW800">
        <v>0.65168999999999999</v>
      </c>
      <c r="DX800">
        <v>0</v>
      </c>
      <c r="DY800">
        <v>12290.38256</v>
      </c>
      <c r="DZ800">
        <v>94.194540000000003</v>
      </c>
      <c r="EA800">
        <v>83.999020000000002</v>
      </c>
      <c r="EB800">
        <v>76.823480000000004</v>
      </c>
      <c r="EC800">
        <v>3.1145100000000001</v>
      </c>
      <c r="ED800">
        <v>0.77581999999999995</v>
      </c>
      <c r="EE800">
        <v>76.778260000000003</v>
      </c>
      <c r="EF800">
        <v>147.55766</v>
      </c>
      <c r="EG800">
        <v>154.70060000000001</v>
      </c>
      <c r="EH800">
        <v>2996.6651400000001</v>
      </c>
      <c r="EI800">
        <v>8289.3426600000003</v>
      </c>
      <c r="EJ800">
        <v>0</v>
      </c>
      <c r="EK800">
        <v>72.134432860000004</v>
      </c>
      <c r="EL800">
        <v>8.3305892000000006E-2</v>
      </c>
      <c r="EM800">
        <v>2.7745847000000001E-2</v>
      </c>
      <c r="EN800">
        <v>2.5112407E-2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160.76933450000001</v>
      </c>
      <c r="EX800">
        <v>0.190679655</v>
      </c>
      <c r="EY800">
        <v>6.4304821999999998E-2</v>
      </c>
      <c r="EZ800">
        <v>5.9157849999999998E-2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1.0805849999999999</v>
      </c>
      <c r="FI800" t="s">
        <v>115</v>
      </c>
      <c r="FJ800" t="s">
        <v>115</v>
      </c>
      <c r="FK800" s="9">
        <v>12548.51411</v>
      </c>
      <c r="FL800" t="s">
        <v>115</v>
      </c>
      <c r="FM800" t="s">
        <v>115</v>
      </c>
    </row>
    <row r="801" spans="116:169">
      <c r="DL801">
        <v>0</v>
      </c>
      <c r="DM801">
        <v>1.0388999999999999</v>
      </c>
      <c r="DN801">
        <v>8.8199999999999997E-3</v>
      </c>
      <c r="DO801">
        <v>7.0299999999999998E-3</v>
      </c>
      <c r="DP801">
        <v>6.5599999999999999E-3</v>
      </c>
      <c r="DQ801">
        <v>2.5999999999999998E-4</v>
      </c>
      <c r="DR801">
        <v>6.9999999999999994E-5</v>
      </c>
      <c r="DS801">
        <v>6.5599999999999999E-3</v>
      </c>
      <c r="DT801">
        <v>1.239E-2</v>
      </c>
      <c r="DU801">
        <v>1.201E-2</v>
      </c>
      <c r="DV801">
        <v>0.24307000000000001</v>
      </c>
      <c r="DW801">
        <v>0.66432999999999998</v>
      </c>
      <c r="DX801">
        <v>0</v>
      </c>
      <c r="DY801">
        <v>11990.28584</v>
      </c>
      <c r="DZ801">
        <v>102.37931</v>
      </c>
      <c r="EA801">
        <v>82.043220000000005</v>
      </c>
      <c r="EB801">
        <v>76.933710000000005</v>
      </c>
      <c r="EC801">
        <v>3.08223</v>
      </c>
      <c r="ED801">
        <v>0.76070000000000004</v>
      </c>
      <c r="EE801">
        <v>77.335539999999995</v>
      </c>
      <c r="EF801">
        <v>143.84136000000001</v>
      </c>
      <c r="EG801">
        <v>155.47640999999999</v>
      </c>
      <c r="EH801">
        <v>3073.4433899999999</v>
      </c>
      <c r="EI801">
        <v>8436.9003300000004</v>
      </c>
      <c r="EJ801">
        <v>0</v>
      </c>
      <c r="EK801">
        <v>71.714338830000003</v>
      </c>
      <c r="EL801">
        <v>8.3868286E-2</v>
      </c>
      <c r="EM801">
        <v>2.834768E-2</v>
      </c>
      <c r="EN801">
        <v>2.5642548000000001E-2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156.87028770000001</v>
      </c>
      <c r="EX801">
        <v>0.18845956</v>
      </c>
      <c r="EY801">
        <v>6.4496066000000005E-2</v>
      </c>
      <c r="EZ801">
        <v>5.9305556000000002E-2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1.0615680000000001</v>
      </c>
      <c r="FI801" t="s">
        <v>115</v>
      </c>
      <c r="FJ801" t="s">
        <v>115</v>
      </c>
      <c r="FK801" s="9">
        <v>12254.724308999999</v>
      </c>
      <c r="FL801" t="s">
        <v>115</v>
      </c>
      <c r="FM801" t="s">
        <v>115</v>
      </c>
    </row>
    <row r="802" spans="116:169">
      <c r="DL802">
        <v>0</v>
      </c>
      <c r="DM802">
        <v>1.0191699999999999</v>
      </c>
      <c r="DN802">
        <v>9.2599999999999991E-3</v>
      </c>
      <c r="DO802">
        <v>7.5500000000000003E-3</v>
      </c>
      <c r="DP802">
        <v>6.4900000000000001E-3</v>
      </c>
      <c r="DQ802">
        <v>2.7E-4</v>
      </c>
      <c r="DR802">
        <v>6.9999999999999994E-5</v>
      </c>
      <c r="DS802">
        <v>6.62E-3</v>
      </c>
      <c r="DT802">
        <v>1.2149999999999999E-2</v>
      </c>
      <c r="DU802">
        <v>1.208E-2</v>
      </c>
      <c r="DV802">
        <v>0.24964</v>
      </c>
      <c r="DW802">
        <v>0.67671999999999999</v>
      </c>
      <c r="DX802">
        <v>0</v>
      </c>
      <c r="DY802">
        <v>11691.535</v>
      </c>
      <c r="DZ802">
        <v>106.85411999999999</v>
      </c>
      <c r="EA802">
        <v>87.532899999999998</v>
      </c>
      <c r="EB802">
        <v>75.691749999999999</v>
      </c>
      <c r="EC802">
        <v>3.1263100000000001</v>
      </c>
      <c r="ED802">
        <v>0.76137999999999995</v>
      </c>
      <c r="EE802">
        <v>77.518330000000006</v>
      </c>
      <c r="EF802">
        <v>140.28578999999999</v>
      </c>
      <c r="EG802">
        <v>156.23711</v>
      </c>
      <c r="EH802">
        <v>3150.7789400000001</v>
      </c>
      <c r="EI802">
        <v>8580.7416900000007</v>
      </c>
      <c r="EJ802">
        <v>0</v>
      </c>
      <c r="EK802">
        <v>71.275520610000001</v>
      </c>
      <c r="EL802">
        <v>8.8692245000000003E-2</v>
      </c>
      <c r="EM802">
        <v>2.8369788E-2</v>
      </c>
      <c r="EN802">
        <v>2.6158707999999999E-2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153.0036643</v>
      </c>
      <c r="EX802">
        <v>0.19553511900000001</v>
      </c>
      <c r="EY802">
        <v>6.3359926999999996E-2</v>
      </c>
      <c r="EZ802">
        <v>5.9390370999999997E-2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1.042732</v>
      </c>
      <c r="FI802" t="s">
        <v>115</v>
      </c>
      <c r="FJ802" t="s">
        <v>115</v>
      </c>
      <c r="FK802" s="9">
        <v>11964.740073999999</v>
      </c>
      <c r="FL802" t="s">
        <v>115</v>
      </c>
      <c r="FM802" t="s">
        <v>115</v>
      </c>
    </row>
    <row r="803" spans="116:169">
      <c r="DL803">
        <v>0</v>
      </c>
      <c r="DM803">
        <v>1.0013799999999999</v>
      </c>
      <c r="DN803">
        <v>7.7799999999999996E-3</v>
      </c>
      <c r="DO803">
        <v>7.8700000000000003E-3</v>
      </c>
      <c r="DP803">
        <v>6.9199999999999999E-3</v>
      </c>
      <c r="DQ803">
        <v>2.7999999999999998E-4</v>
      </c>
      <c r="DR803">
        <v>6.9999999999999994E-5</v>
      </c>
      <c r="DS803">
        <v>6.5100000000000002E-3</v>
      </c>
      <c r="DT803">
        <v>1.193E-2</v>
      </c>
      <c r="DU803">
        <v>1.214E-2</v>
      </c>
      <c r="DV803">
        <v>0.25624999999999998</v>
      </c>
      <c r="DW803">
        <v>0.68886999999999998</v>
      </c>
      <c r="DX803">
        <v>0</v>
      </c>
      <c r="DY803">
        <v>11416.71723</v>
      </c>
      <c r="DZ803">
        <v>89.296999999999997</v>
      </c>
      <c r="EA803">
        <v>90.724450000000004</v>
      </c>
      <c r="EB803">
        <v>80.235780000000005</v>
      </c>
      <c r="EC803">
        <v>3.2446999999999999</v>
      </c>
      <c r="ED803">
        <v>0.75490000000000002</v>
      </c>
      <c r="EE803">
        <v>75.844120000000004</v>
      </c>
      <c r="EF803">
        <v>136.81801999999999</v>
      </c>
      <c r="EG803">
        <v>156.99849</v>
      </c>
      <c r="EH803">
        <v>3228.29727</v>
      </c>
      <c r="EI803">
        <v>8721.0274800000007</v>
      </c>
      <c r="EJ803">
        <v>0</v>
      </c>
      <c r="EK803">
        <v>70.953321590000002</v>
      </c>
      <c r="EL803">
        <v>9.4048760999999995E-2</v>
      </c>
      <c r="EM803">
        <v>3.0281115000000001E-2</v>
      </c>
      <c r="EN803">
        <v>2.6221073000000001E-2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149.4557409</v>
      </c>
      <c r="EX803">
        <v>0.20346207199999999</v>
      </c>
      <c r="EY803">
        <v>6.6366889999999998E-2</v>
      </c>
      <c r="EZ803">
        <v>5.8434593E-2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1.02423</v>
      </c>
      <c r="FI803" t="s">
        <v>115</v>
      </c>
      <c r="FJ803" t="s">
        <v>115</v>
      </c>
      <c r="FK803" s="9">
        <v>11680.219159</v>
      </c>
      <c r="FL803" t="s">
        <v>115</v>
      </c>
      <c r="FM803" t="s">
        <v>115</v>
      </c>
    </row>
    <row r="804" spans="116:169">
      <c r="DL804">
        <v>0</v>
      </c>
      <c r="DM804">
        <v>0.98236000000000001</v>
      </c>
      <c r="DN804">
        <v>8.9099999999999995E-3</v>
      </c>
      <c r="DO804">
        <v>6.8199999999999997E-3</v>
      </c>
      <c r="DP804">
        <v>7.1399999999999996E-3</v>
      </c>
      <c r="DQ804">
        <v>2.7E-4</v>
      </c>
      <c r="DR804">
        <v>6.0000000000000002E-5</v>
      </c>
      <c r="DS804">
        <v>6.9699999999999996E-3</v>
      </c>
      <c r="DT804">
        <v>1.17E-2</v>
      </c>
      <c r="DU804">
        <v>1.221E-2</v>
      </c>
      <c r="DV804">
        <v>0.26275999999999999</v>
      </c>
      <c r="DW804">
        <v>0.70079999999999998</v>
      </c>
      <c r="DX804">
        <v>0</v>
      </c>
      <c r="DY804">
        <v>11129.589089999999</v>
      </c>
      <c r="DZ804">
        <v>101.62878000000001</v>
      </c>
      <c r="EA804">
        <v>78.128190000000004</v>
      </c>
      <c r="EB804">
        <v>82.332440000000005</v>
      </c>
      <c r="EC804">
        <v>3.1153400000000002</v>
      </c>
      <c r="ED804">
        <v>0.72558999999999996</v>
      </c>
      <c r="EE804">
        <v>80.700959999999995</v>
      </c>
      <c r="EF804">
        <v>133.34504999999999</v>
      </c>
      <c r="EG804">
        <v>157.75339</v>
      </c>
      <c r="EH804">
        <v>3304.1413899999998</v>
      </c>
      <c r="EI804">
        <v>8857.8454899999997</v>
      </c>
      <c r="EJ804">
        <v>0</v>
      </c>
      <c r="EK804">
        <v>70.504355369999999</v>
      </c>
      <c r="EL804">
        <v>8.8919171000000005E-2</v>
      </c>
      <c r="EM804">
        <v>3.2138191000000003E-2</v>
      </c>
      <c r="EN804">
        <v>2.8318829E-2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145.70760179999999</v>
      </c>
      <c r="EX804">
        <v>0.18894533199999999</v>
      </c>
      <c r="EY804">
        <v>6.9126885999999998E-2</v>
      </c>
      <c r="EZ804">
        <v>6.1939521999999997E-2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1.005504</v>
      </c>
      <c r="FI804" t="s">
        <v>115</v>
      </c>
      <c r="FJ804" t="s">
        <v>115</v>
      </c>
      <c r="FK804" s="9">
        <v>11394.793834</v>
      </c>
      <c r="FL804" t="s">
        <v>115</v>
      </c>
      <c r="FM804" t="s">
        <v>115</v>
      </c>
    </row>
    <row r="805" spans="116:169">
      <c r="DL805">
        <v>0</v>
      </c>
      <c r="DM805">
        <v>0.96616000000000002</v>
      </c>
      <c r="DN805">
        <v>6.5700000000000003E-3</v>
      </c>
      <c r="DO805">
        <v>7.5599999999999999E-3</v>
      </c>
      <c r="DP805">
        <v>6.3499999999999997E-3</v>
      </c>
      <c r="DQ805">
        <v>2.7E-4</v>
      </c>
      <c r="DR805">
        <v>6.0000000000000002E-5</v>
      </c>
      <c r="DS805">
        <v>7.0099999999999997E-3</v>
      </c>
      <c r="DT805">
        <v>1.1520000000000001E-2</v>
      </c>
      <c r="DU805">
        <v>1.227E-2</v>
      </c>
      <c r="DV805">
        <v>0.26973000000000003</v>
      </c>
      <c r="DW805">
        <v>0.71248999999999996</v>
      </c>
      <c r="DX805">
        <v>0</v>
      </c>
      <c r="DY805">
        <v>10876.002420000001</v>
      </c>
      <c r="DZ805">
        <v>74.439019999999999</v>
      </c>
      <c r="EA805">
        <v>86.148120000000006</v>
      </c>
      <c r="EB805">
        <v>72.779079999999993</v>
      </c>
      <c r="EC805">
        <v>3.0443699999999998</v>
      </c>
      <c r="ED805">
        <v>0.73801000000000005</v>
      </c>
      <c r="EE805">
        <v>80.778859999999995</v>
      </c>
      <c r="EF805">
        <v>130.46588</v>
      </c>
      <c r="EG805">
        <v>158.47898000000001</v>
      </c>
      <c r="EH805">
        <v>3384.8423499999999</v>
      </c>
      <c r="EI805">
        <v>8991.1905399999996</v>
      </c>
      <c r="EJ805">
        <v>0</v>
      </c>
      <c r="EK805">
        <v>70.246057370000003</v>
      </c>
      <c r="EL805">
        <v>9.2995451000000007E-2</v>
      </c>
      <c r="EM805">
        <v>2.9404515999999999E-2</v>
      </c>
      <c r="EN805">
        <v>2.9608695000000001E-2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142.41714479999999</v>
      </c>
      <c r="EX805">
        <v>0.19374518900000001</v>
      </c>
      <c r="EY805">
        <v>6.2079922000000003E-2</v>
      </c>
      <c r="EZ805">
        <v>6.3553113999999994E-2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0.98691099999999998</v>
      </c>
      <c r="FI805" t="s">
        <v>115</v>
      </c>
      <c r="FJ805" t="s">
        <v>115</v>
      </c>
      <c r="FK805" s="9">
        <v>11112.413008</v>
      </c>
      <c r="FL805" t="s">
        <v>115</v>
      </c>
      <c r="FM805" t="s">
        <v>115</v>
      </c>
    </row>
    <row r="806" spans="116:169">
      <c r="DL806">
        <v>0</v>
      </c>
      <c r="DM806">
        <v>0.94921</v>
      </c>
      <c r="DN806">
        <v>5.2100000000000002E-3</v>
      </c>
      <c r="DO806">
        <v>6.1199999999999996E-3</v>
      </c>
      <c r="DP806">
        <v>6.5300000000000002E-3</v>
      </c>
      <c r="DQ806">
        <v>1.2E-4</v>
      </c>
      <c r="DR806">
        <v>1.1E-4</v>
      </c>
      <c r="DS806">
        <v>6.3299999999999997E-3</v>
      </c>
      <c r="DT806">
        <v>1.329E-2</v>
      </c>
      <c r="DU806">
        <v>1.234E-2</v>
      </c>
      <c r="DV806">
        <v>0.27673999999999999</v>
      </c>
      <c r="DW806">
        <v>0.72401000000000004</v>
      </c>
      <c r="DX806">
        <v>0</v>
      </c>
      <c r="DY806">
        <v>10615.50375</v>
      </c>
      <c r="DZ806">
        <v>58.603819999999999</v>
      </c>
      <c r="EA806">
        <v>69.282290000000003</v>
      </c>
      <c r="EB806">
        <v>74.39479</v>
      </c>
      <c r="EC806">
        <v>1.33342</v>
      </c>
      <c r="ED806">
        <v>1.2625900000000001</v>
      </c>
      <c r="EE806">
        <v>72.417019999999994</v>
      </c>
      <c r="EF806">
        <v>149.56908000000001</v>
      </c>
      <c r="EG806">
        <v>159.21699000000001</v>
      </c>
      <c r="EH806">
        <v>3465.6212099999998</v>
      </c>
      <c r="EI806">
        <v>9121.6564299999991</v>
      </c>
      <c r="EJ806">
        <v>0</v>
      </c>
      <c r="EK806">
        <v>69.89129561</v>
      </c>
      <c r="EL806">
        <v>8.1104613000000006E-2</v>
      </c>
      <c r="EM806">
        <v>5.2735259E-2</v>
      </c>
      <c r="EN806">
        <v>2.1107474000000001E-2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138.98909950000001</v>
      </c>
      <c r="EX806">
        <v>0.16603723000000001</v>
      </c>
      <c r="EY806">
        <v>0.10924331700000001</v>
      </c>
      <c r="EZ806">
        <v>4.4455922000000002E-2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0.96718700000000002</v>
      </c>
      <c r="FI806" t="s">
        <v>115</v>
      </c>
      <c r="FJ806" t="s">
        <v>115</v>
      </c>
      <c r="FK806" s="9">
        <v>10819.118069</v>
      </c>
      <c r="FL806" t="s">
        <v>115</v>
      </c>
      <c r="FM806" t="s">
        <v>115</v>
      </c>
    </row>
    <row r="807" spans="116:169">
      <c r="DL807">
        <v>0</v>
      </c>
      <c r="DM807">
        <v>0.93157999999999996</v>
      </c>
      <c r="DN807">
        <v>5.4999999999999997E-3</v>
      </c>
      <c r="DO807">
        <v>5.0099999999999997E-3</v>
      </c>
      <c r="DP807">
        <v>5.3800000000000002E-3</v>
      </c>
      <c r="DQ807">
        <v>1E-4</v>
      </c>
      <c r="DR807">
        <v>1.1E-4</v>
      </c>
      <c r="DS807">
        <v>6.45E-3</v>
      </c>
      <c r="DT807">
        <v>1.306E-2</v>
      </c>
      <c r="DU807">
        <v>1.2449999999999999E-2</v>
      </c>
      <c r="DV807">
        <v>0.28306999999999999</v>
      </c>
      <c r="DW807">
        <v>0.73729999999999996</v>
      </c>
      <c r="DX807">
        <v>0</v>
      </c>
      <c r="DY807">
        <v>10349.13624</v>
      </c>
      <c r="DZ807">
        <v>61.479349999999997</v>
      </c>
      <c r="EA807">
        <v>56.339950000000002</v>
      </c>
      <c r="EB807">
        <v>60.816789999999997</v>
      </c>
      <c r="EC807">
        <v>1.1637599999999999</v>
      </c>
      <c r="ED807">
        <v>1.2015800000000001</v>
      </c>
      <c r="EE807">
        <v>73.390450000000001</v>
      </c>
      <c r="EF807">
        <v>146.03577999999999</v>
      </c>
      <c r="EG807">
        <v>160.47959</v>
      </c>
      <c r="EH807">
        <v>3538.0382300000001</v>
      </c>
      <c r="EI807">
        <v>9271.2255100000002</v>
      </c>
      <c r="EJ807">
        <v>0</v>
      </c>
      <c r="EK807">
        <v>69.426819679999994</v>
      </c>
      <c r="EL807">
        <v>6.1512018000000002E-2</v>
      </c>
      <c r="EM807">
        <v>4.3842908E-2</v>
      </c>
      <c r="EN807">
        <v>2.1989916000000002E-2</v>
      </c>
      <c r="EO807">
        <v>0</v>
      </c>
      <c r="EP807">
        <v>0</v>
      </c>
      <c r="EQ807">
        <v>0</v>
      </c>
      <c r="ER807">
        <v>0</v>
      </c>
      <c r="ES807">
        <v>0</v>
      </c>
      <c r="ET807">
        <v>0</v>
      </c>
      <c r="EU807">
        <v>0</v>
      </c>
      <c r="EV807">
        <v>0</v>
      </c>
      <c r="EW807">
        <v>135.40617499999999</v>
      </c>
      <c r="EX807">
        <v>0.123343965</v>
      </c>
      <c r="EY807">
        <v>8.9086113999999994E-2</v>
      </c>
      <c r="EZ807">
        <v>4.5440412999999999E-2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0.94757199999999997</v>
      </c>
      <c r="FI807" t="s">
        <v>115</v>
      </c>
      <c r="FJ807" t="s">
        <v>115</v>
      </c>
      <c r="FK807" s="9">
        <v>10528.936092</v>
      </c>
      <c r="FL807" t="s">
        <v>115</v>
      </c>
      <c r="FM807" t="s">
        <v>115</v>
      </c>
    </row>
    <row r="808" spans="116:169">
      <c r="DL808">
        <v>0</v>
      </c>
      <c r="DM808">
        <v>0.91500999999999999</v>
      </c>
      <c r="DN808">
        <v>4.6899999999999997E-3</v>
      </c>
      <c r="DO808">
        <v>5.11E-3</v>
      </c>
      <c r="DP808">
        <v>4.4600000000000004E-3</v>
      </c>
      <c r="DQ808">
        <v>9.0000000000000006E-5</v>
      </c>
      <c r="DR808">
        <v>1E-4</v>
      </c>
      <c r="DS808">
        <v>5.3099999999999996E-3</v>
      </c>
      <c r="DT808">
        <v>1.2789999999999999E-2</v>
      </c>
      <c r="DU808">
        <v>1.256E-2</v>
      </c>
      <c r="DV808">
        <v>0.28952</v>
      </c>
      <c r="DW808">
        <v>0.75034999999999996</v>
      </c>
      <c r="DX808">
        <v>0</v>
      </c>
      <c r="DY808">
        <v>10096.0509</v>
      </c>
      <c r="DZ808">
        <v>52.14</v>
      </c>
      <c r="EA808">
        <v>57.077680000000001</v>
      </c>
      <c r="EB808">
        <v>50.084150000000001</v>
      </c>
      <c r="EC808">
        <v>1.05681</v>
      </c>
      <c r="ED808">
        <v>1.1436900000000001</v>
      </c>
      <c r="EE808">
        <v>60.063830000000003</v>
      </c>
      <c r="EF808">
        <v>142.14240000000001</v>
      </c>
      <c r="EG808">
        <v>161.68116000000001</v>
      </c>
      <c r="EH808">
        <v>3611.42868</v>
      </c>
      <c r="EI808">
        <v>9417.2612900000004</v>
      </c>
      <c r="EJ808">
        <v>0</v>
      </c>
      <c r="EK808">
        <v>69.063185349999998</v>
      </c>
      <c r="EL808">
        <v>5.8650513000000001E-2</v>
      </c>
      <c r="EM808">
        <v>3.6469320999999999E-2</v>
      </c>
      <c r="EN808">
        <v>1.8328423999999999E-2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132.08853780000001</v>
      </c>
      <c r="EX808">
        <v>0.11524986500000001</v>
      </c>
      <c r="EY808">
        <v>7.2691659000000006E-2</v>
      </c>
      <c r="EZ808">
        <v>3.7155013000000001E-2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0.92935999999999996</v>
      </c>
      <c r="FI808" t="s">
        <v>115</v>
      </c>
      <c r="FJ808" t="s">
        <v>115</v>
      </c>
      <c r="FK808" s="9">
        <v>10256.409529</v>
      </c>
      <c r="FL808" t="s">
        <v>115</v>
      </c>
      <c r="FM808" t="s">
        <v>115</v>
      </c>
    </row>
    <row r="809" spans="116:169">
      <c r="DL809">
        <v>0</v>
      </c>
      <c r="DM809">
        <v>0.89795000000000003</v>
      </c>
      <c r="DN809">
        <v>5.1999999999999998E-3</v>
      </c>
      <c r="DO809">
        <v>4.5199999999999997E-3</v>
      </c>
      <c r="DP809">
        <v>4.47E-3</v>
      </c>
      <c r="DQ809">
        <v>9.0000000000000006E-5</v>
      </c>
      <c r="DR809">
        <v>1E-4</v>
      </c>
      <c r="DS809">
        <v>4.4999999999999997E-3</v>
      </c>
      <c r="DT809">
        <v>1.255E-2</v>
      </c>
      <c r="DU809">
        <v>1.2659999999999999E-2</v>
      </c>
      <c r="DV809">
        <v>0.29482999999999998</v>
      </c>
      <c r="DW809">
        <v>0.76315</v>
      </c>
      <c r="DX809">
        <v>0</v>
      </c>
      <c r="DY809">
        <v>9839.3680399999994</v>
      </c>
      <c r="DZ809">
        <v>57.331209999999999</v>
      </c>
      <c r="EA809">
        <v>50.137250000000002</v>
      </c>
      <c r="EB809">
        <v>49.879899999999999</v>
      </c>
      <c r="EC809">
        <v>0.95567999999999997</v>
      </c>
      <c r="ED809">
        <v>1.0843100000000001</v>
      </c>
      <c r="EE809">
        <v>50.476010000000002</v>
      </c>
      <c r="EF809">
        <v>138.42857000000001</v>
      </c>
      <c r="EG809">
        <v>162.82486</v>
      </c>
      <c r="EH809">
        <v>3671.4925199999998</v>
      </c>
      <c r="EI809">
        <v>9559.4036899999992</v>
      </c>
      <c r="EJ809">
        <v>0</v>
      </c>
      <c r="EK809">
        <v>68.643617689999999</v>
      </c>
      <c r="EL809">
        <v>5.3312657999999999E-2</v>
      </c>
      <c r="EM809">
        <v>3.6248196000000003E-2</v>
      </c>
      <c r="EN809">
        <v>1.5392602999999999E-2</v>
      </c>
      <c r="EO809">
        <v>0</v>
      </c>
      <c r="EP809">
        <v>0</v>
      </c>
      <c r="EQ809">
        <v>0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128.7270575</v>
      </c>
      <c r="EX809">
        <v>0.102760376</v>
      </c>
      <c r="EY809">
        <v>7.0839790999999999E-2</v>
      </c>
      <c r="EZ809">
        <v>3.0607290999999998E-2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0.91222000000000003</v>
      </c>
      <c r="FI809" t="s">
        <v>115</v>
      </c>
      <c r="FJ809" t="s">
        <v>115</v>
      </c>
      <c r="FK809" s="9">
        <v>9997.6720750000004</v>
      </c>
      <c r="FL809" t="s">
        <v>115</v>
      </c>
      <c r="FM809" t="s">
        <v>115</v>
      </c>
    </row>
    <row r="810" spans="116:169">
      <c r="DL810">
        <v>0</v>
      </c>
      <c r="DM810">
        <v>0.88116000000000005</v>
      </c>
      <c r="DN810">
        <v>5.2500000000000003E-3</v>
      </c>
      <c r="DO810">
        <v>4.8199999999999996E-3</v>
      </c>
      <c r="DP810">
        <v>4.0200000000000001E-3</v>
      </c>
      <c r="DQ810">
        <v>9.0000000000000006E-5</v>
      </c>
      <c r="DR810">
        <v>1E-4</v>
      </c>
      <c r="DS810">
        <v>4.4900000000000001E-3</v>
      </c>
      <c r="DT810">
        <v>1.231E-2</v>
      </c>
      <c r="DU810">
        <v>1.2760000000000001E-2</v>
      </c>
      <c r="DV810">
        <v>0.29932999999999998</v>
      </c>
      <c r="DW810">
        <v>0.77568999999999999</v>
      </c>
      <c r="DX810">
        <v>0</v>
      </c>
      <c r="DY810">
        <v>9587.2794200000008</v>
      </c>
      <c r="DZ810">
        <v>57.51229</v>
      </c>
      <c r="EA810">
        <v>53.115769999999998</v>
      </c>
      <c r="EB810">
        <v>44.531550000000003</v>
      </c>
      <c r="EC810">
        <v>0.94786999999999999</v>
      </c>
      <c r="ED810">
        <v>1.06456</v>
      </c>
      <c r="EE810">
        <v>50.03342</v>
      </c>
      <c r="EF810">
        <v>134.84944999999999</v>
      </c>
      <c r="EG810">
        <v>163.90916999999999</v>
      </c>
      <c r="EH810">
        <v>3721.9685300000001</v>
      </c>
      <c r="EI810">
        <v>9697.8322599999992</v>
      </c>
      <c r="EJ810">
        <v>0</v>
      </c>
      <c r="EK810">
        <v>68.234148610000005</v>
      </c>
      <c r="EL810">
        <v>5.4785610999999998E-2</v>
      </c>
      <c r="EM810">
        <v>3.3175682999999997E-2</v>
      </c>
      <c r="EN810">
        <v>1.562931E-2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125.44839639999999</v>
      </c>
      <c r="EX810">
        <v>0.103474866</v>
      </c>
      <c r="EY810">
        <v>6.3591824000000005E-2</v>
      </c>
      <c r="EZ810">
        <v>3.0480264E-2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0.89533099999999999</v>
      </c>
      <c r="FI810" t="s">
        <v>115</v>
      </c>
      <c r="FJ810" t="s">
        <v>115</v>
      </c>
      <c r="FK810" s="9">
        <v>9743.3869070000001</v>
      </c>
      <c r="FL810" t="s">
        <v>115</v>
      </c>
      <c r="FM810" t="s">
        <v>115</v>
      </c>
    </row>
    <row r="811" spans="116:169">
      <c r="DL811">
        <v>0</v>
      </c>
      <c r="DM811">
        <v>0.86455000000000004</v>
      </c>
      <c r="DN811">
        <v>5.3400000000000001E-3</v>
      </c>
      <c r="DO811">
        <v>4.8599999999999997E-3</v>
      </c>
      <c r="DP811">
        <v>4.2300000000000003E-3</v>
      </c>
      <c r="DQ811">
        <v>9.0000000000000006E-5</v>
      </c>
      <c r="DR811">
        <v>9.0000000000000006E-5</v>
      </c>
      <c r="DS811">
        <v>4.0899999999999999E-3</v>
      </c>
      <c r="DT811">
        <v>1.208E-2</v>
      </c>
      <c r="DU811">
        <v>1.285E-2</v>
      </c>
      <c r="DV811">
        <v>0.30381999999999998</v>
      </c>
      <c r="DW811">
        <v>0.78800000000000003</v>
      </c>
      <c r="DX811">
        <v>0</v>
      </c>
      <c r="DY811">
        <v>9338.8463200000006</v>
      </c>
      <c r="DZ811">
        <v>58.092730000000003</v>
      </c>
      <c r="EA811">
        <v>53.231499999999997</v>
      </c>
      <c r="EB811">
        <v>46.580039999999997</v>
      </c>
      <c r="EC811">
        <v>0.93594999999999995</v>
      </c>
      <c r="ED811">
        <v>1.0351999999999999</v>
      </c>
      <c r="EE811">
        <v>45.270389999999999</v>
      </c>
      <c r="EF811">
        <v>131.46893</v>
      </c>
      <c r="EG811">
        <v>164.97372999999999</v>
      </c>
      <c r="EH811">
        <v>3772.0019400000001</v>
      </c>
      <c r="EI811">
        <v>9832.6816999999992</v>
      </c>
      <c r="EJ811">
        <v>0</v>
      </c>
      <c r="EK811">
        <v>67.820679690000006</v>
      </c>
      <c r="EL811">
        <v>5.6129851000000001E-2</v>
      </c>
      <c r="EM811">
        <v>3.4801806999999997E-2</v>
      </c>
      <c r="EN811">
        <v>1.4231798E-2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122.22495840000001</v>
      </c>
      <c r="EX811">
        <v>0.103925719</v>
      </c>
      <c r="EY811">
        <v>6.5393736999999993E-2</v>
      </c>
      <c r="EZ811">
        <v>2.7217539999999998E-2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0.87906600000000001</v>
      </c>
      <c r="FI811" t="s">
        <v>115</v>
      </c>
      <c r="FJ811" t="s">
        <v>115</v>
      </c>
      <c r="FK811" s="9">
        <v>9497.6865390000003</v>
      </c>
      <c r="FL811" t="s">
        <v>115</v>
      </c>
      <c r="FM811" t="s">
        <v>115</v>
      </c>
    </row>
    <row r="812" spans="116:169">
      <c r="DL812">
        <v>0</v>
      </c>
      <c r="DM812">
        <v>0.84828000000000003</v>
      </c>
      <c r="DN812">
        <v>5.2599999999999999E-3</v>
      </c>
      <c r="DO812">
        <v>4.9199999999999999E-3</v>
      </c>
      <c r="DP812">
        <v>4.2700000000000004E-3</v>
      </c>
      <c r="DQ812">
        <v>9.0000000000000006E-5</v>
      </c>
      <c r="DR812">
        <v>9.0000000000000006E-5</v>
      </c>
      <c r="DS812">
        <v>4.28E-3</v>
      </c>
      <c r="DT812">
        <v>1.187E-2</v>
      </c>
      <c r="DU812">
        <v>1.295E-2</v>
      </c>
      <c r="DV812">
        <v>0.30790000000000001</v>
      </c>
      <c r="DW812">
        <v>0.80008000000000001</v>
      </c>
      <c r="DX812">
        <v>0</v>
      </c>
      <c r="DY812">
        <v>9095.8185699999995</v>
      </c>
      <c r="DZ812">
        <v>56.806310000000003</v>
      </c>
      <c r="EA812">
        <v>53.479120000000002</v>
      </c>
      <c r="EB812">
        <v>46.744</v>
      </c>
      <c r="EC812">
        <v>0.94452999999999998</v>
      </c>
      <c r="ED812">
        <v>1.02007</v>
      </c>
      <c r="EE812">
        <v>47.097969999999997</v>
      </c>
      <c r="EF812">
        <v>128.25509</v>
      </c>
      <c r="EG812">
        <v>166.00892999999999</v>
      </c>
      <c r="EH812">
        <v>3817.2723299999998</v>
      </c>
      <c r="EI812">
        <v>9964.1506399999998</v>
      </c>
      <c r="EJ812">
        <v>0</v>
      </c>
      <c r="EK812">
        <v>67.412129739999997</v>
      </c>
      <c r="EL812">
        <v>5.7775185E-2</v>
      </c>
      <c r="EM812">
        <v>3.5791721999999998E-2</v>
      </c>
      <c r="EN812">
        <v>1.5181013E-2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119.0716098</v>
      </c>
      <c r="EX812">
        <v>0.104862147</v>
      </c>
      <c r="EY812">
        <v>6.5938014000000003E-2</v>
      </c>
      <c r="EZ812">
        <v>2.8467064E-2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0.86281699999999995</v>
      </c>
      <c r="FI812" t="s">
        <v>115</v>
      </c>
      <c r="FJ812" t="s">
        <v>115</v>
      </c>
      <c r="FK812" s="9">
        <v>9253.7925369999994</v>
      </c>
      <c r="FL812" t="s">
        <v>115</v>
      </c>
      <c r="FM812" t="s">
        <v>115</v>
      </c>
    </row>
    <row r="813" spans="116:169">
      <c r="DL813">
        <v>0</v>
      </c>
      <c r="DM813">
        <v>0.83170999999999995</v>
      </c>
      <c r="DN813">
        <v>5.7800000000000004E-3</v>
      </c>
      <c r="DO813">
        <v>4.8500000000000001E-3</v>
      </c>
      <c r="DP813">
        <v>4.3200000000000001E-3</v>
      </c>
      <c r="DQ813">
        <v>9.0000000000000006E-5</v>
      </c>
      <c r="DR813">
        <v>9.0000000000000006E-5</v>
      </c>
      <c r="DS813">
        <v>4.3499999999999997E-3</v>
      </c>
      <c r="DT813">
        <v>1.163E-2</v>
      </c>
      <c r="DU813">
        <v>1.304E-2</v>
      </c>
      <c r="DV813">
        <v>0.31218000000000001</v>
      </c>
      <c r="DW813">
        <v>0.81196000000000002</v>
      </c>
      <c r="DX813">
        <v>0</v>
      </c>
      <c r="DY813">
        <v>8851.3767100000005</v>
      </c>
      <c r="DZ813">
        <v>61.960949999999997</v>
      </c>
      <c r="EA813">
        <v>52.382350000000002</v>
      </c>
      <c r="EB813">
        <v>46.874830000000003</v>
      </c>
      <c r="EC813">
        <v>0.93476999999999999</v>
      </c>
      <c r="ED813">
        <v>0.99782999999999999</v>
      </c>
      <c r="EE813">
        <v>47.474580000000003</v>
      </c>
      <c r="EF813">
        <v>124.72436</v>
      </c>
      <c r="EG813">
        <v>167.029</v>
      </c>
      <c r="EH813">
        <v>3864.3703</v>
      </c>
      <c r="EI813">
        <v>10092.405720000001</v>
      </c>
      <c r="EJ813">
        <v>0</v>
      </c>
      <c r="EK813">
        <v>66.955588149999997</v>
      </c>
      <c r="EL813">
        <v>5.8342389000000001E-2</v>
      </c>
      <c r="EM813">
        <v>3.6679942E-2</v>
      </c>
      <c r="EN813">
        <v>1.5539213E-2</v>
      </c>
      <c r="EO813">
        <v>0</v>
      </c>
      <c r="EP813">
        <v>0</v>
      </c>
      <c r="EQ813">
        <v>0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115.895161</v>
      </c>
      <c r="EX813">
        <v>0.10380213200000001</v>
      </c>
      <c r="EY813">
        <v>6.6240272000000003E-2</v>
      </c>
      <c r="EZ813">
        <v>2.8567014000000002E-2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0.84674700000000003</v>
      </c>
      <c r="FI813" t="s">
        <v>115</v>
      </c>
      <c r="FJ813" t="s">
        <v>115</v>
      </c>
      <c r="FK813" s="9">
        <v>9013.5296120000003</v>
      </c>
      <c r="FL813" t="s">
        <v>115</v>
      </c>
      <c r="FM813" t="s">
        <v>115</v>
      </c>
    </row>
    <row r="814" spans="116:169">
      <c r="DL814">
        <v>0</v>
      </c>
      <c r="DM814">
        <v>0.81518000000000002</v>
      </c>
      <c r="DN814">
        <v>6.1000000000000004E-3</v>
      </c>
      <c r="DO814">
        <v>5.2100000000000002E-3</v>
      </c>
      <c r="DP814">
        <v>4.28E-3</v>
      </c>
      <c r="DQ814">
        <v>9.0000000000000006E-5</v>
      </c>
      <c r="DR814">
        <v>9.0000000000000006E-5</v>
      </c>
      <c r="DS814">
        <v>4.4000000000000003E-3</v>
      </c>
      <c r="DT814">
        <v>1.14E-2</v>
      </c>
      <c r="DU814">
        <v>1.3129999999999999E-2</v>
      </c>
      <c r="DV814">
        <v>0.31652999999999998</v>
      </c>
      <c r="DW814">
        <v>0.82359000000000004</v>
      </c>
      <c r="DX814">
        <v>0</v>
      </c>
      <c r="DY814">
        <v>8609.1599600000009</v>
      </c>
      <c r="DZ814">
        <v>64.875640000000004</v>
      </c>
      <c r="EA814">
        <v>55.800730000000001</v>
      </c>
      <c r="EB814">
        <v>46.117820000000002</v>
      </c>
      <c r="EC814">
        <v>0.95604</v>
      </c>
      <c r="ED814">
        <v>0.98507</v>
      </c>
      <c r="EE814">
        <v>47.675870000000003</v>
      </c>
      <c r="EF814">
        <v>121.3584</v>
      </c>
      <c r="EG814">
        <v>168.02682999999999</v>
      </c>
      <c r="EH814">
        <v>3911.8448899999999</v>
      </c>
      <c r="EI814">
        <v>10217.130090000001</v>
      </c>
      <c r="EJ814">
        <v>0</v>
      </c>
      <c r="EK814">
        <v>66.485176820000007</v>
      </c>
      <c r="EL814">
        <v>6.2197671000000003E-2</v>
      </c>
      <c r="EM814">
        <v>3.6802822999999998E-2</v>
      </c>
      <c r="EN814">
        <v>1.5896592000000001E-2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112.7578062</v>
      </c>
      <c r="EX814">
        <v>0.108407009</v>
      </c>
      <c r="EY814">
        <v>6.5142940999999996E-2</v>
      </c>
      <c r="EZ814">
        <v>2.8646613000000001E-2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0.83085600000000004</v>
      </c>
      <c r="FI814" t="s">
        <v>115</v>
      </c>
      <c r="FJ814" t="s">
        <v>115</v>
      </c>
      <c r="FK814" s="9">
        <v>8776.9101979999996</v>
      </c>
      <c r="FL814" t="s">
        <v>115</v>
      </c>
      <c r="FM814" t="s">
        <v>115</v>
      </c>
    </row>
    <row r="815" spans="116:169">
      <c r="DL815">
        <v>0</v>
      </c>
      <c r="DM815">
        <v>0.80001</v>
      </c>
      <c r="DN815">
        <v>5.1399999999999996E-3</v>
      </c>
      <c r="DO815">
        <v>5.45E-3</v>
      </c>
      <c r="DP815">
        <v>4.5599999999999998E-3</v>
      </c>
      <c r="DQ815">
        <v>9.0000000000000006E-5</v>
      </c>
      <c r="DR815">
        <v>9.0000000000000006E-5</v>
      </c>
      <c r="DS815">
        <v>4.3299999999999996E-3</v>
      </c>
      <c r="DT815">
        <v>1.1180000000000001E-2</v>
      </c>
      <c r="DU815">
        <v>1.323E-2</v>
      </c>
      <c r="DV815">
        <v>0.32092999999999999</v>
      </c>
      <c r="DW815">
        <v>0.83499000000000001</v>
      </c>
      <c r="DX815">
        <v>0</v>
      </c>
      <c r="DY815">
        <v>8382.9429999999993</v>
      </c>
      <c r="DZ815">
        <v>54.292380000000001</v>
      </c>
      <c r="EA815">
        <v>57.96801</v>
      </c>
      <c r="EB815">
        <v>48.799100000000003</v>
      </c>
      <c r="EC815">
        <v>0.98212999999999995</v>
      </c>
      <c r="ED815">
        <v>0.97231999999999996</v>
      </c>
      <c r="EE815">
        <v>46.666780000000003</v>
      </c>
      <c r="EF815">
        <v>118.05965</v>
      </c>
      <c r="EG815">
        <v>169.0119</v>
      </c>
      <c r="EH815">
        <v>3959.5207500000001</v>
      </c>
      <c r="EI815">
        <v>10338.48849</v>
      </c>
      <c r="EJ815">
        <v>0</v>
      </c>
      <c r="EK815">
        <v>66.105148040000003</v>
      </c>
      <c r="EL815">
        <v>6.6236603000000005E-2</v>
      </c>
      <c r="EM815">
        <v>3.9473669000000003E-2</v>
      </c>
      <c r="EN815">
        <v>1.5958145999999999E-2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109.8332027</v>
      </c>
      <c r="EX815">
        <v>0.113109245</v>
      </c>
      <c r="EY815">
        <v>6.8463102999999997E-2</v>
      </c>
      <c r="EZ815">
        <v>2.8185315999999998E-2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0.81525300000000001</v>
      </c>
      <c r="FI815" t="s">
        <v>115</v>
      </c>
      <c r="FJ815" t="s">
        <v>115</v>
      </c>
      <c r="FK815" s="9">
        <v>8544.9846319999997</v>
      </c>
      <c r="FL815" t="s">
        <v>115</v>
      </c>
      <c r="FM815" t="s">
        <v>115</v>
      </c>
    </row>
    <row r="816" spans="116:169">
      <c r="DL816">
        <v>0</v>
      </c>
      <c r="DM816">
        <v>0.78405999999999998</v>
      </c>
      <c r="DN816">
        <v>5.9199999999999999E-3</v>
      </c>
      <c r="DO816">
        <v>4.7800000000000004E-3</v>
      </c>
      <c r="DP816">
        <v>4.7400000000000003E-3</v>
      </c>
      <c r="DQ816">
        <v>9.0000000000000006E-5</v>
      </c>
      <c r="DR816">
        <v>9.0000000000000006E-5</v>
      </c>
      <c r="DS816">
        <v>4.6299999999999996E-3</v>
      </c>
      <c r="DT816">
        <v>1.095E-2</v>
      </c>
      <c r="DU816">
        <v>1.332E-2</v>
      </c>
      <c r="DV816">
        <v>0.32525999999999999</v>
      </c>
      <c r="DW816">
        <v>0.84616999999999998</v>
      </c>
      <c r="DX816">
        <v>0</v>
      </c>
      <c r="DY816">
        <v>8150.3411500000002</v>
      </c>
      <c r="DZ816">
        <v>62.030270000000002</v>
      </c>
      <c r="EA816">
        <v>50.384650000000001</v>
      </c>
      <c r="EB816">
        <v>50.312669999999997</v>
      </c>
      <c r="EC816">
        <v>0.93833</v>
      </c>
      <c r="ED816">
        <v>0.94293000000000005</v>
      </c>
      <c r="EE816">
        <v>49.531309999999998</v>
      </c>
      <c r="EF816">
        <v>114.75954</v>
      </c>
      <c r="EG816">
        <v>169.98421999999999</v>
      </c>
      <c r="EH816">
        <v>4006.1875300000002</v>
      </c>
      <c r="EI816">
        <v>10456.548140000001</v>
      </c>
      <c r="EJ816">
        <v>0</v>
      </c>
      <c r="EK816">
        <v>65.622326490000006</v>
      </c>
      <c r="EL816">
        <v>6.2273209000000003E-2</v>
      </c>
      <c r="EM816">
        <v>4.1950604000000002E-2</v>
      </c>
      <c r="EN816">
        <v>1.7229772000000001E-2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106.7960033</v>
      </c>
      <c r="EX816">
        <v>0.104276035</v>
      </c>
      <c r="EY816">
        <v>7.1292334999999998E-2</v>
      </c>
      <c r="EZ816">
        <v>2.9821354000000001E-2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0.79957800000000001</v>
      </c>
      <c r="FI816" t="s">
        <v>115</v>
      </c>
      <c r="FJ816" t="s">
        <v>115</v>
      </c>
      <c r="FK816" s="9">
        <v>8314.0070739999992</v>
      </c>
      <c r="FL816" t="s">
        <v>115</v>
      </c>
      <c r="FM816" t="s">
        <v>115</v>
      </c>
    </row>
    <row r="817" spans="116:169">
      <c r="DL817">
        <v>0</v>
      </c>
      <c r="DM817">
        <v>0.77005000000000001</v>
      </c>
      <c r="DN817">
        <v>4.3699999999999998E-3</v>
      </c>
      <c r="DO817">
        <v>5.2700000000000004E-3</v>
      </c>
      <c r="DP817">
        <v>4.2300000000000003E-3</v>
      </c>
      <c r="DQ817">
        <v>9.0000000000000006E-5</v>
      </c>
      <c r="DR817">
        <v>9.0000000000000006E-5</v>
      </c>
      <c r="DS817">
        <v>4.7000000000000002E-3</v>
      </c>
      <c r="DT817">
        <v>1.077E-2</v>
      </c>
      <c r="DU817">
        <v>1.341E-2</v>
      </c>
      <c r="DV817">
        <v>0.32989000000000002</v>
      </c>
      <c r="DW817">
        <v>0.85711999999999999</v>
      </c>
      <c r="DX817">
        <v>0</v>
      </c>
      <c r="DY817">
        <v>7939.5784700000004</v>
      </c>
      <c r="DZ817">
        <v>45.465499999999999</v>
      </c>
      <c r="EA817">
        <v>55.190300000000001</v>
      </c>
      <c r="EB817">
        <v>44.613030000000002</v>
      </c>
      <c r="EC817">
        <v>0.95033999999999996</v>
      </c>
      <c r="ED817">
        <v>0.93394999999999995</v>
      </c>
      <c r="EE817">
        <v>49.932969999999997</v>
      </c>
      <c r="EF817">
        <v>111.92918</v>
      </c>
      <c r="EG817">
        <v>170.92715000000001</v>
      </c>
      <c r="EH817">
        <v>4055.71884</v>
      </c>
      <c r="EI817">
        <v>10571.30769</v>
      </c>
      <c r="EJ817">
        <v>0</v>
      </c>
      <c r="EK817">
        <v>65.290806480000001</v>
      </c>
      <c r="EL817">
        <v>6.6032888999999997E-2</v>
      </c>
      <c r="EM817">
        <v>3.8366629999999999E-2</v>
      </c>
      <c r="EN817">
        <v>1.8128542000000001E-2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104.06129610000001</v>
      </c>
      <c r="EX817">
        <v>0.108233063</v>
      </c>
      <c r="EY817">
        <v>6.3893537E-2</v>
      </c>
      <c r="EZ817">
        <v>3.0743434E-2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0.78401699999999996</v>
      </c>
      <c r="FI817" t="s">
        <v>115</v>
      </c>
      <c r="FJ817" t="s">
        <v>115</v>
      </c>
      <c r="FK817" s="9">
        <v>8085.7976390000003</v>
      </c>
      <c r="FL817" t="s">
        <v>115</v>
      </c>
      <c r="FM817" t="s">
        <v>115</v>
      </c>
    </row>
    <row r="818" spans="116:169">
      <c r="DL818">
        <v>0</v>
      </c>
      <c r="DM818">
        <v>0.75585999999999998</v>
      </c>
      <c r="DN818">
        <v>4.4099999999999999E-3</v>
      </c>
      <c r="DO818">
        <v>4.1900000000000001E-3</v>
      </c>
      <c r="DP818">
        <v>4.5500000000000002E-3</v>
      </c>
      <c r="DQ818">
        <v>8.0000000000000007E-5</v>
      </c>
      <c r="DR818">
        <v>9.0000000000000006E-5</v>
      </c>
      <c r="DS818">
        <v>4.2599999999999999E-3</v>
      </c>
      <c r="DT818">
        <v>1.057E-2</v>
      </c>
      <c r="DU818">
        <v>1.35E-2</v>
      </c>
      <c r="DV818">
        <v>0.33460000000000001</v>
      </c>
      <c r="DW818">
        <v>0.86789000000000005</v>
      </c>
      <c r="DX818">
        <v>0</v>
      </c>
      <c r="DY818">
        <v>7728.5758900000001</v>
      </c>
      <c r="DZ818">
        <v>45.46311</v>
      </c>
      <c r="EA818">
        <v>43.467410000000001</v>
      </c>
      <c r="EB818">
        <v>47.65005</v>
      </c>
      <c r="EC818">
        <v>0.84874000000000005</v>
      </c>
      <c r="ED818">
        <v>0.88109000000000004</v>
      </c>
      <c r="EE818">
        <v>44.891869999999997</v>
      </c>
      <c r="EF818">
        <v>108.99879</v>
      </c>
      <c r="EG818">
        <v>171.86108999999999</v>
      </c>
      <c r="EH818">
        <v>4105.6518100000003</v>
      </c>
      <c r="EI818">
        <v>10683.236870000001</v>
      </c>
      <c r="EJ818">
        <v>0</v>
      </c>
      <c r="EK818">
        <v>64.905198200000001</v>
      </c>
      <c r="EL818">
        <v>5.7701563999999997E-2</v>
      </c>
      <c r="EM818">
        <v>4.1393205000000002E-2</v>
      </c>
      <c r="EN818">
        <v>1.6412598E-2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101.2919828</v>
      </c>
      <c r="EX818">
        <v>9.2745823000000005E-2</v>
      </c>
      <c r="EY818">
        <v>6.7500773999999999E-2</v>
      </c>
      <c r="EZ818">
        <v>2.7267228000000001E-2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0.76909700000000003</v>
      </c>
      <c r="FI818" t="s">
        <v>115</v>
      </c>
      <c r="FJ818" t="s">
        <v>115</v>
      </c>
      <c r="FK818" s="9">
        <v>7866.0051839999996</v>
      </c>
      <c r="FL818" t="s">
        <v>115</v>
      </c>
      <c r="FM818" t="s">
        <v>115</v>
      </c>
    </row>
    <row r="819" spans="116:169">
      <c r="DL819">
        <v>0</v>
      </c>
      <c r="DM819">
        <v>0.74141999999999997</v>
      </c>
      <c r="DN819">
        <v>4.7499999999999999E-3</v>
      </c>
      <c r="DO819">
        <v>4.1200000000000004E-3</v>
      </c>
      <c r="DP819">
        <v>3.7200000000000002E-3</v>
      </c>
      <c r="DQ819">
        <v>8.0000000000000007E-5</v>
      </c>
      <c r="DR819">
        <v>8.0000000000000007E-5</v>
      </c>
      <c r="DS819">
        <v>4.5300000000000002E-3</v>
      </c>
      <c r="DT819">
        <v>1.039E-2</v>
      </c>
      <c r="DU819">
        <v>1.358E-2</v>
      </c>
      <c r="DV819">
        <v>0.33885999999999999</v>
      </c>
      <c r="DW819">
        <v>0.87846000000000002</v>
      </c>
      <c r="DX819">
        <v>0</v>
      </c>
      <c r="DY819">
        <v>7516.5613300000005</v>
      </c>
      <c r="DZ819">
        <v>48.594569999999997</v>
      </c>
      <c r="EA819">
        <v>42.413310000000003</v>
      </c>
      <c r="EB819">
        <v>38.580930000000002</v>
      </c>
      <c r="EC819">
        <v>0.80257999999999996</v>
      </c>
      <c r="ED819">
        <v>0.85858999999999996</v>
      </c>
      <c r="EE819">
        <v>47.361269999999998</v>
      </c>
      <c r="EF819">
        <v>106.24472</v>
      </c>
      <c r="EG819">
        <v>172.74217999999999</v>
      </c>
      <c r="EH819">
        <v>4150.5436799999998</v>
      </c>
      <c r="EI819">
        <v>10792.235650000001</v>
      </c>
      <c r="EJ819">
        <v>0</v>
      </c>
      <c r="EK819">
        <v>64.47987105</v>
      </c>
      <c r="EL819">
        <v>5.4984245000000001E-2</v>
      </c>
      <c r="EM819">
        <v>3.5140982000000001E-2</v>
      </c>
      <c r="EN819">
        <v>1.7893391000000002E-2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98.514778590000006</v>
      </c>
      <c r="EX819">
        <v>8.6515248000000003E-2</v>
      </c>
      <c r="EY819">
        <v>5.6148795000000001E-2</v>
      </c>
      <c r="EZ819">
        <v>2.9117961000000001E-2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0.75409000000000004</v>
      </c>
      <c r="FI819" t="s">
        <v>115</v>
      </c>
      <c r="FJ819" t="s">
        <v>115</v>
      </c>
      <c r="FK819" s="9">
        <v>7646.9527230000003</v>
      </c>
      <c r="FL819" t="s">
        <v>115</v>
      </c>
      <c r="FM819" t="s">
        <v>115</v>
      </c>
    </row>
    <row r="820" spans="116:169">
      <c r="DL820">
        <v>0</v>
      </c>
      <c r="DM820">
        <v>0.72799999999999998</v>
      </c>
      <c r="DN820">
        <v>4.0499999999999998E-3</v>
      </c>
      <c r="DO820">
        <v>4.3400000000000001E-3</v>
      </c>
      <c r="DP820">
        <v>3.63E-3</v>
      </c>
      <c r="DQ820">
        <v>8.0000000000000007E-5</v>
      </c>
      <c r="DR820">
        <v>8.0000000000000007E-5</v>
      </c>
      <c r="DS820">
        <v>3.7299999999999998E-3</v>
      </c>
      <c r="DT820">
        <v>1.018E-2</v>
      </c>
      <c r="DU820">
        <v>1.367E-2</v>
      </c>
      <c r="DV820">
        <v>0.34339999999999998</v>
      </c>
      <c r="DW820">
        <v>0.88885000000000003</v>
      </c>
      <c r="DX820">
        <v>0</v>
      </c>
      <c r="DY820">
        <v>7316.4556400000001</v>
      </c>
      <c r="DZ820">
        <v>41.026510000000002</v>
      </c>
      <c r="EA820">
        <v>44.338830000000002</v>
      </c>
      <c r="EB820">
        <v>37.382170000000002</v>
      </c>
      <c r="EC820">
        <v>0.77363000000000004</v>
      </c>
      <c r="ED820">
        <v>0.82643</v>
      </c>
      <c r="EE820">
        <v>38.69256</v>
      </c>
      <c r="EF820">
        <v>103.21646</v>
      </c>
      <c r="EG820">
        <v>173.60077000000001</v>
      </c>
      <c r="EH820">
        <v>4197.9049500000001</v>
      </c>
      <c r="EI820">
        <v>10898.480369999999</v>
      </c>
      <c r="EJ820">
        <v>0</v>
      </c>
      <c r="EK820">
        <v>64.135438739999998</v>
      </c>
      <c r="EL820">
        <v>5.6382623999999999E-2</v>
      </c>
      <c r="EM820">
        <v>3.3876218999999999E-2</v>
      </c>
      <c r="EN820">
        <v>1.4799131E-2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95.913818719999995</v>
      </c>
      <c r="EX820">
        <v>8.6795519000000002E-2</v>
      </c>
      <c r="EY820">
        <v>5.2987033000000003E-2</v>
      </c>
      <c r="EZ820">
        <v>2.3585099000000002E-2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0.74009400000000003</v>
      </c>
      <c r="FI820" t="s">
        <v>115</v>
      </c>
      <c r="FJ820" t="s">
        <v>115</v>
      </c>
      <c r="FK820" s="9">
        <v>7439.9767780000002</v>
      </c>
      <c r="FL820" t="s">
        <v>115</v>
      </c>
      <c r="FM820" t="s">
        <v>115</v>
      </c>
    </row>
    <row r="821" spans="116:169">
      <c r="DL821">
        <v>0</v>
      </c>
      <c r="DM821">
        <v>0.71419999999999995</v>
      </c>
      <c r="DN821">
        <v>4.45E-3</v>
      </c>
      <c r="DO821">
        <v>3.8400000000000001E-3</v>
      </c>
      <c r="DP821">
        <v>3.7799999999999999E-3</v>
      </c>
      <c r="DQ821">
        <v>6.9999999999999994E-5</v>
      </c>
      <c r="DR821">
        <v>8.0000000000000007E-5</v>
      </c>
      <c r="DS821">
        <v>3.6800000000000001E-3</v>
      </c>
      <c r="DT821">
        <v>9.9799999999999993E-3</v>
      </c>
      <c r="DU821">
        <v>1.375E-2</v>
      </c>
      <c r="DV821">
        <v>0.34712999999999999</v>
      </c>
      <c r="DW821">
        <v>0.89903</v>
      </c>
      <c r="DX821">
        <v>0</v>
      </c>
      <c r="DY821">
        <v>7114.2433899999996</v>
      </c>
      <c r="DZ821">
        <v>44.753500000000003</v>
      </c>
      <c r="EA821">
        <v>38.88749</v>
      </c>
      <c r="EB821">
        <v>38.607640000000004</v>
      </c>
      <c r="EC821">
        <v>0.73014999999999997</v>
      </c>
      <c r="ED821">
        <v>0.79607000000000006</v>
      </c>
      <c r="EE821">
        <v>37.824129999999997</v>
      </c>
      <c r="EF821">
        <v>100.30071</v>
      </c>
      <c r="EG821">
        <v>174.4272</v>
      </c>
      <c r="EH821">
        <v>4236.5975099999996</v>
      </c>
      <c r="EI821">
        <v>11001.696830000001</v>
      </c>
      <c r="EJ821">
        <v>0</v>
      </c>
      <c r="EK821">
        <v>63.730672339999998</v>
      </c>
      <c r="EL821">
        <v>5.2726090000000003E-2</v>
      </c>
      <c r="EM821">
        <v>3.5662541999999998E-2</v>
      </c>
      <c r="EN821">
        <v>1.4645475E-2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93.273177149999995</v>
      </c>
      <c r="EX821">
        <v>7.9504352E-2</v>
      </c>
      <c r="EY821">
        <v>5.460305E-2</v>
      </c>
      <c r="EZ821">
        <v>2.2854124E-2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0.72635300000000003</v>
      </c>
      <c r="FI821" t="s">
        <v>115</v>
      </c>
      <c r="FJ821" t="s">
        <v>115</v>
      </c>
      <c r="FK821" s="9">
        <v>7237.2221630000004</v>
      </c>
      <c r="FL821" t="s">
        <v>115</v>
      </c>
      <c r="FM821" t="s">
        <v>115</v>
      </c>
    </row>
    <row r="822" spans="116:169">
      <c r="DL822">
        <v>0</v>
      </c>
      <c r="DM822">
        <v>0.70065999999999995</v>
      </c>
      <c r="DN822">
        <v>4.4600000000000004E-3</v>
      </c>
      <c r="DO822">
        <v>4.0800000000000003E-3</v>
      </c>
      <c r="DP822">
        <v>3.4099999999999998E-3</v>
      </c>
      <c r="DQ822">
        <v>6.9999999999999994E-5</v>
      </c>
      <c r="DR822">
        <v>8.0000000000000007E-5</v>
      </c>
      <c r="DS822">
        <v>3.8E-3</v>
      </c>
      <c r="DT822">
        <v>9.7900000000000001E-3</v>
      </c>
      <c r="DU822">
        <v>1.383E-2</v>
      </c>
      <c r="DV822">
        <v>0.35081000000000001</v>
      </c>
      <c r="DW822">
        <v>0.90900999999999998</v>
      </c>
      <c r="DX822">
        <v>0</v>
      </c>
      <c r="DY822">
        <v>6916.1445400000002</v>
      </c>
      <c r="DZ822">
        <v>44.4589</v>
      </c>
      <c r="EA822">
        <v>40.989640000000001</v>
      </c>
      <c r="EB822">
        <v>34.462330000000001</v>
      </c>
      <c r="EC822">
        <v>0.72789999999999999</v>
      </c>
      <c r="ED822">
        <v>0.78293000000000001</v>
      </c>
      <c r="EE822">
        <v>38.727780000000003</v>
      </c>
      <c r="EF822">
        <v>97.49051</v>
      </c>
      <c r="EG822">
        <v>175.22327000000001</v>
      </c>
      <c r="EH822">
        <v>4274.4216399999996</v>
      </c>
      <c r="EI822">
        <v>11101.99754</v>
      </c>
      <c r="EJ822">
        <v>0</v>
      </c>
      <c r="EK822">
        <v>63.334798329999998</v>
      </c>
      <c r="EL822">
        <v>5.4502097999999999E-2</v>
      </c>
      <c r="EM822">
        <v>3.2879508000000002E-2</v>
      </c>
      <c r="EN822">
        <v>1.544821E-2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90.697106039999994</v>
      </c>
      <c r="EX822">
        <v>8.0386997000000002E-2</v>
      </c>
      <c r="EY822">
        <v>4.9289782999999997E-2</v>
      </c>
      <c r="EZ822">
        <v>2.3600605E-2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0.71268799999999999</v>
      </c>
      <c r="FI822" t="s">
        <v>115</v>
      </c>
      <c r="FJ822" t="s">
        <v>115</v>
      </c>
      <c r="FK822" s="9">
        <v>7036.7833170000004</v>
      </c>
      <c r="FL822" t="s">
        <v>115</v>
      </c>
      <c r="FM822" t="s">
        <v>115</v>
      </c>
    </row>
    <row r="823" spans="116:169">
      <c r="DL823">
        <v>0</v>
      </c>
      <c r="DM823">
        <v>0.68728999999999996</v>
      </c>
      <c r="DN823">
        <v>4.4999999999999997E-3</v>
      </c>
      <c r="DO823">
        <v>4.1000000000000003E-3</v>
      </c>
      <c r="DP823">
        <v>3.5799999999999998E-3</v>
      </c>
      <c r="DQ823">
        <v>6.9999999999999994E-5</v>
      </c>
      <c r="DR823">
        <v>8.0000000000000007E-5</v>
      </c>
      <c r="DS823">
        <v>3.47E-3</v>
      </c>
      <c r="DT823">
        <v>9.6100000000000005E-3</v>
      </c>
      <c r="DU823">
        <v>1.3899999999999999E-2</v>
      </c>
      <c r="DV823">
        <v>0.35460999999999998</v>
      </c>
      <c r="DW823">
        <v>0.91879</v>
      </c>
      <c r="DX823">
        <v>0</v>
      </c>
      <c r="DY823">
        <v>6721.3552799999998</v>
      </c>
      <c r="DZ823">
        <v>44.445639999999997</v>
      </c>
      <c r="EA823">
        <v>40.749519999999997</v>
      </c>
      <c r="EB823">
        <v>35.87717</v>
      </c>
      <c r="EC823">
        <v>0.71511000000000002</v>
      </c>
      <c r="ED823">
        <v>0.75905999999999996</v>
      </c>
      <c r="EE823">
        <v>35.00873</v>
      </c>
      <c r="EF823">
        <v>94.832669999999993</v>
      </c>
      <c r="EG823">
        <v>176.00620000000001</v>
      </c>
      <c r="EH823">
        <v>4313.1494199999997</v>
      </c>
      <c r="EI823">
        <v>11199.48805</v>
      </c>
      <c r="EJ823">
        <v>0</v>
      </c>
      <c r="EK823">
        <v>62.936022250000001</v>
      </c>
      <c r="EL823">
        <v>5.5597909000000001E-2</v>
      </c>
      <c r="EM823">
        <v>3.4421172999999999E-2</v>
      </c>
      <c r="EN823">
        <v>1.4091477E-2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88.167522039999994</v>
      </c>
      <c r="EX823">
        <v>8.0235432999999995E-2</v>
      </c>
      <c r="EY823">
        <v>5.0487123000000002E-2</v>
      </c>
      <c r="EZ823">
        <v>2.1072074E-2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0.69953799999999999</v>
      </c>
      <c r="FI823" t="s">
        <v>115</v>
      </c>
      <c r="FJ823" t="s">
        <v>115</v>
      </c>
      <c r="FK823" s="9">
        <v>6843.1427210000002</v>
      </c>
      <c r="FL823" t="s">
        <v>115</v>
      </c>
      <c r="FM823" t="s">
        <v>115</v>
      </c>
    </row>
    <row r="824" spans="116:169">
      <c r="DL824">
        <v>0</v>
      </c>
      <c r="DM824">
        <v>0.67422000000000004</v>
      </c>
      <c r="DN824">
        <v>4.4000000000000003E-3</v>
      </c>
      <c r="DO824">
        <v>4.1200000000000004E-3</v>
      </c>
      <c r="DP824">
        <v>3.5899999999999999E-3</v>
      </c>
      <c r="DQ824">
        <v>6.9999999999999994E-5</v>
      </c>
      <c r="DR824">
        <v>8.0000000000000007E-5</v>
      </c>
      <c r="DS824">
        <v>3.62E-3</v>
      </c>
      <c r="DT824">
        <v>9.4400000000000005E-3</v>
      </c>
      <c r="DU824">
        <v>1.3979999999999999E-2</v>
      </c>
      <c r="DV824">
        <v>0.35808000000000001</v>
      </c>
      <c r="DW824">
        <v>0.9284</v>
      </c>
      <c r="DX824">
        <v>0</v>
      </c>
      <c r="DY824">
        <v>6531.1750899999997</v>
      </c>
      <c r="DZ824">
        <v>43.008780000000002</v>
      </c>
      <c r="EA824">
        <v>40.580579999999998</v>
      </c>
      <c r="EB824">
        <v>35.725520000000003</v>
      </c>
      <c r="EC824">
        <v>0.71672999999999998</v>
      </c>
      <c r="ED824">
        <v>0.74573</v>
      </c>
      <c r="EE824">
        <v>36.23574</v>
      </c>
      <c r="EF824">
        <v>92.303399999999996</v>
      </c>
      <c r="EG824">
        <v>176.76526000000001</v>
      </c>
      <c r="EH824">
        <v>4348.1581399999995</v>
      </c>
      <c r="EI824">
        <v>11294.32072</v>
      </c>
      <c r="EJ824">
        <v>0</v>
      </c>
      <c r="EK824">
        <v>62.544124179999997</v>
      </c>
      <c r="EL824">
        <v>5.6842460999999997E-2</v>
      </c>
      <c r="EM824">
        <v>3.5206738000000001E-2</v>
      </c>
      <c r="EN824">
        <v>1.4988708E-2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85.697088679999993</v>
      </c>
      <c r="EX824">
        <v>8.0254644E-2</v>
      </c>
      <c r="EY824">
        <v>5.0530704000000003E-2</v>
      </c>
      <c r="EZ824">
        <v>2.1935139999999999E-2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0.68640500000000004</v>
      </c>
      <c r="FI824" t="s">
        <v>115</v>
      </c>
      <c r="FJ824" t="s">
        <v>115</v>
      </c>
      <c r="FK824" s="9">
        <v>6651.2066880000002</v>
      </c>
      <c r="FL824" t="s">
        <v>115</v>
      </c>
      <c r="FM824" t="s">
        <v>115</v>
      </c>
    </row>
    <row r="825" spans="116:169">
      <c r="DL825">
        <v>0</v>
      </c>
      <c r="DM825">
        <v>0.66093000000000002</v>
      </c>
      <c r="DN825">
        <v>4.79E-3</v>
      </c>
      <c r="DO825">
        <v>4.0299999999999997E-3</v>
      </c>
      <c r="DP825">
        <v>3.6099999999999999E-3</v>
      </c>
      <c r="DQ825">
        <v>6.9999999999999994E-5</v>
      </c>
      <c r="DR825">
        <v>6.9999999999999994E-5</v>
      </c>
      <c r="DS825">
        <v>3.65E-3</v>
      </c>
      <c r="DT825">
        <v>9.2399999999999999E-3</v>
      </c>
      <c r="DU825">
        <v>1.406E-2</v>
      </c>
      <c r="DV825">
        <v>0.36170000000000002</v>
      </c>
      <c r="DW825">
        <v>0.93784000000000001</v>
      </c>
      <c r="DX825">
        <v>0</v>
      </c>
      <c r="DY825">
        <v>6340.4581799999996</v>
      </c>
      <c r="DZ825">
        <v>46.412840000000003</v>
      </c>
      <c r="EA825">
        <v>39.383479999999999</v>
      </c>
      <c r="EB825">
        <v>35.519739999999999</v>
      </c>
      <c r="EC825">
        <v>0.70367999999999997</v>
      </c>
      <c r="ED825">
        <v>0.72672000000000003</v>
      </c>
      <c r="EE825">
        <v>36.233609999999999</v>
      </c>
      <c r="EF825">
        <v>89.552400000000006</v>
      </c>
      <c r="EG825">
        <v>177.51098999999999</v>
      </c>
      <c r="EH825">
        <v>4384.3938900000003</v>
      </c>
      <c r="EI825">
        <v>11386.62412</v>
      </c>
      <c r="EJ825">
        <v>0</v>
      </c>
      <c r="EK825">
        <v>62.107959960000002</v>
      </c>
      <c r="EL825">
        <v>5.697671E-2</v>
      </c>
      <c r="EM825">
        <v>3.5844514000000001E-2</v>
      </c>
      <c r="EN825">
        <v>1.5254019000000001E-2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83.215789749999999</v>
      </c>
      <c r="EX825">
        <v>7.8696853999999997E-2</v>
      </c>
      <c r="EY825">
        <v>5.0329187999999997E-2</v>
      </c>
      <c r="EZ825">
        <v>2.1842535E-2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0.67343500000000001</v>
      </c>
      <c r="FI825" t="s">
        <v>115</v>
      </c>
      <c r="FJ825" t="s">
        <v>115</v>
      </c>
      <c r="FK825" s="9">
        <v>6462.4779230000004</v>
      </c>
      <c r="FL825" t="s">
        <v>115</v>
      </c>
      <c r="FM825" t="s">
        <v>115</v>
      </c>
    </row>
    <row r="826" spans="116:169">
      <c r="DL826">
        <v>0</v>
      </c>
      <c r="DM826">
        <v>0.64770000000000005</v>
      </c>
      <c r="DN826">
        <v>5.0099999999999997E-3</v>
      </c>
      <c r="DO826">
        <v>4.3E-3</v>
      </c>
      <c r="DP826">
        <v>3.5500000000000002E-3</v>
      </c>
      <c r="DQ826">
        <v>6.9999999999999994E-5</v>
      </c>
      <c r="DR826">
        <v>6.9999999999999994E-5</v>
      </c>
      <c r="DS826">
        <v>3.6700000000000001E-3</v>
      </c>
      <c r="DT826">
        <v>9.0600000000000003E-3</v>
      </c>
      <c r="DU826">
        <v>1.413E-2</v>
      </c>
      <c r="DV826">
        <v>0.36535000000000001</v>
      </c>
      <c r="DW826">
        <v>0.94708000000000003</v>
      </c>
      <c r="DX826">
        <v>0</v>
      </c>
      <c r="DY826">
        <v>6151.9854699999996</v>
      </c>
      <c r="DZ826">
        <v>48.081679999999999</v>
      </c>
      <c r="EA826">
        <v>41.57882</v>
      </c>
      <c r="EB826">
        <v>34.631529999999998</v>
      </c>
      <c r="EC826">
        <v>0.71375</v>
      </c>
      <c r="ED826">
        <v>0.71479999999999999</v>
      </c>
      <c r="EE826">
        <v>36.070120000000003</v>
      </c>
      <c r="EF826">
        <v>86.929029999999997</v>
      </c>
      <c r="EG826">
        <v>178.23770999999999</v>
      </c>
      <c r="EH826">
        <v>4420.6274999999996</v>
      </c>
      <c r="EI826">
        <v>11476.176520000001</v>
      </c>
      <c r="EJ826">
        <v>0</v>
      </c>
      <c r="EK826">
        <v>61.661233670000001</v>
      </c>
      <c r="EL826">
        <v>6.0268822E-2</v>
      </c>
      <c r="EM826">
        <v>3.5714322E-2</v>
      </c>
      <c r="EN826">
        <v>1.5503118999999999E-2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80.771187249999997</v>
      </c>
      <c r="EX826">
        <v>8.1373097000000005E-2</v>
      </c>
      <c r="EY826">
        <v>4.9049568000000002E-2</v>
      </c>
      <c r="EZ826">
        <v>2.1716754000000001E-2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0.66063099999999997</v>
      </c>
      <c r="FI826" t="s">
        <v>115</v>
      </c>
      <c r="FJ826" t="s">
        <v>115</v>
      </c>
      <c r="FK826" s="9">
        <v>6276.9912519999998</v>
      </c>
      <c r="FL826" t="s">
        <v>115</v>
      </c>
      <c r="FM826" t="s">
        <v>115</v>
      </c>
    </row>
    <row r="827" spans="116:169">
      <c r="DL827">
        <v>0</v>
      </c>
      <c r="DM827">
        <v>0.63558999999999999</v>
      </c>
      <c r="DN827">
        <v>4.1900000000000001E-3</v>
      </c>
      <c r="DO827">
        <v>4.47E-3</v>
      </c>
      <c r="DP827">
        <v>3.7599999999999999E-3</v>
      </c>
      <c r="DQ827">
        <v>8.0000000000000007E-5</v>
      </c>
      <c r="DR827">
        <v>6.9999999999999994E-5</v>
      </c>
      <c r="DS827">
        <v>3.5899999999999999E-3</v>
      </c>
      <c r="DT827">
        <v>8.8800000000000007E-3</v>
      </c>
      <c r="DU827">
        <v>1.421E-2</v>
      </c>
      <c r="DV827">
        <v>0.36902000000000001</v>
      </c>
      <c r="DW827">
        <v>0.95613999999999999</v>
      </c>
      <c r="DX827">
        <v>0</v>
      </c>
      <c r="DY827">
        <v>5975.83932</v>
      </c>
      <c r="DZ827">
        <v>39.821840000000002</v>
      </c>
      <c r="EA827">
        <v>42.796259999999997</v>
      </c>
      <c r="EB827">
        <v>36.324719999999999</v>
      </c>
      <c r="EC827">
        <v>0.72707999999999995</v>
      </c>
      <c r="ED827">
        <v>0.70279999999999998</v>
      </c>
      <c r="EE827">
        <v>34.992100000000001</v>
      </c>
      <c r="EF827">
        <v>84.366720000000001</v>
      </c>
      <c r="EG827">
        <v>178.95250999999999</v>
      </c>
      <c r="EH827">
        <v>4456.6976199999999</v>
      </c>
      <c r="EI827">
        <v>11563.10555</v>
      </c>
      <c r="EJ827">
        <v>0</v>
      </c>
      <c r="EK827">
        <v>61.303222920000003</v>
      </c>
      <c r="EL827">
        <v>6.3686920999999994E-2</v>
      </c>
      <c r="EM827">
        <v>3.8043041999999999E-2</v>
      </c>
      <c r="EN827">
        <v>1.5455589E-2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78.490526650000007</v>
      </c>
      <c r="EX827">
        <v>8.4063201000000004E-2</v>
      </c>
      <c r="EY827">
        <v>5.1085654000000001E-2</v>
      </c>
      <c r="EZ827">
        <v>2.1175337999999998E-2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0.64808299999999996</v>
      </c>
      <c r="FI827" t="s">
        <v>115</v>
      </c>
      <c r="FJ827" t="s">
        <v>115</v>
      </c>
      <c r="FK827" s="9">
        <v>6095.5092199999999</v>
      </c>
      <c r="FL827" t="s">
        <v>115</v>
      </c>
      <c r="FM827" t="s">
        <v>115</v>
      </c>
    </row>
    <row r="828" spans="116:169">
      <c r="DL828">
        <v>0</v>
      </c>
      <c r="DM828">
        <v>0.62287999999999999</v>
      </c>
      <c r="DN828">
        <v>4.79E-3</v>
      </c>
      <c r="DO828">
        <v>3.8800000000000002E-3</v>
      </c>
      <c r="DP828">
        <v>3.8800000000000002E-3</v>
      </c>
      <c r="DQ828">
        <v>6.9999999999999994E-5</v>
      </c>
      <c r="DR828">
        <v>6.9999999999999994E-5</v>
      </c>
      <c r="DS828">
        <v>3.81E-3</v>
      </c>
      <c r="DT828">
        <v>8.6999999999999994E-3</v>
      </c>
      <c r="DU828">
        <v>1.4279999999999999E-2</v>
      </c>
      <c r="DV828">
        <v>0.37261</v>
      </c>
      <c r="DW828">
        <v>0.96503000000000005</v>
      </c>
      <c r="DX828">
        <v>0</v>
      </c>
      <c r="DY828">
        <v>5795.6020500000004</v>
      </c>
      <c r="DZ828">
        <v>45.002479999999998</v>
      </c>
      <c r="EA828">
        <v>36.837919999999997</v>
      </c>
      <c r="EB828">
        <v>37.116120000000002</v>
      </c>
      <c r="EC828">
        <v>0.68896000000000002</v>
      </c>
      <c r="ED828">
        <v>0.67866000000000004</v>
      </c>
      <c r="EE828">
        <v>36.807549999999999</v>
      </c>
      <c r="EF828">
        <v>81.809219999999996</v>
      </c>
      <c r="EG828">
        <v>179.65530999999999</v>
      </c>
      <c r="EH828">
        <v>4491.6897300000001</v>
      </c>
      <c r="EI828">
        <v>11647.47227</v>
      </c>
      <c r="EJ828">
        <v>0</v>
      </c>
      <c r="EK828">
        <v>60.850071229999998</v>
      </c>
      <c r="EL828">
        <v>5.9444667999999999E-2</v>
      </c>
      <c r="EM828">
        <v>4.0150482000000001E-2</v>
      </c>
      <c r="EN828">
        <v>1.6576677000000001E-2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76.134596979999998</v>
      </c>
      <c r="EX828">
        <v>7.6775294999999993E-2</v>
      </c>
      <c r="EY828">
        <v>5.2712864999999998E-2</v>
      </c>
      <c r="EZ828">
        <v>2.2208551E-2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0.63549599999999995</v>
      </c>
      <c r="FI828" t="s">
        <v>115</v>
      </c>
      <c r="FJ828" t="s">
        <v>115</v>
      </c>
      <c r="FK828" s="9">
        <v>5915.2475409999997</v>
      </c>
      <c r="FL828" t="s">
        <v>115</v>
      </c>
      <c r="FM828" t="s">
        <v>115</v>
      </c>
    </row>
    <row r="829" spans="116:169">
      <c r="DL829">
        <v>0</v>
      </c>
      <c r="DM829">
        <v>0.61173999999999995</v>
      </c>
      <c r="DN829">
        <v>3.5100000000000001E-3</v>
      </c>
      <c r="DO829">
        <v>4.2599999999999999E-3</v>
      </c>
      <c r="DP829">
        <v>3.4399999999999999E-3</v>
      </c>
      <c r="DQ829">
        <v>6.9999999999999994E-5</v>
      </c>
      <c r="DR829">
        <v>6.9999999999999994E-5</v>
      </c>
      <c r="DS829">
        <v>3.8500000000000001E-3</v>
      </c>
      <c r="DT829">
        <v>8.5500000000000003E-3</v>
      </c>
      <c r="DU829">
        <v>1.435E-2</v>
      </c>
      <c r="DV829">
        <v>0.37642999999999999</v>
      </c>
      <c r="DW829">
        <v>0.97372999999999998</v>
      </c>
      <c r="DX829">
        <v>0</v>
      </c>
      <c r="DY829">
        <v>5631.6345700000002</v>
      </c>
      <c r="DZ829">
        <v>32.647550000000003</v>
      </c>
      <c r="EA829">
        <v>39.967649999999999</v>
      </c>
      <c r="EB829">
        <v>32.596159999999998</v>
      </c>
      <c r="EC829">
        <v>0.69149000000000005</v>
      </c>
      <c r="ED829">
        <v>0.66940999999999995</v>
      </c>
      <c r="EE829">
        <v>36.7864</v>
      </c>
      <c r="EF829">
        <v>79.59675</v>
      </c>
      <c r="EG829">
        <v>180.33396999999999</v>
      </c>
      <c r="EH829">
        <v>4528.4972699999998</v>
      </c>
      <c r="EI829">
        <v>11729.281499999999</v>
      </c>
      <c r="EJ829">
        <v>0</v>
      </c>
      <c r="EK829">
        <v>60.541246370000003</v>
      </c>
      <c r="EL829">
        <v>6.2520523999999994E-2</v>
      </c>
      <c r="EM829">
        <v>3.6460263E-2</v>
      </c>
      <c r="EN829">
        <v>1.7323251000000001E-2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74.004141279999999</v>
      </c>
      <c r="EX829">
        <v>7.8851564999999998E-2</v>
      </c>
      <c r="EY829">
        <v>4.68031E-2</v>
      </c>
      <c r="EZ829">
        <v>2.2690089E-2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0.62302299999999999</v>
      </c>
      <c r="FI829" t="s">
        <v>115</v>
      </c>
      <c r="FJ829" t="s">
        <v>115</v>
      </c>
      <c r="FK829" s="9">
        <v>5737.5374330000004</v>
      </c>
      <c r="FL829" t="s">
        <v>115</v>
      </c>
      <c r="FM829" t="s">
        <v>115</v>
      </c>
    </row>
    <row r="830" spans="116:169">
      <c r="DL830">
        <v>0</v>
      </c>
      <c r="DM830">
        <v>0.60048999999999997</v>
      </c>
      <c r="DN830">
        <v>3.5100000000000001E-3</v>
      </c>
      <c r="DO830">
        <v>3.3600000000000001E-3</v>
      </c>
      <c r="DP830">
        <v>3.6800000000000001E-3</v>
      </c>
      <c r="DQ830">
        <v>6.9999999999999994E-5</v>
      </c>
      <c r="DR830">
        <v>6.9999999999999994E-5</v>
      </c>
      <c r="DS830">
        <v>3.46E-3</v>
      </c>
      <c r="DT830">
        <v>8.3999999999999995E-3</v>
      </c>
      <c r="DU830">
        <v>1.4420000000000001E-2</v>
      </c>
      <c r="DV830">
        <v>0.38027</v>
      </c>
      <c r="DW830">
        <v>0.98228000000000004</v>
      </c>
      <c r="DX830">
        <v>0</v>
      </c>
      <c r="DY830">
        <v>5467.9739499999996</v>
      </c>
      <c r="DZ830">
        <v>32.289639999999999</v>
      </c>
      <c r="EA830">
        <v>31.18075</v>
      </c>
      <c r="EB830">
        <v>34.492289999999997</v>
      </c>
      <c r="EC830">
        <v>0.61229999999999996</v>
      </c>
      <c r="ED830">
        <v>0.62844</v>
      </c>
      <c r="EE830">
        <v>32.747779999999999</v>
      </c>
      <c r="EF830">
        <v>77.319779999999994</v>
      </c>
      <c r="EG830">
        <v>181.00337999999999</v>
      </c>
      <c r="EH830">
        <v>4565.2836699999998</v>
      </c>
      <c r="EI830">
        <v>11808.87825</v>
      </c>
      <c r="EJ830">
        <v>0</v>
      </c>
      <c r="EK830">
        <v>60.183629119999999</v>
      </c>
      <c r="EL830">
        <v>5.4254755000000002E-2</v>
      </c>
      <c r="EM830">
        <v>3.9045967000000001E-2</v>
      </c>
      <c r="EN830">
        <v>1.5569935999999999E-2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71.855080959999995</v>
      </c>
      <c r="EX830">
        <v>6.6951446999999997E-2</v>
      </c>
      <c r="EY830">
        <v>4.8964035000000003E-2</v>
      </c>
      <c r="EZ830">
        <v>1.9933368E-2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0.61109500000000005</v>
      </c>
      <c r="FI830" t="s">
        <v>115</v>
      </c>
      <c r="FJ830" t="s">
        <v>115</v>
      </c>
      <c r="FK830" s="9">
        <v>5566.5489319999997</v>
      </c>
      <c r="FL830" t="s">
        <v>115</v>
      </c>
      <c r="FM830" t="s">
        <v>115</v>
      </c>
    </row>
    <row r="831" spans="116:169">
      <c r="DL831">
        <v>0</v>
      </c>
      <c r="DM831">
        <v>0.58901999999999999</v>
      </c>
      <c r="DN831">
        <v>3.7799999999999999E-3</v>
      </c>
      <c r="DO831">
        <v>3.2799999999999999E-3</v>
      </c>
      <c r="DP831">
        <v>2.98E-3</v>
      </c>
      <c r="DQ831">
        <v>6.0000000000000002E-5</v>
      </c>
      <c r="DR831">
        <v>6.9999999999999994E-5</v>
      </c>
      <c r="DS831">
        <v>3.6600000000000001E-3</v>
      </c>
      <c r="DT831">
        <v>8.2500000000000004E-3</v>
      </c>
      <c r="DU831">
        <v>1.4489999999999999E-2</v>
      </c>
      <c r="DV831">
        <v>0.38373000000000002</v>
      </c>
      <c r="DW831">
        <v>0.99068000000000001</v>
      </c>
      <c r="DX831">
        <v>0</v>
      </c>
      <c r="DY831">
        <v>5303.8763600000002</v>
      </c>
      <c r="DZ831">
        <v>34.392800000000001</v>
      </c>
      <c r="EA831">
        <v>30.129159999999999</v>
      </c>
      <c r="EB831">
        <v>27.66648</v>
      </c>
      <c r="EC831">
        <v>0.57391000000000003</v>
      </c>
      <c r="ED831">
        <v>0.60972999999999999</v>
      </c>
      <c r="EE831">
        <v>34.23995</v>
      </c>
      <c r="EF831">
        <v>75.170990000000003</v>
      </c>
      <c r="EG831">
        <v>181.63182</v>
      </c>
      <c r="EH831">
        <v>4598.0314500000004</v>
      </c>
      <c r="EI831">
        <v>11886.19803</v>
      </c>
      <c r="EJ831">
        <v>0</v>
      </c>
      <c r="EK831">
        <v>59.788475210000001</v>
      </c>
      <c r="EL831">
        <v>5.1295526000000001E-2</v>
      </c>
      <c r="EM831">
        <v>3.2927733000000001E-2</v>
      </c>
      <c r="EN831">
        <v>1.6856165999999999E-2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69.704206979999995</v>
      </c>
      <c r="EX831">
        <v>6.1811310000000001E-2</v>
      </c>
      <c r="EY831">
        <v>4.0363444999999998E-2</v>
      </c>
      <c r="EZ831">
        <v>2.1088197999999999E-2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0.59911899999999996</v>
      </c>
      <c r="FI831" t="s">
        <v>115</v>
      </c>
      <c r="FJ831" t="s">
        <v>115</v>
      </c>
      <c r="FK831" s="9">
        <v>5396.6387119999999</v>
      </c>
      <c r="FL831" t="s">
        <v>115</v>
      </c>
      <c r="FM831" t="s">
        <v>115</v>
      </c>
    </row>
    <row r="832" spans="116:169">
      <c r="DL832">
        <v>0</v>
      </c>
      <c r="DM832">
        <v>0.57835000000000003</v>
      </c>
      <c r="DN832">
        <v>3.2200000000000002E-3</v>
      </c>
      <c r="DO832">
        <v>3.4499999999999999E-3</v>
      </c>
      <c r="DP832">
        <v>2.8900000000000002E-3</v>
      </c>
      <c r="DQ832">
        <v>6.0000000000000002E-5</v>
      </c>
      <c r="DR832">
        <v>6.0000000000000002E-5</v>
      </c>
      <c r="DS832">
        <v>2.99E-3</v>
      </c>
      <c r="DT832">
        <v>8.09E-3</v>
      </c>
      <c r="DU832">
        <v>1.456E-2</v>
      </c>
      <c r="DV832">
        <v>0.38739000000000001</v>
      </c>
      <c r="DW832">
        <v>0.99892999999999998</v>
      </c>
      <c r="DX832">
        <v>0</v>
      </c>
      <c r="DY832">
        <v>5148.5074199999999</v>
      </c>
      <c r="DZ832">
        <v>28.952590000000001</v>
      </c>
      <c r="EA832">
        <v>31.372859999999999</v>
      </c>
      <c r="EB832">
        <v>26.555479999999999</v>
      </c>
      <c r="EC832">
        <v>0.54934000000000005</v>
      </c>
      <c r="ED832">
        <v>0.58445999999999998</v>
      </c>
      <c r="EE832">
        <v>27.716470000000001</v>
      </c>
      <c r="EF832">
        <v>72.833740000000006</v>
      </c>
      <c r="EG832">
        <v>182.24154999999999</v>
      </c>
      <c r="EH832">
        <v>4632.2713899999999</v>
      </c>
      <c r="EI832">
        <v>11961.36902</v>
      </c>
      <c r="EJ832">
        <v>0</v>
      </c>
      <c r="EK832">
        <v>59.468591160000003</v>
      </c>
      <c r="EL832">
        <v>5.2392032999999998E-2</v>
      </c>
      <c r="EM832">
        <v>3.1510985999999998E-2</v>
      </c>
      <c r="EN832">
        <v>1.3846239E-2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67.682969630000002</v>
      </c>
      <c r="EX832">
        <v>6.1602023999999998E-2</v>
      </c>
      <c r="EY832">
        <v>3.7717487000000001E-2</v>
      </c>
      <c r="EZ832">
        <v>1.6923713999999999E-2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0.587974</v>
      </c>
      <c r="FI832" t="s">
        <v>115</v>
      </c>
      <c r="FJ832" t="s">
        <v>115</v>
      </c>
      <c r="FK832" s="9">
        <v>5235.9376949999996</v>
      </c>
      <c r="FL832" t="s">
        <v>115</v>
      </c>
      <c r="FM832" t="s">
        <v>115</v>
      </c>
    </row>
    <row r="833" spans="116:169">
      <c r="DL833">
        <v>0</v>
      </c>
      <c r="DM833">
        <v>0.56740000000000002</v>
      </c>
      <c r="DN833">
        <v>3.5400000000000002E-3</v>
      </c>
      <c r="DO833">
        <v>3.0500000000000002E-3</v>
      </c>
      <c r="DP833">
        <v>3.0100000000000001E-3</v>
      </c>
      <c r="DQ833">
        <v>6.0000000000000002E-5</v>
      </c>
      <c r="DR833">
        <v>6.0000000000000002E-5</v>
      </c>
      <c r="DS833">
        <v>2.9299999999999999E-3</v>
      </c>
      <c r="DT833">
        <v>7.9299999999999995E-3</v>
      </c>
      <c r="DU833">
        <v>1.4619999999999999E-2</v>
      </c>
      <c r="DV833">
        <v>0.39038</v>
      </c>
      <c r="DW833">
        <v>1.00702</v>
      </c>
      <c r="DX833">
        <v>0</v>
      </c>
      <c r="DY833">
        <v>4991.9997700000004</v>
      </c>
      <c r="DZ833">
        <v>31.492819999999998</v>
      </c>
      <c r="EA833">
        <v>27.43178</v>
      </c>
      <c r="EB833">
        <v>27.313130000000001</v>
      </c>
      <c r="EC833">
        <v>0.51615999999999995</v>
      </c>
      <c r="ED833">
        <v>0.56101999999999996</v>
      </c>
      <c r="EE833">
        <v>26.85258</v>
      </c>
      <c r="EF833">
        <v>70.581739999999996</v>
      </c>
      <c r="EG833">
        <v>182.82601</v>
      </c>
      <c r="EH833">
        <v>4659.9878699999999</v>
      </c>
      <c r="EI833">
        <v>12034.20276</v>
      </c>
      <c r="EJ833">
        <v>0</v>
      </c>
      <c r="EK833">
        <v>59.093071260000002</v>
      </c>
      <c r="EL833">
        <v>4.8922260000000002E-2</v>
      </c>
      <c r="EM833">
        <v>3.3093892999999999E-2</v>
      </c>
      <c r="EN833">
        <v>1.3608568999999999E-2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65.638607789999995</v>
      </c>
      <c r="EX833">
        <v>5.6199600000000002E-2</v>
      </c>
      <c r="EY833">
        <v>3.8675125999999997E-2</v>
      </c>
      <c r="EZ833">
        <v>1.6246218999999999E-2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0.57705300000000004</v>
      </c>
      <c r="FI833" t="s">
        <v>115</v>
      </c>
      <c r="FJ833" t="s">
        <v>115</v>
      </c>
      <c r="FK833" s="9">
        <v>5078.7536620000001</v>
      </c>
      <c r="FL833" t="s">
        <v>115</v>
      </c>
      <c r="FM833" t="s">
        <v>115</v>
      </c>
    </row>
    <row r="834" spans="116:169">
      <c r="DL834">
        <v>0</v>
      </c>
      <c r="DM834">
        <v>0.55664000000000002</v>
      </c>
      <c r="DN834">
        <v>3.5500000000000002E-3</v>
      </c>
      <c r="DO834">
        <v>3.2399999999999998E-3</v>
      </c>
      <c r="DP834">
        <v>2.7100000000000002E-3</v>
      </c>
      <c r="DQ834">
        <v>6.0000000000000002E-5</v>
      </c>
      <c r="DR834">
        <v>6.0000000000000002E-5</v>
      </c>
      <c r="DS834">
        <v>3.0200000000000001E-3</v>
      </c>
      <c r="DT834">
        <v>7.77E-3</v>
      </c>
      <c r="DU834">
        <v>1.469E-2</v>
      </c>
      <c r="DV834">
        <v>0.39330999999999999</v>
      </c>
      <c r="DW834">
        <v>1.01495</v>
      </c>
      <c r="DX834">
        <v>0</v>
      </c>
      <c r="DY834">
        <v>4838.7424499999997</v>
      </c>
      <c r="DZ834">
        <v>31.19586</v>
      </c>
      <c r="EA834">
        <v>28.832319999999999</v>
      </c>
      <c r="EB834">
        <v>24.304549999999999</v>
      </c>
      <c r="EC834">
        <v>0.51292000000000004</v>
      </c>
      <c r="ED834">
        <v>0.55013999999999996</v>
      </c>
      <c r="EE834">
        <v>27.384789999999999</v>
      </c>
      <c r="EF834">
        <v>68.409329999999997</v>
      </c>
      <c r="EG834">
        <v>183.38703000000001</v>
      </c>
      <c r="EH834">
        <v>4686.8404499999997</v>
      </c>
      <c r="EI834">
        <v>12104.7845</v>
      </c>
      <c r="EJ834">
        <v>0</v>
      </c>
      <c r="EK834">
        <v>58.725940620000003</v>
      </c>
      <c r="EL834">
        <v>5.0544927000000003E-2</v>
      </c>
      <c r="EM834">
        <v>3.0494431999999998E-2</v>
      </c>
      <c r="EN834">
        <v>1.4331903E-2</v>
      </c>
      <c r="EO834">
        <v>0</v>
      </c>
      <c r="EP834">
        <v>0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63.64453992</v>
      </c>
      <c r="EX834">
        <v>5.6636655000000001E-2</v>
      </c>
      <c r="EY834">
        <v>3.4801087000000001E-2</v>
      </c>
      <c r="EZ834">
        <v>1.6707397999999998E-2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0.56619399999999998</v>
      </c>
      <c r="FI834" t="s">
        <v>115</v>
      </c>
      <c r="FJ834" t="s">
        <v>115</v>
      </c>
      <c r="FK834" s="9">
        <v>4923.5880989999996</v>
      </c>
      <c r="FL834" t="s">
        <v>115</v>
      </c>
      <c r="FM834" t="s">
        <v>115</v>
      </c>
    </row>
    <row r="835" spans="116:169">
      <c r="DL835">
        <v>0</v>
      </c>
      <c r="DM835">
        <v>0.54601999999999995</v>
      </c>
      <c r="DN835">
        <v>3.5799999999999998E-3</v>
      </c>
      <c r="DO835">
        <v>3.2499999999999999E-3</v>
      </c>
      <c r="DP835">
        <v>2.8400000000000001E-3</v>
      </c>
      <c r="DQ835">
        <v>6.0000000000000002E-5</v>
      </c>
      <c r="DR835">
        <v>6.0000000000000002E-5</v>
      </c>
      <c r="DS835">
        <v>2.7499999999999998E-3</v>
      </c>
      <c r="DT835">
        <v>7.6299999999999996E-3</v>
      </c>
      <c r="DU835">
        <v>1.4749999999999999E-2</v>
      </c>
      <c r="DV835">
        <v>0.39633000000000002</v>
      </c>
      <c r="DW835">
        <v>1.0227299999999999</v>
      </c>
      <c r="DX835">
        <v>0</v>
      </c>
      <c r="DY835">
        <v>4688.1694799999996</v>
      </c>
      <c r="DZ835">
        <v>31.094709999999999</v>
      </c>
      <c r="EA835">
        <v>28.580939999999998</v>
      </c>
      <c r="EB835">
        <v>25.230149999999998</v>
      </c>
      <c r="EC835">
        <v>0.50241000000000002</v>
      </c>
      <c r="ED835">
        <v>0.53176999999999996</v>
      </c>
      <c r="EE835">
        <v>24.67699</v>
      </c>
      <c r="EF835">
        <v>66.348939999999999</v>
      </c>
      <c r="EG835">
        <v>183.93717000000001</v>
      </c>
      <c r="EH835">
        <v>4714.2252399999998</v>
      </c>
      <c r="EI835">
        <v>12173.19382</v>
      </c>
      <c r="EJ835">
        <v>0</v>
      </c>
      <c r="EK835">
        <v>58.35616675</v>
      </c>
      <c r="EL835">
        <v>5.1554621000000002E-2</v>
      </c>
      <c r="EM835">
        <v>3.1918559999999999E-2</v>
      </c>
      <c r="EN835">
        <v>1.3068372999999999E-2</v>
      </c>
      <c r="EO835">
        <v>0</v>
      </c>
      <c r="EP835">
        <v>0</v>
      </c>
      <c r="EQ835">
        <v>0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61.687846020000002</v>
      </c>
      <c r="EX835">
        <v>5.6363426000000001E-2</v>
      </c>
      <c r="EY835">
        <v>3.5541418999999998E-2</v>
      </c>
      <c r="EZ835">
        <v>1.4872253E-2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0.55574699999999999</v>
      </c>
      <c r="FI835" t="s">
        <v>115</v>
      </c>
      <c r="FJ835" t="s">
        <v>115</v>
      </c>
      <c r="FK835" s="9">
        <v>4773.5776850000002</v>
      </c>
      <c r="FL835" t="s">
        <v>115</v>
      </c>
      <c r="FM835" t="s">
        <v>115</v>
      </c>
    </row>
    <row r="836" spans="116:169">
      <c r="DL836">
        <v>0</v>
      </c>
      <c r="DM836">
        <v>0.53564000000000001</v>
      </c>
      <c r="DN836">
        <v>3.49E-3</v>
      </c>
      <c r="DO836">
        <v>3.2699999999999999E-3</v>
      </c>
      <c r="DP836">
        <v>2.8600000000000001E-3</v>
      </c>
      <c r="DQ836">
        <v>6.0000000000000002E-5</v>
      </c>
      <c r="DR836">
        <v>6.0000000000000002E-5</v>
      </c>
      <c r="DS836">
        <v>2.8800000000000002E-3</v>
      </c>
      <c r="DT836">
        <v>7.4999999999999997E-3</v>
      </c>
      <c r="DU836">
        <v>1.481E-2</v>
      </c>
      <c r="DV836">
        <v>0.39909</v>
      </c>
      <c r="DW836">
        <v>1.0303599999999999</v>
      </c>
      <c r="DX836">
        <v>0</v>
      </c>
      <c r="DY836">
        <v>4541.1825900000003</v>
      </c>
      <c r="DZ836">
        <v>29.997910000000001</v>
      </c>
      <c r="EA836">
        <v>28.378450000000001</v>
      </c>
      <c r="EB836">
        <v>25.05104</v>
      </c>
      <c r="EC836">
        <v>0.50209000000000004</v>
      </c>
      <c r="ED836">
        <v>0.52090000000000003</v>
      </c>
      <c r="EE836">
        <v>25.469550000000002</v>
      </c>
      <c r="EF836">
        <v>64.383129999999994</v>
      </c>
      <c r="EG836">
        <v>184.46894</v>
      </c>
      <c r="EH836">
        <v>4738.9022199999999</v>
      </c>
      <c r="EI836">
        <v>12239.54277</v>
      </c>
      <c r="EJ836">
        <v>0</v>
      </c>
      <c r="EK836">
        <v>57.992782339999998</v>
      </c>
      <c r="EL836">
        <v>5.2706778000000003E-2</v>
      </c>
      <c r="EM836">
        <v>3.2645380000000002E-2</v>
      </c>
      <c r="EN836">
        <v>1.3898663E-2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59.77724499</v>
      </c>
      <c r="EX836">
        <v>5.6211386000000002E-2</v>
      </c>
      <c r="EY836">
        <v>3.546995E-2</v>
      </c>
      <c r="EZ836">
        <v>1.5436882000000001E-2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0.54531399999999997</v>
      </c>
      <c r="FI836" t="s">
        <v>115</v>
      </c>
      <c r="FJ836" t="s">
        <v>115</v>
      </c>
      <c r="FK836" s="9">
        <v>4625.1120790000004</v>
      </c>
      <c r="FL836" t="s">
        <v>115</v>
      </c>
      <c r="FM836" t="s">
        <v>115</v>
      </c>
    </row>
    <row r="837" spans="116:169">
      <c r="DL837">
        <v>0</v>
      </c>
      <c r="DM837">
        <v>0.52507999999999999</v>
      </c>
      <c r="DN837">
        <v>3.81E-3</v>
      </c>
      <c r="DO837">
        <v>3.2000000000000002E-3</v>
      </c>
      <c r="DP837">
        <v>2.8700000000000002E-3</v>
      </c>
      <c r="DQ837">
        <v>6.0000000000000002E-5</v>
      </c>
      <c r="DR837">
        <v>6.0000000000000002E-5</v>
      </c>
      <c r="DS837">
        <v>2.8999999999999998E-3</v>
      </c>
      <c r="DT837">
        <v>7.3400000000000002E-3</v>
      </c>
      <c r="DU837">
        <v>1.487E-2</v>
      </c>
      <c r="DV837">
        <v>0.40195999999999998</v>
      </c>
      <c r="DW837">
        <v>1.03786</v>
      </c>
      <c r="DX837">
        <v>0</v>
      </c>
      <c r="DY837">
        <v>4394.2043000000003</v>
      </c>
      <c r="DZ837">
        <v>32.270350000000001</v>
      </c>
      <c r="EA837">
        <v>27.457059999999998</v>
      </c>
      <c r="EB837">
        <v>24.83314</v>
      </c>
      <c r="EC837">
        <v>0.49148999999999998</v>
      </c>
      <c r="ED837">
        <v>0.50605</v>
      </c>
      <c r="EE837">
        <v>25.393360000000001</v>
      </c>
      <c r="EF837">
        <v>62.267760000000003</v>
      </c>
      <c r="EG837">
        <v>184.98983999999999</v>
      </c>
      <c r="EH837">
        <v>4764.3717699999997</v>
      </c>
      <c r="EI837">
        <v>12303.9259</v>
      </c>
      <c r="EJ837">
        <v>0</v>
      </c>
      <c r="EK837">
        <v>57.588356429999997</v>
      </c>
      <c r="EL837">
        <v>5.2830724000000003E-2</v>
      </c>
      <c r="EM837">
        <v>3.3236288000000003E-2</v>
      </c>
      <c r="EN837">
        <v>1.4144178E-2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57.863893429999997</v>
      </c>
      <c r="EX837">
        <v>5.4955392999999998E-2</v>
      </c>
      <c r="EY837">
        <v>3.5224668000000001E-2</v>
      </c>
      <c r="EZ837">
        <v>1.5327535E-2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0</v>
      </c>
      <c r="FH837">
        <v>0.53500899999999996</v>
      </c>
      <c r="FI837" t="s">
        <v>115</v>
      </c>
      <c r="FJ837" t="s">
        <v>115</v>
      </c>
      <c r="FK837" s="9">
        <v>4479.2563360000004</v>
      </c>
      <c r="FL837" t="s">
        <v>115</v>
      </c>
      <c r="FM837" t="s">
        <v>115</v>
      </c>
    </row>
    <row r="838" spans="116:169">
      <c r="DL838">
        <v>0</v>
      </c>
      <c r="DM838">
        <v>0.51456000000000002</v>
      </c>
      <c r="DN838">
        <v>3.98E-3</v>
      </c>
      <c r="DO838">
        <v>3.4099999999999998E-3</v>
      </c>
      <c r="DP838">
        <v>2.82E-3</v>
      </c>
      <c r="DQ838">
        <v>6.0000000000000002E-5</v>
      </c>
      <c r="DR838">
        <v>6.0000000000000002E-5</v>
      </c>
      <c r="DS838">
        <v>2.9099999999999998E-3</v>
      </c>
      <c r="DT838">
        <v>7.1999999999999998E-3</v>
      </c>
      <c r="DU838">
        <v>1.4930000000000001E-2</v>
      </c>
      <c r="DV838">
        <v>0.40486</v>
      </c>
      <c r="DW838">
        <v>1.0451999999999999</v>
      </c>
      <c r="DX838">
        <v>0</v>
      </c>
      <c r="DY838">
        <v>4249.1793600000001</v>
      </c>
      <c r="DZ838">
        <v>33.321710000000003</v>
      </c>
      <c r="EA838">
        <v>28.896999999999998</v>
      </c>
      <c r="EB838">
        <v>24.137699999999999</v>
      </c>
      <c r="EC838">
        <v>0.49696000000000001</v>
      </c>
      <c r="ED838">
        <v>0.49618000000000001</v>
      </c>
      <c r="EE838">
        <v>25.203189999999999</v>
      </c>
      <c r="EF838">
        <v>60.246729999999999</v>
      </c>
      <c r="EG838">
        <v>185.49589</v>
      </c>
      <c r="EH838">
        <v>4789.7651299999998</v>
      </c>
      <c r="EI838">
        <v>12366.193660000001</v>
      </c>
      <c r="EJ838">
        <v>0</v>
      </c>
      <c r="EK838">
        <v>57.174138059999997</v>
      </c>
      <c r="EL838">
        <v>5.5883113999999998E-2</v>
      </c>
      <c r="EM838">
        <v>3.3115439000000003E-2</v>
      </c>
      <c r="EN838">
        <v>1.4375011E-2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55.981098860000003</v>
      </c>
      <c r="EX838">
        <v>5.6644235000000001E-2</v>
      </c>
      <c r="EY838">
        <v>3.4225222E-2</v>
      </c>
      <c r="EZ838">
        <v>1.519438E-2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0</v>
      </c>
      <c r="FH838">
        <v>0.524837</v>
      </c>
      <c r="FI838" t="s">
        <v>115</v>
      </c>
      <c r="FJ838" t="s">
        <v>115</v>
      </c>
      <c r="FK838" s="9">
        <v>4336.0327310000002</v>
      </c>
      <c r="FL838" t="s">
        <v>115</v>
      </c>
      <c r="FM838" t="s">
        <v>115</v>
      </c>
    </row>
    <row r="839" spans="116:169">
      <c r="DL839">
        <v>0</v>
      </c>
      <c r="DM839">
        <v>0.50494000000000006</v>
      </c>
      <c r="DN839">
        <v>3.3300000000000001E-3</v>
      </c>
      <c r="DO839">
        <v>3.5500000000000002E-3</v>
      </c>
      <c r="DP839">
        <v>2.99E-3</v>
      </c>
      <c r="DQ839">
        <v>6.0000000000000002E-5</v>
      </c>
      <c r="DR839">
        <v>6.0000000000000002E-5</v>
      </c>
      <c r="DS839">
        <v>2.8500000000000001E-3</v>
      </c>
      <c r="DT839">
        <v>7.0600000000000003E-3</v>
      </c>
      <c r="DU839">
        <v>1.499E-2</v>
      </c>
      <c r="DV839">
        <v>0.40777999999999998</v>
      </c>
      <c r="DW839">
        <v>1.0524</v>
      </c>
      <c r="DX839">
        <v>0</v>
      </c>
      <c r="DY839">
        <v>4113.05249</v>
      </c>
      <c r="DZ839">
        <v>27.504020000000001</v>
      </c>
      <c r="EA839">
        <v>29.646429999999999</v>
      </c>
      <c r="EB839">
        <v>25.238710000000001</v>
      </c>
      <c r="EC839">
        <v>0.50461999999999996</v>
      </c>
      <c r="ED839">
        <v>0.48625000000000002</v>
      </c>
      <c r="EE839">
        <v>24.375889999999998</v>
      </c>
      <c r="EF839">
        <v>58.273479999999999</v>
      </c>
      <c r="EG839">
        <v>185.99207000000001</v>
      </c>
      <c r="EH839">
        <v>4814.9683199999999</v>
      </c>
      <c r="EI839">
        <v>12426.44039</v>
      </c>
      <c r="EJ839">
        <v>0</v>
      </c>
      <c r="EK839">
        <v>56.842179680000001</v>
      </c>
      <c r="EL839">
        <v>5.9052433000000001E-2</v>
      </c>
      <c r="EM839">
        <v>3.5274659999999999E-2</v>
      </c>
      <c r="EN839">
        <v>1.4330900000000001E-2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54.216768260000002</v>
      </c>
      <c r="EX839">
        <v>5.8327479000000002E-2</v>
      </c>
      <c r="EY839">
        <v>3.5533536999999997E-2</v>
      </c>
      <c r="EZ839">
        <v>1.4770521E-2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0</v>
      </c>
      <c r="FH839">
        <v>0.51486900000000002</v>
      </c>
      <c r="FI839" t="s">
        <v>115</v>
      </c>
      <c r="FJ839" t="s">
        <v>115</v>
      </c>
      <c r="FK839" s="9">
        <v>4195.946269</v>
      </c>
      <c r="FL839" t="s">
        <v>115</v>
      </c>
      <c r="FM839" t="s">
        <v>115</v>
      </c>
    </row>
    <row r="840" spans="116:169">
      <c r="DL840">
        <v>0</v>
      </c>
      <c r="DM840">
        <v>0.49484</v>
      </c>
      <c r="DN840">
        <v>3.8E-3</v>
      </c>
      <c r="DO840">
        <v>3.0899999999999999E-3</v>
      </c>
      <c r="DP840">
        <v>3.0799999999999998E-3</v>
      </c>
      <c r="DQ840">
        <v>6.0000000000000002E-5</v>
      </c>
      <c r="DR840">
        <v>6.0000000000000002E-5</v>
      </c>
      <c r="DS840">
        <v>3.0300000000000001E-3</v>
      </c>
      <c r="DT840">
        <v>6.9100000000000003E-3</v>
      </c>
      <c r="DU840">
        <v>1.5049999999999999E-2</v>
      </c>
      <c r="DV840">
        <v>0.41063</v>
      </c>
      <c r="DW840">
        <v>1.05945</v>
      </c>
      <c r="DX840">
        <v>0</v>
      </c>
      <c r="DY840">
        <v>3974.49467</v>
      </c>
      <c r="DZ840">
        <v>30.97334</v>
      </c>
      <c r="EA840">
        <v>25.430720000000001</v>
      </c>
      <c r="EB840">
        <v>25.705190000000002</v>
      </c>
      <c r="EC840">
        <v>0.47666999999999998</v>
      </c>
      <c r="ED840">
        <v>0.46795999999999999</v>
      </c>
      <c r="EE840">
        <v>25.558979999999998</v>
      </c>
      <c r="EF840">
        <v>56.309019999999997</v>
      </c>
      <c r="EG840">
        <v>186.47830999999999</v>
      </c>
      <c r="EH840">
        <v>4839.3442100000002</v>
      </c>
      <c r="EI840">
        <v>12484.71387</v>
      </c>
      <c r="EJ840">
        <v>0</v>
      </c>
      <c r="EK840">
        <v>56.422003869999998</v>
      </c>
      <c r="EL840">
        <v>5.5118876999999997E-2</v>
      </c>
      <c r="EM840">
        <v>3.7228731000000001E-2</v>
      </c>
      <c r="EN840">
        <v>1.5370394000000001E-2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52.405273270000002</v>
      </c>
      <c r="EX840">
        <v>5.3100890999999997E-2</v>
      </c>
      <c r="EY840">
        <v>3.6546433000000003E-2</v>
      </c>
      <c r="EZ840">
        <v>1.5442483999999999E-2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0.50486900000000001</v>
      </c>
      <c r="FI840" t="s">
        <v>115</v>
      </c>
      <c r="FJ840" t="s">
        <v>115</v>
      </c>
      <c r="FK840" s="9">
        <v>4057.0805949999999</v>
      </c>
      <c r="FL840" t="s">
        <v>115</v>
      </c>
      <c r="FM840" t="s">
        <v>115</v>
      </c>
    </row>
    <row r="841" spans="116:169">
      <c r="DL841">
        <v>0</v>
      </c>
      <c r="DM841">
        <v>0.48599999999999999</v>
      </c>
      <c r="DN841">
        <v>2.7899999999999999E-3</v>
      </c>
      <c r="DO841">
        <v>3.3800000000000002E-3</v>
      </c>
      <c r="DP841">
        <v>2.7299999999999998E-3</v>
      </c>
      <c r="DQ841">
        <v>6.0000000000000002E-5</v>
      </c>
      <c r="DR841">
        <v>6.0000000000000002E-5</v>
      </c>
      <c r="DS841">
        <v>3.0599999999999998E-3</v>
      </c>
      <c r="DT841">
        <v>6.7999999999999996E-3</v>
      </c>
      <c r="DU841">
        <v>1.5100000000000001E-2</v>
      </c>
      <c r="DV841">
        <v>0.41366000000000003</v>
      </c>
      <c r="DW841">
        <v>1.06637</v>
      </c>
      <c r="DX841">
        <v>0</v>
      </c>
      <c r="DY841">
        <v>3847.46893</v>
      </c>
      <c r="DZ841">
        <v>22.388010000000001</v>
      </c>
      <c r="EA841">
        <v>27.495619999999999</v>
      </c>
      <c r="EB841">
        <v>22.49588</v>
      </c>
      <c r="EC841">
        <v>0.47674</v>
      </c>
      <c r="ED841">
        <v>0.45995000000000003</v>
      </c>
      <c r="EE841">
        <v>25.464970000000001</v>
      </c>
      <c r="EF841">
        <v>54.587000000000003</v>
      </c>
      <c r="EG841">
        <v>186.94627</v>
      </c>
      <c r="EH841">
        <v>4864.90319</v>
      </c>
      <c r="EI841">
        <v>12541.02289</v>
      </c>
      <c r="EJ841">
        <v>0</v>
      </c>
      <c r="EK841">
        <v>56.135652219999997</v>
      </c>
      <c r="EL841">
        <v>5.7970898999999999E-2</v>
      </c>
      <c r="EM841">
        <v>3.3807047E-2</v>
      </c>
      <c r="EN841">
        <v>1.6062637000000001E-2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50.75374188</v>
      </c>
      <c r="EX841">
        <v>5.4341961000000001E-2</v>
      </c>
      <c r="EY841">
        <v>3.2341417999999997E-2</v>
      </c>
      <c r="EZ841">
        <v>1.5725907000000001E-2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0.49496000000000001</v>
      </c>
      <c r="FI841" t="s">
        <v>115</v>
      </c>
      <c r="FJ841" t="s">
        <v>115</v>
      </c>
      <c r="FK841" s="9">
        <v>3920.3251829999999</v>
      </c>
      <c r="FL841" t="s">
        <v>115</v>
      </c>
      <c r="FM841" t="s">
        <v>115</v>
      </c>
    </row>
    <row r="842" spans="116:169">
      <c r="DL842">
        <v>0</v>
      </c>
      <c r="DM842">
        <v>0.47705999999999998</v>
      </c>
      <c r="DN842">
        <v>2.7899999999999999E-3</v>
      </c>
      <c r="DO842">
        <v>2.6700000000000001E-3</v>
      </c>
      <c r="DP842">
        <v>2.9199999999999999E-3</v>
      </c>
      <c r="DQ842">
        <v>5.0000000000000002E-5</v>
      </c>
      <c r="DR842">
        <v>5.0000000000000002E-5</v>
      </c>
      <c r="DS842">
        <v>2.7499999999999998E-3</v>
      </c>
      <c r="DT842">
        <v>6.6699999999999997E-3</v>
      </c>
      <c r="DU842">
        <v>1.516E-2</v>
      </c>
      <c r="DV842">
        <v>0.41671999999999998</v>
      </c>
      <c r="DW842">
        <v>1.0731599999999999</v>
      </c>
      <c r="DX842">
        <v>0</v>
      </c>
      <c r="DY842">
        <v>3721.0045500000001</v>
      </c>
      <c r="DZ842">
        <v>22.05894</v>
      </c>
      <c r="EA842">
        <v>21.369689999999999</v>
      </c>
      <c r="EB842">
        <v>23.722660000000001</v>
      </c>
      <c r="EC842">
        <v>0.42066999999999999</v>
      </c>
      <c r="ED842">
        <v>0.43014999999999998</v>
      </c>
      <c r="EE842">
        <v>22.588229999999999</v>
      </c>
      <c r="EF842">
        <v>52.825290000000003</v>
      </c>
      <c r="EG842">
        <v>187.40621999999999</v>
      </c>
      <c r="EH842">
        <v>4890.36816</v>
      </c>
      <c r="EI842">
        <v>12595.60989</v>
      </c>
      <c r="EJ842">
        <v>0</v>
      </c>
      <c r="EK842">
        <v>55.804058820000002</v>
      </c>
      <c r="EL842">
        <v>5.0306629999999998E-2</v>
      </c>
      <c r="EM842">
        <v>3.6204588000000003E-2</v>
      </c>
      <c r="EN842">
        <v>1.4436910000000001E-2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49.093908800000001</v>
      </c>
      <c r="EX842">
        <v>4.5985467000000002E-2</v>
      </c>
      <c r="EY842">
        <v>3.3714834999999999E-2</v>
      </c>
      <c r="EZ842">
        <v>1.376864E-2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0.48548400000000003</v>
      </c>
      <c r="FI842" t="s">
        <v>115</v>
      </c>
      <c r="FJ842" t="s">
        <v>115</v>
      </c>
      <c r="FK842" s="9">
        <v>3788.576505</v>
      </c>
      <c r="FL842" t="s">
        <v>115</v>
      </c>
      <c r="FM842" t="s">
        <v>115</v>
      </c>
    </row>
    <row r="843" spans="116:169">
      <c r="DL843">
        <v>0</v>
      </c>
      <c r="DM843">
        <v>0.46794999999999998</v>
      </c>
      <c r="DN843">
        <v>3.0000000000000001E-3</v>
      </c>
      <c r="DO843">
        <v>2.5999999999999999E-3</v>
      </c>
      <c r="DP843">
        <v>2.3700000000000001E-3</v>
      </c>
      <c r="DQ843">
        <v>5.0000000000000002E-5</v>
      </c>
      <c r="DR843">
        <v>5.0000000000000002E-5</v>
      </c>
      <c r="DS843">
        <v>2.8999999999999998E-3</v>
      </c>
      <c r="DT843">
        <v>6.5599999999999999E-3</v>
      </c>
      <c r="DU843">
        <v>1.521E-2</v>
      </c>
      <c r="DV843">
        <v>0.41947000000000001</v>
      </c>
      <c r="DW843">
        <v>1.0798300000000001</v>
      </c>
      <c r="DX843">
        <v>0</v>
      </c>
      <c r="DY843">
        <v>3594.6152499999998</v>
      </c>
      <c r="DZ843">
        <v>23.403680000000001</v>
      </c>
      <c r="EA843">
        <v>20.57047</v>
      </c>
      <c r="EB843">
        <v>18.955269999999999</v>
      </c>
      <c r="EC843">
        <v>0.39284000000000002</v>
      </c>
      <c r="ED843">
        <v>0.41575000000000001</v>
      </c>
      <c r="EE843">
        <v>23.536200000000001</v>
      </c>
      <c r="EF843">
        <v>51.155659999999997</v>
      </c>
      <c r="EG843">
        <v>187.83636999999999</v>
      </c>
      <c r="EH843">
        <v>4912.9563900000003</v>
      </c>
      <c r="EI843">
        <v>12648.43519</v>
      </c>
      <c r="EJ843">
        <v>0</v>
      </c>
      <c r="EK843">
        <v>55.437660309999998</v>
      </c>
      <c r="EL843">
        <v>4.7562743999999997E-2</v>
      </c>
      <c r="EM843">
        <v>3.0531578E-2</v>
      </c>
      <c r="EN843">
        <v>1.5629541E-2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47.437619040000001</v>
      </c>
      <c r="EX843">
        <v>4.2294823000000002E-2</v>
      </c>
      <c r="EY843">
        <v>2.7694495999999999E-2</v>
      </c>
      <c r="EZ843">
        <v>1.4515306E-2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0.47596899999999998</v>
      </c>
      <c r="FI843" t="s">
        <v>115</v>
      </c>
      <c r="FJ843" t="s">
        <v>115</v>
      </c>
      <c r="FK843" s="9">
        <v>3657.9375129999999</v>
      </c>
      <c r="FL843" t="s">
        <v>115</v>
      </c>
      <c r="FM843" t="s">
        <v>115</v>
      </c>
    </row>
    <row r="844" spans="116:169">
      <c r="DL844">
        <v>0</v>
      </c>
      <c r="DM844">
        <v>0.45946999999999999</v>
      </c>
      <c r="DN844">
        <v>2.5500000000000002E-3</v>
      </c>
      <c r="DO844">
        <v>2.7399999999999998E-3</v>
      </c>
      <c r="DP844">
        <v>2.3E-3</v>
      </c>
      <c r="DQ844">
        <v>5.0000000000000002E-5</v>
      </c>
      <c r="DR844">
        <v>5.0000000000000002E-5</v>
      </c>
      <c r="DS844">
        <v>2.3800000000000002E-3</v>
      </c>
      <c r="DT844">
        <v>6.43E-3</v>
      </c>
      <c r="DU844">
        <v>1.5270000000000001E-2</v>
      </c>
      <c r="DV844">
        <v>0.42237000000000002</v>
      </c>
      <c r="DW844">
        <v>1.08639</v>
      </c>
      <c r="DX844">
        <v>0</v>
      </c>
      <c r="DY844">
        <v>3474.5116200000002</v>
      </c>
      <c r="DZ844">
        <v>19.62124</v>
      </c>
      <c r="EA844">
        <v>21.33605</v>
      </c>
      <c r="EB844">
        <v>18.124320000000001</v>
      </c>
      <c r="EC844">
        <v>0.37445000000000001</v>
      </c>
      <c r="ED844">
        <v>0.39684999999999998</v>
      </c>
      <c r="EE844">
        <v>18.978249999999999</v>
      </c>
      <c r="EF844">
        <v>49.363039999999998</v>
      </c>
      <c r="EG844">
        <v>188.25211999999999</v>
      </c>
      <c r="EH844">
        <v>4936.4925899999998</v>
      </c>
      <c r="EI844">
        <v>12699.590850000001</v>
      </c>
      <c r="EJ844">
        <v>0</v>
      </c>
      <c r="EK844">
        <v>55.141054259999997</v>
      </c>
      <c r="EL844">
        <v>4.8579457999999999E-2</v>
      </c>
      <c r="EM844">
        <v>2.9217927000000001E-2</v>
      </c>
      <c r="EN844">
        <v>1.2838647E-2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45.874324479999999</v>
      </c>
      <c r="EX844">
        <v>4.198296E-2</v>
      </c>
      <c r="EY844">
        <v>2.5780535E-2</v>
      </c>
      <c r="EZ844">
        <v>1.16065E-2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0.467115</v>
      </c>
      <c r="FI844" t="s">
        <v>115</v>
      </c>
      <c r="FJ844" t="s">
        <v>115</v>
      </c>
      <c r="FK844" s="9">
        <v>3533.967682</v>
      </c>
      <c r="FL844" t="s">
        <v>115</v>
      </c>
      <c r="FM844" t="s">
        <v>115</v>
      </c>
    </row>
    <row r="845" spans="116:169">
      <c r="DL845">
        <v>0</v>
      </c>
      <c r="DM845">
        <v>0.45077</v>
      </c>
      <c r="DN845">
        <v>2.81E-3</v>
      </c>
      <c r="DO845">
        <v>2.4299999999999999E-3</v>
      </c>
      <c r="DP845">
        <v>2.3900000000000002E-3</v>
      </c>
      <c r="DQ845">
        <v>5.0000000000000002E-5</v>
      </c>
      <c r="DR845">
        <v>5.0000000000000002E-5</v>
      </c>
      <c r="DS845">
        <v>2.33E-3</v>
      </c>
      <c r="DT845">
        <v>6.3E-3</v>
      </c>
      <c r="DU845">
        <v>1.532E-2</v>
      </c>
      <c r="DV845">
        <v>0.42475000000000002</v>
      </c>
      <c r="DW845">
        <v>1.0928199999999999</v>
      </c>
      <c r="DX845">
        <v>0</v>
      </c>
      <c r="DY845">
        <v>3354.0088500000002</v>
      </c>
      <c r="DZ845">
        <v>21.25225</v>
      </c>
      <c r="EA845">
        <v>18.577929999999999</v>
      </c>
      <c r="EB845">
        <v>18.568999999999999</v>
      </c>
      <c r="EC845">
        <v>0.35045999999999999</v>
      </c>
      <c r="ED845">
        <v>0.37934000000000001</v>
      </c>
      <c r="EE845">
        <v>18.314520000000002</v>
      </c>
      <c r="EF845">
        <v>47.633809999999997</v>
      </c>
      <c r="EG845">
        <v>188.64895999999999</v>
      </c>
      <c r="EH845">
        <v>4955.47084</v>
      </c>
      <c r="EI845">
        <v>12748.953890000001</v>
      </c>
      <c r="EJ845">
        <v>0</v>
      </c>
      <c r="EK845">
        <v>54.792860990000001</v>
      </c>
      <c r="EL845">
        <v>4.5362181000000001E-2</v>
      </c>
      <c r="EM845">
        <v>3.0685646E-2</v>
      </c>
      <c r="EN845">
        <v>1.2618272E-2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44.300046100000003</v>
      </c>
      <c r="EX845">
        <v>3.8151733E-2</v>
      </c>
      <c r="EY845">
        <v>2.6331150000000001E-2</v>
      </c>
      <c r="EZ845">
        <v>1.1099823E-2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0</v>
      </c>
      <c r="FH845">
        <v>0.45843899999999999</v>
      </c>
      <c r="FI845" t="s">
        <v>115</v>
      </c>
      <c r="FJ845" t="s">
        <v>115</v>
      </c>
      <c r="FK845" s="9">
        <v>3412.7584870000001</v>
      </c>
      <c r="FL845" t="s">
        <v>115</v>
      </c>
      <c r="FM845" t="s">
        <v>115</v>
      </c>
    </row>
    <row r="846" spans="116:169">
      <c r="DL846">
        <v>0</v>
      </c>
      <c r="DM846">
        <v>0.44222</v>
      </c>
      <c r="DN846">
        <v>2.82E-3</v>
      </c>
      <c r="DO846">
        <v>2.5799999999999998E-3</v>
      </c>
      <c r="DP846">
        <v>2.15E-3</v>
      </c>
      <c r="DQ846">
        <v>5.0000000000000002E-5</v>
      </c>
      <c r="DR846">
        <v>5.0000000000000002E-5</v>
      </c>
      <c r="DS846">
        <v>2.3999999999999998E-3</v>
      </c>
      <c r="DT846">
        <v>6.1799999999999997E-3</v>
      </c>
      <c r="DU846">
        <v>1.537E-2</v>
      </c>
      <c r="DV846">
        <v>0.42708000000000002</v>
      </c>
      <c r="DW846">
        <v>1.0991200000000001</v>
      </c>
      <c r="DX846">
        <v>0</v>
      </c>
      <c r="DY846">
        <v>3236.0747999999999</v>
      </c>
      <c r="DZ846">
        <v>20.958860000000001</v>
      </c>
      <c r="EA846">
        <v>19.444140000000001</v>
      </c>
      <c r="EB846">
        <v>16.453869999999998</v>
      </c>
      <c r="EC846">
        <v>0.34678999999999999</v>
      </c>
      <c r="ED846">
        <v>0.37037999999999999</v>
      </c>
      <c r="EE846">
        <v>18.604990000000001</v>
      </c>
      <c r="EF846">
        <v>45.96378</v>
      </c>
      <c r="EG846">
        <v>189.0283</v>
      </c>
      <c r="EH846">
        <v>4973.7853599999999</v>
      </c>
      <c r="EI846">
        <v>12796.5877</v>
      </c>
      <c r="EJ846">
        <v>0</v>
      </c>
      <c r="EK846">
        <v>54.45244649</v>
      </c>
      <c r="EL846">
        <v>4.6866766999999997E-2</v>
      </c>
      <c r="EM846">
        <v>2.8275347999999999E-2</v>
      </c>
      <c r="EN846">
        <v>1.3288968999999999E-2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42.764609759999999</v>
      </c>
      <c r="EX846">
        <v>3.8283491000000003E-2</v>
      </c>
      <c r="EY846">
        <v>2.3598584999999998E-2</v>
      </c>
      <c r="EZ846">
        <v>1.1370161E-2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0</v>
      </c>
      <c r="FH846">
        <v>0.44981199999999999</v>
      </c>
      <c r="FI846" t="s">
        <v>115</v>
      </c>
      <c r="FJ846" t="s">
        <v>115</v>
      </c>
      <c r="FK846" s="9">
        <v>3293.2784550000001</v>
      </c>
      <c r="FL846" t="s">
        <v>115</v>
      </c>
      <c r="FM846" t="s">
        <v>115</v>
      </c>
    </row>
    <row r="847" spans="116:169">
      <c r="DL847">
        <v>0</v>
      </c>
      <c r="DM847">
        <v>0.43378</v>
      </c>
      <c r="DN847">
        <v>2.8400000000000001E-3</v>
      </c>
      <c r="DO847">
        <v>2.5899999999999999E-3</v>
      </c>
      <c r="DP847">
        <v>2.2599999999999999E-3</v>
      </c>
      <c r="DQ847">
        <v>5.0000000000000002E-5</v>
      </c>
      <c r="DR847">
        <v>5.0000000000000002E-5</v>
      </c>
      <c r="DS847">
        <v>2.1900000000000001E-3</v>
      </c>
      <c r="DT847">
        <v>6.0600000000000003E-3</v>
      </c>
      <c r="DU847">
        <v>1.542E-2</v>
      </c>
      <c r="DV847">
        <v>0.42947999999999997</v>
      </c>
      <c r="DW847">
        <v>1.1052900000000001</v>
      </c>
      <c r="DX847">
        <v>0</v>
      </c>
      <c r="DY847">
        <v>3120.3251399999999</v>
      </c>
      <c r="DZ847">
        <v>20.794720000000002</v>
      </c>
      <c r="EA847">
        <v>19.189229999999998</v>
      </c>
      <c r="EB847">
        <v>17.008469999999999</v>
      </c>
      <c r="EC847">
        <v>0.33817999999999998</v>
      </c>
      <c r="ED847">
        <v>0.35637999999999997</v>
      </c>
      <c r="EE847">
        <v>16.692910000000001</v>
      </c>
      <c r="EF847">
        <v>44.374339999999997</v>
      </c>
      <c r="EG847">
        <v>189.39868000000001</v>
      </c>
      <c r="EH847">
        <v>4992.3903499999997</v>
      </c>
      <c r="EI847">
        <v>12842.55148</v>
      </c>
      <c r="EJ847">
        <v>0</v>
      </c>
      <c r="EK847">
        <v>54.109581110000001</v>
      </c>
      <c r="EL847">
        <v>4.7802984999999999E-2</v>
      </c>
      <c r="EM847">
        <v>2.9595842000000001E-2</v>
      </c>
      <c r="EN847">
        <v>1.2117386000000001E-2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41.259216090000002</v>
      </c>
      <c r="EX847">
        <v>3.7932356E-2</v>
      </c>
      <c r="EY847">
        <v>2.3997642999999999E-2</v>
      </c>
      <c r="EZ847">
        <v>1.0080005E-2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0</v>
      </c>
      <c r="FH847">
        <v>0.44151200000000002</v>
      </c>
      <c r="FI847" t="s">
        <v>115</v>
      </c>
      <c r="FJ847" t="s">
        <v>115</v>
      </c>
      <c r="FK847" s="9">
        <v>3177.6557290000001</v>
      </c>
      <c r="FL847" t="s">
        <v>115</v>
      </c>
      <c r="FM847" t="s">
        <v>115</v>
      </c>
    </row>
    <row r="848" spans="116:169">
      <c r="DL848">
        <v>0</v>
      </c>
      <c r="DM848">
        <v>0.42553000000000002</v>
      </c>
      <c r="DN848">
        <v>2.7799999999999999E-3</v>
      </c>
      <c r="DO848">
        <v>2.5999999999999999E-3</v>
      </c>
      <c r="DP848">
        <v>2.2699999999999999E-3</v>
      </c>
      <c r="DQ848">
        <v>5.0000000000000002E-5</v>
      </c>
      <c r="DR848">
        <v>5.0000000000000002E-5</v>
      </c>
      <c r="DS848">
        <v>2.2799999999999999E-3</v>
      </c>
      <c r="DT848">
        <v>5.96E-3</v>
      </c>
      <c r="DU848">
        <v>1.546E-2</v>
      </c>
      <c r="DV848">
        <v>0.43167</v>
      </c>
      <c r="DW848">
        <v>1.1113599999999999</v>
      </c>
      <c r="DX848">
        <v>0</v>
      </c>
      <c r="DY848">
        <v>3007.3545600000002</v>
      </c>
      <c r="DZ848">
        <v>19.96489</v>
      </c>
      <c r="EA848">
        <v>18.965319999999998</v>
      </c>
      <c r="EB848">
        <v>16.812750000000001</v>
      </c>
      <c r="EC848">
        <v>0.33646999999999999</v>
      </c>
      <c r="ED848">
        <v>0.34748000000000001</v>
      </c>
      <c r="EE848">
        <v>17.156590000000001</v>
      </c>
      <c r="EF848">
        <v>42.853000000000002</v>
      </c>
      <c r="EG848">
        <v>189.75505999999999</v>
      </c>
      <c r="EH848">
        <v>5009.0832600000003</v>
      </c>
      <c r="EI848">
        <v>12886.92582</v>
      </c>
      <c r="EJ848">
        <v>0</v>
      </c>
      <c r="EK848">
        <v>53.77264023</v>
      </c>
      <c r="EL848">
        <v>4.8871299E-2</v>
      </c>
      <c r="EM848">
        <v>3.0269772E-2</v>
      </c>
      <c r="EN848">
        <v>1.2887255E-2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39.789592429999999</v>
      </c>
      <c r="EX848">
        <v>3.7658584000000002E-2</v>
      </c>
      <c r="EY848">
        <v>2.3844357E-2</v>
      </c>
      <c r="EZ848">
        <v>1.0418327E-2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0</v>
      </c>
      <c r="FG848">
        <v>0</v>
      </c>
      <c r="FH848">
        <v>0.433224</v>
      </c>
      <c r="FI848" t="s">
        <v>115</v>
      </c>
      <c r="FJ848" t="s">
        <v>115</v>
      </c>
      <c r="FK848" s="9">
        <v>3063.4339909999999</v>
      </c>
      <c r="FL848" t="s">
        <v>115</v>
      </c>
      <c r="FM848" t="s">
        <v>115</v>
      </c>
    </row>
    <row r="849" spans="116:169">
      <c r="DL849">
        <v>0</v>
      </c>
      <c r="DM849">
        <v>0.41715000000000002</v>
      </c>
      <c r="DN849">
        <v>3.0200000000000001E-3</v>
      </c>
      <c r="DO849">
        <v>2.5500000000000002E-3</v>
      </c>
      <c r="DP849">
        <v>2.2799999999999999E-3</v>
      </c>
      <c r="DQ849">
        <v>5.0000000000000002E-5</v>
      </c>
      <c r="DR849">
        <v>5.0000000000000002E-5</v>
      </c>
      <c r="DS849">
        <v>2.3E-3</v>
      </c>
      <c r="DT849">
        <v>5.8300000000000001E-3</v>
      </c>
      <c r="DU849">
        <v>1.5509999999999999E-2</v>
      </c>
      <c r="DV849">
        <v>0.43395</v>
      </c>
      <c r="DW849">
        <v>1.11731</v>
      </c>
      <c r="DX849">
        <v>0</v>
      </c>
      <c r="DY849">
        <v>2894.7941999999998</v>
      </c>
      <c r="DZ849">
        <v>21.369759999999999</v>
      </c>
      <c r="EA849">
        <v>18.26089</v>
      </c>
      <c r="EB849">
        <v>16.589449999999999</v>
      </c>
      <c r="EC849">
        <v>0.32783000000000001</v>
      </c>
      <c r="ED849">
        <v>0.33593000000000001</v>
      </c>
      <c r="EE849">
        <v>17.02786</v>
      </c>
      <c r="EF849">
        <v>41.237499999999997</v>
      </c>
      <c r="EG849">
        <v>190.10254</v>
      </c>
      <c r="EH849">
        <v>5026.2398499999999</v>
      </c>
      <c r="EI849">
        <v>12929.77882</v>
      </c>
      <c r="EJ849">
        <v>0</v>
      </c>
      <c r="EK849">
        <v>53.397644450000001</v>
      </c>
      <c r="EL849">
        <v>4.8986225000000001E-2</v>
      </c>
      <c r="EM849">
        <v>3.0817679000000001E-2</v>
      </c>
      <c r="EN849">
        <v>1.3114904E-2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38.323233160000001</v>
      </c>
      <c r="EX849">
        <v>3.6644304000000003E-2</v>
      </c>
      <c r="EY849">
        <v>2.3571030999999999E-2</v>
      </c>
      <c r="EZ849">
        <v>1.0298857E-2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0.425037</v>
      </c>
      <c r="FI849" t="s">
        <v>115</v>
      </c>
      <c r="FJ849" t="s">
        <v>115</v>
      </c>
      <c r="FK849" s="9">
        <v>2951.34213</v>
      </c>
      <c r="FL849" t="s">
        <v>115</v>
      </c>
      <c r="FM849" t="s">
        <v>115</v>
      </c>
    </row>
    <row r="850" spans="116:169">
      <c r="DL850">
        <v>0</v>
      </c>
      <c r="DM850">
        <v>0.40878999999999999</v>
      </c>
      <c r="DN850">
        <v>3.16E-3</v>
      </c>
      <c r="DO850">
        <v>2.7100000000000002E-3</v>
      </c>
      <c r="DP850">
        <v>2.2399999999999998E-3</v>
      </c>
      <c r="DQ850">
        <v>5.0000000000000002E-5</v>
      </c>
      <c r="DR850">
        <v>5.0000000000000002E-5</v>
      </c>
      <c r="DS850">
        <v>2.32E-3</v>
      </c>
      <c r="DT850">
        <v>5.7200000000000003E-3</v>
      </c>
      <c r="DU850">
        <v>1.5559999999999999E-2</v>
      </c>
      <c r="DV850">
        <v>0.43625999999999998</v>
      </c>
      <c r="DW850">
        <v>1.1231500000000001</v>
      </c>
      <c r="DX850">
        <v>0</v>
      </c>
      <c r="DY850">
        <v>2783.9437600000001</v>
      </c>
      <c r="DZ850">
        <v>21.95055</v>
      </c>
      <c r="EA850">
        <v>19.12285</v>
      </c>
      <c r="EB850">
        <v>16.046479999999999</v>
      </c>
      <c r="EC850">
        <v>0.32984000000000002</v>
      </c>
      <c r="ED850">
        <v>0.32771</v>
      </c>
      <c r="EE850">
        <v>16.82113</v>
      </c>
      <c r="EF850">
        <v>39.690399999999997</v>
      </c>
      <c r="EG850">
        <v>190.43848</v>
      </c>
      <c r="EH850">
        <v>5043.2677199999998</v>
      </c>
      <c r="EI850">
        <v>12971.016320000001</v>
      </c>
      <c r="EJ850">
        <v>0</v>
      </c>
      <c r="EK850">
        <v>53.013568810000002</v>
      </c>
      <c r="EL850">
        <v>5.1816492999999998E-2</v>
      </c>
      <c r="EM850">
        <v>3.0705625E-2</v>
      </c>
      <c r="EN850">
        <v>1.3328939E-2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36.882450110000001</v>
      </c>
      <c r="EX850">
        <v>3.7580702000000001E-2</v>
      </c>
      <c r="EY850">
        <v>2.2793068999999999E-2</v>
      </c>
      <c r="EZ850">
        <v>1.0162422000000001E-2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0.41695599999999999</v>
      </c>
      <c r="FI850" t="s">
        <v>115</v>
      </c>
      <c r="FJ850" t="s">
        <v>115</v>
      </c>
      <c r="FK850" s="9">
        <v>2841.3934760000002</v>
      </c>
      <c r="FL850" t="s">
        <v>115</v>
      </c>
      <c r="FM850" t="s">
        <v>115</v>
      </c>
    </row>
    <row r="851" spans="116:169">
      <c r="DL851">
        <v>0</v>
      </c>
      <c r="DM851">
        <v>0.40115000000000001</v>
      </c>
      <c r="DN851">
        <v>2.65E-3</v>
      </c>
      <c r="DO851">
        <v>2.82E-3</v>
      </c>
      <c r="DP851">
        <v>2.3700000000000001E-3</v>
      </c>
      <c r="DQ851">
        <v>5.0000000000000002E-5</v>
      </c>
      <c r="DR851">
        <v>5.0000000000000002E-5</v>
      </c>
      <c r="DS851">
        <v>2.2699999999999999E-3</v>
      </c>
      <c r="DT851">
        <v>5.6100000000000004E-3</v>
      </c>
      <c r="DU851">
        <v>1.5610000000000001E-2</v>
      </c>
      <c r="DV851">
        <v>0.43857000000000002</v>
      </c>
      <c r="DW851">
        <v>1.12887</v>
      </c>
      <c r="DX851">
        <v>0</v>
      </c>
      <c r="DY851">
        <v>2679.3327300000001</v>
      </c>
      <c r="DZ851">
        <v>18.01885</v>
      </c>
      <c r="EA851">
        <v>19.51633</v>
      </c>
      <c r="EB851">
        <v>16.69483</v>
      </c>
      <c r="EC851">
        <v>0.3332</v>
      </c>
      <c r="ED851">
        <v>0.31945000000000001</v>
      </c>
      <c r="EE851">
        <v>16.19097</v>
      </c>
      <c r="EF851">
        <v>38.180599999999998</v>
      </c>
      <c r="EG851">
        <v>190.76618999999999</v>
      </c>
      <c r="EH851">
        <v>5060.0888400000003</v>
      </c>
      <c r="EI851">
        <v>13010.70671</v>
      </c>
      <c r="EJ851">
        <v>0</v>
      </c>
      <c r="EK851">
        <v>52.705767080000001</v>
      </c>
      <c r="EL851">
        <v>5.4755180000000001E-2</v>
      </c>
      <c r="EM851">
        <v>3.2707719000000003E-2</v>
      </c>
      <c r="EN851">
        <v>1.3288039E-2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35.524858000000002</v>
      </c>
      <c r="EX851">
        <v>3.8497126E-2</v>
      </c>
      <c r="EY851">
        <v>2.3545753999999999E-2</v>
      </c>
      <c r="EZ851">
        <v>9.8315450000000006E-3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0</v>
      </c>
      <c r="FH851">
        <v>0.40903699999999998</v>
      </c>
      <c r="FI851" t="s">
        <v>115</v>
      </c>
      <c r="FJ851" t="s">
        <v>115</v>
      </c>
      <c r="FK851" s="9">
        <v>2733.8959399999999</v>
      </c>
      <c r="FL851" t="s">
        <v>115</v>
      </c>
      <c r="FM851" t="s">
        <v>115</v>
      </c>
    </row>
    <row r="852" spans="116:169">
      <c r="DL852">
        <v>0</v>
      </c>
      <c r="DM852">
        <v>0.39312999999999998</v>
      </c>
      <c r="DN852">
        <v>3.0200000000000001E-3</v>
      </c>
      <c r="DO852">
        <v>2.4499999999999999E-3</v>
      </c>
      <c r="DP852">
        <v>2.4499999999999999E-3</v>
      </c>
      <c r="DQ852">
        <v>5.0000000000000002E-5</v>
      </c>
      <c r="DR852">
        <v>5.0000000000000002E-5</v>
      </c>
      <c r="DS852">
        <v>2.4099999999999998E-3</v>
      </c>
      <c r="DT852">
        <v>5.4900000000000001E-3</v>
      </c>
      <c r="DU852">
        <v>1.5650000000000001E-2</v>
      </c>
      <c r="DV852">
        <v>0.44084000000000001</v>
      </c>
      <c r="DW852">
        <v>1.1344700000000001</v>
      </c>
      <c r="DX852">
        <v>0</v>
      </c>
      <c r="DY852">
        <v>2573.55006</v>
      </c>
      <c r="DZ852">
        <v>20.17567</v>
      </c>
      <c r="EA852">
        <v>16.647369999999999</v>
      </c>
      <c r="EB852">
        <v>16.91498</v>
      </c>
      <c r="EC852">
        <v>0.31315999999999999</v>
      </c>
      <c r="ED852">
        <v>0.30574000000000001</v>
      </c>
      <c r="EE852">
        <v>16.890550000000001</v>
      </c>
      <c r="EF852">
        <v>36.682360000000003</v>
      </c>
      <c r="EG852">
        <v>191.08563000000001</v>
      </c>
      <c r="EH852">
        <v>5076.27981</v>
      </c>
      <c r="EI852">
        <v>13048.88732</v>
      </c>
      <c r="EJ852">
        <v>0</v>
      </c>
      <c r="EK852">
        <v>52.31616751</v>
      </c>
      <c r="EL852">
        <v>5.110787E-2</v>
      </c>
      <c r="EM852">
        <v>3.4519591000000002E-2</v>
      </c>
      <c r="EN852">
        <v>1.4251889E-2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34.141509829999997</v>
      </c>
      <c r="EX852">
        <v>3.4867173000000001E-2</v>
      </c>
      <c r="EY852">
        <v>2.4090983999999999E-2</v>
      </c>
      <c r="EZ852">
        <v>1.0227359E-2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0.40109299999999998</v>
      </c>
      <c r="FI852" t="s">
        <v>115</v>
      </c>
      <c r="FJ852" t="s">
        <v>115</v>
      </c>
      <c r="FK852" s="9">
        <v>2627.6012340000002</v>
      </c>
      <c r="FL852" t="s">
        <v>115</v>
      </c>
      <c r="FM852" t="s">
        <v>115</v>
      </c>
    </row>
    <row r="853" spans="116:169">
      <c r="DL853">
        <v>0</v>
      </c>
      <c r="DM853">
        <v>0.3861</v>
      </c>
      <c r="DN853">
        <v>2.2100000000000002E-3</v>
      </c>
      <c r="DO853">
        <v>2.6900000000000001E-3</v>
      </c>
      <c r="DP853">
        <v>2.1700000000000001E-3</v>
      </c>
      <c r="DQ853">
        <v>5.0000000000000002E-5</v>
      </c>
      <c r="DR853">
        <v>5.0000000000000002E-5</v>
      </c>
      <c r="DS853">
        <v>2.4299999999999999E-3</v>
      </c>
      <c r="DT853">
        <v>5.4000000000000003E-3</v>
      </c>
      <c r="DU853">
        <v>1.5699999999999999E-2</v>
      </c>
      <c r="DV853">
        <v>0.44324999999999998</v>
      </c>
      <c r="DW853">
        <v>1.1399600000000001</v>
      </c>
      <c r="DX853">
        <v>0</v>
      </c>
      <c r="DY853">
        <v>2475.6370000000002</v>
      </c>
      <c r="DZ853">
        <v>14.49559</v>
      </c>
      <c r="EA853">
        <v>17.896999999999998</v>
      </c>
      <c r="EB853">
        <v>14.719139999999999</v>
      </c>
      <c r="EC853">
        <v>0.31141000000000002</v>
      </c>
      <c r="ED853">
        <v>0.29876999999999998</v>
      </c>
      <c r="EE853">
        <v>16.744289999999999</v>
      </c>
      <c r="EF853">
        <v>35.347389999999997</v>
      </c>
      <c r="EG853">
        <v>191.39138</v>
      </c>
      <c r="EH853">
        <v>5093.1703600000001</v>
      </c>
      <c r="EI853">
        <v>13085.569680000001</v>
      </c>
      <c r="EJ853">
        <v>0</v>
      </c>
      <c r="EK853">
        <v>52.050653709999999</v>
      </c>
      <c r="EL853">
        <v>5.3752349999999997E-2</v>
      </c>
      <c r="EM853">
        <v>3.1346904000000002E-2</v>
      </c>
      <c r="EN853">
        <v>1.4893757000000001E-2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32.86747518</v>
      </c>
      <c r="EX853">
        <v>3.5474445E-2</v>
      </c>
      <c r="EY853">
        <v>2.1204651000000001E-2</v>
      </c>
      <c r="EZ853">
        <v>1.0360608E-2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0</v>
      </c>
      <c r="FH853">
        <v>0.39322000000000001</v>
      </c>
      <c r="FI853" t="s">
        <v>115</v>
      </c>
      <c r="FJ853" t="s">
        <v>115</v>
      </c>
      <c r="FK853" s="9">
        <v>2523.0601350000002</v>
      </c>
      <c r="FL853" t="s">
        <v>115</v>
      </c>
      <c r="FM853" t="s">
        <v>115</v>
      </c>
    </row>
    <row r="854" spans="116:169">
      <c r="DL854">
        <v>0</v>
      </c>
      <c r="DM854">
        <v>0.379</v>
      </c>
      <c r="DN854">
        <v>2.2100000000000002E-3</v>
      </c>
      <c r="DO854">
        <v>2.1199999999999999E-3</v>
      </c>
      <c r="DP854">
        <v>2.32E-3</v>
      </c>
      <c r="DQ854">
        <v>4.0000000000000003E-5</v>
      </c>
      <c r="DR854">
        <v>4.0000000000000003E-5</v>
      </c>
      <c r="DS854">
        <v>2.1800000000000001E-3</v>
      </c>
      <c r="DT854">
        <v>5.3E-3</v>
      </c>
      <c r="DU854">
        <v>1.5740000000000001E-2</v>
      </c>
      <c r="DV854">
        <v>0.44567000000000001</v>
      </c>
      <c r="DW854">
        <v>1.1453599999999999</v>
      </c>
      <c r="DX854">
        <v>0</v>
      </c>
      <c r="DY854">
        <v>2378.4643799999999</v>
      </c>
      <c r="DZ854">
        <v>14.19267</v>
      </c>
      <c r="EA854">
        <v>13.82286</v>
      </c>
      <c r="EB854">
        <v>15.43451</v>
      </c>
      <c r="EC854">
        <v>0.27322000000000002</v>
      </c>
      <c r="ED854">
        <v>0.27764</v>
      </c>
      <c r="EE854">
        <v>14.76646</v>
      </c>
      <c r="EF854">
        <v>33.991599999999998</v>
      </c>
      <c r="EG854">
        <v>191.69014999999999</v>
      </c>
      <c r="EH854">
        <v>5109.9146499999997</v>
      </c>
      <c r="EI854">
        <v>13120.91707</v>
      </c>
      <c r="EJ854">
        <v>0</v>
      </c>
      <c r="EK854">
        <v>51.743190400000003</v>
      </c>
      <c r="EL854">
        <v>4.6645810000000003E-2</v>
      </c>
      <c r="EM854">
        <v>3.3569975000000002E-2</v>
      </c>
      <c r="EN854">
        <v>1.3386334E-2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31.592852529999998</v>
      </c>
      <c r="EX854">
        <v>2.9853311E-2</v>
      </c>
      <c r="EY854">
        <v>2.1977412000000002E-2</v>
      </c>
      <c r="EZ854">
        <v>9.0215260000000002E-3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0.38569199999999998</v>
      </c>
      <c r="FI854" t="s">
        <v>115</v>
      </c>
      <c r="FJ854" t="s">
        <v>115</v>
      </c>
      <c r="FK854" s="9">
        <v>2422.1876400000001</v>
      </c>
      <c r="FL854" t="s">
        <v>115</v>
      </c>
      <c r="FM854" t="s">
        <v>115</v>
      </c>
    </row>
    <row r="855" spans="116:169">
      <c r="DL855">
        <v>0</v>
      </c>
      <c r="DM855">
        <v>0.37175999999999998</v>
      </c>
      <c r="DN855">
        <v>2.3800000000000002E-3</v>
      </c>
      <c r="DO855">
        <v>2.0699999999999998E-3</v>
      </c>
      <c r="DP855">
        <v>1.8799999999999999E-3</v>
      </c>
      <c r="DQ855">
        <v>4.0000000000000003E-5</v>
      </c>
      <c r="DR855">
        <v>4.0000000000000003E-5</v>
      </c>
      <c r="DS855">
        <v>2.31E-3</v>
      </c>
      <c r="DT855">
        <v>5.2100000000000002E-3</v>
      </c>
      <c r="DU855">
        <v>1.5789999999999998E-2</v>
      </c>
      <c r="DV855">
        <v>0.44785999999999998</v>
      </c>
      <c r="DW855">
        <v>1.15066</v>
      </c>
      <c r="DX855">
        <v>0</v>
      </c>
      <c r="DY855">
        <v>2281.7429299999999</v>
      </c>
      <c r="DZ855">
        <v>14.95862</v>
      </c>
      <c r="EA855">
        <v>13.221500000000001</v>
      </c>
      <c r="EB855">
        <v>12.25474</v>
      </c>
      <c r="EC855">
        <v>0.25357000000000002</v>
      </c>
      <c r="ED855">
        <v>0.26662999999999998</v>
      </c>
      <c r="EE855">
        <v>15.299379999999999</v>
      </c>
      <c r="EF855">
        <v>32.699910000000003</v>
      </c>
      <c r="EG855">
        <v>191.96780000000001</v>
      </c>
      <c r="EH855">
        <v>5124.6810999999998</v>
      </c>
      <c r="EI855">
        <v>13154.908670000001</v>
      </c>
      <c r="EJ855">
        <v>0</v>
      </c>
      <c r="EK855">
        <v>51.403454760000002</v>
      </c>
      <c r="EL855">
        <v>4.4101596999999999E-2</v>
      </c>
      <c r="EM855">
        <v>2.8309791000000001E-2</v>
      </c>
      <c r="EN855">
        <v>1.4492177E-2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30.325666309999999</v>
      </c>
      <c r="EX855">
        <v>2.7285620999999999E-2</v>
      </c>
      <c r="EY855">
        <v>1.7947831000000001E-2</v>
      </c>
      <c r="EZ855">
        <v>9.4563540000000001E-3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0</v>
      </c>
      <c r="FH855">
        <v>0.378133</v>
      </c>
      <c r="FI855" t="s">
        <v>115</v>
      </c>
      <c r="FJ855" t="s">
        <v>115</v>
      </c>
      <c r="FK855" s="9">
        <v>2322.4313649999999</v>
      </c>
      <c r="FL855" t="s">
        <v>115</v>
      </c>
      <c r="FM855" t="s">
        <v>115</v>
      </c>
    </row>
    <row r="856" spans="116:169">
      <c r="DL856">
        <v>0</v>
      </c>
      <c r="DM856">
        <v>0.36503000000000002</v>
      </c>
      <c r="DN856">
        <v>2.0300000000000001E-3</v>
      </c>
      <c r="DO856">
        <v>2.1800000000000001E-3</v>
      </c>
      <c r="DP856">
        <v>1.83E-3</v>
      </c>
      <c r="DQ856">
        <v>4.0000000000000003E-5</v>
      </c>
      <c r="DR856">
        <v>4.0000000000000003E-5</v>
      </c>
      <c r="DS856">
        <v>1.89E-3</v>
      </c>
      <c r="DT856">
        <v>5.1000000000000004E-3</v>
      </c>
      <c r="DU856">
        <v>1.583E-2</v>
      </c>
      <c r="DV856">
        <v>0.45017000000000001</v>
      </c>
      <c r="DW856">
        <v>1.15587</v>
      </c>
      <c r="DX856">
        <v>0</v>
      </c>
      <c r="DY856">
        <v>2189.4135099999999</v>
      </c>
      <c r="DZ856">
        <v>12.45393</v>
      </c>
      <c r="EA856">
        <v>13.623430000000001</v>
      </c>
      <c r="EB856">
        <v>11.642530000000001</v>
      </c>
      <c r="EC856">
        <v>0.24002000000000001</v>
      </c>
      <c r="ED856">
        <v>0.25270999999999999</v>
      </c>
      <c r="EE856">
        <v>12.257479999999999</v>
      </c>
      <c r="EF856">
        <v>31.3353</v>
      </c>
      <c r="EG856">
        <v>192.23443</v>
      </c>
      <c r="EH856">
        <v>5139.9804800000002</v>
      </c>
      <c r="EI856">
        <v>13187.60858</v>
      </c>
      <c r="EJ856">
        <v>0</v>
      </c>
      <c r="EK856">
        <v>51.128432760000003</v>
      </c>
      <c r="EL856">
        <v>4.5044325000000003E-2</v>
      </c>
      <c r="EM856">
        <v>2.7091734999999999E-2</v>
      </c>
      <c r="EN856">
        <v>1.1904377000000001E-2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29.123092880000002</v>
      </c>
      <c r="EX856">
        <v>2.6902861E-2</v>
      </c>
      <c r="EY856">
        <v>1.6601715999999999E-2</v>
      </c>
      <c r="EZ856">
        <v>7.5160349999999999E-3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0</v>
      </c>
      <c r="FG856">
        <v>0</v>
      </c>
      <c r="FH856">
        <v>0.37109900000000001</v>
      </c>
      <c r="FI856" t="s">
        <v>115</v>
      </c>
      <c r="FJ856" t="s">
        <v>115</v>
      </c>
      <c r="FK856" s="9">
        <v>2227.3734060000002</v>
      </c>
      <c r="FL856" t="s">
        <v>115</v>
      </c>
      <c r="FM856" t="s">
        <v>115</v>
      </c>
    </row>
    <row r="857" spans="116:169">
      <c r="DL857">
        <v>0</v>
      </c>
      <c r="DM857">
        <v>0.35810999999999998</v>
      </c>
      <c r="DN857">
        <v>2.2300000000000002E-3</v>
      </c>
      <c r="DO857">
        <v>1.9300000000000001E-3</v>
      </c>
      <c r="DP857">
        <v>1.9E-3</v>
      </c>
      <c r="DQ857">
        <v>4.0000000000000003E-5</v>
      </c>
      <c r="DR857">
        <v>4.0000000000000003E-5</v>
      </c>
      <c r="DS857">
        <v>1.8500000000000001E-3</v>
      </c>
      <c r="DT857">
        <v>5.0000000000000001E-3</v>
      </c>
      <c r="DU857">
        <v>1.5869999999999999E-2</v>
      </c>
      <c r="DV857">
        <v>0.45205000000000001</v>
      </c>
      <c r="DW857">
        <v>1.1609799999999999</v>
      </c>
      <c r="DX857">
        <v>0</v>
      </c>
      <c r="DY857">
        <v>2097.2357299999999</v>
      </c>
      <c r="DZ857">
        <v>13.390779999999999</v>
      </c>
      <c r="EA857">
        <v>11.77797</v>
      </c>
      <c r="EB857">
        <v>11.85</v>
      </c>
      <c r="EC857">
        <v>0.22316</v>
      </c>
      <c r="ED857">
        <v>0.23982999999999999</v>
      </c>
      <c r="EE857">
        <v>11.75113</v>
      </c>
      <c r="EF857">
        <v>30.017029999999998</v>
      </c>
      <c r="EG857">
        <v>192.48714000000001</v>
      </c>
      <c r="EH857">
        <v>5152.2379600000004</v>
      </c>
      <c r="EI857">
        <v>13218.943880000001</v>
      </c>
      <c r="EJ857">
        <v>0</v>
      </c>
      <c r="EK857">
        <v>50.805577569999997</v>
      </c>
      <c r="EL857">
        <v>4.2061169000000002E-2</v>
      </c>
      <c r="EM857">
        <v>2.8452648000000001E-2</v>
      </c>
      <c r="EN857">
        <v>1.1700037999999999E-2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27.91864318</v>
      </c>
      <c r="EX857">
        <v>2.4286341999999999E-2</v>
      </c>
      <c r="EY857">
        <v>1.6844266E-2</v>
      </c>
      <c r="EZ857">
        <v>7.1427679999999999E-3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0</v>
      </c>
      <c r="FH857">
        <v>0.36420599999999997</v>
      </c>
      <c r="FI857" t="s">
        <v>115</v>
      </c>
      <c r="FJ857" t="s">
        <v>115</v>
      </c>
      <c r="FK857" s="9">
        <v>2134.4776360000001</v>
      </c>
      <c r="FL857" t="s">
        <v>115</v>
      </c>
      <c r="FM857" t="s">
        <v>115</v>
      </c>
    </row>
    <row r="858" spans="116:169">
      <c r="DL858">
        <v>0</v>
      </c>
      <c r="DM858">
        <v>0.35132000000000002</v>
      </c>
      <c r="DN858">
        <v>2.2399999999999998E-3</v>
      </c>
      <c r="DO858">
        <v>2.0500000000000002E-3</v>
      </c>
      <c r="DP858">
        <v>1.7099999999999999E-3</v>
      </c>
      <c r="DQ858">
        <v>4.0000000000000003E-5</v>
      </c>
      <c r="DR858">
        <v>4.0000000000000003E-5</v>
      </c>
      <c r="DS858">
        <v>1.91E-3</v>
      </c>
      <c r="DT858">
        <v>4.9100000000000003E-3</v>
      </c>
      <c r="DU858">
        <v>1.5910000000000001E-2</v>
      </c>
      <c r="DV858">
        <v>0.45390000000000003</v>
      </c>
      <c r="DW858">
        <v>1.16598</v>
      </c>
      <c r="DX858">
        <v>0</v>
      </c>
      <c r="DY858">
        <v>2007.0861399999999</v>
      </c>
      <c r="DZ858">
        <v>13.104419999999999</v>
      </c>
      <c r="EA858">
        <v>12.23762</v>
      </c>
      <c r="EB858">
        <v>10.42465</v>
      </c>
      <c r="EC858">
        <v>0.21923000000000001</v>
      </c>
      <c r="ED858">
        <v>0.23243</v>
      </c>
      <c r="EE858">
        <v>11.85918</v>
      </c>
      <c r="EF858">
        <v>28.742039999999999</v>
      </c>
      <c r="EG858">
        <v>192.72695999999999</v>
      </c>
      <c r="EH858">
        <v>5163.9890800000003</v>
      </c>
      <c r="EI858">
        <v>13248.96091</v>
      </c>
      <c r="EJ858">
        <v>0</v>
      </c>
      <c r="EK858">
        <v>50.489935070000001</v>
      </c>
      <c r="EL858">
        <v>4.3456266E-2</v>
      </c>
      <c r="EM858">
        <v>2.6217747999999999E-2</v>
      </c>
      <c r="EN858">
        <v>1.2321929000000001E-2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26.744018610000001</v>
      </c>
      <c r="EX858">
        <v>2.4191236000000001E-2</v>
      </c>
      <c r="EY858">
        <v>1.4993426000000001E-2</v>
      </c>
      <c r="EZ858">
        <v>7.2684819999999997E-3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0</v>
      </c>
      <c r="FH858">
        <v>0.35735299999999998</v>
      </c>
      <c r="FI858" t="s">
        <v>115</v>
      </c>
      <c r="FJ858" t="s">
        <v>115</v>
      </c>
      <c r="FK858" s="9">
        <v>2043.07205</v>
      </c>
      <c r="FL858" t="s">
        <v>115</v>
      </c>
      <c r="FM858" t="s">
        <v>115</v>
      </c>
    </row>
    <row r="859" spans="116:169">
      <c r="DL859">
        <v>0</v>
      </c>
      <c r="DM859">
        <v>0.34461999999999998</v>
      </c>
      <c r="DN859">
        <v>2.2599999999999999E-3</v>
      </c>
      <c r="DO859">
        <v>2.0500000000000002E-3</v>
      </c>
      <c r="DP859">
        <v>1.7899999999999999E-3</v>
      </c>
      <c r="DQ859">
        <v>4.0000000000000003E-5</v>
      </c>
      <c r="DR859">
        <v>4.0000000000000003E-5</v>
      </c>
      <c r="DS859">
        <v>1.74E-3</v>
      </c>
      <c r="DT859">
        <v>4.8199999999999996E-3</v>
      </c>
      <c r="DU859">
        <v>1.5949999999999999E-2</v>
      </c>
      <c r="DV859">
        <v>0.45580999999999999</v>
      </c>
      <c r="DW859">
        <v>1.17089</v>
      </c>
      <c r="DX859">
        <v>0</v>
      </c>
      <c r="DY859">
        <v>1918.7199900000001</v>
      </c>
      <c r="DZ859">
        <v>12.896330000000001</v>
      </c>
      <c r="EA859">
        <v>11.98391</v>
      </c>
      <c r="EB859">
        <v>10.69767</v>
      </c>
      <c r="EC859">
        <v>0.21214</v>
      </c>
      <c r="ED859">
        <v>0.22184999999999999</v>
      </c>
      <c r="EE859">
        <v>10.561859999999999</v>
      </c>
      <c r="EF859">
        <v>27.523289999999999</v>
      </c>
      <c r="EG859">
        <v>192.95939999999999</v>
      </c>
      <c r="EH859">
        <v>5175.8482599999998</v>
      </c>
      <c r="EI859">
        <v>13277.702950000001</v>
      </c>
      <c r="EJ859">
        <v>0</v>
      </c>
      <c r="EK859">
        <v>50.17202005</v>
      </c>
      <c r="EL859">
        <v>4.4324355000000003E-2</v>
      </c>
      <c r="EM859">
        <v>2.7442148999999999E-2</v>
      </c>
      <c r="EN859">
        <v>1.1235602000000001E-2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25.59358683</v>
      </c>
      <c r="EX859">
        <v>2.3787966000000001E-2</v>
      </c>
      <c r="EY859">
        <v>1.513512E-2</v>
      </c>
      <c r="EZ859">
        <v>6.3990840000000002E-3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0.35075899999999999</v>
      </c>
      <c r="FI859" t="s">
        <v>115</v>
      </c>
      <c r="FJ859" t="s">
        <v>115</v>
      </c>
      <c r="FK859" s="9">
        <v>1954.510033</v>
      </c>
      <c r="FL859" t="s">
        <v>115</v>
      </c>
      <c r="FM859" t="s">
        <v>115</v>
      </c>
    </row>
    <row r="860" spans="116:169">
      <c r="DL860">
        <v>0</v>
      </c>
      <c r="DM860">
        <v>0.33806999999999998</v>
      </c>
      <c r="DN860">
        <v>2.2100000000000002E-3</v>
      </c>
      <c r="DO860">
        <v>2.0600000000000002E-3</v>
      </c>
      <c r="DP860">
        <v>1.8E-3</v>
      </c>
      <c r="DQ860">
        <v>4.0000000000000003E-5</v>
      </c>
      <c r="DR860">
        <v>4.0000000000000003E-5</v>
      </c>
      <c r="DS860">
        <v>1.81E-3</v>
      </c>
      <c r="DT860">
        <v>4.7299999999999998E-3</v>
      </c>
      <c r="DU860">
        <v>1.5990000000000001E-2</v>
      </c>
      <c r="DV860">
        <v>0.45755000000000001</v>
      </c>
      <c r="DW860">
        <v>1.17571</v>
      </c>
      <c r="DX860">
        <v>0</v>
      </c>
      <c r="DY860">
        <v>1832.4968799999999</v>
      </c>
      <c r="DZ860">
        <v>12.27556</v>
      </c>
      <c r="EA860">
        <v>11.747590000000001</v>
      </c>
      <c r="EB860">
        <v>10.49264</v>
      </c>
      <c r="EC860">
        <v>0.20943000000000001</v>
      </c>
      <c r="ED860">
        <v>0.21454000000000001</v>
      </c>
      <c r="EE860">
        <v>10.776339999999999</v>
      </c>
      <c r="EF860">
        <v>26.352119999999999</v>
      </c>
      <c r="EG860">
        <v>193.18125000000001</v>
      </c>
      <c r="EH860">
        <v>5186.4101199999996</v>
      </c>
      <c r="EI860">
        <v>13305.22624</v>
      </c>
      <c r="EJ860">
        <v>0</v>
      </c>
      <c r="EK860">
        <v>49.859598400000003</v>
      </c>
      <c r="EL860">
        <v>4.5314928999999997E-2</v>
      </c>
      <c r="EM860">
        <v>2.8067036E-2</v>
      </c>
      <c r="EN860">
        <v>1.1949448E-2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24.47078582</v>
      </c>
      <c r="EX860">
        <v>2.3428615E-2</v>
      </c>
      <c r="EY860">
        <v>1.4923857E-2</v>
      </c>
      <c r="EZ860">
        <v>6.5656389999999999E-3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0.34417399999999998</v>
      </c>
      <c r="FI860" t="s">
        <v>115</v>
      </c>
      <c r="FJ860" t="s">
        <v>115</v>
      </c>
      <c r="FK860" s="9">
        <v>1867.2221070000001</v>
      </c>
      <c r="FL860" t="s">
        <v>115</v>
      </c>
      <c r="FM860" t="s">
        <v>115</v>
      </c>
    </row>
    <row r="861" spans="116:169">
      <c r="DL861">
        <v>0</v>
      </c>
      <c r="DM861">
        <v>0.33139999999999997</v>
      </c>
      <c r="DN861">
        <v>2.3999999999999998E-3</v>
      </c>
      <c r="DO861">
        <v>2.0200000000000001E-3</v>
      </c>
      <c r="DP861">
        <v>1.81E-3</v>
      </c>
      <c r="DQ861">
        <v>4.0000000000000003E-5</v>
      </c>
      <c r="DR861">
        <v>4.0000000000000003E-5</v>
      </c>
      <c r="DS861">
        <v>1.83E-3</v>
      </c>
      <c r="DT861">
        <v>4.64E-3</v>
      </c>
      <c r="DU861">
        <v>1.602E-2</v>
      </c>
      <c r="DV861">
        <v>0.45935999999999999</v>
      </c>
      <c r="DW861">
        <v>1.1804399999999999</v>
      </c>
      <c r="DX861">
        <v>0</v>
      </c>
      <c r="DY861">
        <v>1746.97371</v>
      </c>
      <c r="DZ861">
        <v>13.020339999999999</v>
      </c>
      <c r="EA861">
        <v>11.213509999999999</v>
      </c>
      <c r="EB861">
        <v>10.268700000000001</v>
      </c>
      <c r="EC861">
        <v>0.20236999999999999</v>
      </c>
      <c r="ED861">
        <v>0.20558999999999999</v>
      </c>
      <c r="EE861">
        <v>10.61083</v>
      </c>
      <c r="EF861">
        <v>25.129010000000001</v>
      </c>
      <c r="EG861">
        <v>193.39578</v>
      </c>
      <c r="EH861">
        <v>5197.1864599999999</v>
      </c>
      <c r="EI861">
        <v>13331.57836</v>
      </c>
      <c r="EJ861">
        <v>0</v>
      </c>
      <c r="EK861">
        <v>49.511891110000001</v>
      </c>
      <c r="EL861">
        <v>4.5421492000000001E-2</v>
      </c>
      <c r="EM861">
        <v>2.8575072999999999E-2</v>
      </c>
      <c r="EN861">
        <v>1.2160531E-2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23.35563118</v>
      </c>
      <c r="EX861">
        <v>2.2607562000000001E-2</v>
      </c>
      <c r="EY861">
        <v>1.4633960999999999E-2</v>
      </c>
      <c r="EZ861">
        <v>6.4404980000000002E-3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0</v>
      </c>
      <c r="FH861">
        <v>0.33767000000000003</v>
      </c>
      <c r="FI861" t="s">
        <v>115</v>
      </c>
      <c r="FJ861" t="s">
        <v>115</v>
      </c>
      <c r="FK861" s="9">
        <v>1781.678623</v>
      </c>
      <c r="FL861" t="s">
        <v>115</v>
      </c>
      <c r="FM861" t="s">
        <v>115</v>
      </c>
    </row>
    <row r="862" spans="116:169">
      <c r="DL862">
        <v>0</v>
      </c>
      <c r="DM862">
        <v>0.32477</v>
      </c>
      <c r="DN862">
        <v>2.5100000000000001E-3</v>
      </c>
      <c r="DO862">
        <v>2.16E-3</v>
      </c>
      <c r="DP862">
        <v>1.7799999999999999E-3</v>
      </c>
      <c r="DQ862">
        <v>4.0000000000000003E-5</v>
      </c>
      <c r="DR862">
        <v>4.0000000000000003E-5</v>
      </c>
      <c r="DS862">
        <v>1.8400000000000001E-3</v>
      </c>
      <c r="DT862">
        <v>4.5399999999999998E-3</v>
      </c>
      <c r="DU862">
        <v>1.6060000000000001E-2</v>
      </c>
      <c r="DV862">
        <v>0.4612</v>
      </c>
      <c r="DW862">
        <v>1.1850700000000001</v>
      </c>
      <c r="DX862">
        <v>0</v>
      </c>
      <c r="DY862">
        <v>1662.9555399999999</v>
      </c>
      <c r="DZ862">
        <v>13.245810000000001</v>
      </c>
      <c r="EA862">
        <v>11.63682</v>
      </c>
      <c r="EB862">
        <v>9.8461700000000008</v>
      </c>
      <c r="EC862">
        <v>0.20179</v>
      </c>
      <c r="ED862">
        <v>0.19871</v>
      </c>
      <c r="EE862">
        <v>10.39498</v>
      </c>
      <c r="EF862">
        <v>23.954170000000001</v>
      </c>
      <c r="EG862">
        <v>193.60137</v>
      </c>
      <c r="EH862">
        <v>5207.7972900000004</v>
      </c>
      <c r="EI862">
        <v>13356.70737</v>
      </c>
      <c r="EJ862">
        <v>0</v>
      </c>
      <c r="EK862">
        <v>49.155764699999999</v>
      </c>
      <c r="EL862">
        <v>4.80458E-2</v>
      </c>
      <c r="EM862">
        <v>2.8471171999999999E-2</v>
      </c>
      <c r="EN862">
        <v>1.2358991E-2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22.262001160000001</v>
      </c>
      <c r="EX862">
        <v>2.2975675000000001E-2</v>
      </c>
      <c r="EY862">
        <v>1.403079E-2</v>
      </c>
      <c r="EZ862">
        <v>6.303688E-3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0</v>
      </c>
      <c r="FH862">
        <v>0.33124999999999999</v>
      </c>
      <c r="FI862" t="s">
        <v>115</v>
      </c>
      <c r="FJ862" t="s">
        <v>115</v>
      </c>
      <c r="FK862" s="9">
        <v>1697.886123</v>
      </c>
      <c r="FL862" t="s">
        <v>115</v>
      </c>
      <c r="FM862" t="s">
        <v>115</v>
      </c>
    </row>
    <row r="863" spans="116:169">
      <c r="DL863">
        <v>0</v>
      </c>
      <c r="DM863">
        <v>0.31868999999999997</v>
      </c>
      <c r="DN863">
        <v>2.0999999999999999E-3</v>
      </c>
      <c r="DO863">
        <v>2.2399999999999998E-3</v>
      </c>
      <c r="DP863">
        <v>1.8799999999999999E-3</v>
      </c>
      <c r="DQ863">
        <v>4.0000000000000003E-5</v>
      </c>
      <c r="DR863">
        <v>4.0000000000000003E-5</v>
      </c>
      <c r="DS863">
        <v>1.8E-3</v>
      </c>
      <c r="DT863">
        <v>4.45E-3</v>
      </c>
      <c r="DU863">
        <v>1.61E-2</v>
      </c>
      <c r="DV863">
        <v>0.46303</v>
      </c>
      <c r="DW863">
        <v>1.1896199999999999</v>
      </c>
      <c r="DX863">
        <v>0</v>
      </c>
      <c r="DY863">
        <v>1583.125</v>
      </c>
      <c r="DZ863">
        <v>10.76221</v>
      </c>
      <c r="EA863">
        <v>11.7622</v>
      </c>
      <c r="EB863">
        <v>10.15137</v>
      </c>
      <c r="EC863">
        <v>0.20194999999999999</v>
      </c>
      <c r="ED863">
        <v>0.1918</v>
      </c>
      <c r="EE863">
        <v>9.9194700000000005</v>
      </c>
      <c r="EF863">
        <v>22.808350000000001</v>
      </c>
      <c r="EG863">
        <v>193.80008000000001</v>
      </c>
      <c r="EH863">
        <v>5218.1922699999996</v>
      </c>
      <c r="EI863">
        <v>13380.661539999999</v>
      </c>
      <c r="EJ863">
        <v>0</v>
      </c>
      <c r="EK863">
        <v>48.87036174</v>
      </c>
      <c r="EL863">
        <v>5.0770638999999999E-2</v>
      </c>
      <c r="EM863">
        <v>3.0327574E-2</v>
      </c>
      <c r="EN863">
        <v>1.2321066E-2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21.224334330000001</v>
      </c>
      <c r="EX863">
        <v>2.3313525000000002E-2</v>
      </c>
      <c r="EY863">
        <v>1.4362919E-2</v>
      </c>
      <c r="EZ863">
        <v>6.046254E-3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0</v>
      </c>
      <c r="FH863">
        <v>0.324959</v>
      </c>
      <c r="FI863" t="s">
        <v>115</v>
      </c>
      <c r="FJ863" t="s">
        <v>115</v>
      </c>
      <c r="FK863" s="9">
        <v>1616.002727</v>
      </c>
      <c r="FL863" t="s">
        <v>115</v>
      </c>
      <c r="FM863" t="s">
        <v>115</v>
      </c>
    </row>
    <row r="864" spans="116:169">
      <c r="DL864">
        <v>0</v>
      </c>
      <c r="DM864">
        <v>0.31231999999999999</v>
      </c>
      <c r="DN864">
        <v>2.3999999999999998E-3</v>
      </c>
      <c r="DO864">
        <v>1.9499999999999999E-3</v>
      </c>
      <c r="DP864">
        <v>1.9400000000000001E-3</v>
      </c>
      <c r="DQ864">
        <v>4.0000000000000003E-5</v>
      </c>
      <c r="DR864">
        <v>4.0000000000000003E-5</v>
      </c>
      <c r="DS864">
        <v>1.91E-3</v>
      </c>
      <c r="DT864">
        <v>4.3600000000000002E-3</v>
      </c>
      <c r="DU864">
        <v>1.6140000000000002E-2</v>
      </c>
      <c r="DV864">
        <v>0.46483999999999998</v>
      </c>
      <c r="DW864">
        <v>1.19407</v>
      </c>
      <c r="DX864">
        <v>0</v>
      </c>
      <c r="DY864">
        <v>1503.068</v>
      </c>
      <c r="DZ864">
        <v>11.919919999999999</v>
      </c>
      <c r="EA864">
        <v>9.9282199999999996</v>
      </c>
      <c r="EB864">
        <v>10.186769999999999</v>
      </c>
      <c r="EC864">
        <v>0.18803</v>
      </c>
      <c r="ED864">
        <v>0.18168000000000001</v>
      </c>
      <c r="EE864">
        <v>10.252420000000001</v>
      </c>
      <c r="EF864">
        <v>21.67596</v>
      </c>
      <c r="EG864">
        <v>193.99189000000001</v>
      </c>
      <c r="EH864">
        <v>5228.1117400000003</v>
      </c>
      <c r="EI864">
        <v>13403.46989</v>
      </c>
      <c r="EJ864">
        <v>0</v>
      </c>
      <c r="EK864">
        <v>48.509113390000003</v>
      </c>
      <c r="EL864">
        <v>4.7388743999999997E-2</v>
      </c>
      <c r="EM864">
        <v>3.2007595999999999E-2</v>
      </c>
      <c r="EN864">
        <v>1.3214777E-2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20.177066849999999</v>
      </c>
      <c r="EX864">
        <v>2.0914008000000001E-2</v>
      </c>
      <c r="EY864">
        <v>1.4555492999999999E-2</v>
      </c>
      <c r="EZ864">
        <v>6.2327270000000004E-3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0</v>
      </c>
      <c r="FH864">
        <v>0.31864700000000001</v>
      </c>
      <c r="FI864" t="s">
        <v>115</v>
      </c>
      <c r="FJ864" t="s">
        <v>115</v>
      </c>
      <c r="FK864" s="9">
        <v>1535.2909400000001</v>
      </c>
      <c r="FL864" t="s">
        <v>115</v>
      </c>
      <c r="FM864" t="s">
        <v>115</v>
      </c>
    </row>
    <row r="865" spans="116:169">
      <c r="DL865">
        <v>0</v>
      </c>
      <c r="DM865">
        <v>0.30674000000000001</v>
      </c>
      <c r="DN865">
        <v>1.7600000000000001E-3</v>
      </c>
      <c r="DO865">
        <v>2.1299999999999999E-3</v>
      </c>
      <c r="DP865">
        <v>1.72E-3</v>
      </c>
      <c r="DQ865">
        <v>4.0000000000000003E-5</v>
      </c>
      <c r="DR865">
        <v>4.0000000000000003E-5</v>
      </c>
      <c r="DS865">
        <v>1.9300000000000001E-3</v>
      </c>
      <c r="DT865">
        <v>4.2900000000000004E-3</v>
      </c>
      <c r="DU865">
        <v>1.617E-2</v>
      </c>
      <c r="DV865">
        <v>0.46675</v>
      </c>
      <c r="DW865">
        <v>1.1984300000000001</v>
      </c>
      <c r="DX865">
        <v>0</v>
      </c>
      <c r="DY865">
        <v>1428.0649900000001</v>
      </c>
      <c r="DZ865">
        <v>8.4649099999999997</v>
      </c>
      <c r="EA865">
        <v>10.558590000000001</v>
      </c>
      <c r="EB865">
        <v>8.7703500000000005</v>
      </c>
      <c r="EC865">
        <v>0.18496000000000001</v>
      </c>
      <c r="ED865">
        <v>0.17558000000000001</v>
      </c>
      <c r="EE865">
        <v>10.069850000000001</v>
      </c>
      <c r="EF865">
        <v>20.646070000000002</v>
      </c>
      <c r="EG865">
        <v>194.17356000000001</v>
      </c>
      <c r="EH865">
        <v>5238.3641600000001</v>
      </c>
      <c r="EI865">
        <v>13425.145850000001</v>
      </c>
      <c r="EJ865">
        <v>0</v>
      </c>
      <c r="EK865">
        <v>48.262921059999996</v>
      </c>
      <c r="EL865">
        <v>4.9840783999999999E-2</v>
      </c>
      <c r="EM865">
        <v>2.9065785E-2</v>
      </c>
      <c r="EN865">
        <v>1.3809936E-2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19.20016708</v>
      </c>
      <c r="EX865">
        <v>2.1045317000000001E-2</v>
      </c>
      <c r="EY865">
        <v>1.2683722999999999E-2</v>
      </c>
      <c r="EZ865">
        <v>6.2533579999999997E-3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0.31239299999999998</v>
      </c>
      <c r="FI865" t="s">
        <v>115</v>
      </c>
      <c r="FJ865" t="s">
        <v>115</v>
      </c>
      <c r="FK865" s="9">
        <v>1456.043805</v>
      </c>
      <c r="FL865" t="s">
        <v>115</v>
      </c>
      <c r="FM865" t="s">
        <v>115</v>
      </c>
    </row>
    <row r="866" spans="116:169">
      <c r="DL866">
        <v>0</v>
      </c>
      <c r="DM866">
        <v>0.30109000000000002</v>
      </c>
      <c r="DN866">
        <v>1.7600000000000001E-3</v>
      </c>
      <c r="DO866">
        <v>1.6800000000000001E-3</v>
      </c>
      <c r="DP866">
        <v>1.8400000000000001E-3</v>
      </c>
      <c r="DQ866">
        <v>3.0000000000000001E-5</v>
      </c>
      <c r="DR866">
        <v>3.0000000000000001E-5</v>
      </c>
      <c r="DS866">
        <v>1.74E-3</v>
      </c>
      <c r="DT866">
        <v>4.2100000000000002E-3</v>
      </c>
      <c r="DU866">
        <v>1.6209999999999999E-2</v>
      </c>
      <c r="DV866">
        <v>0.46867999999999999</v>
      </c>
      <c r="DW866">
        <v>1.20272</v>
      </c>
      <c r="DX866">
        <v>0</v>
      </c>
      <c r="DY866">
        <v>1353.92326</v>
      </c>
      <c r="DZ866">
        <v>8.1858000000000004</v>
      </c>
      <c r="EA866">
        <v>8.0568200000000001</v>
      </c>
      <c r="EB866">
        <v>9.0982900000000004</v>
      </c>
      <c r="EC866">
        <v>0.16052</v>
      </c>
      <c r="ED866">
        <v>0.16114999999999999</v>
      </c>
      <c r="EE866">
        <v>8.7837800000000001</v>
      </c>
      <c r="EF866">
        <v>19.609570000000001</v>
      </c>
      <c r="EG866">
        <v>194.34914000000001</v>
      </c>
      <c r="EH866">
        <v>5248.4340099999999</v>
      </c>
      <c r="EI866">
        <v>13445.79192</v>
      </c>
      <c r="EJ866">
        <v>0</v>
      </c>
      <c r="EK866">
        <v>47.977831889999997</v>
      </c>
      <c r="EL866">
        <v>4.3251389000000001E-2</v>
      </c>
      <c r="EM866">
        <v>3.1127083999999999E-2</v>
      </c>
      <c r="EN866">
        <v>1.2412209E-2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18.228370269999999</v>
      </c>
      <c r="EX866">
        <v>1.7523231E-2</v>
      </c>
      <c r="EY866">
        <v>1.300246E-2</v>
      </c>
      <c r="EZ866">
        <v>5.3896839999999996E-3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0.30641200000000002</v>
      </c>
      <c r="FI866" t="s">
        <v>115</v>
      </c>
      <c r="FJ866" t="s">
        <v>115</v>
      </c>
      <c r="FK866" s="9">
        <v>1379.424683</v>
      </c>
      <c r="FL866" t="s">
        <v>115</v>
      </c>
      <c r="FM866" t="s">
        <v>115</v>
      </c>
    </row>
    <row r="867" spans="116:169">
      <c r="DL867">
        <v>0</v>
      </c>
      <c r="DM867">
        <v>0.29533999999999999</v>
      </c>
      <c r="DN867">
        <v>1.89E-3</v>
      </c>
      <c r="DO867">
        <v>1.64E-3</v>
      </c>
      <c r="DP867">
        <v>1.49E-3</v>
      </c>
      <c r="DQ867">
        <v>3.0000000000000001E-5</v>
      </c>
      <c r="DR867">
        <v>3.0000000000000001E-5</v>
      </c>
      <c r="DS867">
        <v>1.83E-3</v>
      </c>
      <c r="DT867">
        <v>4.1399999999999996E-3</v>
      </c>
      <c r="DU867">
        <v>1.6240000000000001E-2</v>
      </c>
      <c r="DV867">
        <v>0.47040999999999999</v>
      </c>
      <c r="DW867">
        <v>1.2069300000000001</v>
      </c>
      <c r="DX867">
        <v>0</v>
      </c>
      <c r="DY867">
        <v>1280.50298</v>
      </c>
      <c r="DZ867">
        <v>8.5139300000000002</v>
      </c>
      <c r="EA867">
        <v>7.6102100000000004</v>
      </c>
      <c r="EB867">
        <v>7.13558</v>
      </c>
      <c r="EC867">
        <v>0.1472</v>
      </c>
      <c r="ED867">
        <v>0.15279999999999999</v>
      </c>
      <c r="EE867">
        <v>9.0029800000000009</v>
      </c>
      <c r="EF867">
        <v>18.615600000000001</v>
      </c>
      <c r="EG867">
        <v>194.51029</v>
      </c>
      <c r="EH867">
        <v>5257.2177899999997</v>
      </c>
      <c r="EI867">
        <v>13465.40149</v>
      </c>
      <c r="EJ867">
        <v>0</v>
      </c>
      <c r="EK867">
        <v>47.662818850000001</v>
      </c>
      <c r="EL867">
        <v>4.0892319000000003E-2</v>
      </c>
      <c r="EM867">
        <v>2.6249683999999999E-2</v>
      </c>
      <c r="EN867">
        <v>1.3437579999999999E-2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17.266766499999999</v>
      </c>
      <c r="EX867">
        <v>1.5821156999999999E-2</v>
      </c>
      <c r="EY867">
        <v>1.0499619E-2</v>
      </c>
      <c r="EZ867">
        <v>5.5882969999999999E-3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0</v>
      </c>
      <c r="FH867">
        <v>0.30040699999999998</v>
      </c>
      <c r="FI867" t="s">
        <v>115</v>
      </c>
      <c r="FJ867" t="s">
        <v>115</v>
      </c>
      <c r="FK867" s="9">
        <v>1303.9098980000001</v>
      </c>
      <c r="FL867" t="s">
        <v>115</v>
      </c>
      <c r="FM867" t="s">
        <v>115</v>
      </c>
    </row>
    <row r="868" spans="116:169">
      <c r="DL868">
        <v>0</v>
      </c>
      <c r="DM868">
        <v>0.28999999999999998</v>
      </c>
      <c r="DN868">
        <v>1.6100000000000001E-3</v>
      </c>
      <c r="DO868">
        <v>1.73E-3</v>
      </c>
      <c r="DP868">
        <v>1.4499999999999999E-3</v>
      </c>
      <c r="DQ868">
        <v>3.0000000000000001E-5</v>
      </c>
      <c r="DR868">
        <v>3.0000000000000001E-5</v>
      </c>
      <c r="DS868">
        <v>1.5E-3</v>
      </c>
      <c r="DT868">
        <v>4.0600000000000002E-3</v>
      </c>
      <c r="DU868">
        <v>1.6279999999999999E-2</v>
      </c>
      <c r="DV868">
        <v>0.47225</v>
      </c>
      <c r="DW868">
        <v>1.2110700000000001</v>
      </c>
      <c r="DX868">
        <v>0</v>
      </c>
      <c r="DY868">
        <v>1210.01412</v>
      </c>
      <c r="DZ868">
        <v>6.98794</v>
      </c>
      <c r="EA868">
        <v>7.7382499999999999</v>
      </c>
      <c r="EB868">
        <v>6.6936499999999999</v>
      </c>
      <c r="EC868">
        <v>0.13739999999999999</v>
      </c>
      <c r="ED868">
        <v>0.14274999999999999</v>
      </c>
      <c r="EE868">
        <v>7.1233700000000004</v>
      </c>
      <c r="EF868">
        <v>17.586690000000001</v>
      </c>
      <c r="EG868">
        <v>194.66309000000001</v>
      </c>
      <c r="EH868">
        <v>5266.2207699999999</v>
      </c>
      <c r="EI868">
        <v>13484.017089999999</v>
      </c>
      <c r="EJ868">
        <v>0</v>
      </c>
      <c r="EK868">
        <v>47.407810249999997</v>
      </c>
      <c r="EL868">
        <v>4.1766444E-2</v>
      </c>
      <c r="EM868">
        <v>2.5120265999999999E-2</v>
      </c>
      <c r="EN868">
        <v>1.1038094E-2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16.347901490000002</v>
      </c>
      <c r="EX868">
        <v>1.5391897E-2</v>
      </c>
      <c r="EY868">
        <v>9.5919349999999994E-3</v>
      </c>
      <c r="EZ868">
        <v>4.3904249999999999E-3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0</v>
      </c>
      <c r="FH868">
        <v>0.294819</v>
      </c>
      <c r="FI868" t="s">
        <v>115</v>
      </c>
      <c r="FJ868" t="s">
        <v>115</v>
      </c>
      <c r="FK868" s="9">
        <v>1231.571355</v>
      </c>
      <c r="FL868" t="s">
        <v>115</v>
      </c>
      <c r="FM868" t="s">
        <v>115</v>
      </c>
    </row>
    <row r="869" spans="116:169">
      <c r="DL869">
        <v>0</v>
      </c>
      <c r="DM869">
        <v>0.28449999999999998</v>
      </c>
      <c r="DN869">
        <v>1.7700000000000001E-3</v>
      </c>
      <c r="DO869">
        <v>1.5299999999999999E-3</v>
      </c>
      <c r="DP869">
        <v>1.5100000000000001E-3</v>
      </c>
      <c r="DQ869">
        <v>3.0000000000000001E-5</v>
      </c>
      <c r="DR869">
        <v>3.0000000000000001E-5</v>
      </c>
      <c r="DS869">
        <v>1.47E-3</v>
      </c>
      <c r="DT869">
        <v>3.98E-3</v>
      </c>
      <c r="DU869">
        <v>1.6310000000000002E-2</v>
      </c>
      <c r="DV869">
        <v>0.47375</v>
      </c>
      <c r="DW869">
        <v>1.21513</v>
      </c>
      <c r="DX869">
        <v>0</v>
      </c>
      <c r="DY869">
        <v>1140.08035</v>
      </c>
      <c r="DZ869">
        <v>7.3994400000000002</v>
      </c>
      <c r="EA869">
        <v>6.5926900000000002</v>
      </c>
      <c r="EB869">
        <v>6.7232900000000004</v>
      </c>
      <c r="EC869">
        <v>0.12604000000000001</v>
      </c>
      <c r="ED869">
        <v>0.13347000000000001</v>
      </c>
      <c r="EE869">
        <v>6.7405200000000001</v>
      </c>
      <c r="EF869">
        <v>16.590869999999999</v>
      </c>
      <c r="EG869">
        <v>194.80583999999999</v>
      </c>
      <c r="EH869">
        <v>5273.3441400000002</v>
      </c>
      <c r="EI869">
        <v>13501.603779999999</v>
      </c>
      <c r="EJ869">
        <v>0</v>
      </c>
      <c r="EK869">
        <v>47.10844926</v>
      </c>
      <c r="EL869">
        <v>3.9000372999999998E-2</v>
      </c>
      <c r="EM869">
        <v>2.6382144999999999E-2</v>
      </c>
      <c r="EN869">
        <v>1.0848625000000001E-2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15.433897249999999</v>
      </c>
      <c r="EX869">
        <v>1.3709314E-2</v>
      </c>
      <c r="EY869">
        <v>9.6039239999999998E-3</v>
      </c>
      <c r="EZ869">
        <v>4.1210159999999999E-3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0.28934300000000002</v>
      </c>
      <c r="FI869" t="s">
        <v>115</v>
      </c>
      <c r="FJ869" t="s">
        <v>115</v>
      </c>
      <c r="FK869" s="9">
        <v>1160.921822</v>
      </c>
      <c r="FL869" t="s">
        <v>115</v>
      </c>
      <c r="FM869" t="s">
        <v>115</v>
      </c>
    </row>
    <row r="870" spans="116:169">
      <c r="DL870">
        <v>0</v>
      </c>
      <c r="DM870">
        <v>0.27911000000000002</v>
      </c>
      <c r="DN870">
        <v>1.7799999999999999E-3</v>
      </c>
      <c r="DO870">
        <v>1.6299999999999999E-3</v>
      </c>
      <c r="DP870">
        <v>1.3600000000000001E-3</v>
      </c>
      <c r="DQ870">
        <v>3.0000000000000001E-5</v>
      </c>
      <c r="DR870">
        <v>3.0000000000000001E-5</v>
      </c>
      <c r="DS870">
        <v>1.5100000000000001E-3</v>
      </c>
      <c r="DT870">
        <v>3.8999999999999998E-3</v>
      </c>
      <c r="DU870">
        <v>1.634E-2</v>
      </c>
      <c r="DV870">
        <v>0.47521999999999998</v>
      </c>
      <c r="DW870">
        <v>1.2191000000000001</v>
      </c>
      <c r="DX870">
        <v>0</v>
      </c>
      <c r="DY870">
        <v>1071.7462800000001</v>
      </c>
      <c r="DZ870">
        <v>7.1225300000000002</v>
      </c>
      <c r="EA870">
        <v>6.7459800000000003</v>
      </c>
      <c r="EB870">
        <v>5.8273799999999998</v>
      </c>
      <c r="EC870">
        <v>0.12198000000000001</v>
      </c>
      <c r="ED870">
        <v>0.12733</v>
      </c>
      <c r="EE870">
        <v>6.71258</v>
      </c>
      <c r="EF870">
        <v>15.625959999999999</v>
      </c>
      <c r="EG870">
        <v>194.93932000000001</v>
      </c>
      <c r="EH870">
        <v>5280.0846600000004</v>
      </c>
      <c r="EI870">
        <v>13518.194649999999</v>
      </c>
      <c r="EJ870">
        <v>0</v>
      </c>
      <c r="EK870">
        <v>46.815776110000002</v>
      </c>
      <c r="EL870">
        <v>4.0293948000000003E-2</v>
      </c>
      <c r="EM870">
        <v>2.4309879E-2</v>
      </c>
      <c r="EN870">
        <v>1.1425261000000001E-2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14.542629829999999</v>
      </c>
      <c r="EX870">
        <v>1.3448514999999999E-2</v>
      </c>
      <c r="EY870">
        <v>8.4302800000000001E-3</v>
      </c>
      <c r="EZ870">
        <v>4.1383139999999997E-3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0.28389799999999998</v>
      </c>
      <c r="FI870" t="s">
        <v>115</v>
      </c>
      <c r="FJ870" t="s">
        <v>115</v>
      </c>
      <c r="FK870" s="9">
        <v>1091.5641430000001</v>
      </c>
      <c r="FL870" t="s">
        <v>115</v>
      </c>
      <c r="FM870" t="s">
        <v>115</v>
      </c>
    </row>
    <row r="871" spans="116:169">
      <c r="DL871">
        <v>0</v>
      </c>
      <c r="DM871">
        <v>0.27378000000000002</v>
      </c>
      <c r="DN871">
        <v>1.7899999999999999E-3</v>
      </c>
      <c r="DO871">
        <v>1.6299999999999999E-3</v>
      </c>
      <c r="DP871">
        <v>1.4300000000000001E-3</v>
      </c>
      <c r="DQ871">
        <v>3.0000000000000001E-5</v>
      </c>
      <c r="DR871">
        <v>3.0000000000000001E-5</v>
      </c>
      <c r="DS871">
        <v>1.3799999999999999E-3</v>
      </c>
      <c r="DT871">
        <v>3.8300000000000001E-3</v>
      </c>
      <c r="DU871">
        <v>1.6369999999999999E-2</v>
      </c>
      <c r="DV871">
        <v>0.47672999999999999</v>
      </c>
      <c r="DW871">
        <v>1.2230000000000001</v>
      </c>
      <c r="DX871">
        <v>0</v>
      </c>
      <c r="DY871">
        <v>1004.87359</v>
      </c>
      <c r="DZ871">
        <v>6.8851800000000001</v>
      </c>
      <c r="EA871">
        <v>6.4969599999999996</v>
      </c>
      <c r="EB871">
        <v>5.8888800000000003</v>
      </c>
      <c r="EC871">
        <v>0.11612</v>
      </c>
      <c r="ED871">
        <v>0.11942999999999999</v>
      </c>
      <c r="EE871">
        <v>5.8875099999999998</v>
      </c>
      <c r="EF871">
        <v>14.698499999999999</v>
      </c>
      <c r="EG871">
        <v>195.06665000000001</v>
      </c>
      <c r="EH871">
        <v>5286.7972399999999</v>
      </c>
      <c r="EI871">
        <v>13533.820599999999</v>
      </c>
      <c r="EJ871">
        <v>0</v>
      </c>
      <c r="EK871">
        <v>46.520995810000002</v>
      </c>
      <c r="EL871">
        <v>4.1098865999999998E-2</v>
      </c>
      <c r="EM871">
        <v>2.5445181000000001E-2</v>
      </c>
      <c r="EN871">
        <v>1.0417986000000001E-2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13.67088408</v>
      </c>
      <c r="EX871">
        <v>1.3012871000000001E-2</v>
      </c>
      <c r="EY871">
        <v>8.3802709999999999E-3</v>
      </c>
      <c r="EZ871">
        <v>3.591866E-3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0</v>
      </c>
      <c r="FH871">
        <v>0.27866000000000002</v>
      </c>
      <c r="FI871" t="s">
        <v>115</v>
      </c>
      <c r="FJ871" t="s">
        <v>115</v>
      </c>
      <c r="FK871" s="9">
        <v>1024.2607410000001</v>
      </c>
      <c r="FL871" t="s">
        <v>115</v>
      </c>
      <c r="FM871" t="s">
        <v>115</v>
      </c>
    </row>
    <row r="872" spans="116:169">
      <c r="DL872">
        <v>0</v>
      </c>
      <c r="DM872">
        <v>0.26857999999999999</v>
      </c>
      <c r="DN872">
        <v>1.75E-3</v>
      </c>
      <c r="DO872">
        <v>1.64E-3</v>
      </c>
      <c r="DP872">
        <v>1.4300000000000001E-3</v>
      </c>
      <c r="DQ872">
        <v>3.0000000000000001E-5</v>
      </c>
      <c r="DR872">
        <v>3.0000000000000001E-5</v>
      </c>
      <c r="DS872">
        <v>1.4400000000000001E-3</v>
      </c>
      <c r="DT872">
        <v>3.7599999999999999E-3</v>
      </c>
      <c r="DU872">
        <v>1.6400000000000001E-2</v>
      </c>
      <c r="DV872">
        <v>0.47810999999999998</v>
      </c>
      <c r="DW872">
        <v>1.2268300000000001</v>
      </c>
      <c r="DX872">
        <v>0</v>
      </c>
      <c r="DY872">
        <v>939.64337999999998</v>
      </c>
      <c r="DZ872">
        <v>6.4277100000000003</v>
      </c>
      <c r="EA872">
        <v>6.25502</v>
      </c>
      <c r="EB872">
        <v>5.6800699999999997</v>
      </c>
      <c r="EC872">
        <v>0.11272</v>
      </c>
      <c r="ED872">
        <v>0.1134</v>
      </c>
      <c r="EE872">
        <v>5.9152199999999997</v>
      </c>
      <c r="EF872">
        <v>13.8028</v>
      </c>
      <c r="EG872">
        <v>195.18608</v>
      </c>
      <c r="EH872">
        <v>5292.6847500000003</v>
      </c>
      <c r="EI872">
        <v>13548.5191</v>
      </c>
      <c r="EJ872">
        <v>0</v>
      </c>
      <c r="EK872">
        <v>46.231309119999999</v>
      </c>
      <c r="EL872">
        <v>4.2017355999999999E-2</v>
      </c>
      <c r="EM872">
        <v>2.6024595000000001E-2</v>
      </c>
      <c r="EN872">
        <v>1.1079884999999999E-2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12.82036014</v>
      </c>
      <c r="EX872">
        <v>1.2595856000000001E-2</v>
      </c>
      <c r="EY872">
        <v>8.1294599999999998E-3</v>
      </c>
      <c r="EZ872">
        <v>3.6294000000000001E-3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0.273428</v>
      </c>
      <c r="FI872" t="s">
        <v>115</v>
      </c>
      <c r="FJ872" t="s">
        <v>115</v>
      </c>
      <c r="FK872">
        <v>958.11889499999995</v>
      </c>
      <c r="FL872" t="s">
        <v>115</v>
      </c>
      <c r="FM872" t="s">
        <v>115</v>
      </c>
    </row>
    <row r="873" spans="116:169">
      <c r="DL873">
        <v>0</v>
      </c>
      <c r="DM873">
        <v>0.26328000000000001</v>
      </c>
      <c r="DN873">
        <v>1.91E-3</v>
      </c>
      <c r="DO873">
        <v>1.6100000000000001E-3</v>
      </c>
      <c r="DP873">
        <v>1.4400000000000001E-3</v>
      </c>
      <c r="DQ873">
        <v>3.0000000000000001E-5</v>
      </c>
      <c r="DR873">
        <v>3.0000000000000001E-5</v>
      </c>
      <c r="DS873">
        <v>1.4499999999999999E-3</v>
      </c>
      <c r="DT873">
        <v>3.6800000000000001E-3</v>
      </c>
      <c r="DU873">
        <v>1.643E-2</v>
      </c>
      <c r="DV873">
        <v>0.47954999999999998</v>
      </c>
      <c r="DW873">
        <v>1.2305900000000001</v>
      </c>
      <c r="DX873">
        <v>0</v>
      </c>
      <c r="DY873">
        <v>875.31602999999996</v>
      </c>
      <c r="DZ873">
        <v>6.6750999999999996</v>
      </c>
      <c r="EA873">
        <v>5.8544200000000002</v>
      </c>
      <c r="EB873">
        <v>5.4589999999999996</v>
      </c>
      <c r="EC873">
        <v>0.10692</v>
      </c>
      <c r="ED873">
        <v>0.1065</v>
      </c>
      <c r="EE873">
        <v>5.7251000000000003</v>
      </c>
      <c r="EF873">
        <v>12.887029999999999</v>
      </c>
      <c r="EG873">
        <v>195.29947999999999</v>
      </c>
      <c r="EH873">
        <v>5298.5999700000002</v>
      </c>
      <c r="EI873">
        <v>13562.321910000001</v>
      </c>
      <c r="EJ873">
        <v>0</v>
      </c>
      <c r="EK873">
        <v>45.908904530000001</v>
      </c>
      <c r="EL873">
        <v>4.2116163999999998E-2</v>
      </c>
      <c r="EM873">
        <v>2.6495661E-2</v>
      </c>
      <c r="EN873">
        <v>1.1275607999999999E-2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11.98059613</v>
      </c>
      <c r="EX873">
        <v>1.1929422E-2</v>
      </c>
      <c r="EY873">
        <v>7.8316949999999996E-3</v>
      </c>
      <c r="EZ873">
        <v>3.5019539999999998E-3</v>
      </c>
      <c r="FA873">
        <v>0</v>
      </c>
      <c r="FB873">
        <v>0</v>
      </c>
      <c r="FC873">
        <v>0</v>
      </c>
      <c r="FD873">
        <v>0</v>
      </c>
      <c r="FE873">
        <v>0</v>
      </c>
      <c r="FF873">
        <v>0</v>
      </c>
      <c r="FG873">
        <v>0</v>
      </c>
      <c r="FH873">
        <v>0.268262</v>
      </c>
      <c r="FI873" t="s">
        <v>115</v>
      </c>
      <c r="FJ873" t="s">
        <v>115</v>
      </c>
      <c r="FK873">
        <v>893.411474</v>
      </c>
      <c r="FL873" t="s">
        <v>115</v>
      </c>
      <c r="FM873" t="s">
        <v>115</v>
      </c>
    </row>
    <row r="874" spans="116:169">
      <c r="DL874">
        <v>0</v>
      </c>
      <c r="DM874">
        <v>0.25801000000000002</v>
      </c>
      <c r="DN874">
        <v>2E-3</v>
      </c>
      <c r="DO874">
        <v>1.7099999999999999E-3</v>
      </c>
      <c r="DP874">
        <v>1.41E-3</v>
      </c>
      <c r="DQ874">
        <v>3.0000000000000001E-5</v>
      </c>
      <c r="DR874">
        <v>3.0000000000000001E-5</v>
      </c>
      <c r="DS874">
        <v>1.4599999999999999E-3</v>
      </c>
      <c r="DT874">
        <v>3.6099999999999999E-3</v>
      </c>
      <c r="DU874">
        <v>1.6459999999999999E-2</v>
      </c>
      <c r="DV874">
        <v>0.48100999999999999</v>
      </c>
      <c r="DW874">
        <v>1.23427</v>
      </c>
      <c r="DX874">
        <v>0</v>
      </c>
      <c r="DY874">
        <v>812.32024000000001</v>
      </c>
      <c r="DZ874">
        <v>6.63544</v>
      </c>
      <c r="EA874">
        <v>5.9482699999999999</v>
      </c>
      <c r="EB874">
        <v>5.1315099999999996</v>
      </c>
      <c r="EC874">
        <v>0.10445</v>
      </c>
      <c r="ED874">
        <v>0.10070999999999999</v>
      </c>
      <c r="EE874">
        <v>5.5057600000000004</v>
      </c>
      <c r="EF874">
        <v>12.00398</v>
      </c>
      <c r="EG874">
        <v>195.40598</v>
      </c>
      <c r="EH874">
        <v>5304.3250600000001</v>
      </c>
      <c r="EI874">
        <v>13575.20894</v>
      </c>
      <c r="EJ874">
        <v>0</v>
      </c>
      <c r="EK874">
        <v>45.578693489999999</v>
      </c>
      <c r="EL874">
        <v>4.4549500999999998E-2</v>
      </c>
      <c r="EM874">
        <v>2.6399321999999999E-2</v>
      </c>
      <c r="EN874">
        <v>1.1459626000000001E-2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11.15905021</v>
      </c>
      <c r="EX874">
        <v>1.1873409999999999E-2</v>
      </c>
      <c r="EY874">
        <v>7.3663019999999999E-3</v>
      </c>
      <c r="EZ874">
        <v>3.366913E-3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0.26316099999999998</v>
      </c>
      <c r="FI874" t="s">
        <v>115</v>
      </c>
      <c r="FJ874" t="s">
        <v>115</v>
      </c>
      <c r="FK874">
        <v>830.13991899999996</v>
      </c>
      <c r="FL874" t="s">
        <v>115</v>
      </c>
      <c r="FM874" t="s">
        <v>115</v>
      </c>
    </row>
    <row r="875" spans="116:169">
      <c r="DL875">
        <v>0</v>
      </c>
      <c r="DM875">
        <v>0.25319000000000003</v>
      </c>
      <c r="DN875">
        <v>1.67E-3</v>
      </c>
      <c r="DO875">
        <v>1.7799999999999999E-3</v>
      </c>
      <c r="DP875">
        <v>1.5E-3</v>
      </c>
      <c r="DQ875">
        <v>3.0000000000000001E-5</v>
      </c>
      <c r="DR875">
        <v>3.0000000000000001E-5</v>
      </c>
      <c r="DS875">
        <v>1.4300000000000001E-3</v>
      </c>
      <c r="DT875">
        <v>3.5400000000000002E-3</v>
      </c>
      <c r="DU875">
        <v>1.6490000000000001E-2</v>
      </c>
      <c r="DV875">
        <v>0.48247000000000001</v>
      </c>
      <c r="DW875">
        <v>1.2378800000000001</v>
      </c>
      <c r="DX875">
        <v>0</v>
      </c>
      <c r="DY875">
        <v>751.93802000000005</v>
      </c>
      <c r="DZ875">
        <v>5.2557200000000002</v>
      </c>
      <c r="EA875">
        <v>5.8742900000000002</v>
      </c>
      <c r="EB875">
        <v>5.1793699999999996</v>
      </c>
      <c r="EC875">
        <v>0.10224</v>
      </c>
      <c r="ED875">
        <v>9.4909999999999994E-2</v>
      </c>
      <c r="EE875">
        <v>5.1512700000000002</v>
      </c>
      <c r="EF875">
        <v>11.143409999999999</v>
      </c>
      <c r="EG875">
        <v>195.50668999999999</v>
      </c>
      <c r="EH875">
        <v>5309.8308299999999</v>
      </c>
      <c r="EI875">
        <v>13587.21292</v>
      </c>
      <c r="EJ875">
        <v>0</v>
      </c>
      <c r="EK875">
        <v>45.31405934</v>
      </c>
      <c r="EL875">
        <v>4.7076053E-2</v>
      </c>
      <c r="EM875">
        <v>2.8120632E-2</v>
      </c>
      <c r="EN875">
        <v>1.1424461E-2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10.372573429999999</v>
      </c>
      <c r="EX875">
        <v>1.1780007E-2</v>
      </c>
      <c r="EY875">
        <v>7.383667E-3</v>
      </c>
      <c r="EZ875">
        <v>3.1674310000000001E-3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0.25816299999999998</v>
      </c>
      <c r="FI875" t="s">
        <v>115</v>
      </c>
      <c r="FJ875" t="s">
        <v>115</v>
      </c>
      <c r="FK875">
        <v>768.34964600000001</v>
      </c>
      <c r="FL875" t="s">
        <v>115</v>
      </c>
      <c r="FM875" t="s">
        <v>115</v>
      </c>
    </row>
    <row r="876" spans="116:169">
      <c r="DL876">
        <v>0</v>
      </c>
      <c r="DM876">
        <v>0.24812000000000001</v>
      </c>
      <c r="DN876">
        <v>1.91E-3</v>
      </c>
      <c r="DO876">
        <v>1.5499999999999999E-3</v>
      </c>
      <c r="DP876">
        <v>1.5399999999999999E-3</v>
      </c>
      <c r="DQ876">
        <v>3.0000000000000001E-5</v>
      </c>
      <c r="DR876">
        <v>3.0000000000000001E-5</v>
      </c>
      <c r="DS876">
        <v>1.5200000000000001E-3</v>
      </c>
      <c r="DT876">
        <v>3.47E-3</v>
      </c>
      <c r="DU876">
        <v>1.652E-2</v>
      </c>
      <c r="DV876">
        <v>0.4839</v>
      </c>
      <c r="DW876">
        <v>1.24142</v>
      </c>
      <c r="DX876">
        <v>0</v>
      </c>
      <c r="DY876">
        <v>692.02898000000005</v>
      </c>
      <c r="DZ876">
        <v>5.6601400000000002</v>
      </c>
      <c r="EA876">
        <v>4.8301400000000001</v>
      </c>
      <c r="EB876">
        <v>5.0781599999999996</v>
      </c>
      <c r="EC876">
        <v>9.3039999999999998E-2</v>
      </c>
      <c r="ED876">
        <v>8.7569999999999995E-2</v>
      </c>
      <c r="EE876">
        <v>5.2091799999999999</v>
      </c>
      <c r="EF876">
        <v>10.297470000000001</v>
      </c>
      <c r="EG876">
        <v>195.60158999999999</v>
      </c>
      <c r="EH876">
        <v>5314.9821000000002</v>
      </c>
      <c r="EI876">
        <v>13598.356330000001</v>
      </c>
      <c r="EJ876">
        <v>0</v>
      </c>
      <c r="EK876">
        <v>44.979099069999997</v>
      </c>
      <c r="EL876">
        <v>4.3940259000000002E-2</v>
      </c>
      <c r="EM876">
        <v>2.9678400000000001E-2</v>
      </c>
      <c r="EN876">
        <v>1.2253136E-2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9.5885402689999992</v>
      </c>
      <c r="EX876">
        <v>1.0322767E-2</v>
      </c>
      <c r="EY876">
        <v>7.3135810000000004E-3</v>
      </c>
      <c r="EZ876">
        <v>3.1969059999999998E-3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0</v>
      </c>
      <c r="FH876">
        <v>0.25314900000000001</v>
      </c>
      <c r="FI876" t="s">
        <v>115</v>
      </c>
      <c r="FJ876" t="s">
        <v>115</v>
      </c>
      <c r="FK876">
        <v>707.69045700000004</v>
      </c>
      <c r="FL876" t="s">
        <v>115</v>
      </c>
      <c r="FM876" t="s">
        <v>115</v>
      </c>
    </row>
    <row r="877" spans="116:169">
      <c r="DL877">
        <v>0</v>
      </c>
      <c r="DM877">
        <v>0.24368999999999999</v>
      </c>
      <c r="DN877">
        <v>1.4E-3</v>
      </c>
      <c r="DO877">
        <v>1.6999999999999999E-3</v>
      </c>
      <c r="DP877">
        <v>1.3699999999999999E-3</v>
      </c>
      <c r="DQ877">
        <v>3.0000000000000001E-5</v>
      </c>
      <c r="DR877">
        <v>3.0000000000000001E-5</v>
      </c>
      <c r="DS877">
        <v>1.5299999999999999E-3</v>
      </c>
      <c r="DT877">
        <v>3.4099999999999998E-3</v>
      </c>
      <c r="DU877">
        <v>1.6549999999999999E-2</v>
      </c>
      <c r="DV877">
        <v>0.48542000000000002</v>
      </c>
      <c r="DW877">
        <v>1.24488</v>
      </c>
      <c r="DX877">
        <v>0</v>
      </c>
      <c r="DY877">
        <v>635.02425000000005</v>
      </c>
      <c r="DZ877">
        <v>3.89588</v>
      </c>
      <c r="EA877">
        <v>4.9949199999999996</v>
      </c>
      <c r="EB877">
        <v>4.2570600000000001</v>
      </c>
      <c r="EC877">
        <v>8.9050000000000004E-2</v>
      </c>
      <c r="ED877">
        <v>8.2199999999999995E-2</v>
      </c>
      <c r="EE877">
        <v>5.0025899999999996</v>
      </c>
      <c r="EF877">
        <v>9.5077200000000008</v>
      </c>
      <c r="EG877">
        <v>195.68915999999999</v>
      </c>
      <c r="EH877">
        <v>5320.19128</v>
      </c>
      <c r="EI877">
        <v>13608.6538</v>
      </c>
      <c r="EJ877">
        <v>0</v>
      </c>
      <c r="EK877">
        <v>44.750822190000001</v>
      </c>
      <c r="EL877">
        <v>4.6213864E-2</v>
      </c>
      <c r="EM877">
        <v>2.6950663999999999E-2</v>
      </c>
      <c r="EN877">
        <v>1.2804985E-2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8.8451333489999993</v>
      </c>
      <c r="EX877">
        <v>1.0101499E-2</v>
      </c>
      <c r="EY877">
        <v>6.2171739999999998E-3</v>
      </c>
      <c r="EZ877">
        <v>3.1342700000000002E-3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0.24818000000000001</v>
      </c>
      <c r="FI877" t="s">
        <v>115</v>
      </c>
      <c r="FJ877" t="s">
        <v>115</v>
      </c>
      <c r="FK877">
        <v>648.26115600000003</v>
      </c>
      <c r="FL877" t="s">
        <v>115</v>
      </c>
      <c r="FM877" t="s">
        <v>115</v>
      </c>
    </row>
    <row r="878" spans="116:169">
      <c r="DL878">
        <v>0</v>
      </c>
      <c r="DM878">
        <v>0.2392</v>
      </c>
      <c r="DN878">
        <v>1.4E-3</v>
      </c>
      <c r="DO878">
        <v>1.34E-3</v>
      </c>
      <c r="DP878">
        <v>1.4599999999999999E-3</v>
      </c>
      <c r="DQ878">
        <v>3.0000000000000001E-5</v>
      </c>
      <c r="DR878">
        <v>3.0000000000000001E-5</v>
      </c>
      <c r="DS878">
        <v>1.3799999999999999E-3</v>
      </c>
      <c r="DT878">
        <v>3.3500000000000001E-3</v>
      </c>
      <c r="DU878">
        <v>1.6580000000000001E-2</v>
      </c>
      <c r="DV878">
        <v>0.48694999999999999</v>
      </c>
      <c r="DW878">
        <v>1.2482899999999999</v>
      </c>
      <c r="DX878">
        <v>0</v>
      </c>
      <c r="DY878">
        <v>578.95690999999999</v>
      </c>
      <c r="DZ878">
        <v>3.6384699999999999</v>
      </c>
      <c r="EA878">
        <v>3.6888399999999999</v>
      </c>
      <c r="EB878">
        <v>4.2946999999999997</v>
      </c>
      <c r="EC878">
        <v>7.5090000000000004E-2</v>
      </c>
      <c r="ED878">
        <v>7.2929999999999995E-2</v>
      </c>
      <c r="EE878">
        <v>4.24533</v>
      </c>
      <c r="EF878">
        <v>8.7219200000000008</v>
      </c>
      <c r="EG878">
        <v>195.77135999999999</v>
      </c>
      <c r="EH878">
        <v>5325.1938700000001</v>
      </c>
      <c r="EI878">
        <v>13618.16152</v>
      </c>
      <c r="EJ878">
        <v>0</v>
      </c>
      <c r="EK878">
        <v>44.486479000000003</v>
      </c>
      <c r="EL878">
        <v>4.0103979999999997E-2</v>
      </c>
      <c r="EM878">
        <v>2.8861962000000001E-2</v>
      </c>
      <c r="EN878">
        <v>1.1508971E-2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8.1109452449999999</v>
      </c>
      <c r="EX878">
        <v>8.1783310000000005E-3</v>
      </c>
      <c r="EY878">
        <v>6.1966920000000002E-3</v>
      </c>
      <c r="EZ878">
        <v>2.6337180000000002E-3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0.24342900000000001</v>
      </c>
      <c r="FI878" t="s">
        <v>115</v>
      </c>
      <c r="FJ878" t="s">
        <v>115</v>
      </c>
      <c r="FK878">
        <v>590.65402200000005</v>
      </c>
      <c r="FL878" t="s">
        <v>115</v>
      </c>
      <c r="FM878" t="s">
        <v>115</v>
      </c>
    </row>
    <row r="879" spans="116:169">
      <c r="DL879">
        <v>0</v>
      </c>
      <c r="DM879">
        <v>0.23463000000000001</v>
      </c>
      <c r="DN879">
        <v>1.5E-3</v>
      </c>
      <c r="DO879">
        <v>1.31E-3</v>
      </c>
      <c r="DP879">
        <v>1.1900000000000001E-3</v>
      </c>
      <c r="DQ879">
        <v>2.0000000000000002E-5</v>
      </c>
      <c r="DR879">
        <v>3.0000000000000001E-5</v>
      </c>
      <c r="DS879">
        <v>1.4599999999999999E-3</v>
      </c>
      <c r="DT879">
        <v>3.29E-3</v>
      </c>
      <c r="DU879">
        <v>1.66E-2</v>
      </c>
      <c r="DV879">
        <v>0.48832999999999999</v>
      </c>
      <c r="DW879">
        <v>1.2516400000000001</v>
      </c>
      <c r="DX879">
        <v>0</v>
      </c>
      <c r="DY879">
        <v>523.79935</v>
      </c>
      <c r="DZ879">
        <v>3.6391900000000001</v>
      </c>
      <c r="EA879">
        <v>3.3628999999999998</v>
      </c>
      <c r="EB879">
        <v>3.2578900000000002</v>
      </c>
      <c r="EC879">
        <v>6.6629999999999995E-2</v>
      </c>
      <c r="ED879">
        <v>6.6669999999999993E-2</v>
      </c>
      <c r="EE879">
        <v>4.2301599999999997</v>
      </c>
      <c r="EF879">
        <v>7.9621300000000002</v>
      </c>
      <c r="EG879">
        <v>195.84429</v>
      </c>
      <c r="EH879">
        <v>5329.4392099999995</v>
      </c>
      <c r="EI879">
        <v>13626.88344</v>
      </c>
      <c r="EJ879">
        <v>0</v>
      </c>
      <c r="EK879">
        <v>44.1943895</v>
      </c>
      <c r="EL879">
        <v>3.7916578999999999E-2</v>
      </c>
      <c r="EM879">
        <v>2.4339491000000001E-2</v>
      </c>
      <c r="EN879">
        <v>1.2459726000000001E-2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7.3888283130000003</v>
      </c>
      <c r="EX879">
        <v>7.1393610000000003E-3</v>
      </c>
      <c r="EY879">
        <v>4.8559409999999999E-3</v>
      </c>
      <c r="EZ879">
        <v>2.6553560000000002E-3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0.23865800000000001</v>
      </c>
      <c r="FI879" t="s">
        <v>115</v>
      </c>
      <c r="FJ879" t="s">
        <v>115</v>
      </c>
      <c r="FK879">
        <v>534.12595399999998</v>
      </c>
      <c r="FL879" t="s">
        <v>115</v>
      </c>
      <c r="FM879" t="s">
        <v>115</v>
      </c>
    </row>
    <row r="880" spans="116:169">
      <c r="DL880">
        <v>0</v>
      </c>
      <c r="DM880">
        <v>0.23039000000000001</v>
      </c>
      <c r="DN880">
        <v>1.2800000000000001E-3</v>
      </c>
      <c r="DO880">
        <v>1.3699999999999999E-3</v>
      </c>
      <c r="DP880">
        <v>1.15E-3</v>
      </c>
      <c r="DQ880">
        <v>2.0000000000000002E-5</v>
      </c>
      <c r="DR880">
        <v>3.0000000000000001E-5</v>
      </c>
      <c r="DS880">
        <v>1.1900000000000001E-3</v>
      </c>
      <c r="DT880">
        <v>3.2200000000000002E-3</v>
      </c>
      <c r="DU880">
        <v>1.6629999999999999E-2</v>
      </c>
      <c r="DV880">
        <v>0.48979</v>
      </c>
      <c r="DW880">
        <v>1.25492</v>
      </c>
      <c r="DX880">
        <v>0</v>
      </c>
      <c r="DY880">
        <v>470.45341999999999</v>
      </c>
      <c r="DZ880">
        <v>2.85697</v>
      </c>
      <c r="EA880">
        <v>3.2872699999999999</v>
      </c>
      <c r="EB880">
        <v>2.948</v>
      </c>
      <c r="EC880">
        <v>5.9749999999999998E-2</v>
      </c>
      <c r="ED880">
        <v>5.9619999999999999E-2</v>
      </c>
      <c r="EE880">
        <v>3.2348400000000002</v>
      </c>
      <c r="EF880">
        <v>7.1959</v>
      </c>
      <c r="EG880">
        <v>195.91095999999999</v>
      </c>
      <c r="EH880">
        <v>5333.6693699999996</v>
      </c>
      <c r="EI880">
        <v>13634.845569999999</v>
      </c>
      <c r="EJ880">
        <v>0</v>
      </c>
      <c r="EK880">
        <v>43.957937899999997</v>
      </c>
      <c r="EL880">
        <v>3.8727093999999997E-2</v>
      </c>
      <c r="EM880">
        <v>2.3292261000000002E-2</v>
      </c>
      <c r="EN880">
        <v>1.023485E-2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6.6926976729999996</v>
      </c>
      <c r="EX880">
        <v>6.6822690000000002E-3</v>
      </c>
      <c r="EY880">
        <v>4.2847980000000003E-3</v>
      </c>
      <c r="EZ880">
        <v>2.0223149999999998E-3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0.23421900000000001</v>
      </c>
      <c r="FI880" t="s">
        <v>115</v>
      </c>
      <c r="FJ880" t="s">
        <v>115</v>
      </c>
      <c r="FK880">
        <v>479.60540200000003</v>
      </c>
      <c r="FL880" t="s">
        <v>115</v>
      </c>
      <c r="FM880" t="s">
        <v>115</v>
      </c>
    </row>
    <row r="881" spans="116:169">
      <c r="DL881">
        <v>0</v>
      </c>
      <c r="DM881">
        <v>0.22602</v>
      </c>
      <c r="DN881">
        <v>1.41E-3</v>
      </c>
      <c r="DO881">
        <v>1.2199999999999999E-3</v>
      </c>
      <c r="DP881">
        <v>1.1999999999999999E-3</v>
      </c>
      <c r="DQ881">
        <v>2.0000000000000002E-5</v>
      </c>
      <c r="DR881">
        <v>2.0000000000000002E-5</v>
      </c>
      <c r="DS881">
        <v>1.17E-3</v>
      </c>
      <c r="DT881">
        <v>3.16E-3</v>
      </c>
      <c r="DU881">
        <v>1.6660000000000001E-2</v>
      </c>
      <c r="DV881">
        <v>0.49098000000000003</v>
      </c>
      <c r="DW881">
        <v>1.2581500000000001</v>
      </c>
      <c r="DX881">
        <v>0</v>
      </c>
      <c r="DY881">
        <v>417.95148</v>
      </c>
      <c r="DZ881">
        <v>2.8753199999999999</v>
      </c>
      <c r="EA881">
        <v>2.67442</v>
      </c>
      <c r="EB881">
        <v>2.8462000000000001</v>
      </c>
      <c r="EC881">
        <v>5.262E-2</v>
      </c>
      <c r="ED881">
        <v>5.3129999999999997E-2</v>
      </c>
      <c r="EE881">
        <v>2.94869</v>
      </c>
      <c r="EF881">
        <v>6.4524999999999997</v>
      </c>
      <c r="EG881">
        <v>195.97057000000001</v>
      </c>
      <c r="EH881">
        <v>5336.9042099999997</v>
      </c>
      <c r="EI881">
        <v>13642.04147</v>
      </c>
      <c r="EJ881">
        <v>0</v>
      </c>
      <c r="EK881">
        <v>43.680361449999999</v>
      </c>
      <c r="EL881">
        <v>3.6162311000000003E-2</v>
      </c>
      <c r="EM881">
        <v>2.4462312999999999E-2</v>
      </c>
      <c r="EN881">
        <v>1.0059169E-2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6.0063178199999996</v>
      </c>
      <c r="EX881">
        <v>5.7128259999999998E-3</v>
      </c>
      <c r="EY881">
        <v>4.1267689999999997E-3</v>
      </c>
      <c r="EZ881">
        <v>1.8334410000000001E-3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0.22986799999999999</v>
      </c>
      <c r="FI881" t="s">
        <v>115</v>
      </c>
      <c r="FJ881" t="s">
        <v>115</v>
      </c>
      <c r="FK881">
        <v>426.40003300000001</v>
      </c>
      <c r="FL881" t="s">
        <v>115</v>
      </c>
      <c r="FM881" t="s">
        <v>115</v>
      </c>
    </row>
    <row r="882" spans="116:169">
      <c r="DL882">
        <v>0</v>
      </c>
      <c r="DM882">
        <v>0.22173999999999999</v>
      </c>
      <c r="DN882">
        <v>1.41E-3</v>
      </c>
      <c r="DO882">
        <v>1.2899999999999999E-3</v>
      </c>
      <c r="DP882">
        <v>1.08E-3</v>
      </c>
      <c r="DQ882">
        <v>2.0000000000000002E-5</v>
      </c>
      <c r="DR882">
        <v>2.0000000000000002E-5</v>
      </c>
      <c r="DS882">
        <v>1.1999999999999999E-3</v>
      </c>
      <c r="DT882">
        <v>3.0999999999999999E-3</v>
      </c>
      <c r="DU882">
        <v>1.668E-2</v>
      </c>
      <c r="DV882">
        <v>0.49214999999999998</v>
      </c>
      <c r="DW882">
        <v>1.2613000000000001</v>
      </c>
      <c r="DX882">
        <v>0</v>
      </c>
      <c r="DY882">
        <v>366.70965000000001</v>
      </c>
      <c r="DZ882">
        <v>2.6095100000000002</v>
      </c>
      <c r="EA882">
        <v>2.5997300000000001</v>
      </c>
      <c r="EB882">
        <v>2.3536899999999998</v>
      </c>
      <c r="EC882">
        <v>4.8520000000000001E-2</v>
      </c>
      <c r="ED882">
        <v>4.8009999999999997E-2</v>
      </c>
      <c r="EE882">
        <v>2.8210000000000002</v>
      </c>
      <c r="EF882">
        <v>5.7304399999999998</v>
      </c>
      <c r="EG882">
        <v>196.02369999999999</v>
      </c>
      <c r="EH882">
        <v>5339.8528999999999</v>
      </c>
      <c r="EI882">
        <v>13648.49397</v>
      </c>
      <c r="EJ882">
        <v>0</v>
      </c>
      <c r="EK882">
        <v>43.408986169999999</v>
      </c>
      <c r="EL882">
        <v>3.7361751999999998E-2</v>
      </c>
      <c r="EM882">
        <v>2.2540846E-2</v>
      </c>
      <c r="EN882">
        <v>1.0593843E-2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5.3371131839999997</v>
      </c>
      <c r="EX882">
        <v>5.3338719999999999E-3</v>
      </c>
      <c r="EY882">
        <v>3.469527E-3</v>
      </c>
      <c r="EZ882">
        <v>1.7706169999999999E-3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0.22554299999999999</v>
      </c>
      <c r="FI882" t="s">
        <v>115</v>
      </c>
      <c r="FJ882" t="s">
        <v>115</v>
      </c>
      <c r="FK882">
        <v>374.32109800000001</v>
      </c>
      <c r="FL882" t="s">
        <v>115</v>
      </c>
      <c r="FM882" t="s">
        <v>115</v>
      </c>
    </row>
    <row r="883" spans="116:169">
      <c r="DL883">
        <v>0</v>
      </c>
      <c r="DM883">
        <v>0.2175</v>
      </c>
      <c r="DN883">
        <v>1.4300000000000001E-3</v>
      </c>
      <c r="DO883">
        <v>1.2999999999999999E-3</v>
      </c>
      <c r="DP883">
        <v>1.1299999999999999E-3</v>
      </c>
      <c r="DQ883">
        <v>2.0000000000000002E-5</v>
      </c>
      <c r="DR883">
        <v>2.0000000000000002E-5</v>
      </c>
      <c r="DS883">
        <v>1.1000000000000001E-3</v>
      </c>
      <c r="DT883">
        <v>3.0400000000000002E-3</v>
      </c>
      <c r="DU883">
        <v>1.6709999999999999E-2</v>
      </c>
      <c r="DV883">
        <v>0.49335000000000001</v>
      </c>
      <c r="DW883">
        <v>1.2644</v>
      </c>
      <c r="DX883">
        <v>0</v>
      </c>
      <c r="DY883">
        <v>316.67011000000002</v>
      </c>
      <c r="DZ883">
        <v>2.3541599999999998</v>
      </c>
      <c r="EA883">
        <v>2.3578899999999998</v>
      </c>
      <c r="EB883">
        <v>2.25847</v>
      </c>
      <c r="EC883">
        <v>4.3659999999999997E-2</v>
      </c>
      <c r="ED883">
        <v>4.2200000000000001E-2</v>
      </c>
      <c r="EE883">
        <v>2.35616</v>
      </c>
      <c r="EF883">
        <v>5.0314300000000003</v>
      </c>
      <c r="EG883">
        <v>196.07171</v>
      </c>
      <c r="EH883">
        <v>5342.6738999999998</v>
      </c>
      <c r="EI883">
        <v>13654.224410000001</v>
      </c>
      <c r="EJ883">
        <v>0</v>
      </c>
      <c r="EK883">
        <v>43.13565706</v>
      </c>
      <c r="EL883">
        <v>3.8108097E-2</v>
      </c>
      <c r="EM883">
        <v>2.3593532E-2</v>
      </c>
      <c r="EN883">
        <v>9.6598680000000003E-3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4.683697306</v>
      </c>
      <c r="EX883">
        <v>4.8808970000000004E-3</v>
      </c>
      <c r="EY883">
        <v>3.2790509999999998E-3</v>
      </c>
      <c r="EZ883">
        <v>1.4702389999999999E-3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0.22138099999999999</v>
      </c>
      <c r="FI883" t="s">
        <v>115</v>
      </c>
      <c r="FJ883" t="s">
        <v>115</v>
      </c>
      <c r="FK883">
        <v>323.68429300000003</v>
      </c>
      <c r="FL883" t="s">
        <v>115</v>
      </c>
      <c r="FM883" t="s">
        <v>115</v>
      </c>
    </row>
    <row r="884" spans="116:169">
      <c r="DL884">
        <v>0</v>
      </c>
      <c r="DM884">
        <v>0.21314</v>
      </c>
      <c r="DN884">
        <v>1.41E-3</v>
      </c>
      <c r="DO884">
        <v>1.5E-3</v>
      </c>
      <c r="DP884">
        <v>1.14E-3</v>
      </c>
      <c r="DQ884">
        <v>2.0000000000000002E-5</v>
      </c>
      <c r="DR884">
        <v>2.0000000000000002E-5</v>
      </c>
      <c r="DS884">
        <v>1.15E-3</v>
      </c>
      <c r="DT884">
        <v>2.99E-3</v>
      </c>
      <c r="DU884">
        <v>1.6729999999999998E-2</v>
      </c>
      <c r="DV884">
        <v>0.49445</v>
      </c>
      <c r="DW884">
        <v>1.2674399999999999</v>
      </c>
      <c r="DX884">
        <v>0</v>
      </c>
      <c r="DY884">
        <v>267.58692000000002</v>
      </c>
      <c r="DZ884">
        <v>2.05559</v>
      </c>
      <c r="EA884">
        <v>2.4463599999999999</v>
      </c>
      <c r="EB884">
        <v>2.06189</v>
      </c>
      <c r="EC884">
        <v>4.2479999999999997E-2</v>
      </c>
      <c r="ED884">
        <v>3.7969999999999997E-2</v>
      </c>
      <c r="EE884">
        <v>2.2473900000000002</v>
      </c>
      <c r="EF884">
        <v>4.3539700000000003</v>
      </c>
      <c r="EG884">
        <v>196.11391</v>
      </c>
      <c r="EH884">
        <v>5345.03006</v>
      </c>
      <c r="EI884">
        <v>13659.25585</v>
      </c>
      <c r="EJ884">
        <v>0</v>
      </c>
      <c r="EK884">
        <v>42.774033350000003</v>
      </c>
      <c r="EL884">
        <v>4.3281808999999997E-2</v>
      </c>
      <c r="EM884">
        <v>2.4130782E-2</v>
      </c>
      <c r="EN884">
        <v>1.0273601E-2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4.0370334740000002</v>
      </c>
      <c r="EX884">
        <v>4.8967189999999999E-3</v>
      </c>
      <c r="EY884">
        <v>3.0028590000000001E-3</v>
      </c>
      <c r="EZ884">
        <v>1.4121699999999999E-3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0.217222</v>
      </c>
      <c r="FI884" t="s">
        <v>115</v>
      </c>
      <c r="FJ884" t="s">
        <v>115</v>
      </c>
      <c r="FK884">
        <v>274.19324399999999</v>
      </c>
      <c r="FL884" t="s">
        <v>115</v>
      </c>
      <c r="FM884" t="s">
        <v>115</v>
      </c>
    </row>
    <row r="885" spans="116:169">
      <c r="DL885">
        <v>0</v>
      </c>
      <c r="DM885">
        <v>0.19300999999999999</v>
      </c>
      <c r="DN885">
        <v>3.4000000000000002E-4</v>
      </c>
      <c r="DO885">
        <v>1.49E-3</v>
      </c>
      <c r="DP885">
        <v>1.2999999999999999E-3</v>
      </c>
      <c r="DQ885">
        <v>3.0000000000000001E-5</v>
      </c>
      <c r="DR885">
        <v>2.0000000000000002E-5</v>
      </c>
      <c r="DS885">
        <v>1.1199999999999999E-3</v>
      </c>
      <c r="DT885">
        <v>1.9900000000000001E-2</v>
      </c>
      <c r="DU885">
        <v>1.6750000000000001E-2</v>
      </c>
      <c r="DV885">
        <v>0.49558999999999997</v>
      </c>
      <c r="DW885">
        <v>1.2704299999999999</v>
      </c>
      <c r="DX885">
        <v>0</v>
      </c>
      <c r="DY885">
        <v>203.13144</v>
      </c>
      <c r="DZ885">
        <v>0.42837999999999998</v>
      </c>
      <c r="EA885">
        <v>2.1377999999999999</v>
      </c>
      <c r="EB885">
        <v>2.1021100000000001</v>
      </c>
      <c r="EC885">
        <v>3.8830000000000003E-2</v>
      </c>
      <c r="ED885">
        <v>3.1289999999999998E-2</v>
      </c>
      <c r="EE885">
        <v>2.0022000000000002</v>
      </c>
      <c r="EF885">
        <v>24.98687</v>
      </c>
      <c r="EG885">
        <v>196.15188000000001</v>
      </c>
      <c r="EH885">
        <v>5347.2774600000002</v>
      </c>
      <c r="EI885">
        <v>13663.60982</v>
      </c>
      <c r="EJ885">
        <v>0</v>
      </c>
      <c r="EK885">
        <v>39.250537430000001</v>
      </c>
      <c r="EL885">
        <v>4.5541650000000003E-2</v>
      </c>
      <c r="EM885">
        <v>2.7722549999999999E-2</v>
      </c>
      <c r="EN885">
        <v>1.0521298E-2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3.1551016999999999</v>
      </c>
      <c r="EX885">
        <v>4.5141000000000001E-3</v>
      </c>
      <c r="EY885">
        <v>3.0470549999999999E-3</v>
      </c>
      <c r="EZ885">
        <v>1.293071E-3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0</v>
      </c>
      <c r="FH885">
        <v>0.19617999999999999</v>
      </c>
      <c r="FI885" t="s">
        <v>115</v>
      </c>
      <c r="FJ885" t="s">
        <v>115</v>
      </c>
      <c r="FK885">
        <v>207.83855700000001</v>
      </c>
      <c r="FL885" t="s">
        <v>115</v>
      </c>
      <c r="FM885" t="s">
        <v>115</v>
      </c>
    </row>
    <row r="886" spans="116:169">
      <c r="DL886">
        <v>0</v>
      </c>
      <c r="DM886">
        <v>0.10962</v>
      </c>
      <c r="DN886">
        <v>9.0000000000000006E-5</v>
      </c>
      <c r="DO886">
        <v>5.1000000000000004E-4</v>
      </c>
      <c r="DP886">
        <v>1.2600000000000001E-3</v>
      </c>
      <c r="DQ886">
        <v>2.0000000000000002E-5</v>
      </c>
      <c r="DR886">
        <v>1.0000000000000001E-5</v>
      </c>
      <c r="DS886">
        <v>1.25E-3</v>
      </c>
      <c r="DT886">
        <v>8.3419999999999994E-2</v>
      </c>
      <c r="DU886">
        <v>1.678E-2</v>
      </c>
      <c r="DV886">
        <v>0.49670999999999998</v>
      </c>
      <c r="DW886">
        <v>1.29033</v>
      </c>
      <c r="DX886">
        <v>0</v>
      </c>
      <c r="DY886">
        <v>92.815820000000002</v>
      </c>
      <c r="DZ886">
        <v>8.8429999999999995E-2</v>
      </c>
      <c r="EA886">
        <v>0.61667000000000005</v>
      </c>
      <c r="EB886">
        <v>1.79129</v>
      </c>
      <c r="EC886">
        <v>2.4060000000000002E-2</v>
      </c>
      <c r="ED886">
        <v>1.711E-2</v>
      </c>
      <c r="EE886">
        <v>2.0121500000000001</v>
      </c>
      <c r="EF886">
        <v>87.794020000000003</v>
      </c>
      <c r="EG886">
        <v>196.18315999999999</v>
      </c>
      <c r="EH886">
        <v>5349.2796600000001</v>
      </c>
      <c r="EI886">
        <v>13688.59669</v>
      </c>
      <c r="EJ886">
        <v>0</v>
      </c>
      <c r="EK886">
        <v>22.612010099999999</v>
      </c>
      <c r="EL886">
        <v>2.6352548999999999E-2</v>
      </c>
      <c r="EM886">
        <v>2.8495751E-2</v>
      </c>
      <c r="EN886">
        <v>1.2138364E-2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1.5057862609999999</v>
      </c>
      <c r="EX886">
        <v>2.3434419999999998E-3</v>
      </c>
      <c r="EY886">
        <v>2.7308290000000002E-3</v>
      </c>
      <c r="EZ886">
        <v>1.317386E-3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0</v>
      </c>
      <c r="FH886">
        <v>0.11149299999999999</v>
      </c>
      <c r="FI886" t="s">
        <v>115</v>
      </c>
      <c r="FJ886" t="s">
        <v>115</v>
      </c>
      <c r="FK886">
        <v>95.336273000000006</v>
      </c>
      <c r="FL886" t="s">
        <v>115</v>
      </c>
      <c r="FM886" t="s">
        <v>115</v>
      </c>
    </row>
    <row r="887" spans="116:169">
      <c r="DL887">
        <v>0</v>
      </c>
      <c r="DM887">
        <v>1.6619999999999999E-2</v>
      </c>
      <c r="DN887">
        <v>3.0000000000000001E-5</v>
      </c>
      <c r="DO887">
        <v>1.3999999999999999E-4</v>
      </c>
      <c r="DP887">
        <v>4.6000000000000001E-4</v>
      </c>
      <c r="DQ887">
        <v>1.0000000000000001E-5</v>
      </c>
      <c r="DR887">
        <v>0</v>
      </c>
      <c r="DS887">
        <v>1.17E-3</v>
      </c>
      <c r="DT887">
        <v>9.3060000000000004E-2</v>
      </c>
      <c r="DU887">
        <v>1.6789999999999999E-2</v>
      </c>
      <c r="DV887">
        <v>0.49797000000000002</v>
      </c>
      <c r="DW887">
        <v>1.37375</v>
      </c>
      <c r="DX887">
        <v>0</v>
      </c>
      <c r="DY887">
        <v>10.604290000000001</v>
      </c>
      <c r="DZ887">
        <v>2.222E-2</v>
      </c>
      <c r="EA887">
        <v>0.13858000000000001</v>
      </c>
      <c r="EB887">
        <v>0.56011</v>
      </c>
      <c r="EC887">
        <v>1.1440000000000001E-2</v>
      </c>
      <c r="ED887">
        <v>5.7800000000000004E-3</v>
      </c>
      <c r="EE887">
        <v>1.6661900000000001</v>
      </c>
      <c r="EF887">
        <v>78.791889999999995</v>
      </c>
      <c r="EG887">
        <v>196.20027999999999</v>
      </c>
      <c r="EH887">
        <v>5351.2918200000004</v>
      </c>
      <c r="EI887">
        <v>13776.39071</v>
      </c>
      <c r="EJ887">
        <v>0</v>
      </c>
      <c r="EK887">
        <v>3.4984080340000001</v>
      </c>
      <c r="EL887">
        <v>1.2589648E-2</v>
      </c>
      <c r="EM887">
        <v>1.2927886E-2</v>
      </c>
      <c r="EN887">
        <v>1.1865482E-2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0.18591891299999999</v>
      </c>
      <c r="EX887">
        <v>9.8036799999999991E-4</v>
      </c>
      <c r="EY887">
        <v>1.0763070000000001E-3</v>
      </c>
      <c r="EZ887">
        <v>1.119449E-3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0</v>
      </c>
      <c r="FH887">
        <v>1.7257999999999999E-2</v>
      </c>
      <c r="FI887" t="s">
        <v>115</v>
      </c>
      <c r="FJ887" t="s">
        <v>115</v>
      </c>
      <c r="FK887">
        <v>11.336632</v>
      </c>
      <c r="FL887" t="s">
        <v>115</v>
      </c>
      <c r="FM887" t="s">
        <v>115</v>
      </c>
    </row>
    <row r="888" spans="116:169">
      <c r="DL888">
        <v>0</v>
      </c>
      <c r="DM888">
        <v>4.0999999999999999E-4</v>
      </c>
      <c r="DN888">
        <v>1.0000000000000001E-5</v>
      </c>
      <c r="DO888">
        <v>4.0000000000000003E-5</v>
      </c>
      <c r="DP888">
        <v>1.2999999999999999E-4</v>
      </c>
      <c r="DQ888">
        <v>0</v>
      </c>
      <c r="DR888">
        <v>0</v>
      </c>
      <c r="DS888">
        <v>4.2999999999999999E-4</v>
      </c>
      <c r="DT888">
        <v>1.6230000000000001E-2</v>
      </c>
      <c r="DU888">
        <v>1.6799999999999999E-2</v>
      </c>
      <c r="DV888">
        <v>0.49913999999999997</v>
      </c>
      <c r="DW888">
        <v>1.4668000000000001</v>
      </c>
      <c r="DX888">
        <v>0</v>
      </c>
      <c r="DY888">
        <v>0.17515</v>
      </c>
      <c r="DZ888">
        <v>5.4400000000000004E-3</v>
      </c>
      <c r="EA888">
        <v>3.1300000000000001E-2</v>
      </c>
      <c r="EB888">
        <v>0.13114999999999999</v>
      </c>
      <c r="EC888">
        <v>3.2100000000000002E-3</v>
      </c>
      <c r="ED888">
        <v>1.39E-3</v>
      </c>
      <c r="EE888">
        <v>0.51885000000000003</v>
      </c>
      <c r="EF888">
        <v>10.35594</v>
      </c>
      <c r="EG888">
        <v>196.20605</v>
      </c>
      <c r="EH888">
        <v>5352.9579999999996</v>
      </c>
      <c r="EI888">
        <v>13855.18259</v>
      </c>
      <c r="EJ888">
        <v>0</v>
      </c>
      <c r="EK888">
        <v>0.10097123</v>
      </c>
      <c r="EL888">
        <v>4.6660390000000003E-3</v>
      </c>
      <c r="EM888">
        <v>4.11978E-3</v>
      </c>
      <c r="EN888">
        <v>4.4313679999999998E-3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4.3504679999999997E-3</v>
      </c>
      <c r="EX888">
        <v>3.0539400000000001E-4</v>
      </c>
      <c r="EY888">
        <v>2.8900200000000001E-4</v>
      </c>
      <c r="EZ888">
        <v>3.5602000000000002E-4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0</v>
      </c>
      <c r="FH888">
        <v>5.9800000000000001E-4</v>
      </c>
      <c r="FI888" t="s">
        <v>115</v>
      </c>
      <c r="FJ888" t="s">
        <v>115</v>
      </c>
      <c r="FK888">
        <v>0.34625499999999998</v>
      </c>
      <c r="FL888" t="s">
        <v>115</v>
      </c>
      <c r="FM888" t="s">
        <v>115</v>
      </c>
    </row>
    <row r="889" spans="116:169">
      <c r="DL889">
        <v>0</v>
      </c>
      <c r="DM889">
        <v>4</v>
      </c>
      <c r="DN889">
        <v>0</v>
      </c>
      <c r="DO889">
        <v>0</v>
      </c>
      <c r="DP889">
        <v>0</v>
      </c>
      <c r="DQ889">
        <v>0</v>
      </c>
      <c r="DR889">
        <v>0</v>
      </c>
      <c r="DS889">
        <v>0</v>
      </c>
      <c r="DT889">
        <v>0</v>
      </c>
      <c r="DU889">
        <v>0</v>
      </c>
      <c r="DV889">
        <v>0</v>
      </c>
      <c r="DW889">
        <v>0</v>
      </c>
      <c r="DX889">
        <v>0</v>
      </c>
      <c r="DY889">
        <v>53183.34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0</v>
      </c>
      <c r="EF889">
        <v>0</v>
      </c>
      <c r="EG889">
        <v>0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0</v>
      </c>
      <c r="FH889" t="s">
        <v>115</v>
      </c>
      <c r="FI889" t="s">
        <v>115</v>
      </c>
      <c r="FJ889" t="s">
        <v>115</v>
      </c>
      <c r="FK889" t="s">
        <v>115</v>
      </c>
      <c r="FL889" t="s">
        <v>115</v>
      </c>
      <c r="FM889" t="s">
        <v>115</v>
      </c>
    </row>
    <row r="890" spans="116:169">
      <c r="DL890">
        <v>0</v>
      </c>
      <c r="DM890">
        <v>3.7128399999999999</v>
      </c>
      <c r="DN890">
        <v>3.0169999999999999E-2</v>
      </c>
      <c r="DO890">
        <v>3.0999999999999999E-3</v>
      </c>
      <c r="DP890">
        <v>0</v>
      </c>
      <c r="DQ890">
        <v>0</v>
      </c>
      <c r="DR890">
        <v>1.24E-2</v>
      </c>
      <c r="DS890">
        <v>0</v>
      </c>
      <c r="DT890">
        <v>0.24149000000000001</v>
      </c>
      <c r="DU890">
        <v>0</v>
      </c>
      <c r="DV890">
        <v>0</v>
      </c>
      <c r="DW890">
        <v>0</v>
      </c>
      <c r="DX890">
        <v>0</v>
      </c>
      <c r="DY890">
        <v>49169.814030000001</v>
      </c>
      <c r="DZ890">
        <v>401.13119999999998</v>
      </c>
      <c r="EA890">
        <v>41.223599999999998</v>
      </c>
      <c r="EB890">
        <v>0</v>
      </c>
      <c r="EC890">
        <v>0</v>
      </c>
      <c r="ED890">
        <v>164.89440999999999</v>
      </c>
      <c r="EE890">
        <v>0</v>
      </c>
      <c r="EF890">
        <v>3210.8267099999998</v>
      </c>
      <c r="EG890">
        <v>0</v>
      </c>
      <c r="EH890">
        <v>0</v>
      </c>
      <c r="EI890">
        <v>0</v>
      </c>
      <c r="EJ890">
        <v>0</v>
      </c>
      <c r="EK890">
        <v>195.45004499999999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558.50830310000003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0</v>
      </c>
      <c r="FH890">
        <v>3.7461069999999999</v>
      </c>
      <c r="FI890" t="s">
        <v>115</v>
      </c>
      <c r="FJ890" t="s">
        <v>115</v>
      </c>
      <c r="FK890" s="9">
        <v>49612.168834999997</v>
      </c>
      <c r="FL890" t="s">
        <v>115</v>
      </c>
      <c r="FM890" t="s">
        <v>115</v>
      </c>
    </row>
    <row r="891" spans="116:169">
      <c r="DL891">
        <v>0</v>
      </c>
      <c r="DM891">
        <v>3.5870799999999998</v>
      </c>
      <c r="DN891">
        <v>1.5800000000000002E-2</v>
      </c>
      <c r="DO891">
        <v>2.239E-2</v>
      </c>
      <c r="DP891">
        <v>0</v>
      </c>
      <c r="DQ891">
        <v>6.2E-4</v>
      </c>
      <c r="DR891">
        <v>9.2999999999999992E-3</v>
      </c>
      <c r="DS891">
        <v>0</v>
      </c>
      <c r="DT891">
        <v>0.11092</v>
      </c>
      <c r="DU891">
        <v>1.24E-2</v>
      </c>
      <c r="DV891">
        <v>0</v>
      </c>
      <c r="DW891">
        <v>0.24149000000000001</v>
      </c>
      <c r="DX891">
        <v>0</v>
      </c>
      <c r="DY891">
        <v>47313.419159999998</v>
      </c>
      <c r="DZ891">
        <v>209.23767000000001</v>
      </c>
      <c r="EA891">
        <v>297.64688000000001</v>
      </c>
      <c r="EB891">
        <v>0</v>
      </c>
      <c r="EC891">
        <v>8.1863499999999991</v>
      </c>
      <c r="ED891">
        <v>123.43852</v>
      </c>
      <c r="EE891">
        <v>0</v>
      </c>
      <c r="EF891">
        <v>1468.9497799999999</v>
      </c>
      <c r="EG891">
        <v>164.89440999999999</v>
      </c>
      <c r="EH891">
        <v>0</v>
      </c>
      <c r="EI891">
        <v>3210.8267099999998</v>
      </c>
      <c r="EJ891">
        <v>0</v>
      </c>
      <c r="EK891">
        <v>191.25805550000001</v>
      </c>
      <c r="EL891">
        <v>3.2411914E-2</v>
      </c>
      <c r="EM891">
        <v>0</v>
      </c>
      <c r="EN891">
        <v>0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538.28827920000003</v>
      </c>
      <c r="EX891">
        <v>9.2618669000000001E-2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0</v>
      </c>
      <c r="FH891">
        <v>3.6258849999999998</v>
      </c>
      <c r="FI891" t="s">
        <v>115</v>
      </c>
      <c r="FJ891" t="s">
        <v>115</v>
      </c>
      <c r="FK891" s="9">
        <v>47828.490063999998</v>
      </c>
      <c r="FL891" t="s">
        <v>115</v>
      </c>
      <c r="FM891" t="s">
        <v>115</v>
      </c>
    </row>
    <row r="892" spans="116:169">
      <c r="DL892">
        <v>0</v>
      </c>
      <c r="DM892">
        <v>3.4628899999999998</v>
      </c>
      <c r="DN892">
        <v>1.5270000000000001E-2</v>
      </c>
      <c r="DO892">
        <v>1.9109999999999999E-2</v>
      </c>
      <c r="DP892">
        <v>0</v>
      </c>
      <c r="DQ892">
        <v>3.2000000000000003E-4</v>
      </c>
      <c r="DR892">
        <v>2.0549999999999999E-2</v>
      </c>
      <c r="DS892">
        <v>0</v>
      </c>
      <c r="DT892">
        <v>0.10712000000000001</v>
      </c>
      <c r="DU892">
        <v>2.1700000000000001E-2</v>
      </c>
      <c r="DV892">
        <v>0</v>
      </c>
      <c r="DW892">
        <v>0.35241</v>
      </c>
      <c r="DX892">
        <v>0</v>
      </c>
      <c r="DY892">
        <v>45488.968439999997</v>
      </c>
      <c r="DZ892">
        <v>201.4393</v>
      </c>
      <c r="EA892">
        <v>252.97372999999999</v>
      </c>
      <c r="EB892">
        <v>0</v>
      </c>
      <c r="EC892">
        <v>4.2701599999999997</v>
      </c>
      <c r="ED892">
        <v>272.72534000000002</v>
      </c>
      <c r="EE892">
        <v>0</v>
      </c>
      <c r="EF892">
        <v>1412.9214300000001</v>
      </c>
      <c r="EG892">
        <v>288.33292999999998</v>
      </c>
      <c r="EH892">
        <v>0</v>
      </c>
      <c r="EI892">
        <v>4679.7764900000002</v>
      </c>
      <c r="EJ892">
        <v>0</v>
      </c>
      <c r="EK892">
        <v>186.59526249999999</v>
      </c>
      <c r="EL892">
        <v>1.7165914000000001E-2</v>
      </c>
      <c r="EM892">
        <v>0.392892882</v>
      </c>
      <c r="EN892">
        <v>0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517.19685960000004</v>
      </c>
      <c r="EX892">
        <v>4.8311660999999999E-2</v>
      </c>
      <c r="EY892">
        <v>1.12271111</v>
      </c>
      <c r="EZ892">
        <v>0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0</v>
      </c>
      <c r="FH892">
        <v>3.497595</v>
      </c>
      <c r="FI892" t="s">
        <v>115</v>
      </c>
      <c r="FJ892" t="s">
        <v>115</v>
      </c>
      <c r="FK892" s="9">
        <v>45947.651618999997</v>
      </c>
      <c r="FL892" t="s">
        <v>115</v>
      </c>
      <c r="FM892" t="s">
        <v>115</v>
      </c>
    </row>
    <row r="893" spans="116:169">
      <c r="DL893">
        <v>0</v>
      </c>
      <c r="DM893">
        <v>3.3748</v>
      </c>
      <c r="DN893">
        <v>2.0219999999999998E-2</v>
      </c>
      <c r="DO893">
        <v>1.489E-2</v>
      </c>
      <c r="DP893">
        <v>1.6959999999999999E-2</v>
      </c>
      <c r="DQ893">
        <v>8.3000000000000001E-4</v>
      </c>
      <c r="DR893">
        <v>2.8800000000000002E-3</v>
      </c>
      <c r="DS893">
        <v>5.2999999999999998E-4</v>
      </c>
      <c r="DT893">
        <v>6.615E-2</v>
      </c>
      <c r="DU893">
        <v>4.2259999999999999E-2</v>
      </c>
      <c r="DV893">
        <v>0</v>
      </c>
      <c r="DW893">
        <v>0.45952999999999999</v>
      </c>
      <c r="DX893">
        <v>0</v>
      </c>
      <c r="DY893">
        <v>44148.004979999998</v>
      </c>
      <c r="DZ893">
        <v>265.63936000000001</v>
      </c>
      <c r="EA893">
        <v>196.33696</v>
      </c>
      <c r="EB893">
        <v>224.47363000000001</v>
      </c>
      <c r="EC893">
        <v>10.998860000000001</v>
      </c>
      <c r="ED893">
        <v>37.895870000000002</v>
      </c>
      <c r="EE893">
        <v>6.9329299999999998</v>
      </c>
      <c r="EF893">
        <v>869.01778000000002</v>
      </c>
      <c r="EG893">
        <v>561.05826999999999</v>
      </c>
      <c r="EH893">
        <v>0</v>
      </c>
      <c r="EI893">
        <v>6092.6979199999996</v>
      </c>
      <c r="EJ893">
        <v>0</v>
      </c>
      <c r="EK893">
        <v>183.9268299</v>
      </c>
      <c r="EL893">
        <v>0.110038924</v>
      </c>
      <c r="EM893">
        <v>4.4227634000000002E-2</v>
      </c>
      <c r="EN893">
        <v>0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502.04250180000003</v>
      </c>
      <c r="EX893">
        <v>0.30688465199999998</v>
      </c>
      <c r="EY893">
        <v>0.124474027</v>
      </c>
      <c r="EZ893">
        <v>0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0</v>
      </c>
      <c r="FH893">
        <v>3.427705</v>
      </c>
      <c r="FI893" t="s">
        <v>115</v>
      </c>
      <c r="FJ893" t="s">
        <v>115</v>
      </c>
      <c r="FK893" s="9">
        <v>44845.453791</v>
      </c>
      <c r="FL893" t="s">
        <v>115</v>
      </c>
      <c r="FM893" t="s">
        <v>115</v>
      </c>
    </row>
    <row r="894" spans="116:169">
      <c r="DL894">
        <v>0</v>
      </c>
      <c r="DM894">
        <v>3.2824900000000001</v>
      </c>
      <c r="DN894">
        <v>1.9429999999999999E-2</v>
      </c>
      <c r="DO894">
        <v>2.4320000000000001E-2</v>
      </c>
      <c r="DP894">
        <v>1.6129999999999999E-2</v>
      </c>
      <c r="DQ894">
        <v>5.2999999999999998E-4</v>
      </c>
      <c r="DR894">
        <v>0</v>
      </c>
      <c r="DS894">
        <v>1.6369999999999999E-2</v>
      </c>
      <c r="DT894">
        <v>6.8440000000000001E-2</v>
      </c>
      <c r="DU894">
        <v>4.514E-2</v>
      </c>
      <c r="DV894">
        <v>5.2999999999999998E-4</v>
      </c>
      <c r="DW894">
        <v>0.52568999999999999</v>
      </c>
      <c r="DX894">
        <v>0</v>
      </c>
      <c r="DY894">
        <v>42759.582609999998</v>
      </c>
      <c r="DZ894">
        <v>254.11274</v>
      </c>
      <c r="EA894">
        <v>319.14244000000002</v>
      </c>
      <c r="EB894">
        <v>212.48172</v>
      </c>
      <c r="EC894">
        <v>6.9905099999999996</v>
      </c>
      <c r="ED894">
        <v>0</v>
      </c>
      <c r="EE894">
        <v>216.58206000000001</v>
      </c>
      <c r="EF894">
        <v>895.35762</v>
      </c>
      <c r="EG894">
        <v>598.95414000000005</v>
      </c>
      <c r="EH894">
        <v>6.9329299999999998</v>
      </c>
      <c r="EI894">
        <v>6961.7156999999997</v>
      </c>
      <c r="EJ894">
        <v>0</v>
      </c>
      <c r="EK894">
        <v>181.00356769999999</v>
      </c>
      <c r="EL894">
        <v>9.4869647000000001E-2</v>
      </c>
      <c r="EM894">
        <v>2.3583999000000001E-2</v>
      </c>
      <c r="EN894">
        <v>8.2078843999999998E-2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486.5250044</v>
      </c>
      <c r="EX894">
        <v>0.26093954899999999</v>
      </c>
      <c r="EY894">
        <v>6.5368299000000005E-2</v>
      </c>
      <c r="EZ894">
        <v>0.23100227700000001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0</v>
      </c>
      <c r="FH894">
        <v>3.3428909999999998</v>
      </c>
      <c r="FI894" t="s">
        <v>115</v>
      </c>
      <c r="FJ894" t="s">
        <v>115</v>
      </c>
      <c r="FK894" s="9">
        <v>43552.310012000002</v>
      </c>
      <c r="FL894" t="s">
        <v>115</v>
      </c>
      <c r="FM894" t="s">
        <v>115</v>
      </c>
    </row>
    <row r="895" spans="116:169">
      <c r="DL895">
        <v>0</v>
      </c>
      <c r="DM895">
        <v>3.1904699999999999</v>
      </c>
      <c r="DN895">
        <v>2.1749999999999999E-2</v>
      </c>
      <c r="DO895">
        <v>2.3709999999999998E-2</v>
      </c>
      <c r="DP895">
        <v>2.4039999999999999E-2</v>
      </c>
      <c r="DQ895">
        <v>5.1000000000000004E-4</v>
      </c>
      <c r="DR895">
        <v>0</v>
      </c>
      <c r="DS895">
        <v>1.5949999999999999E-2</v>
      </c>
      <c r="DT895">
        <v>6.6470000000000001E-2</v>
      </c>
      <c r="DU895">
        <v>4.514E-2</v>
      </c>
      <c r="DV895">
        <v>1.6899999999999998E-2</v>
      </c>
      <c r="DW895">
        <v>0.59413000000000005</v>
      </c>
      <c r="DX895">
        <v>0</v>
      </c>
      <c r="DY895">
        <v>41383.178919999998</v>
      </c>
      <c r="DZ895">
        <v>283.35849000000002</v>
      </c>
      <c r="EA895">
        <v>309.83571000000001</v>
      </c>
      <c r="EB895">
        <v>315.34717000000001</v>
      </c>
      <c r="EC895">
        <v>6.6871799999999997</v>
      </c>
      <c r="ED895">
        <v>0</v>
      </c>
      <c r="EE895">
        <v>209.90567999999999</v>
      </c>
      <c r="EF895">
        <v>865.83063000000004</v>
      </c>
      <c r="EG895">
        <v>598.95414000000005</v>
      </c>
      <c r="EH895">
        <v>223.51499000000001</v>
      </c>
      <c r="EI895">
        <v>7857.0733200000004</v>
      </c>
      <c r="EJ895">
        <v>0</v>
      </c>
      <c r="EK895">
        <v>177.8916988</v>
      </c>
      <c r="EL895">
        <v>0.15663686900000001</v>
      </c>
      <c r="EM895">
        <v>3.8938944000000003E-2</v>
      </c>
      <c r="EN895">
        <v>7.8961107000000003E-2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470.8168857</v>
      </c>
      <c r="EX895">
        <v>0.42425854499999999</v>
      </c>
      <c r="EY895">
        <v>0.10628491</v>
      </c>
      <c r="EZ895">
        <v>0.21885826899999999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0</v>
      </c>
      <c r="FH895">
        <v>3.2604790000000001</v>
      </c>
      <c r="FI895" t="s">
        <v>115</v>
      </c>
      <c r="FJ895" t="s">
        <v>115</v>
      </c>
      <c r="FK895" s="9">
        <v>42298.407464000004</v>
      </c>
      <c r="FL895" t="s">
        <v>115</v>
      </c>
      <c r="FM895" t="s">
        <v>115</v>
      </c>
    </row>
    <row r="896" spans="116:169">
      <c r="DL896">
        <v>0</v>
      </c>
      <c r="DM896">
        <v>3.1058500000000002</v>
      </c>
      <c r="DN896">
        <v>3.0329999999999999E-2</v>
      </c>
      <c r="DO896">
        <v>2.035E-2</v>
      </c>
      <c r="DP896">
        <v>2.147E-2</v>
      </c>
      <c r="DQ896">
        <v>6.4999999999999997E-4</v>
      </c>
      <c r="DR896">
        <v>1.34E-3</v>
      </c>
      <c r="DS896">
        <v>2.342E-2</v>
      </c>
      <c r="DT896">
        <v>5.7070000000000003E-2</v>
      </c>
      <c r="DU896">
        <v>4.514E-2</v>
      </c>
      <c r="DV896">
        <v>3.2840000000000001E-2</v>
      </c>
      <c r="DW896">
        <v>0.66059999999999997</v>
      </c>
      <c r="DX896">
        <v>0</v>
      </c>
      <c r="DY896">
        <v>40110.66633</v>
      </c>
      <c r="DZ896">
        <v>393.33762999999999</v>
      </c>
      <c r="EA896">
        <v>264.91131000000001</v>
      </c>
      <c r="EB896">
        <v>280.53832999999997</v>
      </c>
      <c r="EC896">
        <v>8.5105699999999995</v>
      </c>
      <c r="ED896">
        <v>17.41825</v>
      </c>
      <c r="EE896">
        <v>307.20760999999999</v>
      </c>
      <c r="EF896">
        <v>740.18453</v>
      </c>
      <c r="EG896">
        <v>598.95414000000005</v>
      </c>
      <c r="EH896">
        <v>433.42066999999997</v>
      </c>
      <c r="EI896">
        <v>8722.9039499999999</v>
      </c>
      <c r="EJ896">
        <v>0</v>
      </c>
      <c r="EK896">
        <v>175.3231275</v>
      </c>
      <c r="EL896">
        <v>0.17222917700000001</v>
      </c>
      <c r="EM896">
        <v>0.125188996</v>
      </c>
      <c r="EN896">
        <v>1.2348876999999999E-2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456.8752551</v>
      </c>
      <c r="EX896">
        <v>0.45779777399999999</v>
      </c>
      <c r="EY896">
        <v>0.33751398199999999</v>
      </c>
      <c r="EZ896">
        <v>3.3706595999999998E-2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3.1786469999999998</v>
      </c>
      <c r="FI896" t="s">
        <v>115</v>
      </c>
      <c r="FJ896" t="s">
        <v>115</v>
      </c>
      <c r="FK896" s="9">
        <v>41057.964175000001</v>
      </c>
      <c r="FL896" t="s">
        <v>115</v>
      </c>
      <c r="FM896" t="s">
        <v>115</v>
      </c>
    </row>
    <row r="897" spans="116:169">
      <c r="DL897">
        <v>0</v>
      </c>
      <c r="DM897">
        <v>3.02955</v>
      </c>
      <c r="DN897">
        <v>2.581E-2</v>
      </c>
      <c r="DO897">
        <v>2.6210000000000001E-2</v>
      </c>
      <c r="DP897">
        <v>1.8780000000000002E-2</v>
      </c>
      <c r="DQ897">
        <v>5.6999999999999998E-4</v>
      </c>
      <c r="DR897">
        <v>1.2800000000000001E-3</v>
      </c>
      <c r="DS897">
        <v>2.0879999999999999E-2</v>
      </c>
      <c r="DT897">
        <v>5.5559999999999998E-2</v>
      </c>
      <c r="DU897">
        <v>4.648E-2</v>
      </c>
      <c r="DV897">
        <v>5.6270000000000001E-2</v>
      </c>
      <c r="DW897">
        <v>0.71765999999999996</v>
      </c>
      <c r="DX897">
        <v>0</v>
      </c>
      <c r="DY897">
        <v>38952.67944</v>
      </c>
      <c r="DZ897">
        <v>333.29885999999999</v>
      </c>
      <c r="EA897">
        <v>339.76731999999998</v>
      </c>
      <c r="EB897">
        <v>244.42241000000001</v>
      </c>
      <c r="EC897">
        <v>7.4825299999999997</v>
      </c>
      <c r="ED897">
        <v>16.61176</v>
      </c>
      <c r="EE897">
        <v>272.74234000000001</v>
      </c>
      <c r="EF897">
        <v>717.57043999999996</v>
      </c>
      <c r="EG897">
        <v>616.37239</v>
      </c>
      <c r="EH897">
        <v>740.62828999999999</v>
      </c>
      <c r="EI897">
        <v>9463.0884700000006</v>
      </c>
      <c r="EJ897">
        <v>0</v>
      </c>
      <c r="EK897">
        <v>173.0554119</v>
      </c>
      <c r="EL897">
        <v>0.21207414699999999</v>
      </c>
      <c r="EM897">
        <v>0.110424094</v>
      </c>
      <c r="EN897">
        <v>1.1152105000000001E-2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443.99070599999999</v>
      </c>
      <c r="EX897">
        <v>0.55437011899999999</v>
      </c>
      <c r="EY897">
        <v>0.29316284999999997</v>
      </c>
      <c r="EZ897">
        <v>2.9974675999999999E-2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3.100924</v>
      </c>
      <c r="FI897" t="s">
        <v>115</v>
      </c>
      <c r="FJ897" t="s">
        <v>115</v>
      </c>
      <c r="FK897" s="9">
        <v>39877.650565000004</v>
      </c>
      <c r="FL897" t="s">
        <v>115</v>
      </c>
      <c r="FM897" t="s">
        <v>115</v>
      </c>
    </row>
    <row r="898" spans="116:169">
      <c r="DL898">
        <v>0</v>
      </c>
      <c r="DM898">
        <v>2.9640900000000001</v>
      </c>
      <c r="DN898">
        <v>2.6689999999999998E-2</v>
      </c>
      <c r="DO898">
        <v>2.0140000000000002E-2</v>
      </c>
      <c r="DP898">
        <v>2.511E-2</v>
      </c>
      <c r="DQ898">
        <v>9.8999999999999999E-4</v>
      </c>
      <c r="DR898">
        <v>5.0000000000000001E-4</v>
      </c>
      <c r="DS898">
        <v>1.8110000000000001E-2</v>
      </c>
      <c r="DT898">
        <v>4.5280000000000001E-2</v>
      </c>
      <c r="DU898">
        <v>4.777E-2</v>
      </c>
      <c r="DV898">
        <v>7.7149999999999996E-2</v>
      </c>
      <c r="DW898">
        <v>0.77322999999999997</v>
      </c>
      <c r="DX898">
        <v>0</v>
      </c>
      <c r="DY898">
        <v>37940.292609999997</v>
      </c>
      <c r="DZ898">
        <v>343.17241999999999</v>
      </c>
      <c r="EA898">
        <v>260.02427</v>
      </c>
      <c r="EB898">
        <v>325.45792</v>
      </c>
      <c r="EC898">
        <v>12.89874</v>
      </c>
      <c r="ED898">
        <v>6.4382599999999996</v>
      </c>
      <c r="EE898">
        <v>235.59406000000001</v>
      </c>
      <c r="EF898">
        <v>582.21939999999995</v>
      </c>
      <c r="EG898">
        <v>632.98415999999997</v>
      </c>
      <c r="EH898">
        <v>1013.37063</v>
      </c>
      <c r="EI898">
        <v>10180.65892</v>
      </c>
      <c r="EJ898">
        <v>0</v>
      </c>
      <c r="EK898">
        <v>171.2498477</v>
      </c>
      <c r="EL898">
        <v>0.22122460899999999</v>
      </c>
      <c r="EM898">
        <v>3.0965112999999999E-2</v>
      </c>
      <c r="EN898">
        <v>5.0844435E-2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432.5260826</v>
      </c>
      <c r="EX898">
        <v>0.57348822499999996</v>
      </c>
      <c r="EY898">
        <v>8.0687443999999997E-2</v>
      </c>
      <c r="EZ898">
        <v>0.134562237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3.0370279999999998</v>
      </c>
      <c r="FI898" t="s">
        <v>115</v>
      </c>
      <c r="FJ898" t="s">
        <v>115</v>
      </c>
      <c r="FK898" s="9">
        <v>38881.845959999999</v>
      </c>
      <c r="FL898" t="s">
        <v>115</v>
      </c>
      <c r="FM898" t="s">
        <v>115</v>
      </c>
    </row>
    <row r="899" spans="116:169">
      <c r="DL899">
        <v>0</v>
      </c>
      <c r="DM899">
        <v>2.9071099999999999</v>
      </c>
      <c r="DN899">
        <v>1.9689999999999999E-2</v>
      </c>
      <c r="DO899">
        <v>2.0639999999999999E-2</v>
      </c>
      <c r="DP899">
        <v>2.0140000000000002E-2</v>
      </c>
      <c r="DQ899">
        <v>9.1E-4</v>
      </c>
      <c r="DR899">
        <v>4.8999999999999998E-4</v>
      </c>
      <c r="DS899">
        <v>2.359E-2</v>
      </c>
      <c r="DT899">
        <v>4.446E-2</v>
      </c>
      <c r="DU899">
        <v>4.827E-2</v>
      </c>
      <c r="DV899">
        <v>9.5259999999999997E-2</v>
      </c>
      <c r="DW899">
        <v>0.81850999999999996</v>
      </c>
      <c r="DX899">
        <v>0</v>
      </c>
      <c r="DY899">
        <v>37041.514969999997</v>
      </c>
      <c r="DZ899">
        <v>251.99679</v>
      </c>
      <c r="EA899">
        <v>265.33598999999998</v>
      </c>
      <c r="EB899">
        <v>259.99471</v>
      </c>
      <c r="EC899">
        <v>11.793659999999999</v>
      </c>
      <c r="ED899">
        <v>6.2857099999999999</v>
      </c>
      <c r="EE899">
        <v>305.6123</v>
      </c>
      <c r="EF899">
        <v>569.03412000000003</v>
      </c>
      <c r="EG899">
        <v>639.42241999999999</v>
      </c>
      <c r="EH899">
        <v>1248.96469</v>
      </c>
      <c r="EI899">
        <v>10762.87832</v>
      </c>
      <c r="EJ899">
        <v>0</v>
      </c>
      <c r="EK899">
        <v>169.8978396</v>
      </c>
      <c r="EL899">
        <v>0.28707325299999997</v>
      </c>
      <c r="EM899">
        <v>2.4062211999999999E-2</v>
      </c>
      <c r="EN899">
        <v>6.8746125000000005E-2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422.41421309999998</v>
      </c>
      <c r="EX899">
        <v>0.73458402499999997</v>
      </c>
      <c r="EY899">
        <v>6.1729556999999997E-2</v>
      </c>
      <c r="EZ899">
        <v>0.17913543600000001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2.9684940000000002</v>
      </c>
      <c r="FI899" t="s">
        <v>115</v>
      </c>
      <c r="FJ899" t="s">
        <v>115</v>
      </c>
      <c r="FK899" s="9">
        <v>37830.636111</v>
      </c>
      <c r="FL899" t="s">
        <v>115</v>
      </c>
      <c r="FM899" t="s">
        <v>115</v>
      </c>
    </row>
    <row r="900" spans="116:169">
      <c r="DL900">
        <v>0</v>
      </c>
      <c r="DM900">
        <v>2.8492099999999998</v>
      </c>
      <c r="DN900">
        <v>1.968E-2</v>
      </c>
      <c r="DO900">
        <v>1.553E-2</v>
      </c>
      <c r="DP900">
        <v>2.0049999999999998E-2</v>
      </c>
      <c r="DQ900">
        <v>8.5999999999999998E-4</v>
      </c>
      <c r="DR900">
        <v>4.8000000000000001E-4</v>
      </c>
      <c r="DS900">
        <v>1.9089999999999999E-2</v>
      </c>
      <c r="DT900">
        <v>4.36E-2</v>
      </c>
      <c r="DU900">
        <v>4.8759999999999998E-2</v>
      </c>
      <c r="DV900">
        <v>0.11884</v>
      </c>
      <c r="DW900">
        <v>0.86295999999999995</v>
      </c>
      <c r="DX900">
        <v>0</v>
      </c>
      <c r="DY900">
        <v>36135.906280000003</v>
      </c>
      <c r="DZ900">
        <v>250.66891000000001</v>
      </c>
      <c r="EA900">
        <v>198.67255</v>
      </c>
      <c r="EB900">
        <v>257.72514999999999</v>
      </c>
      <c r="EC900">
        <v>11.03302</v>
      </c>
      <c r="ED900">
        <v>6.1348700000000003</v>
      </c>
      <c r="EE900">
        <v>246.29649000000001</v>
      </c>
      <c r="EF900">
        <v>555.55132000000003</v>
      </c>
      <c r="EG900">
        <v>645.70812999999998</v>
      </c>
      <c r="EH900">
        <v>1554.57698</v>
      </c>
      <c r="EI900">
        <v>11331.91244</v>
      </c>
      <c r="EJ900">
        <v>0</v>
      </c>
      <c r="EK900">
        <v>168.3214151</v>
      </c>
      <c r="EL900">
        <v>0.24538053000000001</v>
      </c>
      <c r="EM900">
        <v>2.4941731000000002E-2</v>
      </c>
      <c r="EN900">
        <v>5.5769494000000003E-2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411.9261075</v>
      </c>
      <c r="EX900">
        <v>0.61871879200000002</v>
      </c>
      <c r="EY900">
        <v>6.2991034000000001E-2</v>
      </c>
      <c r="EZ900">
        <v>0.14307188900000001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2.905322</v>
      </c>
      <c r="FI900" t="s">
        <v>115</v>
      </c>
      <c r="FJ900" t="s">
        <v>115</v>
      </c>
      <c r="FK900" s="9">
        <v>36854.005921000004</v>
      </c>
      <c r="FL900" t="s">
        <v>115</v>
      </c>
      <c r="FM900" t="s">
        <v>115</v>
      </c>
    </row>
    <row r="901" spans="116:169">
      <c r="DL901">
        <v>0</v>
      </c>
      <c r="DM901">
        <v>2.7901500000000001</v>
      </c>
      <c r="DN901">
        <v>2.1229999999999999E-2</v>
      </c>
      <c r="DO901">
        <v>1.5389999999999999E-2</v>
      </c>
      <c r="DP901">
        <v>1.5570000000000001E-2</v>
      </c>
      <c r="DQ901">
        <v>7.1000000000000002E-4</v>
      </c>
      <c r="DR901">
        <v>4.6999999999999999E-4</v>
      </c>
      <c r="DS901">
        <v>1.898E-2</v>
      </c>
      <c r="DT901">
        <v>4.2799999999999998E-2</v>
      </c>
      <c r="DU901">
        <v>4.9239999999999999E-2</v>
      </c>
      <c r="DV901">
        <v>0.13793</v>
      </c>
      <c r="DW901">
        <v>0.90656999999999999</v>
      </c>
      <c r="DX901">
        <v>0</v>
      </c>
      <c r="DY901">
        <v>35220.662850000001</v>
      </c>
      <c r="DZ901">
        <v>269.29174999999998</v>
      </c>
      <c r="EA901">
        <v>196.07903999999999</v>
      </c>
      <c r="EB901">
        <v>199.21154000000001</v>
      </c>
      <c r="EC901">
        <v>9.1367899999999995</v>
      </c>
      <c r="ED901">
        <v>5.9803800000000003</v>
      </c>
      <c r="EE901">
        <v>243.83398</v>
      </c>
      <c r="EF901">
        <v>542.82993999999997</v>
      </c>
      <c r="EG901">
        <v>651.84299999999996</v>
      </c>
      <c r="EH901">
        <v>1800.87348</v>
      </c>
      <c r="EI901">
        <v>11887.463760000001</v>
      </c>
      <c r="EJ901">
        <v>0</v>
      </c>
      <c r="EK901">
        <v>166.66836040000001</v>
      </c>
      <c r="EL901">
        <v>0.23616079800000001</v>
      </c>
      <c r="EM901">
        <v>1.8974215999999999E-2</v>
      </c>
      <c r="EN901">
        <v>5.6152214999999998E-2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401.45118489999999</v>
      </c>
      <c r="EX901">
        <v>0.58605613999999995</v>
      </c>
      <c r="EY901">
        <v>4.7171550999999999E-2</v>
      </c>
      <c r="EZ901">
        <v>0.14181397800000001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2.8430689999999998</v>
      </c>
      <c r="FI901" t="s">
        <v>115</v>
      </c>
      <c r="FJ901" t="s">
        <v>115</v>
      </c>
      <c r="FK901" s="9">
        <v>35894.381971000003</v>
      </c>
      <c r="FL901" t="s">
        <v>115</v>
      </c>
      <c r="FM901" t="s">
        <v>115</v>
      </c>
    </row>
    <row r="902" spans="116:169">
      <c r="DL902">
        <v>0</v>
      </c>
      <c r="DM902">
        <v>2.7280899999999999</v>
      </c>
      <c r="DN902">
        <v>2.1190000000000001E-2</v>
      </c>
      <c r="DO902">
        <v>2.027E-2</v>
      </c>
      <c r="DP902">
        <v>1.4970000000000001E-2</v>
      </c>
      <c r="DQ902">
        <v>4.8000000000000001E-4</v>
      </c>
      <c r="DR902">
        <v>6.2E-4</v>
      </c>
      <c r="DS902">
        <v>1.542E-2</v>
      </c>
      <c r="DT902">
        <v>4.2029999999999998E-2</v>
      </c>
      <c r="DU902">
        <v>4.9709999999999997E-2</v>
      </c>
      <c r="DV902">
        <v>0.15692</v>
      </c>
      <c r="DW902">
        <v>0.94937000000000005</v>
      </c>
      <c r="DX902">
        <v>0</v>
      </c>
      <c r="DY902">
        <v>34272.836080000001</v>
      </c>
      <c r="DZ902">
        <v>267.49556999999999</v>
      </c>
      <c r="EA902">
        <v>256.98712</v>
      </c>
      <c r="EB902">
        <v>190.56793999999999</v>
      </c>
      <c r="EC902">
        <v>6.1589499999999999</v>
      </c>
      <c r="ED902">
        <v>7.8244800000000003</v>
      </c>
      <c r="EE902">
        <v>197.08170999999999</v>
      </c>
      <c r="EF902">
        <v>530.50500999999997</v>
      </c>
      <c r="EG902">
        <v>657.82338000000004</v>
      </c>
      <c r="EH902">
        <v>2044.7074600000001</v>
      </c>
      <c r="EI902">
        <v>12430.2937</v>
      </c>
      <c r="EJ902">
        <v>0</v>
      </c>
      <c r="EK902">
        <v>164.7530945</v>
      </c>
      <c r="EL902">
        <v>9.1078064E-2</v>
      </c>
      <c r="EM902">
        <v>3.7977499999999997E-2</v>
      </c>
      <c r="EN902">
        <v>4.2945364E-2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390.5551471</v>
      </c>
      <c r="EX902">
        <v>0.22124732999999999</v>
      </c>
      <c r="EY902">
        <v>9.3143614E-2</v>
      </c>
      <c r="EZ902">
        <v>0.10676590800000001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2.7850060000000001</v>
      </c>
      <c r="FI902" t="s">
        <v>115</v>
      </c>
      <c r="FJ902" t="s">
        <v>115</v>
      </c>
      <c r="FK902" s="9">
        <v>34994.045677000002</v>
      </c>
      <c r="FL902" t="s">
        <v>115</v>
      </c>
      <c r="FM902" t="s">
        <v>115</v>
      </c>
    </row>
    <row r="903" spans="116:169">
      <c r="DL903">
        <v>0</v>
      </c>
      <c r="DM903">
        <v>2.6644999999999999</v>
      </c>
      <c r="DN903">
        <v>2.3779999999999999E-2</v>
      </c>
      <c r="DO903">
        <v>2.0330000000000001E-2</v>
      </c>
      <c r="DP903">
        <v>1.915E-2</v>
      </c>
      <c r="DQ903">
        <v>5.1000000000000004E-4</v>
      </c>
      <c r="DR903">
        <v>6.4999999999999997E-4</v>
      </c>
      <c r="DS903">
        <v>1.508E-2</v>
      </c>
      <c r="DT903">
        <v>4.1009999999999998E-2</v>
      </c>
      <c r="DU903">
        <v>5.033E-2</v>
      </c>
      <c r="DV903">
        <v>0.17233000000000001</v>
      </c>
      <c r="DW903">
        <v>0.99138999999999999</v>
      </c>
      <c r="DX903">
        <v>0</v>
      </c>
      <c r="DY903">
        <v>33311.51513</v>
      </c>
      <c r="DZ903">
        <v>298.68288999999999</v>
      </c>
      <c r="EA903">
        <v>256.48448999999999</v>
      </c>
      <c r="EB903">
        <v>242.6611</v>
      </c>
      <c r="EC903">
        <v>6.5091599999999996</v>
      </c>
      <c r="ED903">
        <v>8.1390200000000004</v>
      </c>
      <c r="EE903">
        <v>191.91239999999999</v>
      </c>
      <c r="EF903">
        <v>515.23725999999999</v>
      </c>
      <c r="EG903">
        <v>665.64787000000001</v>
      </c>
      <c r="EH903">
        <v>2241.78917</v>
      </c>
      <c r="EI903">
        <v>12960.798709999999</v>
      </c>
      <c r="EJ903">
        <v>0</v>
      </c>
      <c r="EK903">
        <v>162.72296610000001</v>
      </c>
      <c r="EL903">
        <v>9.2823475000000003E-2</v>
      </c>
      <c r="EM903">
        <v>4.6697085999999999E-2</v>
      </c>
      <c r="EN903">
        <v>4.1734366000000002E-2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379.60461939999999</v>
      </c>
      <c r="EX903">
        <v>0.22172639899999999</v>
      </c>
      <c r="EY903">
        <v>0.112672228</v>
      </c>
      <c r="EZ903">
        <v>0.10212763699999999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2.7282639999999998</v>
      </c>
      <c r="FI903" t="s">
        <v>115</v>
      </c>
      <c r="FJ903" t="s">
        <v>115</v>
      </c>
      <c r="FK903" s="9">
        <v>34115.852769999998</v>
      </c>
      <c r="FL903" t="s">
        <v>115</v>
      </c>
      <c r="FM903" t="s">
        <v>115</v>
      </c>
    </row>
    <row r="904" spans="116:169">
      <c r="DL904">
        <v>0</v>
      </c>
      <c r="DM904">
        <v>2.6023900000000002</v>
      </c>
      <c r="DN904">
        <v>2.3779999999999999E-2</v>
      </c>
      <c r="DO904">
        <v>2.2429999999999999E-2</v>
      </c>
      <c r="DP904">
        <v>1.949E-2</v>
      </c>
      <c r="DQ904">
        <v>5.5000000000000003E-4</v>
      </c>
      <c r="DR904">
        <v>6.4999999999999997E-4</v>
      </c>
      <c r="DS904">
        <v>1.8929999999999999E-2</v>
      </c>
      <c r="DT904">
        <v>4.0039999999999999E-2</v>
      </c>
      <c r="DU904">
        <v>5.0979999999999998E-2</v>
      </c>
      <c r="DV904">
        <v>0.18742</v>
      </c>
      <c r="DW904">
        <v>1.0324</v>
      </c>
      <c r="DX904">
        <v>0</v>
      </c>
      <c r="DY904">
        <v>32374.682919999999</v>
      </c>
      <c r="DZ904">
        <v>297.24635000000001</v>
      </c>
      <c r="EA904">
        <v>281.69015000000002</v>
      </c>
      <c r="EB904">
        <v>245.84733</v>
      </c>
      <c r="EC904">
        <v>6.9909699999999999</v>
      </c>
      <c r="ED904">
        <v>8.1346299999999996</v>
      </c>
      <c r="EE904">
        <v>239.74427</v>
      </c>
      <c r="EF904">
        <v>500.53818999999999</v>
      </c>
      <c r="EG904">
        <v>673.78688</v>
      </c>
      <c r="EH904">
        <v>2433.7015700000002</v>
      </c>
      <c r="EI904">
        <v>13476.035970000001</v>
      </c>
      <c r="EJ904">
        <v>0</v>
      </c>
      <c r="EK904">
        <v>160.76964190000001</v>
      </c>
      <c r="EL904">
        <v>0.10402175800000001</v>
      </c>
      <c r="EM904">
        <v>5.0290191999999997E-2</v>
      </c>
      <c r="EN904">
        <v>5.4004075999999998E-2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369.05604620000003</v>
      </c>
      <c r="EX904">
        <v>0.24455506399999999</v>
      </c>
      <c r="EY904">
        <v>0.11946488199999999</v>
      </c>
      <c r="EZ904">
        <v>0.13007011099999999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2.6686480000000001</v>
      </c>
      <c r="FI904" t="s">
        <v>115</v>
      </c>
      <c r="FJ904" t="s">
        <v>115</v>
      </c>
      <c r="FK904" s="9">
        <v>33206.457729000002</v>
      </c>
      <c r="FL904" t="s">
        <v>115</v>
      </c>
      <c r="FM904" t="s">
        <v>115</v>
      </c>
    </row>
    <row r="905" spans="116:169">
      <c r="DL905">
        <v>0</v>
      </c>
      <c r="DM905">
        <v>2.5412400000000002</v>
      </c>
      <c r="DN905">
        <v>2.3970000000000002E-2</v>
      </c>
      <c r="DO905">
        <v>2.2450000000000001E-2</v>
      </c>
      <c r="DP905">
        <v>2.1319999999999999E-2</v>
      </c>
      <c r="DQ905">
        <v>5.8E-4</v>
      </c>
      <c r="DR905">
        <v>6.6E-4</v>
      </c>
      <c r="DS905">
        <v>1.9310000000000001E-2</v>
      </c>
      <c r="DT905">
        <v>3.9120000000000002E-2</v>
      </c>
      <c r="DU905">
        <v>5.1619999999999999E-2</v>
      </c>
      <c r="DV905">
        <v>0.20635000000000001</v>
      </c>
      <c r="DW905">
        <v>1.0724400000000001</v>
      </c>
      <c r="DX905">
        <v>0</v>
      </c>
      <c r="DY905">
        <v>31455.511200000001</v>
      </c>
      <c r="DZ905">
        <v>298.16370999999998</v>
      </c>
      <c r="EA905">
        <v>280.52113000000003</v>
      </c>
      <c r="EB905">
        <v>267.67493000000002</v>
      </c>
      <c r="EC905">
        <v>7.30504</v>
      </c>
      <c r="ED905">
        <v>8.1989999999999998</v>
      </c>
      <c r="EE905">
        <v>243.45101</v>
      </c>
      <c r="EF905">
        <v>486.61335000000003</v>
      </c>
      <c r="EG905">
        <v>681.92151000000001</v>
      </c>
      <c r="EH905">
        <v>2673.4458399999999</v>
      </c>
      <c r="EI905">
        <v>13976.57416</v>
      </c>
      <c r="EJ905">
        <v>0</v>
      </c>
      <c r="EK905">
        <v>158.79854990000001</v>
      </c>
      <c r="EL905">
        <v>0.109277769</v>
      </c>
      <c r="EM905">
        <v>5.4946964000000001E-2</v>
      </c>
      <c r="EN905">
        <v>5.559207E-2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358.67874189999998</v>
      </c>
      <c r="EX905">
        <v>0.252857322</v>
      </c>
      <c r="EY905">
        <v>0.12843606900000001</v>
      </c>
      <c r="EZ905">
        <v>0.131775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>
        <v>2.6095619999999999</v>
      </c>
      <c r="FI905" t="s">
        <v>115</v>
      </c>
      <c r="FJ905" t="s">
        <v>115</v>
      </c>
      <c r="FK905" s="9">
        <v>32309.176005000001</v>
      </c>
      <c r="FL905" t="s">
        <v>115</v>
      </c>
      <c r="FM905" t="s">
        <v>115</v>
      </c>
    </row>
    <row r="906" spans="116:169">
      <c r="DL906">
        <v>0</v>
      </c>
      <c r="DM906">
        <v>2.4817499999999999</v>
      </c>
      <c r="DN906">
        <v>2.333E-2</v>
      </c>
      <c r="DO906">
        <v>2.257E-2</v>
      </c>
      <c r="DP906">
        <v>2.1430000000000001E-2</v>
      </c>
      <c r="DQ906">
        <v>5.9000000000000003E-4</v>
      </c>
      <c r="DR906">
        <v>6.4999999999999997E-4</v>
      </c>
      <c r="DS906">
        <v>2.0979999999999999E-2</v>
      </c>
      <c r="DT906">
        <v>3.8249999999999999E-2</v>
      </c>
      <c r="DU906">
        <v>5.228E-2</v>
      </c>
      <c r="DV906">
        <v>0.22566</v>
      </c>
      <c r="DW906">
        <v>1.1115600000000001</v>
      </c>
      <c r="DX906">
        <v>0</v>
      </c>
      <c r="DY906">
        <v>30562.746279999999</v>
      </c>
      <c r="DZ906">
        <v>288.82648999999998</v>
      </c>
      <c r="EA906">
        <v>280.63574999999997</v>
      </c>
      <c r="EB906">
        <v>267.69132000000002</v>
      </c>
      <c r="EC906">
        <v>7.3942899999999998</v>
      </c>
      <c r="ED906">
        <v>8.1074000000000002</v>
      </c>
      <c r="EE906">
        <v>263.20515999999998</v>
      </c>
      <c r="EF906">
        <v>473.47937000000002</v>
      </c>
      <c r="EG906">
        <v>690.12050999999997</v>
      </c>
      <c r="EH906">
        <v>2916.8968500000001</v>
      </c>
      <c r="EI906">
        <v>14463.18751</v>
      </c>
      <c r="EJ906">
        <v>0</v>
      </c>
      <c r="EK906">
        <v>156.8579804</v>
      </c>
      <c r="EL906">
        <v>0.11352938</v>
      </c>
      <c r="EM906">
        <v>5.6925491000000002E-2</v>
      </c>
      <c r="EN906">
        <v>6.1502065000000002E-2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348.57871920000002</v>
      </c>
      <c r="EX906">
        <v>0.25853902400000001</v>
      </c>
      <c r="EY906">
        <v>0.13095358200000001</v>
      </c>
      <c r="EZ906">
        <v>0.14346505100000001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0</v>
      </c>
      <c r="FH906">
        <v>2.5496789999999998</v>
      </c>
      <c r="FI906" t="s">
        <v>115</v>
      </c>
      <c r="FJ906" t="s">
        <v>115</v>
      </c>
      <c r="FK906" s="9">
        <v>31407.294134</v>
      </c>
      <c r="FL906" t="s">
        <v>115</v>
      </c>
      <c r="FM906" t="s">
        <v>115</v>
      </c>
    </row>
    <row r="907" spans="116:169">
      <c r="DL907">
        <v>0</v>
      </c>
      <c r="DM907">
        <v>2.43154</v>
      </c>
      <c r="DN907">
        <v>2.196E-2</v>
      </c>
      <c r="DO907">
        <v>1.9970000000000002E-2</v>
      </c>
      <c r="DP907">
        <v>2.051E-2</v>
      </c>
      <c r="DQ907">
        <v>1.09E-3</v>
      </c>
      <c r="DR907">
        <v>2.9999999999999997E-4</v>
      </c>
      <c r="DS907">
        <v>2.0490000000000001E-2</v>
      </c>
      <c r="DT907">
        <v>3.381E-2</v>
      </c>
      <c r="DU907">
        <v>5.2929999999999998E-2</v>
      </c>
      <c r="DV907">
        <v>0.24664</v>
      </c>
      <c r="DW907">
        <v>1.14981</v>
      </c>
      <c r="DX907">
        <v>0</v>
      </c>
      <c r="DY907">
        <v>29789.30312</v>
      </c>
      <c r="DZ907">
        <v>270.43671000000001</v>
      </c>
      <c r="EA907">
        <v>247.09506999999999</v>
      </c>
      <c r="EB907">
        <v>255.00363999999999</v>
      </c>
      <c r="EC907">
        <v>13.57043</v>
      </c>
      <c r="ED907">
        <v>3.6648800000000001</v>
      </c>
      <c r="EE907">
        <v>255.92411999999999</v>
      </c>
      <c r="EF907">
        <v>416.45519999999999</v>
      </c>
      <c r="EG907">
        <v>698.22790999999995</v>
      </c>
      <c r="EH907">
        <v>3180.1020100000001</v>
      </c>
      <c r="EI907">
        <v>14936.666880000001</v>
      </c>
      <c r="EJ907">
        <v>0</v>
      </c>
      <c r="EK907">
        <v>155.50997770000001</v>
      </c>
      <c r="EL907">
        <v>0.193288708</v>
      </c>
      <c r="EM907">
        <v>9.4673990999999999E-2</v>
      </c>
      <c r="EN907">
        <v>4.3010321999999997E-2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339.98119580000002</v>
      </c>
      <c r="EX907">
        <v>0.432341843</v>
      </c>
      <c r="EY907">
        <v>0.21430038600000001</v>
      </c>
      <c r="EZ907">
        <v>9.8726032000000005E-2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0</v>
      </c>
      <c r="FG907">
        <v>0</v>
      </c>
      <c r="FH907">
        <v>2.4950730000000001</v>
      </c>
      <c r="FI907" t="s">
        <v>115</v>
      </c>
      <c r="FJ907" t="s">
        <v>115</v>
      </c>
      <c r="FK907" s="9">
        <v>30575.408972000001</v>
      </c>
      <c r="FL907" t="s">
        <v>115</v>
      </c>
      <c r="FM907" t="s">
        <v>115</v>
      </c>
    </row>
    <row r="908" spans="116:169">
      <c r="DL908">
        <v>0</v>
      </c>
      <c r="DM908">
        <v>2.3811599999999999</v>
      </c>
      <c r="DN908">
        <v>2.2859999999999998E-2</v>
      </c>
      <c r="DO908">
        <v>1.8780000000000002E-2</v>
      </c>
      <c r="DP908">
        <v>1.8249999999999999E-2</v>
      </c>
      <c r="DQ908">
        <v>1.01E-3</v>
      </c>
      <c r="DR908">
        <v>2.9E-4</v>
      </c>
      <c r="DS908">
        <v>1.9619999999999999E-2</v>
      </c>
      <c r="DT908">
        <v>3.3110000000000001E-2</v>
      </c>
      <c r="DU908">
        <v>5.323E-2</v>
      </c>
      <c r="DV908">
        <v>0.26713999999999999</v>
      </c>
      <c r="DW908">
        <v>1.1836199999999999</v>
      </c>
      <c r="DX908">
        <v>0</v>
      </c>
      <c r="DY908">
        <v>29018.52289</v>
      </c>
      <c r="DZ908">
        <v>279.98030999999997</v>
      </c>
      <c r="EA908">
        <v>231.19565</v>
      </c>
      <c r="EB908">
        <v>225.73212000000001</v>
      </c>
      <c r="EC908">
        <v>12.517250000000001</v>
      </c>
      <c r="ED908">
        <v>3.5701499999999999</v>
      </c>
      <c r="EE908">
        <v>243.84974</v>
      </c>
      <c r="EF908">
        <v>405.61417</v>
      </c>
      <c r="EG908">
        <v>701.89278999999999</v>
      </c>
      <c r="EH908">
        <v>3436.0261300000002</v>
      </c>
      <c r="EI908">
        <v>15353.122090000001</v>
      </c>
      <c r="EJ908">
        <v>0</v>
      </c>
      <c r="EK908">
        <v>154.08362120000001</v>
      </c>
      <c r="EL908">
        <v>0.214826451</v>
      </c>
      <c r="EM908">
        <v>8.6617637999999997E-2</v>
      </c>
      <c r="EN908">
        <v>4.1638553000000002E-2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331.37797749999999</v>
      </c>
      <c r="EX908">
        <v>0.47404951400000001</v>
      </c>
      <c r="EY908">
        <v>0.19292693399999999</v>
      </c>
      <c r="EZ908">
        <v>9.4042206000000003E-2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2.4420519999999999</v>
      </c>
      <c r="FI908" t="s">
        <v>115</v>
      </c>
      <c r="FJ908" t="s">
        <v>115</v>
      </c>
      <c r="FK908" s="9">
        <v>29767.948211999999</v>
      </c>
      <c r="FL908" t="s">
        <v>115</v>
      </c>
      <c r="FM908" t="s">
        <v>115</v>
      </c>
    </row>
    <row r="909" spans="116:169">
      <c r="DL909">
        <v>0</v>
      </c>
      <c r="DM909">
        <v>2.3353000000000002</v>
      </c>
      <c r="DN909">
        <v>1.9089999999999999E-2</v>
      </c>
      <c r="DO909">
        <v>1.9349999999999999E-2</v>
      </c>
      <c r="DP909">
        <v>1.719E-2</v>
      </c>
      <c r="DQ909">
        <v>9.6000000000000002E-4</v>
      </c>
      <c r="DR909">
        <v>2.9E-4</v>
      </c>
      <c r="DS909">
        <v>1.746E-2</v>
      </c>
      <c r="DT909">
        <v>3.2410000000000001E-2</v>
      </c>
      <c r="DU909">
        <v>5.3519999999999998E-2</v>
      </c>
      <c r="DV909">
        <v>0.28676000000000001</v>
      </c>
      <c r="DW909">
        <v>1.2167300000000001</v>
      </c>
      <c r="DX909">
        <v>0</v>
      </c>
      <c r="DY909">
        <v>28307.42136</v>
      </c>
      <c r="DZ909">
        <v>232.61801</v>
      </c>
      <c r="EA909">
        <v>236.93315999999999</v>
      </c>
      <c r="EB909">
        <v>211.61605</v>
      </c>
      <c r="EC909">
        <v>11.783440000000001</v>
      </c>
      <c r="ED909">
        <v>3.4828899999999998</v>
      </c>
      <c r="EE909">
        <v>215.93888000000001</v>
      </c>
      <c r="EF909">
        <v>395.00788999999997</v>
      </c>
      <c r="EG909">
        <v>705.46294</v>
      </c>
      <c r="EH909">
        <v>3679.8758699999998</v>
      </c>
      <c r="EI909">
        <v>15758.73626</v>
      </c>
      <c r="EJ909">
        <v>0</v>
      </c>
      <c r="EK909">
        <v>152.81391919999999</v>
      </c>
      <c r="EL909">
        <v>0.214053628</v>
      </c>
      <c r="EM909">
        <v>8.1090221000000004E-2</v>
      </c>
      <c r="EN909">
        <v>3.7459804999999999E-2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323.25972869999998</v>
      </c>
      <c r="EX909">
        <v>0.46441708100000001</v>
      </c>
      <c r="EY909">
        <v>0.17767128400000001</v>
      </c>
      <c r="EZ909">
        <v>8.3238790000000007E-2</v>
      </c>
      <c r="FA909">
        <v>0</v>
      </c>
      <c r="FB909">
        <v>0</v>
      </c>
      <c r="FC909">
        <v>0</v>
      </c>
      <c r="FD909">
        <v>0</v>
      </c>
      <c r="FE909">
        <v>0</v>
      </c>
      <c r="FF909">
        <v>0</v>
      </c>
      <c r="FG909">
        <v>0</v>
      </c>
      <c r="FH909">
        <v>2.3918919999999999</v>
      </c>
      <c r="FI909" t="s">
        <v>115</v>
      </c>
      <c r="FJ909" t="s">
        <v>115</v>
      </c>
      <c r="FK909" s="9">
        <v>29000.372028000002</v>
      </c>
      <c r="FL909" t="s">
        <v>115</v>
      </c>
      <c r="FM909" t="s">
        <v>115</v>
      </c>
    </row>
    <row r="910" spans="116:169">
      <c r="DL910">
        <v>0</v>
      </c>
      <c r="DM910">
        <v>2.2865500000000001</v>
      </c>
      <c r="DN910">
        <v>2.1819999999999999E-2</v>
      </c>
      <c r="DO910">
        <v>1.652E-2</v>
      </c>
      <c r="DP910">
        <v>1.753E-2</v>
      </c>
      <c r="DQ910">
        <v>9.2000000000000003E-4</v>
      </c>
      <c r="DR910">
        <v>2.7999999999999998E-4</v>
      </c>
      <c r="DS910">
        <v>1.6549999999999999E-2</v>
      </c>
      <c r="DT910">
        <v>3.1730000000000001E-2</v>
      </c>
      <c r="DU910">
        <v>5.3809999999999997E-2</v>
      </c>
      <c r="DV910">
        <v>0.30421999999999999</v>
      </c>
      <c r="DW910">
        <v>1.2491399999999999</v>
      </c>
      <c r="DX910">
        <v>0</v>
      </c>
      <c r="DY910">
        <v>27565.674640000001</v>
      </c>
      <c r="DZ910">
        <v>264.48106000000001</v>
      </c>
      <c r="EA910">
        <v>201.25959</v>
      </c>
      <c r="EB910">
        <v>214.59949</v>
      </c>
      <c r="EC910">
        <v>11.224909999999999</v>
      </c>
      <c r="ED910">
        <v>3.39256</v>
      </c>
      <c r="EE910">
        <v>203.52055999999999</v>
      </c>
      <c r="EF910">
        <v>384.61962999999997</v>
      </c>
      <c r="EG910">
        <v>708.94583</v>
      </c>
      <c r="EH910">
        <v>3895.81475</v>
      </c>
      <c r="EI910">
        <v>16153.74415</v>
      </c>
      <c r="EJ910">
        <v>0</v>
      </c>
      <c r="EK910">
        <v>151.28567190000001</v>
      </c>
      <c r="EL910">
        <v>0.19574913099999999</v>
      </c>
      <c r="EM910">
        <v>8.2472941999999994E-2</v>
      </c>
      <c r="EN910">
        <v>3.5698233000000003E-2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314.75284199999999</v>
      </c>
      <c r="EX910">
        <v>0.417993683</v>
      </c>
      <c r="EY910">
        <v>0.17773101999999999</v>
      </c>
      <c r="EZ910">
        <v>7.8037648000000001E-2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2.3433389999999998</v>
      </c>
      <c r="FI910" t="s">
        <v>115</v>
      </c>
      <c r="FJ910" t="s">
        <v>115</v>
      </c>
      <c r="FK910" s="9">
        <v>28257.239689000002</v>
      </c>
      <c r="FL910" t="s">
        <v>115</v>
      </c>
      <c r="FM910" t="s">
        <v>115</v>
      </c>
    </row>
    <row r="911" spans="116:169">
      <c r="DL911">
        <v>0</v>
      </c>
      <c r="DM911">
        <v>2.2446600000000001</v>
      </c>
      <c r="DN911">
        <v>1.6E-2</v>
      </c>
      <c r="DO911">
        <v>1.8409999999999999E-2</v>
      </c>
      <c r="DP911">
        <v>1.523E-2</v>
      </c>
      <c r="DQ911">
        <v>8.8999999999999995E-4</v>
      </c>
      <c r="DR911">
        <v>2.7E-4</v>
      </c>
      <c r="DS911">
        <v>1.67E-2</v>
      </c>
      <c r="DT911">
        <v>3.117E-2</v>
      </c>
      <c r="DU911">
        <v>5.4089999999999999E-2</v>
      </c>
      <c r="DV911">
        <v>0.32077</v>
      </c>
      <c r="DW911">
        <v>1.28087</v>
      </c>
      <c r="DX911">
        <v>0</v>
      </c>
      <c r="DY911">
        <v>26910.874070000002</v>
      </c>
      <c r="DZ911">
        <v>192.86429999999999</v>
      </c>
      <c r="EA911">
        <v>223.08186000000001</v>
      </c>
      <c r="EB911">
        <v>185.49361999999999</v>
      </c>
      <c r="EC911">
        <v>10.825659999999999</v>
      </c>
      <c r="ED911">
        <v>3.3118699999999999</v>
      </c>
      <c r="EE911">
        <v>204.44521</v>
      </c>
      <c r="EF911">
        <v>375.82663000000002</v>
      </c>
      <c r="EG911">
        <v>712.33839</v>
      </c>
      <c r="EH911">
        <v>4099.3352999999997</v>
      </c>
      <c r="EI911">
        <v>16538.36378</v>
      </c>
      <c r="EJ911">
        <v>0</v>
      </c>
      <c r="EK911">
        <v>150.2020076</v>
      </c>
      <c r="EL911">
        <v>0.20282407799999999</v>
      </c>
      <c r="EM911">
        <v>7.4830006000000004E-2</v>
      </c>
      <c r="EN911">
        <v>3.6800826000000002E-2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307.32176240000001</v>
      </c>
      <c r="EX911">
        <v>0.42564770099999999</v>
      </c>
      <c r="EY911">
        <v>0.15866576399999999</v>
      </c>
      <c r="EZ911">
        <v>7.9136267999999996E-2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2.295188</v>
      </c>
      <c r="FI911" t="s">
        <v>115</v>
      </c>
      <c r="FJ911" t="s">
        <v>115</v>
      </c>
      <c r="FK911" s="9">
        <v>27523.139520000001</v>
      </c>
      <c r="FL911" t="s">
        <v>115</v>
      </c>
      <c r="FM911" t="s">
        <v>115</v>
      </c>
    </row>
    <row r="912" spans="116:169">
      <c r="DL912">
        <v>0</v>
      </c>
      <c r="DM912">
        <v>2.20214</v>
      </c>
      <c r="DN912">
        <v>1.6049999999999998E-2</v>
      </c>
      <c r="DO912">
        <v>1.41E-2</v>
      </c>
      <c r="DP912">
        <v>1.6580000000000001E-2</v>
      </c>
      <c r="DQ912">
        <v>8.4000000000000003E-4</v>
      </c>
      <c r="DR912">
        <v>2.7E-4</v>
      </c>
      <c r="DS912">
        <v>1.461E-2</v>
      </c>
      <c r="DT912">
        <v>3.0589999999999999E-2</v>
      </c>
      <c r="DU912">
        <v>5.4359999999999999E-2</v>
      </c>
      <c r="DV912">
        <v>0.33746999999999999</v>
      </c>
      <c r="DW912">
        <v>1.3120400000000001</v>
      </c>
      <c r="DX912">
        <v>0</v>
      </c>
      <c r="DY912">
        <v>26252.680779999999</v>
      </c>
      <c r="DZ912">
        <v>192.37271999999999</v>
      </c>
      <c r="EA912">
        <v>169.93163000000001</v>
      </c>
      <c r="EB912">
        <v>200.86389</v>
      </c>
      <c r="EC912">
        <v>10.13059</v>
      </c>
      <c r="ED912">
        <v>3.2321300000000002</v>
      </c>
      <c r="EE912">
        <v>177.83441999999999</v>
      </c>
      <c r="EF912">
        <v>366.82177000000001</v>
      </c>
      <c r="EG912">
        <v>715.65026999999998</v>
      </c>
      <c r="EH912">
        <v>4303.7805099999996</v>
      </c>
      <c r="EI912">
        <v>16914.190409999999</v>
      </c>
      <c r="EJ912">
        <v>0</v>
      </c>
      <c r="EK912">
        <v>148.98220380000001</v>
      </c>
      <c r="EL912">
        <v>0.178209861</v>
      </c>
      <c r="EM912">
        <v>7.8820950000000001E-2</v>
      </c>
      <c r="EN912">
        <v>3.2343615999999999E-2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299.74758209999999</v>
      </c>
      <c r="EX912">
        <v>0.36827740799999997</v>
      </c>
      <c r="EY912">
        <v>0.16430935599999999</v>
      </c>
      <c r="EZ912">
        <v>6.8411587999999995E-2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0</v>
      </c>
      <c r="FG912">
        <v>0</v>
      </c>
      <c r="FH912">
        <v>2.2497129999999999</v>
      </c>
      <c r="FI912" t="s">
        <v>115</v>
      </c>
      <c r="FJ912" t="s">
        <v>115</v>
      </c>
      <c r="FK912" s="9">
        <v>26825.979618000001</v>
      </c>
      <c r="FL912" t="s">
        <v>115</v>
      </c>
      <c r="FM912" t="s">
        <v>115</v>
      </c>
    </row>
    <row r="913" spans="116:169">
      <c r="DL913">
        <v>0</v>
      </c>
      <c r="DM913">
        <v>2.1585899999999998</v>
      </c>
      <c r="DN913">
        <v>1.7319999999999999E-2</v>
      </c>
      <c r="DO913">
        <v>1.392E-2</v>
      </c>
      <c r="DP913">
        <v>1.299E-2</v>
      </c>
      <c r="DQ913">
        <v>7.6999999999999996E-4</v>
      </c>
      <c r="DR913">
        <v>2.5999999999999998E-4</v>
      </c>
      <c r="DS913">
        <v>1.5800000000000002E-2</v>
      </c>
      <c r="DT913">
        <v>3.006E-2</v>
      </c>
      <c r="DU913">
        <v>5.4629999999999998E-2</v>
      </c>
      <c r="DV913">
        <v>0.35208</v>
      </c>
      <c r="DW913">
        <v>1.34263</v>
      </c>
      <c r="DX913">
        <v>0</v>
      </c>
      <c r="DY913">
        <v>25586.161250000001</v>
      </c>
      <c r="DZ913">
        <v>206.43868000000001</v>
      </c>
      <c r="EA913">
        <v>166.8022</v>
      </c>
      <c r="EB913">
        <v>156.47980999999999</v>
      </c>
      <c r="EC913">
        <v>9.3107100000000003</v>
      </c>
      <c r="ED913">
        <v>3.1505999999999998</v>
      </c>
      <c r="EE913">
        <v>191.32549</v>
      </c>
      <c r="EF913">
        <v>358.37750999999997</v>
      </c>
      <c r="EG913">
        <v>718.88239999999996</v>
      </c>
      <c r="EH913">
        <v>4481.6149299999997</v>
      </c>
      <c r="EI913">
        <v>17281.012170000002</v>
      </c>
      <c r="EJ913">
        <v>0</v>
      </c>
      <c r="EK913">
        <v>147.6627617</v>
      </c>
      <c r="EL913">
        <v>0.16757024100000001</v>
      </c>
      <c r="EM913">
        <v>6.7426835000000004E-2</v>
      </c>
      <c r="EN913">
        <v>3.5606457000000001E-2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292.11589040000001</v>
      </c>
      <c r="EX913">
        <v>0.34046313299999997</v>
      </c>
      <c r="EY913">
        <v>0.13831260000000001</v>
      </c>
      <c r="EZ913">
        <v>7.4072104E-2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2.203589</v>
      </c>
      <c r="FI913" t="s">
        <v>115</v>
      </c>
      <c r="FJ913" t="s">
        <v>115</v>
      </c>
      <c r="FK913" s="9">
        <v>26125.192653999999</v>
      </c>
      <c r="FL913" t="s">
        <v>115</v>
      </c>
      <c r="FM913" t="s">
        <v>115</v>
      </c>
    </row>
    <row r="914" spans="116:169">
      <c r="DL914">
        <v>0</v>
      </c>
      <c r="DM914">
        <v>2.1229499999999999</v>
      </c>
      <c r="DN914">
        <v>1.372E-2</v>
      </c>
      <c r="DO914">
        <v>1.4930000000000001E-2</v>
      </c>
      <c r="DP914">
        <v>1.285E-2</v>
      </c>
      <c r="DQ914">
        <v>5.2999999999999998E-4</v>
      </c>
      <c r="DR914">
        <v>1.2999999999999999E-4</v>
      </c>
      <c r="DS914">
        <v>1.29E-2</v>
      </c>
      <c r="DT914">
        <v>2.5579999999999999E-2</v>
      </c>
      <c r="DU914">
        <v>5.4899999999999997E-2</v>
      </c>
      <c r="DV914">
        <v>0.36787999999999998</v>
      </c>
      <c r="DW914">
        <v>1.37269</v>
      </c>
      <c r="DX914">
        <v>0</v>
      </c>
      <c r="DY914">
        <v>25017.255140000001</v>
      </c>
      <c r="DZ914">
        <v>162.58459999999999</v>
      </c>
      <c r="EA914">
        <v>177.83091999999999</v>
      </c>
      <c r="EB914">
        <v>153.87171000000001</v>
      </c>
      <c r="EC914">
        <v>6.3875900000000003</v>
      </c>
      <c r="ED914">
        <v>1.5947899999999999</v>
      </c>
      <c r="EE914">
        <v>155.20639</v>
      </c>
      <c r="EF914">
        <v>303.25526000000002</v>
      </c>
      <c r="EG914">
        <v>722.03300000000002</v>
      </c>
      <c r="EH914">
        <v>4672.9404199999999</v>
      </c>
      <c r="EI914">
        <v>17639.38969</v>
      </c>
      <c r="EJ914">
        <v>0</v>
      </c>
      <c r="EK914">
        <v>146.91141020000001</v>
      </c>
      <c r="EL914">
        <v>0.18755525000000001</v>
      </c>
      <c r="EM914">
        <v>5.5764828000000002E-2</v>
      </c>
      <c r="EN914">
        <v>5.1513556000000002E-2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285.7360003</v>
      </c>
      <c r="EX914">
        <v>0.37419295299999999</v>
      </c>
      <c r="EY914">
        <v>0.11240515700000001</v>
      </c>
      <c r="EZ914">
        <v>0.10538848200000001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0</v>
      </c>
      <c r="FH914">
        <v>2.164974</v>
      </c>
      <c r="FI914" t="s">
        <v>115</v>
      </c>
      <c r="FJ914" t="s">
        <v>115</v>
      </c>
      <c r="FK914" s="9">
        <v>25517.929969000001</v>
      </c>
      <c r="FL914" t="s">
        <v>115</v>
      </c>
      <c r="FM914" t="s">
        <v>115</v>
      </c>
    </row>
    <row r="915" spans="116:169">
      <c r="DL915">
        <v>0</v>
      </c>
      <c r="DM915">
        <v>2.0854900000000001</v>
      </c>
      <c r="DN915">
        <v>1.498E-2</v>
      </c>
      <c r="DO915">
        <v>1.2370000000000001E-2</v>
      </c>
      <c r="DP915">
        <v>1.35E-2</v>
      </c>
      <c r="DQ915">
        <v>5.1000000000000004E-4</v>
      </c>
      <c r="DR915">
        <v>1.2999999999999999E-4</v>
      </c>
      <c r="DS915">
        <v>1.2880000000000001E-2</v>
      </c>
      <c r="DT915">
        <v>2.512E-2</v>
      </c>
      <c r="DU915">
        <v>5.5030000000000003E-2</v>
      </c>
      <c r="DV915">
        <v>0.38078000000000001</v>
      </c>
      <c r="DW915">
        <v>1.39828</v>
      </c>
      <c r="DX915">
        <v>0</v>
      </c>
      <c r="DY915">
        <v>24430.316920000001</v>
      </c>
      <c r="DZ915">
        <v>176.50563</v>
      </c>
      <c r="EA915">
        <v>146.52035000000001</v>
      </c>
      <c r="EB915">
        <v>160.76132999999999</v>
      </c>
      <c r="EC915">
        <v>6.0660999999999996</v>
      </c>
      <c r="ED915">
        <v>1.5008900000000001</v>
      </c>
      <c r="EE915">
        <v>154.1455</v>
      </c>
      <c r="EF915">
        <v>295.96255000000002</v>
      </c>
      <c r="EG915">
        <v>723.62779</v>
      </c>
      <c r="EH915">
        <v>4828.1468100000002</v>
      </c>
      <c r="EI915">
        <v>17942.644950000002</v>
      </c>
      <c r="EJ915">
        <v>0</v>
      </c>
      <c r="EK915">
        <v>145.88076029999999</v>
      </c>
      <c r="EL915">
        <v>0.15902715100000001</v>
      </c>
      <c r="EM915">
        <v>5.9386794E-2</v>
      </c>
      <c r="EN915">
        <v>5.1519640999999998E-2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278.92072919999998</v>
      </c>
      <c r="EX915">
        <v>0.31183011700000002</v>
      </c>
      <c r="EY915">
        <v>0.117688338</v>
      </c>
      <c r="EZ915">
        <v>0.103645426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2.1268500000000001</v>
      </c>
      <c r="FI915" t="s">
        <v>115</v>
      </c>
      <c r="FJ915" t="s">
        <v>115</v>
      </c>
      <c r="FK915" s="9">
        <v>24920.170337</v>
      </c>
      <c r="FL915" t="s">
        <v>115</v>
      </c>
      <c r="FM915" t="s">
        <v>115</v>
      </c>
    </row>
    <row r="916" spans="116:169">
      <c r="DL916">
        <v>0</v>
      </c>
      <c r="DM916">
        <v>2.04853</v>
      </c>
      <c r="DN916">
        <v>1.504E-2</v>
      </c>
      <c r="DO916">
        <v>1.3129999999999999E-2</v>
      </c>
      <c r="DP916">
        <v>1.1520000000000001E-2</v>
      </c>
      <c r="DQ916">
        <v>4.8000000000000001E-4</v>
      </c>
      <c r="DR916">
        <v>1.2999999999999999E-4</v>
      </c>
      <c r="DS916">
        <v>1.336E-2</v>
      </c>
      <c r="DT916">
        <v>2.4660000000000001E-2</v>
      </c>
      <c r="DU916">
        <v>5.5160000000000001E-2</v>
      </c>
      <c r="DV916">
        <v>0.39366000000000001</v>
      </c>
      <c r="DW916">
        <v>1.4233899999999999</v>
      </c>
      <c r="DX916">
        <v>0</v>
      </c>
      <c r="DY916">
        <v>23852.80085</v>
      </c>
      <c r="DZ916">
        <v>176.14732000000001</v>
      </c>
      <c r="EA916">
        <v>154.57863</v>
      </c>
      <c r="EB916">
        <v>136.40983</v>
      </c>
      <c r="EC916">
        <v>5.7214499999999999</v>
      </c>
      <c r="ED916">
        <v>1.5118199999999999</v>
      </c>
      <c r="EE916">
        <v>158.90675999999999</v>
      </c>
      <c r="EF916">
        <v>288.91386999999997</v>
      </c>
      <c r="EG916">
        <v>725.12868000000003</v>
      </c>
      <c r="EH916">
        <v>4982.2923099999998</v>
      </c>
      <c r="EI916">
        <v>18238.607499999998</v>
      </c>
      <c r="EJ916">
        <v>0</v>
      </c>
      <c r="EK916">
        <v>144.91285550000001</v>
      </c>
      <c r="EL916">
        <v>0.159509815</v>
      </c>
      <c r="EM916">
        <v>5.2686189000000001E-2</v>
      </c>
      <c r="EN916">
        <v>5.4752591000000003E-2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272.34881849999999</v>
      </c>
      <c r="EX916">
        <v>0.30733962399999998</v>
      </c>
      <c r="EY916">
        <v>0.10268978300000001</v>
      </c>
      <c r="EZ916">
        <v>0.108304567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2.0887009999999999</v>
      </c>
      <c r="FI916" t="s">
        <v>115</v>
      </c>
      <c r="FJ916" t="s">
        <v>115</v>
      </c>
      <c r="FK916" s="9">
        <v>24325.658084999999</v>
      </c>
      <c r="FL916" t="s">
        <v>115</v>
      </c>
      <c r="FM916" t="s">
        <v>115</v>
      </c>
    </row>
    <row r="917" spans="116:169">
      <c r="DL917">
        <v>0</v>
      </c>
      <c r="DM917">
        <v>2.0118399999999999</v>
      </c>
      <c r="DN917">
        <v>1.5219999999999999E-2</v>
      </c>
      <c r="DO917">
        <v>1.316E-2</v>
      </c>
      <c r="DP917">
        <v>1.2019999999999999E-2</v>
      </c>
      <c r="DQ917">
        <v>4.8999999999999998E-4</v>
      </c>
      <c r="DR917">
        <v>1.2E-4</v>
      </c>
      <c r="DS917">
        <v>1.1610000000000001E-2</v>
      </c>
      <c r="DT917">
        <v>2.4240000000000001E-2</v>
      </c>
      <c r="DU917">
        <v>5.5289999999999999E-2</v>
      </c>
      <c r="DV917">
        <v>0.40701999999999999</v>
      </c>
      <c r="DW917">
        <v>1.4480599999999999</v>
      </c>
      <c r="DX917">
        <v>0</v>
      </c>
      <c r="DY917">
        <v>23282.098849999998</v>
      </c>
      <c r="DZ917">
        <v>177.21154000000001</v>
      </c>
      <c r="EA917">
        <v>154.01170999999999</v>
      </c>
      <c r="EB917">
        <v>141.44848999999999</v>
      </c>
      <c r="EC917">
        <v>5.7317999999999998</v>
      </c>
      <c r="ED917">
        <v>1.4434400000000001</v>
      </c>
      <c r="EE917">
        <v>137.32491999999999</v>
      </c>
      <c r="EF917">
        <v>282.19662</v>
      </c>
      <c r="EG917">
        <v>726.64049999999997</v>
      </c>
      <c r="EH917">
        <v>5141.1990699999997</v>
      </c>
      <c r="EI917">
        <v>18527.521359999999</v>
      </c>
      <c r="EJ917">
        <v>0</v>
      </c>
      <c r="EK917">
        <v>143.92898310000001</v>
      </c>
      <c r="EL917">
        <v>0.160818764</v>
      </c>
      <c r="EM917">
        <v>5.3650084000000001E-2</v>
      </c>
      <c r="EN917">
        <v>4.7266197000000003E-2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265.86317689999998</v>
      </c>
      <c r="EX917">
        <v>0.30451545400000002</v>
      </c>
      <c r="EY917">
        <v>0.102763515</v>
      </c>
      <c r="EZ917">
        <v>9.1921204000000006E-2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2.0527280000000001</v>
      </c>
      <c r="FI917" t="s">
        <v>115</v>
      </c>
      <c r="FJ917" t="s">
        <v>115</v>
      </c>
      <c r="FK917" s="9">
        <v>23760.502391000002</v>
      </c>
      <c r="FL917" t="s">
        <v>115</v>
      </c>
      <c r="FM917" t="s">
        <v>115</v>
      </c>
    </row>
    <row r="918" spans="116:169">
      <c r="DL918">
        <v>0</v>
      </c>
      <c r="DM918">
        <v>1.9759599999999999</v>
      </c>
      <c r="DN918">
        <v>1.4919999999999999E-2</v>
      </c>
      <c r="DO918">
        <v>1.3259999999999999E-2</v>
      </c>
      <c r="DP918">
        <v>1.208E-2</v>
      </c>
      <c r="DQ918">
        <v>4.8999999999999998E-4</v>
      </c>
      <c r="DR918">
        <v>1.2E-4</v>
      </c>
      <c r="DS918">
        <v>1.205E-2</v>
      </c>
      <c r="DT918">
        <v>2.384E-2</v>
      </c>
      <c r="DU918">
        <v>5.5410000000000001E-2</v>
      </c>
      <c r="DV918">
        <v>0.41863</v>
      </c>
      <c r="DW918">
        <v>1.4722900000000001</v>
      </c>
      <c r="DX918">
        <v>0</v>
      </c>
      <c r="DY918">
        <v>22724.296590000002</v>
      </c>
      <c r="DZ918">
        <v>172.70034999999999</v>
      </c>
      <c r="EA918">
        <v>154.29526000000001</v>
      </c>
      <c r="EB918">
        <v>141.30994999999999</v>
      </c>
      <c r="EC918">
        <v>5.7307199999999998</v>
      </c>
      <c r="ED918">
        <v>1.43231</v>
      </c>
      <c r="EE918">
        <v>141.64585</v>
      </c>
      <c r="EF918">
        <v>275.84775999999999</v>
      </c>
      <c r="EG918">
        <v>728.08393999999998</v>
      </c>
      <c r="EH918">
        <v>5278.5239899999997</v>
      </c>
      <c r="EI918">
        <v>18809.717980000001</v>
      </c>
      <c r="EJ918">
        <v>0</v>
      </c>
      <c r="EK918">
        <v>142.97450409999999</v>
      </c>
      <c r="EL918">
        <v>0.16437933800000001</v>
      </c>
      <c r="EM918">
        <v>5.4869001000000001E-2</v>
      </c>
      <c r="EN918">
        <v>4.9854758999999998E-2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259.54672529999999</v>
      </c>
      <c r="EX918">
        <v>0.30593648600000001</v>
      </c>
      <c r="EY918">
        <v>0.103314856</v>
      </c>
      <c r="EZ918">
        <v>9.5312928000000005E-2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0</v>
      </c>
      <c r="FG918">
        <v>0</v>
      </c>
      <c r="FH918">
        <v>2.0167199999999998</v>
      </c>
      <c r="FI918" t="s">
        <v>115</v>
      </c>
      <c r="FJ918" t="s">
        <v>115</v>
      </c>
      <c r="FK918" s="9">
        <v>23198.332861999999</v>
      </c>
      <c r="FL918" t="s">
        <v>115</v>
      </c>
      <c r="FM918" t="s">
        <v>115</v>
      </c>
    </row>
    <row r="919" spans="116:169">
      <c r="DL919">
        <v>0</v>
      </c>
      <c r="DM919">
        <v>1.9390799999999999</v>
      </c>
      <c r="DN919">
        <v>1.6310000000000002E-2</v>
      </c>
      <c r="DO919">
        <v>1.303E-2</v>
      </c>
      <c r="DP919">
        <v>1.2149999999999999E-2</v>
      </c>
      <c r="DQ919">
        <v>4.8999999999999998E-4</v>
      </c>
      <c r="DR919">
        <v>1.2E-4</v>
      </c>
      <c r="DS919">
        <v>1.217E-2</v>
      </c>
      <c r="DT919">
        <v>2.3369999999999998E-2</v>
      </c>
      <c r="DU919">
        <v>5.5530000000000003E-2</v>
      </c>
      <c r="DV919">
        <v>0.43068000000000001</v>
      </c>
      <c r="DW919">
        <v>1.49613</v>
      </c>
      <c r="DX919">
        <v>0</v>
      </c>
      <c r="DY919">
        <v>22158.595249999998</v>
      </c>
      <c r="DZ919">
        <v>187.60328000000001</v>
      </c>
      <c r="EA919">
        <v>150.59548000000001</v>
      </c>
      <c r="EB919">
        <v>141.31732</v>
      </c>
      <c r="EC919">
        <v>5.6646700000000001</v>
      </c>
      <c r="ED919">
        <v>1.4028799999999999</v>
      </c>
      <c r="EE919">
        <v>142.21297000000001</v>
      </c>
      <c r="EF919">
        <v>268.76940000000002</v>
      </c>
      <c r="EG919">
        <v>729.51625000000001</v>
      </c>
      <c r="EH919">
        <v>5420.1698399999996</v>
      </c>
      <c r="EI919">
        <v>19085.565739999998</v>
      </c>
      <c r="EJ919">
        <v>0</v>
      </c>
      <c r="EK919">
        <v>141.8999901</v>
      </c>
      <c r="EL919">
        <v>0.16506248100000001</v>
      </c>
      <c r="EM919">
        <v>5.5891203E-2</v>
      </c>
      <c r="EN919">
        <v>5.0669522000000002E-2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253.1273051</v>
      </c>
      <c r="EX919">
        <v>0.301955484</v>
      </c>
      <c r="EY919">
        <v>0.103436532</v>
      </c>
      <c r="EZ919">
        <v>9.5220035999999994E-2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1.981058</v>
      </c>
      <c r="FI919" t="s">
        <v>115</v>
      </c>
      <c r="FJ919" t="s">
        <v>115</v>
      </c>
      <c r="FK919" s="9">
        <v>22643.776009000001</v>
      </c>
      <c r="FL919" t="s">
        <v>115</v>
      </c>
      <c r="FM919" t="s">
        <v>115</v>
      </c>
    </row>
    <row r="920" spans="116:169">
      <c r="DL920">
        <v>0</v>
      </c>
      <c r="DM920">
        <v>1.9021300000000001</v>
      </c>
      <c r="DN920">
        <v>1.7129999999999999E-2</v>
      </c>
      <c r="DO920">
        <v>1.397E-2</v>
      </c>
      <c r="DP920">
        <v>1.2019999999999999E-2</v>
      </c>
      <c r="DQ920">
        <v>5.0000000000000001E-4</v>
      </c>
      <c r="DR920">
        <v>1.2E-4</v>
      </c>
      <c r="DS920">
        <v>1.226E-2</v>
      </c>
      <c r="DT920">
        <v>2.2929999999999999E-2</v>
      </c>
      <c r="DU920">
        <v>5.5649999999999998E-2</v>
      </c>
      <c r="DV920">
        <v>0.44285000000000002</v>
      </c>
      <c r="DW920">
        <v>1.5195000000000001</v>
      </c>
      <c r="DX920">
        <v>0</v>
      </c>
      <c r="DY920">
        <v>21595.992839999999</v>
      </c>
      <c r="DZ920">
        <v>195.70488</v>
      </c>
      <c r="EA920">
        <v>160.56706</v>
      </c>
      <c r="EB920">
        <v>138.93162000000001</v>
      </c>
      <c r="EC920">
        <v>5.7412700000000001</v>
      </c>
      <c r="ED920">
        <v>1.4030100000000001</v>
      </c>
      <c r="EE920">
        <v>142.36301</v>
      </c>
      <c r="EF920">
        <v>261.99829999999997</v>
      </c>
      <c r="EG920">
        <v>730.91913</v>
      </c>
      <c r="EH920">
        <v>5562.3828000000003</v>
      </c>
      <c r="EI920">
        <v>19354.335139999999</v>
      </c>
      <c r="EJ920">
        <v>0</v>
      </c>
      <c r="EK920">
        <v>140.7924428</v>
      </c>
      <c r="EL920">
        <v>0.17420133900000001</v>
      </c>
      <c r="EM920">
        <v>5.5819109999999998E-2</v>
      </c>
      <c r="EN920">
        <v>5.1555536999999999E-2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246.76762780000001</v>
      </c>
      <c r="EX920">
        <v>0.31304056299999999</v>
      </c>
      <c r="EY920">
        <v>0.10152676300000001</v>
      </c>
      <c r="EZ920">
        <v>9.5224430999999998E-2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1.945751</v>
      </c>
      <c r="FI920" t="s">
        <v>115</v>
      </c>
      <c r="FJ920" t="s">
        <v>115</v>
      </c>
      <c r="FK920" s="9">
        <v>22096.937671</v>
      </c>
      <c r="FL920" t="s">
        <v>115</v>
      </c>
      <c r="FM920" t="s">
        <v>115</v>
      </c>
    </row>
    <row r="921" spans="116:169">
      <c r="DL921">
        <v>0</v>
      </c>
      <c r="DM921">
        <v>1.8687800000000001</v>
      </c>
      <c r="DN921">
        <v>1.44E-2</v>
      </c>
      <c r="DO921">
        <v>1.457E-2</v>
      </c>
      <c r="DP921">
        <v>1.281E-2</v>
      </c>
      <c r="DQ921">
        <v>5.1999999999999995E-4</v>
      </c>
      <c r="DR921">
        <v>1.2E-4</v>
      </c>
      <c r="DS921">
        <v>1.206E-2</v>
      </c>
      <c r="DT921">
        <v>2.249E-2</v>
      </c>
      <c r="DU921">
        <v>5.5780000000000003E-2</v>
      </c>
      <c r="DV921">
        <v>0.45511000000000001</v>
      </c>
      <c r="DW921">
        <v>1.5424199999999999</v>
      </c>
      <c r="DX921">
        <v>0</v>
      </c>
      <c r="DY921">
        <v>21077.825629999999</v>
      </c>
      <c r="DZ921">
        <v>163.46815000000001</v>
      </c>
      <c r="EA921">
        <v>166.32742999999999</v>
      </c>
      <c r="EB921">
        <v>147.17599999999999</v>
      </c>
      <c r="EC921">
        <v>5.9547999999999996</v>
      </c>
      <c r="ED921">
        <v>1.3902000000000001</v>
      </c>
      <c r="EE921">
        <v>139.18949000000001</v>
      </c>
      <c r="EF921">
        <v>255.39417</v>
      </c>
      <c r="EG921">
        <v>732.32213999999999</v>
      </c>
      <c r="EH921">
        <v>5704.7458100000003</v>
      </c>
      <c r="EI921">
        <v>19616.333439999999</v>
      </c>
      <c r="EJ921">
        <v>0</v>
      </c>
      <c r="EK921">
        <v>139.91636249999999</v>
      </c>
      <c r="EL921">
        <v>0.184385575</v>
      </c>
      <c r="EM921">
        <v>5.9466327999999999E-2</v>
      </c>
      <c r="EN921">
        <v>5.1577282000000002E-2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240.9246</v>
      </c>
      <c r="EX921">
        <v>0.32553367900000002</v>
      </c>
      <c r="EY921">
        <v>0.106272063</v>
      </c>
      <c r="EZ921">
        <v>9.3621841999999997E-2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0</v>
      </c>
      <c r="FH921">
        <v>1.9110769999999999</v>
      </c>
      <c r="FI921" t="s">
        <v>115</v>
      </c>
      <c r="FJ921" t="s">
        <v>115</v>
      </c>
      <c r="FK921" s="9">
        <v>21560.752009</v>
      </c>
      <c r="FL921" t="s">
        <v>115</v>
      </c>
      <c r="FM921" t="s">
        <v>115</v>
      </c>
    </row>
    <row r="922" spans="116:169">
      <c r="DL922">
        <v>0</v>
      </c>
      <c r="DM922">
        <v>1.8331599999999999</v>
      </c>
      <c r="DN922">
        <v>1.6490000000000001E-2</v>
      </c>
      <c r="DO922">
        <v>1.2619999999999999E-2</v>
      </c>
      <c r="DP922">
        <v>1.3220000000000001E-2</v>
      </c>
      <c r="DQ922">
        <v>5.0000000000000001E-4</v>
      </c>
      <c r="DR922">
        <v>1.2E-4</v>
      </c>
      <c r="DS922">
        <v>1.29E-2</v>
      </c>
      <c r="DT922">
        <v>2.206E-2</v>
      </c>
      <c r="DU922">
        <v>5.5899999999999998E-2</v>
      </c>
      <c r="DV922">
        <v>0.46716999999999997</v>
      </c>
      <c r="DW922">
        <v>1.5649200000000001</v>
      </c>
      <c r="DX922">
        <v>0</v>
      </c>
      <c r="DY922">
        <v>20537.74482</v>
      </c>
      <c r="DZ922">
        <v>185.95038</v>
      </c>
      <c r="EA922">
        <v>143.18251000000001</v>
      </c>
      <c r="EB922">
        <v>150.93851000000001</v>
      </c>
      <c r="EC922">
        <v>5.7148099999999999</v>
      </c>
      <c r="ED922">
        <v>1.33568</v>
      </c>
      <c r="EE922">
        <v>148.00619</v>
      </c>
      <c r="EF922">
        <v>248.79088999999999</v>
      </c>
      <c r="EG922">
        <v>733.71234000000004</v>
      </c>
      <c r="EH922">
        <v>5843.9353000000001</v>
      </c>
      <c r="EI922">
        <v>19871.727620000001</v>
      </c>
      <c r="EJ922">
        <v>0</v>
      </c>
      <c r="EK922">
        <v>138.7955619</v>
      </c>
      <c r="EL922">
        <v>0.17405069400000001</v>
      </c>
      <c r="EM922">
        <v>6.300008E-2</v>
      </c>
      <c r="EN922">
        <v>5.5599587999999998E-2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234.76863309999999</v>
      </c>
      <c r="EX922">
        <v>0.30217212700000001</v>
      </c>
      <c r="EY922">
        <v>0.110626612</v>
      </c>
      <c r="EZ922">
        <v>9.9171983000000005E-2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0</v>
      </c>
      <c r="FH922">
        <v>1.8759999999999999</v>
      </c>
      <c r="FI922" t="s">
        <v>115</v>
      </c>
      <c r="FJ922" t="s">
        <v>115</v>
      </c>
      <c r="FK922" s="9">
        <v>21023.531036</v>
      </c>
      <c r="FL922" t="s">
        <v>115</v>
      </c>
      <c r="FM922" t="s">
        <v>115</v>
      </c>
    </row>
    <row r="923" spans="116:169">
      <c r="DL923">
        <v>0</v>
      </c>
      <c r="DM923">
        <v>1.80277</v>
      </c>
      <c r="DN923">
        <v>1.2149999999999999E-2</v>
      </c>
      <c r="DO923">
        <v>1.4E-2</v>
      </c>
      <c r="DP923">
        <v>1.176E-2</v>
      </c>
      <c r="DQ923">
        <v>4.8999999999999998E-4</v>
      </c>
      <c r="DR923">
        <v>1.2E-4</v>
      </c>
      <c r="DS923">
        <v>1.299E-2</v>
      </c>
      <c r="DT923">
        <v>2.172E-2</v>
      </c>
      <c r="DU923">
        <v>5.602E-2</v>
      </c>
      <c r="DV923">
        <v>0.48007</v>
      </c>
      <c r="DW923">
        <v>1.5869800000000001</v>
      </c>
      <c r="DX923">
        <v>0</v>
      </c>
      <c r="DY923">
        <v>20059.587650000001</v>
      </c>
      <c r="DZ923">
        <v>136.13448</v>
      </c>
      <c r="EA923">
        <v>157.78154000000001</v>
      </c>
      <c r="EB923">
        <v>133.37138999999999</v>
      </c>
      <c r="EC923">
        <v>5.5817199999999998</v>
      </c>
      <c r="ED923">
        <v>1.35758</v>
      </c>
      <c r="EE923">
        <v>148.07513</v>
      </c>
      <c r="EF923">
        <v>243.29474999999999</v>
      </c>
      <c r="EG923">
        <v>735.04801999999995</v>
      </c>
      <c r="EH923">
        <v>5991.9414999999999</v>
      </c>
      <c r="EI923">
        <v>20120.518499999998</v>
      </c>
      <c r="EJ923">
        <v>0</v>
      </c>
      <c r="EK923">
        <v>138.04952040000001</v>
      </c>
      <c r="EL923">
        <v>0.18170081399999999</v>
      </c>
      <c r="EM923">
        <v>5.7549950000000002E-2</v>
      </c>
      <c r="EN923">
        <v>5.8029266000000003E-2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229.35011739999999</v>
      </c>
      <c r="EX923">
        <v>0.30967758000000001</v>
      </c>
      <c r="EY923">
        <v>9.9309817999999994E-2</v>
      </c>
      <c r="EZ923">
        <v>0.101698627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1.841178</v>
      </c>
      <c r="FI923" t="s">
        <v>115</v>
      </c>
      <c r="FJ923" t="s">
        <v>115</v>
      </c>
      <c r="FK923" s="9">
        <v>20492.456774999999</v>
      </c>
      <c r="FL923" t="s">
        <v>115</v>
      </c>
      <c r="FM923" t="s">
        <v>115</v>
      </c>
    </row>
    <row r="924" spans="116:169">
      <c r="DL924">
        <v>0</v>
      </c>
      <c r="DM924">
        <v>1.7717799999999999</v>
      </c>
      <c r="DN924">
        <v>1.2189999999999999E-2</v>
      </c>
      <c r="DO924">
        <v>1.093E-2</v>
      </c>
      <c r="DP924">
        <v>1.261E-2</v>
      </c>
      <c r="DQ924">
        <v>4.6000000000000001E-4</v>
      </c>
      <c r="DR924">
        <v>1.1E-4</v>
      </c>
      <c r="DS924">
        <v>1.175E-2</v>
      </c>
      <c r="DT924">
        <v>2.1350000000000001E-2</v>
      </c>
      <c r="DU924">
        <v>5.6140000000000002E-2</v>
      </c>
      <c r="DV924">
        <v>0.49306</v>
      </c>
      <c r="DW924">
        <v>1.60869</v>
      </c>
      <c r="DX924">
        <v>0</v>
      </c>
      <c r="DY924">
        <v>19577.95507</v>
      </c>
      <c r="DZ924">
        <v>135.6661</v>
      </c>
      <c r="EA924">
        <v>122.35979</v>
      </c>
      <c r="EB924">
        <v>142.01697999999999</v>
      </c>
      <c r="EC924">
        <v>5.2021800000000002</v>
      </c>
      <c r="ED924">
        <v>1.2310000000000001</v>
      </c>
      <c r="EE924">
        <v>133.01779999999999</v>
      </c>
      <c r="EF924">
        <v>237.56002000000001</v>
      </c>
      <c r="EG924">
        <v>736.40560000000005</v>
      </c>
      <c r="EH924">
        <v>6140.0166200000003</v>
      </c>
      <c r="EI924">
        <v>20363.813249999999</v>
      </c>
      <c r="EJ924">
        <v>0</v>
      </c>
      <c r="EK924">
        <v>137.17435689999999</v>
      </c>
      <c r="EL924">
        <v>0.159957403</v>
      </c>
      <c r="EM924">
        <v>6.1313531999999997E-2</v>
      </c>
      <c r="EN924">
        <v>5.2203250999999999E-2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223.8109958</v>
      </c>
      <c r="EX924">
        <v>0.26809228299999999</v>
      </c>
      <c r="EY924">
        <v>0.103898158</v>
      </c>
      <c r="EZ924">
        <v>8.9880791000000002E-2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1.8079730000000001</v>
      </c>
      <c r="FI924" t="s">
        <v>115</v>
      </c>
      <c r="FJ924" t="s">
        <v>115</v>
      </c>
      <c r="FK924" s="9">
        <v>19983.200122999999</v>
      </c>
      <c r="FL924" t="s">
        <v>115</v>
      </c>
      <c r="FM924" t="s">
        <v>115</v>
      </c>
    </row>
    <row r="925" spans="116:169">
      <c r="DL925">
        <v>0</v>
      </c>
      <c r="DM925">
        <v>1.7393000000000001</v>
      </c>
      <c r="DN925">
        <v>1.0370000000000001E-2</v>
      </c>
      <c r="DO925">
        <v>1.111E-2</v>
      </c>
      <c r="DP925">
        <v>9.7300000000000008E-3</v>
      </c>
      <c r="DQ925">
        <v>2.1000000000000001E-4</v>
      </c>
      <c r="DR925">
        <v>2.0000000000000001E-4</v>
      </c>
      <c r="DS925">
        <v>1.24E-2</v>
      </c>
      <c r="DT925">
        <v>2.4649999999999998E-2</v>
      </c>
      <c r="DU925">
        <v>5.6250000000000001E-2</v>
      </c>
      <c r="DV925">
        <v>0.50480000000000003</v>
      </c>
      <c r="DW925">
        <v>1.6300399999999999</v>
      </c>
      <c r="DX925">
        <v>0</v>
      </c>
      <c r="DY925">
        <v>19083.360369999999</v>
      </c>
      <c r="DZ925">
        <v>114.53583</v>
      </c>
      <c r="EA925">
        <v>123.44601</v>
      </c>
      <c r="EB925">
        <v>108.85614</v>
      </c>
      <c r="EC925">
        <v>2.3018299999999998</v>
      </c>
      <c r="ED925">
        <v>2.2669899999999998</v>
      </c>
      <c r="EE925">
        <v>139.58268000000001</v>
      </c>
      <c r="EF925">
        <v>272.40913999999998</v>
      </c>
      <c r="EG925">
        <v>737.63660000000004</v>
      </c>
      <c r="EH925">
        <v>6273.0344299999997</v>
      </c>
      <c r="EI925">
        <v>20601.37327</v>
      </c>
      <c r="EJ925">
        <v>0</v>
      </c>
      <c r="EK925">
        <v>136.1592148</v>
      </c>
      <c r="EL925">
        <v>0.15042399200000001</v>
      </c>
      <c r="EM925">
        <v>8.6734696E-2</v>
      </c>
      <c r="EN925">
        <v>4.4763266000000003E-2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218.1441466</v>
      </c>
      <c r="EX925">
        <v>0.247651923</v>
      </c>
      <c r="EY925">
        <v>0.14449332200000001</v>
      </c>
      <c r="EZ925">
        <v>7.5708031999999995E-2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1.770716</v>
      </c>
      <c r="FI925" t="s">
        <v>115</v>
      </c>
      <c r="FJ925" t="s">
        <v>115</v>
      </c>
      <c r="FK925" s="9">
        <v>19432.500180999999</v>
      </c>
      <c r="FL925" t="s">
        <v>115</v>
      </c>
      <c r="FM925" t="s">
        <v>115</v>
      </c>
    </row>
    <row r="926" spans="116:169">
      <c r="DL926">
        <v>0</v>
      </c>
      <c r="DM926">
        <v>1.7083600000000001</v>
      </c>
      <c r="DN926">
        <v>8.6899999999999998E-3</v>
      </c>
      <c r="DO926">
        <v>9.75E-3</v>
      </c>
      <c r="DP926">
        <v>9.6799999999999994E-3</v>
      </c>
      <c r="DQ926">
        <v>1.8000000000000001E-4</v>
      </c>
      <c r="DR926">
        <v>1.9000000000000001E-4</v>
      </c>
      <c r="DS926">
        <v>9.7099999999999999E-3</v>
      </c>
      <c r="DT926">
        <v>2.4150000000000001E-2</v>
      </c>
      <c r="DU926">
        <v>5.645E-2</v>
      </c>
      <c r="DV926">
        <v>0.51719999999999999</v>
      </c>
      <c r="DW926">
        <v>1.65469</v>
      </c>
      <c r="DX926">
        <v>0</v>
      </c>
      <c r="DY926">
        <v>18609.03066</v>
      </c>
      <c r="DZ926">
        <v>95.383960000000002</v>
      </c>
      <c r="EA926">
        <v>107.57259999999999</v>
      </c>
      <c r="EB926">
        <v>107.53951000000001</v>
      </c>
      <c r="EC926">
        <v>2.0341200000000002</v>
      </c>
      <c r="ED926">
        <v>2.1222500000000002</v>
      </c>
      <c r="EE926">
        <v>108.45435999999999</v>
      </c>
      <c r="EF926">
        <v>264.95290999999997</v>
      </c>
      <c r="EG926">
        <v>739.90359000000001</v>
      </c>
      <c r="EH926">
        <v>6412.6171100000001</v>
      </c>
      <c r="EI926">
        <v>20873.78241</v>
      </c>
      <c r="EJ926">
        <v>0</v>
      </c>
      <c r="EK926">
        <v>135.17166159999999</v>
      </c>
      <c r="EL926">
        <v>0.121320442</v>
      </c>
      <c r="EM926">
        <v>8.1879893999999995E-2</v>
      </c>
      <c r="EN926">
        <v>3.4948444000000002E-2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212.62223449999999</v>
      </c>
      <c r="EX926">
        <v>0.195771732</v>
      </c>
      <c r="EY926">
        <v>0.13384322600000001</v>
      </c>
      <c r="EZ926">
        <v>5.8056007999999999E-2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1.7366699999999999</v>
      </c>
      <c r="FI926" t="s">
        <v>115</v>
      </c>
      <c r="FJ926" t="s">
        <v>115</v>
      </c>
      <c r="FK926" s="9">
        <v>18921.560852999999</v>
      </c>
      <c r="FL926" t="s">
        <v>115</v>
      </c>
      <c r="FM926" t="s">
        <v>115</v>
      </c>
    </row>
    <row r="927" spans="116:169">
      <c r="DL927">
        <v>0</v>
      </c>
      <c r="DM927">
        <v>1.6764399999999999</v>
      </c>
      <c r="DN927">
        <v>9.58E-3</v>
      </c>
      <c r="DO927">
        <v>8.4200000000000004E-3</v>
      </c>
      <c r="DP927">
        <v>8.5699999999999995E-3</v>
      </c>
      <c r="DQ927">
        <v>1.7000000000000001E-4</v>
      </c>
      <c r="DR927">
        <v>1.9000000000000001E-4</v>
      </c>
      <c r="DS927">
        <v>9.6399999999999993E-3</v>
      </c>
      <c r="DT927">
        <v>2.367E-2</v>
      </c>
      <c r="DU927">
        <v>5.6640000000000003E-2</v>
      </c>
      <c r="DV927">
        <v>0.52690999999999999</v>
      </c>
      <c r="DW927">
        <v>1.6788400000000001</v>
      </c>
      <c r="DX927">
        <v>0</v>
      </c>
      <c r="DY927">
        <v>18127.432929999999</v>
      </c>
      <c r="DZ927">
        <v>104.36960000000001</v>
      </c>
      <c r="EA927">
        <v>92.206670000000003</v>
      </c>
      <c r="EB927">
        <v>94.482749999999996</v>
      </c>
      <c r="EC927">
        <v>1.83365</v>
      </c>
      <c r="ED927">
        <v>2.0320999999999998</v>
      </c>
      <c r="EE927">
        <v>107.02307999999999</v>
      </c>
      <c r="EF927">
        <v>257.85320999999999</v>
      </c>
      <c r="EG927">
        <v>742.02584000000002</v>
      </c>
      <c r="EH927">
        <v>6521.0714600000001</v>
      </c>
      <c r="EI927">
        <v>21138.73532</v>
      </c>
      <c r="EJ927">
        <v>0</v>
      </c>
      <c r="EK927">
        <v>134.11071100000001</v>
      </c>
      <c r="EL927">
        <v>0.106781247</v>
      </c>
      <c r="EM927">
        <v>7.4216298E-2</v>
      </c>
      <c r="EN927">
        <v>3.5154693000000001E-2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207.0917019</v>
      </c>
      <c r="EX927">
        <v>0.16924703999999999</v>
      </c>
      <c r="EY927">
        <v>0.119146792</v>
      </c>
      <c r="EZ927">
        <v>5.7352026E-2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0</v>
      </c>
      <c r="FH927">
        <v>1.7031700000000001</v>
      </c>
      <c r="FI927" t="s">
        <v>115</v>
      </c>
      <c r="FJ927" t="s">
        <v>115</v>
      </c>
      <c r="FK927" s="9">
        <v>18420.3256</v>
      </c>
      <c r="FL927" t="s">
        <v>115</v>
      </c>
      <c r="FM927" t="s">
        <v>115</v>
      </c>
    </row>
    <row r="928" spans="116:169">
      <c r="DL928">
        <v>0</v>
      </c>
      <c r="DM928">
        <v>1.64497</v>
      </c>
      <c r="DN928">
        <v>9.6600000000000002E-3</v>
      </c>
      <c r="DO928">
        <v>8.9099999999999995E-3</v>
      </c>
      <c r="DP928">
        <v>7.4900000000000001E-3</v>
      </c>
      <c r="DQ928">
        <v>1.6000000000000001E-4</v>
      </c>
      <c r="DR928">
        <v>1.8000000000000001E-4</v>
      </c>
      <c r="DS928">
        <v>8.5800000000000008E-3</v>
      </c>
      <c r="DT928">
        <v>2.3220000000000001E-2</v>
      </c>
      <c r="DU928">
        <v>5.6829999999999999E-2</v>
      </c>
      <c r="DV928">
        <v>0.53654999999999997</v>
      </c>
      <c r="DW928">
        <v>1.70251</v>
      </c>
      <c r="DX928">
        <v>0</v>
      </c>
      <c r="DY928">
        <v>17654.32761</v>
      </c>
      <c r="DZ928">
        <v>104.49890000000001</v>
      </c>
      <c r="EA928">
        <v>96.966309999999993</v>
      </c>
      <c r="EB928">
        <v>82.00103</v>
      </c>
      <c r="EC928">
        <v>1.7492799999999999</v>
      </c>
      <c r="ED928">
        <v>1.96448</v>
      </c>
      <c r="EE928">
        <v>94.481139999999996</v>
      </c>
      <c r="EF928">
        <v>251.05708000000001</v>
      </c>
      <c r="EG928">
        <v>744.05795000000001</v>
      </c>
      <c r="EH928">
        <v>6628.0945499999998</v>
      </c>
      <c r="EI928">
        <v>21396.588520000001</v>
      </c>
      <c r="EJ928">
        <v>0</v>
      </c>
      <c r="EK928">
        <v>133.0761397</v>
      </c>
      <c r="EL928">
        <v>0.10699294199999999</v>
      </c>
      <c r="EM928">
        <v>6.5181007999999999E-2</v>
      </c>
      <c r="EN928">
        <v>3.1459011000000002E-2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201.70589229999999</v>
      </c>
      <c r="EX928">
        <v>0.16635433799999999</v>
      </c>
      <c r="EY928">
        <v>0.10274736700000001</v>
      </c>
      <c r="EZ928">
        <v>5.0396720999999998E-2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1.6711959999999999</v>
      </c>
      <c r="FI928" t="s">
        <v>115</v>
      </c>
      <c r="FJ928" t="s">
        <v>115</v>
      </c>
      <c r="FK928" s="9">
        <v>17939.543129000001</v>
      </c>
      <c r="FL928" t="s">
        <v>115</v>
      </c>
      <c r="FM928" t="s">
        <v>115</v>
      </c>
    </row>
    <row r="929" spans="116:169">
      <c r="DL929">
        <v>0</v>
      </c>
      <c r="DM929">
        <v>1.6138300000000001</v>
      </c>
      <c r="DN929">
        <v>9.8300000000000002E-3</v>
      </c>
      <c r="DO929">
        <v>8.9800000000000001E-3</v>
      </c>
      <c r="DP929">
        <v>7.8300000000000002E-3</v>
      </c>
      <c r="DQ929">
        <v>1.6000000000000001E-4</v>
      </c>
      <c r="DR929">
        <v>1.8000000000000001E-4</v>
      </c>
      <c r="DS929">
        <v>7.6099999999999996E-3</v>
      </c>
      <c r="DT929">
        <v>2.2790000000000001E-2</v>
      </c>
      <c r="DU929">
        <v>5.7009999999999998E-2</v>
      </c>
      <c r="DV929">
        <v>0.54513</v>
      </c>
      <c r="DW929">
        <v>1.72573</v>
      </c>
      <c r="DX929">
        <v>0</v>
      </c>
      <c r="DY929">
        <v>17188.312109999999</v>
      </c>
      <c r="DZ929">
        <v>105.45001000000001</v>
      </c>
      <c r="EA929">
        <v>96.944270000000003</v>
      </c>
      <c r="EB929">
        <v>85.076059999999998</v>
      </c>
      <c r="EC929">
        <v>1.71129</v>
      </c>
      <c r="ED929">
        <v>1.9030199999999999</v>
      </c>
      <c r="EE929">
        <v>83.265519999999995</v>
      </c>
      <c r="EF929">
        <v>244.63652999999999</v>
      </c>
      <c r="EG929">
        <v>746.02242999999999</v>
      </c>
      <c r="EH929">
        <v>6722.5756899999997</v>
      </c>
      <c r="EI929">
        <v>21647.6456</v>
      </c>
      <c r="EJ929">
        <v>0</v>
      </c>
      <c r="EK929">
        <v>132.04061110000001</v>
      </c>
      <c r="EL929">
        <v>0.108430323</v>
      </c>
      <c r="EM929">
        <v>6.7463389999999998E-2</v>
      </c>
      <c r="EN929">
        <v>2.7814864000000002E-2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196.42035609999999</v>
      </c>
      <c r="EX929">
        <v>0.16545170100000001</v>
      </c>
      <c r="EY929">
        <v>0.10437220699999999</v>
      </c>
      <c r="EZ929">
        <v>4.3749207999999998E-2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0</v>
      </c>
      <c r="FH929">
        <v>1.640612</v>
      </c>
      <c r="FI929" t="s">
        <v>115</v>
      </c>
      <c r="FJ929" t="s">
        <v>115</v>
      </c>
      <c r="FK929" s="9">
        <v>17477.493737000001</v>
      </c>
      <c r="FL929" t="s">
        <v>115</v>
      </c>
      <c r="FM929" t="s">
        <v>115</v>
      </c>
    </row>
    <row r="930" spans="116:169">
      <c r="DL930">
        <v>0</v>
      </c>
      <c r="DM930">
        <v>1.5833200000000001</v>
      </c>
      <c r="DN930">
        <v>9.6799999999999994E-3</v>
      </c>
      <c r="DO930">
        <v>9.0799999999999995E-3</v>
      </c>
      <c r="DP930">
        <v>7.8899999999999994E-3</v>
      </c>
      <c r="DQ930">
        <v>1.6000000000000001E-4</v>
      </c>
      <c r="DR930">
        <v>1.8000000000000001E-4</v>
      </c>
      <c r="DS930">
        <v>7.92E-3</v>
      </c>
      <c r="DT930">
        <v>2.24E-2</v>
      </c>
      <c r="DU930">
        <v>5.7189999999999998E-2</v>
      </c>
      <c r="DV930">
        <v>0.55274000000000001</v>
      </c>
      <c r="DW930">
        <v>1.7485200000000001</v>
      </c>
      <c r="DX930">
        <v>0</v>
      </c>
      <c r="DY930">
        <v>16732.66056</v>
      </c>
      <c r="DZ930">
        <v>103.05061000000001</v>
      </c>
      <c r="EA930">
        <v>97.28434</v>
      </c>
      <c r="EB930">
        <v>85.156949999999995</v>
      </c>
      <c r="EC930">
        <v>1.7221599999999999</v>
      </c>
      <c r="ED930">
        <v>1.8725400000000001</v>
      </c>
      <c r="EE930">
        <v>85.981949999999998</v>
      </c>
      <c r="EF930">
        <v>238.53536</v>
      </c>
      <c r="EG930">
        <v>747.92543999999998</v>
      </c>
      <c r="EH930">
        <v>6805.8412099999996</v>
      </c>
      <c r="EI930">
        <v>21892.28213</v>
      </c>
      <c r="EJ930">
        <v>0</v>
      </c>
      <c r="EK930">
        <v>131.0196521</v>
      </c>
      <c r="EL930">
        <v>0.111163477</v>
      </c>
      <c r="EM930">
        <v>6.9059112000000006E-2</v>
      </c>
      <c r="EN930">
        <v>2.9393194000000001E-2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191.2558052</v>
      </c>
      <c r="EX930">
        <v>0.16647410400000001</v>
      </c>
      <c r="EY930">
        <v>0.10487635100000001</v>
      </c>
      <c r="EZ930">
        <v>4.5385687000000001E-2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0</v>
      </c>
      <c r="FH930">
        <v>1.6101220000000001</v>
      </c>
      <c r="FI930" t="s">
        <v>115</v>
      </c>
      <c r="FJ930" t="s">
        <v>115</v>
      </c>
      <c r="FK930" s="9">
        <v>17019.874624</v>
      </c>
      <c r="FL930" t="s">
        <v>115</v>
      </c>
      <c r="FM930" t="s">
        <v>115</v>
      </c>
    </row>
    <row r="931" spans="116:169">
      <c r="DL931">
        <v>0</v>
      </c>
      <c r="DM931">
        <v>1.5522800000000001</v>
      </c>
      <c r="DN931">
        <v>1.0630000000000001E-2</v>
      </c>
      <c r="DO931">
        <v>8.9499999999999996E-3</v>
      </c>
      <c r="DP931">
        <v>7.9600000000000001E-3</v>
      </c>
      <c r="DQ931">
        <v>1.6000000000000001E-4</v>
      </c>
      <c r="DR931">
        <v>1.7000000000000001E-4</v>
      </c>
      <c r="DS931">
        <v>8.0199999999999994E-3</v>
      </c>
      <c r="DT931">
        <v>2.1940000000000001E-2</v>
      </c>
      <c r="DU931">
        <v>5.7360000000000001E-2</v>
      </c>
      <c r="DV931">
        <v>0.56066000000000005</v>
      </c>
      <c r="DW931">
        <v>1.77092</v>
      </c>
      <c r="DX931">
        <v>0</v>
      </c>
      <c r="DY931">
        <v>16275.04221</v>
      </c>
      <c r="DZ931">
        <v>112.34142</v>
      </c>
      <c r="EA931">
        <v>95.2256</v>
      </c>
      <c r="EB931">
        <v>85.294809999999998</v>
      </c>
      <c r="EC931">
        <v>1.7023900000000001</v>
      </c>
      <c r="ED931">
        <v>1.8303</v>
      </c>
      <c r="EE931">
        <v>86.460070000000002</v>
      </c>
      <c r="EF931">
        <v>231.85467</v>
      </c>
      <c r="EG931">
        <v>749.79798000000005</v>
      </c>
      <c r="EH931">
        <v>6891.8231599999999</v>
      </c>
      <c r="EI931">
        <v>22130.817490000001</v>
      </c>
      <c r="EJ931">
        <v>0</v>
      </c>
      <c r="EK931">
        <v>129.91059440000001</v>
      </c>
      <c r="EL931">
        <v>0.111994891</v>
      </c>
      <c r="EM931">
        <v>7.0587538000000005E-2</v>
      </c>
      <c r="EN931">
        <v>2.9973297999999999E-2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186.0622893</v>
      </c>
      <c r="EX931">
        <v>0.16460702099999999</v>
      </c>
      <c r="EY931">
        <v>0.10520837800000001</v>
      </c>
      <c r="EZ931">
        <v>4.5428338999999998E-2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1.5799890000000001</v>
      </c>
      <c r="FI931" t="s">
        <v>115</v>
      </c>
      <c r="FJ931" t="s">
        <v>115</v>
      </c>
      <c r="FK931" s="9">
        <v>16569.606437999999</v>
      </c>
      <c r="FL931" t="s">
        <v>115</v>
      </c>
      <c r="FM931" t="s">
        <v>115</v>
      </c>
    </row>
    <row r="932" spans="116:169">
      <c r="DL932">
        <v>0</v>
      </c>
      <c r="DM932">
        <v>1.5213300000000001</v>
      </c>
      <c r="DN932">
        <v>1.1209999999999999E-2</v>
      </c>
      <c r="DO932">
        <v>9.5999999999999992E-3</v>
      </c>
      <c r="DP932">
        <v>7.8899999999999994E-3</v>
      </c>
      <c r="DQ932">
        <v>1.6000000000000001E-4</v>
      </c>
      <c r="DR932">
        <v>1.7000000000000001E-4</v>
      </c>
      <c r="DS932">
        <v>8.1099999999999992E-3</v>
      </c>
      <c r="DT932">
        <v>2.1510000000000001E-2</v>
      </c>
      <c r="DU932">
        <v>5.7529999999999998E-2</v>
      </c>
      <c r="DV932">
        <v>0.56867999999999996</v>
      </c>
      <c r="DW932">
        <v>1.7928599999999999</v>
      </c>
      <c r="DX932">
        <v>0</v>
      </c>
      <c r="DY932">
        <v>15822.052229999999</v>
      </c>
      <c r="DZ932">
        <v>117.56776000000001</v>
      </c>
      <c r="EA932">
        <v>101.36651000000001</v>
      </c>
      <c r="EB932">
        <v>83.859120000000004</v>
      </c>
      <c r="EC932">
        <v>1.73963</v>
      </c>
      <c r="ED932">
        <v>1.8056000000000001</v>
      </c>
      <c r="EE932">
        <v>86.728890000000007</v>
      </c>
      <c r="EF932">
        <v>225.48759000000001</v>
      </c>
      <c r="EG932">
        <v>751.62828000000002</v>
      </c>
      <c r="EH932">
        <v>6978.2832200000003</v>
      </c>
      <c r="EI932">
        <v>22362.672159999998</v>
      </c>
      <c r="EJ932">
        <v>0</v>
      </c>
      <c r="EK932">
        <v>128.77867879999999</v>
      </c>
      <c r="EL932">
        <v>0.119156846</v>
      </c>
      <c r="EM932">
        <v>7.0684614000000007E-2</v>
      </c>
      <c r="EN932">
        <v>3.0589365E-2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180.93760499999999</v>
      </c>
      <c r="EX932">
        <v>0.17177764400000001</v>
      </c>
      <c r="EY932">
        <v>0.103386933</v>
      </c>
      <c r="EZ932">
        <v>4.5501194000000002E-2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0</v>
      </c>
      <c r="FH932">
        <v>1.5502039999999999</v>
      </c>
      <c r="FI932" t="s">
        <v>115</v>
      </c>
      <c r="FJ932" t="s">
        <v>115</v>
      </c>
      <c r="FK932" s="9">
        <v>16126.585255</v>
      </c>
      <c r="FL932" t="s">
        <v>115</v>
      </c>
      <c r="FM932" t="s">
        <v>115</v>
      </c>
    </row>
    <row r="933" spans="116:169">
      <c r="DL933">
        <v>0</v>
      </c>
      <c r="DM933">
        <v>1.49288</v>
      </c>
      <c r="DN933">
        <v>9.4599999999999997E-3</v>
      </c>
      <c r="DO933">
        <v>1.005E-2</v>
      </c>
      <c r="DP933">
        <v>8.4100000000000008E-3</v>
      </c>
      <c r="DQ933">
        <v>1.7000000000000001E-4</v>
      </c>
      <c r="DR933">
        <v>1.7000000000000001E-4</v>
      </c>
      <c r="DS933">
        <v>7.9900000000000006E-3</v>
      </c>
      <c r="DT933">
        <v>2.1080000000000002E-2</v>
      </c>
      <c r="DU933">
        <v>5.7709999999999997E-2</v>
      </c>
      <c r="DV933">
        <v>0.57679000000000002</v>
      </c>
      <c r="DW933">
        <v>1.81436</v>
      </c>
      <c r="DX933">
        <v>0</v>
      </c>
      <c r="DY933">
        <v>15398.6291</v>
      </c>
      <c r="DZ933">
        <v>98.340819999999994</v>
      </c>
      <c r="EA933">
        <v>105.23828</v>
      </c>
      <c r="EB933">
        <v>88.669470000000004</v>
      </c>
      <c r="EC933">
        <v>1.78583</v>
      </c>
      <c r="ED933">
        <v>1.7810600000000001</v>
      </c>
      <c r="EE933">
        <v>84.83766</v>
      </c>
      <c r="EF933">
        <v>219.24737999999999</v>
      </c>
      <c r="EG933">
        <v>753.43388000000004</v>
      </c>
      <c r="EH933">
        <v>7065.0121099999997</v>
      </c>
      <c r="EI933">
        <v>22588.159749999999</v>
      </c>
      <c r="EJ933">
        <v>0</v>
      </c>
      <c r="EK933">
        <v>127.82268790000001</v>
      </c>
      <c r="EL933">
        <v>0.126661887</v>
      </c>
      <c r="EM933">
        <v>7.5665970999999999E-2</v>
      </c>
      <c r="EN933">
        <v>3.0649314E-2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176.15609269999999</v>
      </c>
      <c r="EX933">
        <v>0.17911848599999999</v>
      </c>
      <c r="EY933">
        <v>0.108576191</v>
      </c>
      <c r="EZ933">
        <v>4.4737457000000001E-2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0</v>
      </c>
      <c r="FG933">
        <v>0</v>
      </c>
      <c r="FH933">
        <v>1.520961</v>
      </c>
      <c r="FI933" t="s">
        <v>115</v>
      </c>
      <c r="FJ933" t="s">
        <v>115</v>
      </c>
      <c r="FK933" s="9">
        <v>15692.663495999999</v>
      </c>
      <c r="FL933" t="s">
        <v>115</v>
      </c>
      <c r="FM933" t="s">
        <v>115</v>
      </c>
    </row>
    <row r="934" spans="116:169">
      <c r="DL934">
        <v>0</v>
      </c>
      <c r="DM934">
        <v>1.46302</v>
      </c>
      <c r="DN934">
        <v>1.089E-2</v>
      </c>
      <c r="DO934">
        <v>8.8000000000000005E-3</v>
      </c>
      <c r="DP934">
        <v>8.7299999999999999E-3</v>
      </c>
      <c r="DQ934">
        <v>1.6000000000000001E-4</v>
      </c>
      <c r="DR934">
        <v>1.7000000000000001E-4</v>
      </c>
      <c r="DS934">
        <v>8.5400000000000007E-3</v>
      </c>
      <c r="DT934">
        <v>2.0650000000000002E-2</v>
      </c>
      <c r="DU934">
        <v>5.7880000000000001E-2</v>
      </c>
      <c r="DV934">
        <v>0.58477999999999997</v>
      </c>
      <c r="DW934">
        <v>1.83544</v>
      </c>
      <c r="DX934">
        <v>0</v>
      </c>
      <c r="DY934">
        <v>14964.218639999999</v>
      </c>
      <c r="DZ934">
        <v>112.30101000000001</v>
      </c>
      <c r="EA934">
        <v>91.445939999999993</v>
      </c>
      <c r="EB934">
        <v>91.363100000000003</v>
      </c>
      <c r="EC934">
        <v>1.70547</v>
      </c>
      <c r="ED934">
        <v>1.72645</v>
      </c>
      <c r="EE934">
        <v>89.979389999999995</v>
      </c>
      <c r="EF934">
        <v>213.01723000000001</v>
      </c>
      <c r="EG934">
        <v>755.21493999999996</v>
      </c>
      <c r="EH934">
        <v>7149.8497699999998</v>
      </c>
      <c r="EI934">
        <v>22807.40713</v>
      </c>
      <c r="EJ934">
        <v>0</v>
      </c>
      <c r="EK934">
        <v>126.6740726</v>
      </c>
      <c r="EL934">
        <v>0.118894294</v>
      </c>
      <c r="EM934">
        <v>8.0264685000000002E-2</v>
      </c>
      <c r="EN934">
        <v>3.3026896E-2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171.20305999999999</v>
      </c>
      <c r="EX934">
        <v>0.165060915</v>
      </c>
      <c r="EY934">
        <v>0.112990354</v>
      </c>
      <c r="EZ934">
        <v>4.7299118000000001E-2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1.4916020000000001</v>
      </c>
      <c r="FI934" t="s">
        <v>115</v>
      </c>
      <c r="FJ934" t="s">
        <v>115</v>
      </c>
      <c r="FK934" s="9">
        <v>15261.034168</v>
      </c>
      <c r="FL934" t="s">
        <v>115</v>
      </c>
      <c r="FM934" t="s">
        <v>115</v>
      </c>
    </row>
    <row r="935" spans="116:169">
      <c r="DL935">
        <v>0</v>
      </c>
      <c r="DM935">
        <v>1.4367300000000001</v>
      </c>
      <c r="DN935">
        <v>8.0400000000000003E-3</v>
      </c>
      <c r="DO935">
        <v>9.7199999999999995E-3</v>
      </c>
      <c r="DP935">
        <v>7.7999999999999996E-3</v>
      </c>
      <c r="DQ935">
        <v>1.7000000000000001E-4</v>
      </c>
      <c r="DR935">
        <v>1.7000000000000001E-4</v>
      </c>
      <c r="DS935">
        <v>8.6700000000000006E-3</v>
      </c>
      <c r="DT935">
        <v>2.0299999999999999E-2</v>
      </c>
      <c r="DU935">
        <v>5.8040000000000001E-2</v>
      </c>
      <c r="DV935">
        <v>0.59331999999999996</v>
      </c>
      <c r="DW935">
        <v>1.85609</v>
      </c>
      <c r="DX935">
        <v>0</v>
      </c>
      <c r="DY935">
        <v>14569.87372</v>
      </c>
      <c r="DZ935">
        <v>82.27216</v>
      </c>
      <c r="EA935">
        <v>100.09607</v>
      </c>
      <c r="EB935">
        <v>80.989360000000005</v>
      </c>
      <c r="EC935">
        <v>1.7262299999999999</v>
      </c>
      <c r="ED935">
        <v>1.70885</v>
      </c>
      <c r="EE935">
        <v>90.659829999999999</v>
      </c>
      <c r="EF935">
        <v>207.65772999999999</v>
      </c>
      <c r="EG935">
        <v>756.94138999999996</v>
      </c>
      <c r="EH935">
        <v>7239.8291600000002</v>
      </c>
      <c r="EI935">
        <v>23020.424360000001</v>
      </c>
      <c r="EJ935">
        <v>0</v>
      </c>
      <c r="EK935">
        <v>125.81640400000001</v>
      </c>
      <c r="EL935">
        <v>0.12584084200000001</v>
      </c>
      <c r="EM935">
        <v>7.3296293999999998E-2</v>
      </c>
      <c r="EN935">
        <v>3.4685750000000001E-2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166.73417140000001</v>
      </c>
      <c r="EX935">
        <v>0.171225506</v>
      </c>
      <c r="EY935">
        <v>0.101232245</v>
      </c>
      <c r="EZ935">
        <v>4.8731067000000003E-2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0</v>
      </c>
      <c r="FH935">
        <v>1.4624619999999999</v>
      </c>
      <c r="FI935" t="s">
        <v>115</v>
      </c>
      <c r="FJ935" t="s">
        <v>115</v>
      </c>
      <c r="FK935" s="9">
        <v>14834.957533999999</v>
      </c>
      <c r="FL935" t="s">
        <v>115</v>
      </c>
      <c r="FM935" t="s">
        <v>115</v>
      </c>
    </row>
    <row r="936" spans="116:169">
      <c r="DL936">
        <v>0</v>
      </c>
      <c r="DM936">
        <v>1.4101399999999999</v>
      </c>
      <c r="DN936">
        <v>8.1099999999999992E-3</v>
      </c>
      <c r="DO936">
        <v>7.7200000000000003E-3</v>
      </c>
      <c r="DP936">
        <v>8.3999999999999995E-3</v>
      </c>
      <c r="DQ936">
        <v>1.4999999999999999E-4</v>
      </c>
      <c r="DR936">
        <v>1.6000000000000001E-4</v>
      </c>
      <c r="DS936">
        <v>7.8600000000000007E-3</v>
      </c>
      <c r="DT936">
        <v>1.993E-2</v>
      </c>
      <c r="DU936">
        <v>5.8209999999999998E-2</v>
      </c>
      <c r="DV936">
        <v>0.60199999999999998</v>
      </c>
      <c r="DW936">
        <v>1.87639</v>
      </c>
      <c r="DX936">
        <v>0</v>
      </c>
      <c r="DY936">
        <v>14175.62585</v>
      </c>
      <c r="DZ936">
        <v>82.226200000000006</v>
      </c>
      <c r="EA936">
        <v>78.82978</v>
      </c>
      <c r="EB936">
        <v>86.443119999999993</v>
      </c>
      <c r="EC936">
        <v>1.5413600000000001</v>
      </c>
      <c r="ED936">
        <v>1.6118600000000001</v>
      </c>
      <c r="EE936">
        <v>81.479249999999993</v>
      </c>
      <c r="EF936">
        <v>202.12126000000001</v>
      </c>
      <c r="EG936">
        <v>758.65024000000005</v>
      </c>
      <c r="EH936">
        <v>7330.4889899999998</v>
      </c>
      <c r="EI936">
        <v>23228.08209</v>
      </c>
      <c r="EJ936">
        <v>0</v>
      </c>
      <c r="EK936">
        <v>124.85875780000001</v>
      </c>
      <c r="EL936">
        <v>0.109802495</v>
      </c>
      <c r="EM936">
        <v>7.8927711999999997E-2</v>
      </c>
      <c r="EN936">
        <v>3.1355606000000001E-2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162.21664089999999</v>
      </c>
      <c r="EX936">
        <v>0.14667770499999999</v>
      </c>
      <c r="EY936">
        <v>0.10687593200000001</v>
      </c>
      <c r="EZ936">
        <v>4.3208839999999998E-2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0</v>
      </c>
      <c r="FH936">
        <v>1.4345140000000001</v>
      </c>
      <c r="FI936" t="s">
        <v>115</v>
      </c>
      <c r="FJ936" t="s">
        <v>115</v>
      </c>
      <c r="FK936" s="9">
        <v>14424.666319</v>
      </c>
      <c r="FL936" t="s">
        <v>115</v>
      </c>
      <c r="FM936" t="s">
        <v>115</v>
      </c>
    </row>
    <row r="937" spans="116:169">
      <c r="DL937">
        <v>0</v>
      </c>
      <c r="DM937">
        <v>1.3830199999999999</v>
      </c>
      <c r="DN937">
        <v>8.8000000000000005E-3</v>
      </c>
      <c r="DO937">
        <v>7.5900000000000004E-3</v>
      </c>
      <c r="DP937">
        <v>6.8599999999999998E-3</v>
      </c>
      <c r="DQ937">
        <v>1.3999999999999999E-4</v>
      </c>
      <c r="DR937">
        <v>1.6000000000000001E-4</v>
      </c>
      <c r="DS937">
        <v>8.3599999999999994E-3</v>
      </c>
      <c r="DT937">
        <v>1.959E-2</v>
      </c>
      <c r="DU937">
        <v>5.8369999999999998E-2</v>
      </c>
      <c r="DV937">
        <v>0.60985999999999996</v>
      </c>
      <c r="DW937">
        <v>1.89632</v>
      </c>
      <c r="DX937">
        <v>0</v>
      </c>
      <c r="DY937">
        <v>13779.398590000001</v>
      </c>
      <c r="DZ937">
        <v>88.505409999999998</v>
      </c>
      <c r="EA937">
        <v>76.878439999999998</v>
      </c>
      <c r="EB937">
        <v>69.985429999999994</v>
      </c>
      <c r="EC937">
        <v>1.45695</v>
      </c>
      <c r="ED937">
        <v>1.56985</v>
      </c>
      <c r="EE937">
        <v>85.933130000000006</v>
      </c>
      <c r="EF937">
        <v>196.91028</v>
      </c>
      <c r="EG937">
        <v>760.26210000000003</v>
      </c>
      <c r="EH937">
        <v>7411.9682300000004</v>
      </c>
      <c r="EI937">
        <v>23430.20335</v>
      </c>
      <c r="EJ937">
        <v>0</v>
      </c>
      <c r="EK937">
        <v>123.8227768</v>
      </c>
      <c r="EL937">
        <v>0.104454255</v>
      </c>
      <c r="EM937">
        <v>6.6917010999999998E-2</v>
      </c>
      <c r="EN937">
        <v>3.4119034999999999E-2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157.68491710000001</v>
      </c>
      <c r="EX937">
        <v>0.136761731</v>
      </c>
      <c r="EY937">
        <v>8.8889660999999995E-2</v>
      </c>
      <c r="EZ937">
        <v>4.6109231000000001E-2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1.406415</v>
      </c>
      <c r="FI937" t="s">
        <v>115</v>
      </c>
      <c r="FJ937" t="s">
        <v>115</v>
      </c>
      <c r="FK937" s="9">
        <v>14016.224802000001</v>
      </c>
      <c r="FL937" t="s">
        <v>115</v>
      </c>
      <c r="FM937" t="s">
        <v>115</v>
      </c>
    </row>
    <row r="938" spans="116:169">
      <c r="DL938">
        <v>0</v>
      </c>
      <c r="DM938">
        <v>1.3577999999999999</v>
      </c>
      <c r="DN938">
        <v>7.4999999999999997E-3</v>
      </c>
      <c r="DO938">
        <v>8.0499999999999999E-3</v>
      </c>
      <c r="DP938">
        <v>6.7000000000000002E-3</v>
      </c>
      <c r="DQ938">
        <v>1.3999999999999999E-4</v>
      </c>
      <c r="DR938">
        <v>1.4999999999999999E-4</v>
      </c>
      <c r="DS938">
        <v>6.8900000000000003E-3</v>
      </c>
      <c r="DT938">
        <v>1.9189999999999999E-2</v>
      </c>
      <c r="DU938">
        <v>5.8520000000000003E-2</v>
      </c>
      <c r="DV938">
        <v>0.61821000000000004</v>
      </c>
      <c r="DW938">
        <v>1.91591</v>
      </c>
      <c r="DX938">
        <v>0</v>
      </c>
      <c r="DY938">
        <v>13405.46175</v>
      </c>
      <c r="DZ938">
        <v>74.720209999999994</v>
      </c>
      <c r="EA938">
        <v>80.788820000000001</v>
      </c>
      <c r="EB938">
        <v>67.793930000000003</v>
      </c>
      <c r="EC938">
        <v>1.40751</v>
      </c>
      <c r="ED938">
        <v>1.5115099999999999</v>
      </c>
      <c r="EE938">
        <v>70.198459999999997</v>
      </c>
      <c r="EF938">
        <v>191.19668999999999</v>
      </c>
      <c r="EG938">
        <v>761.83194000000003</v>
      </c>
      <c r="EH938">
        <v>7497.9013599999998</v>
      </c>
      <c r="EI938">
        <v>23627.11363</v>
      </c>
      <c r="EJ938">
        <v>0</v>
      </c>
      <c r="EK938">
        <v>122.9459573</v>
      </c>
      <c r="EL938">
        <v>0.10737421599999999</v>
      </c>
      <c r="EM938">
        <v>6.4400336000000002E-2</v>
      </c>
      <c r="EN938">
        <v>2.8182992E-2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153.44127800000001</v>
      </c>
      <c r="EX938">
        <v>0.13771209600000001</v>
      </c>
      <c r="EY938">
        <v>8.3847214000000003E-2</v>
      </c>
      <c r="EZ938">
        <v>3.7345749999999997E-2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0</v>
      </c>
      <c r="FH938">
        <v>1.3801870000000001</v>
      </c>
      <c r="FI938" t="s">
        <v>115</v>
      </c>
      <c r="FJ938" t="s">
        <v>115</v>
      </c>
      <c r="FK938" s="9">
        <v>13630.172226999999</v>
      </c>
      <c r="FL938" t="s">
        <v>115</v>
      </c>
      <c r="FM938" t="s">
        <v>115</v>
      </c>
    </row>
    <row r="939" spans="116:169">
      <c r="DL939">
        <v>0</v>
      </c>
      <c r="DM939">
        <v>1.33192</v>
      </c>
      <c r="DN939">
        <v>8.2500000000000004E-3</v>
      </c>
      <c r="DO939">
        <v>7.1300000000000001E-3</v>
      </c>
      <c r="DP939">
        <v>7.0099999999999997E-3</v>
      </c>
      <c r="DQ939">
        <v>1.2999999999999999E-4</v>
      </c>
      <c r="DR939">
        <v>1.4999999999999999E-4</v>
      </c>
      <c r="DS939">
        <v>6.79E-3</v>
      </c>
      <c r="DT939">
        <v>1.881E-2</v>
      </c>
      <c r="DU939">
        <v>5.867E-2</v>
      </c>
      <c r="DV939">
        <v>0.62509999999999999</v>
      </c>
      <c r="DW939">
        <v>1.9351</v>
      </c>
      <c r="DX939">
        <v>0</v>
      </c>
      <c r="DY939">
        <v>13028.206340000001</v>
      </c>
      <c r="DZ939">
        <v>81.479550000000003</v>
      </c>
      <c r="EA939">
        <v>70.882990000000007</v>
      </c>
      <c r="EB939">
        <v>70.339960000000005</v>
      </c>
      <c r="EC939">
        <v>1.33003</v>
      </c>
      <c r="ED939">
        <v>1.4557899999999999</v>
      </c>
      <c r="EE939">
        <v>68.623390000000001</v>
      </c>
      <c r="EF939">
        <v>185.70058</v>
      </c>
      <c r="EG939">
        <v>763.34344999999996</v>
      </c>
      <c r="EH939">
        <v>7568.0998200000004</v>
      </c>
      <c r="EI939">
        <v>23818.310320000001</v>
      </c>
      <c r="EJ939">
        <v>0</v>
      </c>
      <c r="EK939">
        <v>121.9573079</v>
      </c>
      <c r="EL939">
        <v>0.100433254</v>
      </c>
      <c r="EM939">
        <v>6.8003874000000006E-2</v>
      </c>
      <c r="EN939">
        <v>2.7849453E-2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149.14011690000001</v>
      </c>
      <c r="EX939">
        <v>0.126323079</v>
      </c>
      <c r="EY939">
        <v>8.6775167E-2</v>
      </c>
      <c r="EZ939">
        <v>3.6179362999999999E-2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1.3544389999999999</v>
      </c>
      <c r="FI939" t="s">
        <v>115</v>
      </c>
      <c r="FJ939" t="s">
        <v>115</v>
      </c>
      <c r="FK939" s="9">
        <v>13252.238869000001</v>
      </c>
      <c r="FL939" t="s">
        <v>115</v>
      </c>
      <c r="FM939" t="s">
        <v>115</v>
      </c>
    </row>
    <row r="940" spans="116:169">
      <c r="DL940">
        <v>0</v>
      </c>
      <c r="DM940">
        <v>1.3065</v>
      </c>
      <c r="DN940">
        <v>8.2699999999999996E-3</v>
      </c>
      <c r="DO940">
        <v>7.5799999999999999E-3</v>
      </c>
      <c r="DP940">
        <v>6.3200000000000001E-3</v>
      </c>
      <c r="DQ940">
        <v>1.2999999999999999E-4</v>
      </c>
      <c r="DR940">
        <v>1.4999999999999999E-4</v>
      </c>
      <c r="DS940">
        <v>7.0400000000000003E-3</v>
      </c>
      <c r="DT940">
        <v>1.8440000000000002E-2</v>
      </c>
      <c r="DU940">
        <v>5.8819999999999997E-2</v>
      </c>
      <c r="DV940">
        <v>0.63188999999999995</v>
      </c>
      <c r="DW940">
        <v>1.95391</v>
      </c>
      <c r="DX940">
        <v>0</v>
      </c>
      <c r="DY940">
        <v>12658.919669999999</v>
      </c>
      <c r="DZ940">
        <v>80.905839999999998</v>
      </c>
      <c r="EA940">
        <v>74.688959999999994</v>
      </c>
      <c r="EB940">
        <v>62.820419999999999</v>
      </c>
      <c r="EC940">
        <v>1.32707</v>
      </c>
      <c r="ED940">
        <v>1.43177</v>
      </c>
      <c r="EE940">
        <v>70.556299999999993</v>
      </c>
      <c r="EF940">
        <v>180.40456</v>
      </c>
      <c r="EG940">
        <v>764.79925000000003</v>
      </c>
      <c r="EH940">
        <v>7636.7232100000001</v>
      </c>
      <c r="EI940">
        <v>24004.010900000001</v>
      </c>
      <c r="EJ940">
        <v>0</v>
      </c>
      <c r="EK940">
        <v>120.98838120000001</v>
      </c>
      <c r="EL940">
        <v>0.103731717</v>
      </c>
      <c r="EM940">
        <v>6.2685421000000005E-2</v>
      </c>
      <c r="EN940">
        <v>2.9475003E-2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144.94648960000001</v>
      </c>
      <c r="EX940">
        <v>0.12778368700000001</v>
      </c>
      <c r="EY940">
        <v>7.8412182999999996E-2</v>
      </c>
      <c r="EZ940">
        <v>3.7533008999999999E-2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0</v>
      </c>
      <c r="FH940">
        <v>1.3288070000000001</v>
      </c>
      <c r="FI940" t="s">
        <v>115</v>
      </c>
      <c r="FJ940" t="s">
        <v>115</v>
      </c>
      <c r="FK940" s="9">
        <v>12878.661973</v>
      </c>
      <c r="FL940" t="s">
        <v>115</v>
      </c>
      <c r="FM940" t="s">
        <v>115</v>
      </c>
    </row>
    <row r="941" spans="116:169">
      <c r="DL941">
        <v>0</v>
      </c>
      <c r="DM941">
        <v>1.28142</v>
      </c>
      <c r="DN941">
        <v>8.3400000000000002E-3</v>
      </c>
      <c r="DO941">
        <v>7.6E-3</v>
      </c>
      <c r="DP941">
        <v>6.6400000000000001E-3</v>
      </c>
      <c r="DQ941">
        <v>1.2999999999999999E-4</v>
      </c>
      <c r="DR941">
        <v>1.3999999999999999E-4</v>
      </c>
      <c r="DS941">
        <v>6.43E-3</v>
      </c>
      <c r="DT941">
        <v>1.8100000000000002E-2</v>
      </c>
      <c r="DU941">
        <v>5.8970000000000002E-2</v>
      </c>
      <c r="DV941">
        <v>0.63893999999999995</v>
      </c>
      <c r="DW941">
        <v>1.97235</v>
      </c>
      <c r="DX941">
        <v>0</v>
      </c>
      <c r="DY941">
        <v>12296.11477</v>
      </c>
      <c r="DZ941">
        <v>80.841570000000004</v>
      </c>
      <c r="EA941">
        <v>74.216920000000002</v>
      </c>
      <c r="EB941">
        <v>65.378860000000003</v>
      </c>
      <c r="EC941">
        <v>1.30345</v>
      </c>
      <c r="ED941">
        <v>1.38758</v>
      </c>
      <c r="EE941">
        <v>63.808010000000003</v>
      </c>
      <c r="EF941">
        <v>175.39590999999999</v>
      </c>
      <c r="EG941">
        <v>766.23100999999997</v>
      </c>
      <c r="EH941">
        <v>7707.2794999999996</v>
      </c>
      <c r="EI941">
        <v>24184.41546</v>
      </c>
      <c r="EJ941">
        <v>0</v>
      </c>
      <c r="EK941">
        <v>120.0168378</v>
      </c>
      <c r="EL941">
        <v>0.105664537</v>
      </c>
      <c r="EM941">
        <v>6.5532061000000003E-2</v>
      </c>
      <c r="EN941">
        <v>2.6867719000000002E-2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140.8316638</v>
      </c>
      <c r="EX941">
        <v>0.12751649400000001</v>
      </c>
      <c r="EY941">
        <v>8.0303513000000007E-2</v>
      </c>
      <c r="EZ941">
        <v>3.3529611000000001E-2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0</v>
      </c>
      <c r="FH941">
        <v>1.304133</v>
      </c>
      <c r="FI941" t="s">
        <v>115</v>
      </c>
      <c r="FJ941" t="s">
        <v>115</v>
      </c>
      <c r="FK941" s="9">
        <v>12517.85557</v>
      </c>
      <c r="FL941" t="s">
        <v>115</v>
      </c>
      <c r="FM941" t="s">
        <v>115</v>
      </c>
    </row>
    <row r="942" spans="116:169">
      <c r="DL942">
        <v>0</v>
      </c>
      <c r="DM942">
        <v>1.25691</v>
      </c>
      <c r="DN942">
        <v>8.1499999999999993E-3</v>
      </c>
      <c r="DO942">
        <v>7.6400000000000001E-3</v>
      </c>
      <c r="DP942">
        <v>6.6699999999999997E-3</v>
      </c>
      <c r="DQ942">
        <v>1.2999999999999999E-4</v>
      </c>
      <c r="DR942">
        <v>1.3999999999999999E-4</v>
      </c>
      <c r="DS942">
        <v>6.7099999999999998E-3</v>
      </c>
      <c r="DT942">
        <v>1.7780000000000001E-2</v>
      </c>
      <c r="DU942">
        <v>5.9110000000000003E-2</v>
      </c>
      <c r="DV942">
        <v>0.64537</v>
      </c>
      <c r="DW942">
        <v>1.9904500000000001</v>
      </c>
      <c r="DX942">
        <v>0</v>
      </c>
      <c r="DY942">
        <v>11942.136780000001</v>
      </c>
      <c r="DZ942">
        <v>78.188569999999999</v>
      </c>
      <c r="EA942">
        <v>73.871399999999994</v>
      </c>
      <c r="EB942">
        <v>65.07235</v>
      </c>
      <c r="EC942">
        <v>1.3057799999999999</v>
      </c>
      <c r="ED942">
        <v>1.3625</v>
      </c>
      <c r="EE942">
        <v>66.023060000000001</v>
      </c>
      <c r="EF942">
        <v>170.63059000000001</v>
      </c>
      <c r="EG942">
        <v>767.61859000000004</v>
      </c>
      <c r="EH942">
        <v>7771.0875100000003</v>
      </c>
      <c r="EI942">
        <v>24359.811369999999</v>
      </c>
      <c r="EJ942">
        <v>0</v>
      </c>
      <c r="EK942">
        <v>119.0612548</v>
      </c>
      <c r="EL942">
        <v>0.107848471</v>
      </c>
      <c r="EM942">
        <v>6.6916210000000004E-2</v>
      </c>
      <c r="EN942">
        <v>2.8534131000000001E-2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136.81570020000001</v>
      </c>
      <c r="EX942">
        <v>0.12749006500000001</v>
      </c>
      <c r="EY942">
        <v>8.0337801E-2</v>
      </c>
      <c r="EZ942">
        <v>3.4891627000000001E-2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1.2794970000000001</v>
      </c>
      <c r="FI942" t="s">
        <v>115</v>
      </c>
      <c r="FJ942" t="s">
        <v>115</v>
      </c>
      <c r="FK942" s="9">
        <v>12160.574869</v>
      </c>
      <c r="FL942" t="s">
        <v>115</v>
      </c>
      <c r="FM942" t="s">
        <v>115</v>
      </c>
    </row>
    <row r="943" spans="116:169">
      <c r="DL943">
        <v>0</v>
      </c>
      <c r="DM943">
        <v>1.2319899999999999</v>
      </c>
      <c r="DN943">
        <v>8.8800000000000007E-3</v>
      </c>
      <c r="DO943">
        <v>7.4799999999999997E-3</v>
      </c>
      <c r="DP943">
        <v>6.6899999999999998E-3</v>
      </c>
      <c r="DQ943">
        <v>1.2999999999999999E-4</v>
      </c>
      <c r="DR943">
        <v>1.3999999999999999E-4</v>
      </c>
      <c r="DS943">
        <v>6.77E-3</v>
      </c>
      <c r="DT943">
        <v>1.7409999999999998E-2</v>
      </c>
      <c r="DU943">
        <v>5.9249999999999997E-2</v>
      </c>
      <c r="DV943">
        <v>0.65207999999999999</v>
      </c>
      <c r="DW943">
        <v>2.0082300000000002</v>
      </c>
      <c r="DX943">
        <v>0</v>
      </c>
      <c r="DY943">
        <v>11587.63175</v>
      </c>
      <c r="DZ943">
        <v>84.334389999999999</v>
      </c>
      <c r="EA943">
        <v>71.656239999999997</v>
      </c>
      <c r="EB943">
        <v>64.664500000000004</v>
      </c>
      <c r="EC943">
        <v>1.28138</v>
      </c>
      <c r="ED943">
        <v>1.3270900000000001</v>
      </c>
      <c r="EE943">
        <v>65.987700000000004</v>
      </c>
      <c r="EF943">
        <v>165.46182999999999</v>
      </c>
      <c r="EG943">
        <v>768.98108999999999</v>
      </c>
      <c r="EH943">
        <v>7837.1105699999998</v>
      </c>
      <c r="EI943">
        <v>24530.44196</v>
      </c>
      <c r="EJ943">
        <v>0</v>
      </c>
      <c r="EK943">
        <v>118.025081</v>
      </c>
      <c r="EL943">
        <v>0.107917738</v>
      </c>
      <c r="EM943">
        <v>6.8010092999999994E-2</v>
      </c>
      <c r="EN943">
        <v>2.8989977E-2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132.78755050000001</v>
      </c>
      <c r="EX943">
        <v>0.124954332</v>
      </c>
      <c r="EY943">
        <v>7.9977037000000001E-2</v>
      </c>
      <c r="EZ943">
        <v>3.4728144000000002E-2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0</v>
      </c>
      <c r="FH943">
        <v>1.2551699999999999</v>
      </c>
      <c r="FI943" t="s">
        <v>115</v>
      </c>
      <c r="FJ943" t="s">
        <v>115</v>
      </c>
      <c r="FK943" s="9">
        <v>11809.568255</v>
      </c>
      <c r="FL943" t="s">
        <v>115</v>
      </c>
      <c r="FM943" t="s">
        <v>115</v>
      </c>
    </row>
    <row r="944" spans="116:169">
      <c r="DL944">
        <v>0</v>
      </c>
      <c r="DM944">
        <v>1.20719</v>
      </c>
      <c r="DN944">
        <v>9.2800000000000001E-3</v>
      </c>
      <c r="DO944">
        <v>7.9699999999999997E-3</v>
      </c>
      <c r="DP944">
        <v>6.5799999999999999E-3</v>
      </c>
      <c r="DQ944">
        <v>1.3999999999999999E-4</v>
      </c>
      <c r="DR944">
        <v>1.3999999999999999E-4</v>
      </c>
      <c r="DS944">
        <v>6.7999999999999996E-3</v>
      </c>
      <c r="DT944">
        <v>1.7069999999999998E-2</v>
      </c>
      <c r="DU944">
        <v>5.9389999999999998E-2</v>
      </c>
      <c r="DV944">
        <v>0.65885000000000005</v>
      </c>
      <c r="DW944">
        <v>2.0256500000000002</v>
      </c>
      <c r="DX944">
        <v>0</v>
      </c>
      <c r="DY944">
        <v>11237.64445</v>
      </c>
      <c r="DZ944">
        <v>87.323269999999994</v>
      </c>
      <c r="EA944">
        <v>75.607470000000006</v>
      </c>
      <c r="EB944">
        <v>63.015509999999999</v>
      </c>
      <c r="EC944">
        <v>1.29898</v>
      </c>
      <c r="ED944">
        <v>1.3046</v>
      </c>
      <c r="EE944">
        <v>65.656180000000006</v>
      </c>
      <c r="EF944">
        <v>160.53449000000001</v>
      </c>
      <c r="EG944">
        <v>770.30817999999999</v>
      </c>
      <c r="EH944">
        <v>7903.0982700000004</v>
      </c>
      <c r="EI944">
        <v>24695.90379</v>
      </c>
      <c r="EJ944">
        <v>0</v>
      </c>
      <c r="EK944">
        <v>116.9722924</v>
      </c>
      <c r="EL944">
        <v>0.113947699</v>
      </c>
      <c r="EM944">
        <v>6.7645485000000005E-2</v>
      </c>
      <c r="EN944">
        <v>2.9411952000000002E-2</v>
      </c>
      <c r="EO944">
        <v>0</v>
      </c>
      <c r="EP944">
        <v>0</v>
      </c>
      <c r="EQ944">
        <v>0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128.82259780000001</v>
      </c>
      <c r="EX944">
        <v>0.12913392700000001</v>
      </c>
      <c r="EY944">
        <v>7.7904479999999998E-2</v>
      </c>
      <c r="EZ944">
        <v>3.4510437999999997E-2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1.2311609999999999</v>
      </c>
      <c r="FI944" t="s">
        <v>115</v>
      </c>
      <c r="FJ944" t="s">
        <v>115</v>
      </c>
      <c r="FK944" s="9">
        <v>11464.889691</v>
      </c>
      <c r="FL944" t="s">
        <v>115</v>
      </c>
      <c r="FM944" t="s">
        <v>115</v>
      </c>
    </row>
    <row r="945" spans="116:169">
      <c r="DL945">
        <v>0</v>
      </c>
      <c r="DM945">
        <v>1.18448</v>
      </c>
      <c r="DN945">
        <v>7.77E-3</v>
      </c>
      <c r="DO945">
        <v>8.2799999999999992E-3</v>
      </c>
      <c r="DP945">
        <v>6.9699999999999996E-3</v>
      </c>
      <c r="DQ945">
        <v>1.3999999999999999E-4</v>
      </c>
      <c r="DR945">
        <v>1.3999999999999999E-4</v>
      </c>
      <c r="DS945">
        <v>6.6600000000000001E-3</v>
      </c>
      <c r="DT945">
        <v>1.6729999999999998E-2</v>
      </c>
      <c r="DU945">
        <v>5.953E-2</v>
      </c>
      <c r="DV945">
        <v>0.66566000000000003</v>
      </c>
      <c r="DW945">
        <v>2.04271</v>
      </c>
      <c r="DX945">
        <v>0</v>
      </c>
      <c r="DY945">
        <v>10910.462869999999</v>
      </c>
      <c r="DZ945">
        <v>72.286619999999999</v>
      </c>
      <c r="EA945">
        <v>77.779290000000003</v>
      </c>
      <c r="EB945">
        <v>66.058679999999995</v>
      </c>
      <c r="EC945">
        <v>1.3225</v>
      </c>
      <c r="ED945">
        <v>1.28199</v>
      </c>
      <c r="EE945">
        <v>63.662619999999997</v>
      </c>
      <c r="EF945">
        <v>155.72387000000001</v>
      </c>
      <c r="EG945">
        <v>771.61276999999995</v>
      </c>
      <c r="EH945">
        <v>7968.7544500000004</v>
      </c>
      <c r="EI945">
        <v>24856.438289999998</v>
      </c>
      <c r="EJ945">
        <v>0</v>
      </c>
      <c r="EK945">
        <v>116.08985250000001</v>
      </c>
      <c r="EL945">
        <v>0.12019637499999999</v>
      </c>
      <c r="EM945">
        <v>7.1925463999999995E-2</v>
      </c>
      <c r="EN945">
        <v>2.9270696999999998E-2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125.1223536</v>
      </c>
      <c r="EX945">
        <v>0.13333249999999999</v>
      </c>
      <c r="EY945">
        <v>8.1092168000000006E-2</v>
      </c>
      <c r="EZ945">
        <v>3.3633018000000001E-2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1.2076359999999999</v>
      </c>
      <c r="FI945" t="s">
        <v>115</v>
      </c>
      <c r="FJ945" t="s">
        <v>115</v>
      </c>
      <c r="FK945" s="9">
        <v>11127.909967</v>
      </c>
      <c r="FL945" t="s">
        <v>115</v>
      </c>
      <c r="FM945" t="s">
        <v>115</v>
      </c>
    </row>
    <row r="946" spans="116:169">
      <c r="DL946">
        <v>0</v>
      </c>
      <c r="DM946">
        <v>1.16066</v>
      </c>
      <c r="DN946">
        <v>8.8699999999999994E-3</v>
      </c>
      <c r="DO946">
        <v>7.1999999999999998E-3</v>
      </c>
      <c r="DP946">
        <v>7.1900000000000002E-3</v>
      </c>
      <c r="DQ946">
        <v>1.2999999999999999E-4</v>
      </c>
      <c r="DR946">
        <v>1.2999999999999999E-4</v>
      </c>
      <c r="DS946">
        <v>7.0699999999999999E-3</v>
      </c>
      <c r="DT946">
        <v>1.6379999999999999E-2</v>
      </c>
      <c r="DU946">
        <v>5.9670000000000001E-2</v>
      </c>
      <c r="DV946">
        <v>0.67232000000000003</v>
      </c>
      <c r="DW946">
        <v>2.0594399999999999</v>
      </c>
      <c r="DX946">
        <v>0</v>
      </c>
      <c r="DY946">
        <v>10576.27691</v>
      </c>
      <c r="DZ946">
        <v>81.650220000000004</v>
      </c>
      <c r="EA946">
        <v>66.923569999999998</v>
      </c>
      <c r="EB946">
        <v>67.461759999999998</v>
      </c>
      <c r="EC946">
        <v>1.25261</v>
      </c>
      <c r="ED946">
        <v>1.23739</v>
      </c>
      <c r="EE946">
        <v>66.927080000000004</v>
      </c>
      <c r="EF946">
        <v>150.92992000000001</v>
      </c>
      <c r="EG946">
        <v>772.89476999999999</v>
      </c>
      <c r="EH946">
        <v>8032.4170599999998</v>
      </c>
      <c r="EI946">
        <v>25012.16216</v>
      </c>
      <c r="EJ946">
        <v>0</v>
      </c>
      <c r="EK946">
        <v>115.0313914</v>
      </c>
      <c r="EL946">
        <v>0.112006534</v>
      </c>
      <c r="EM946">
        <v>7.5774057000000006E-2</v>
      </c>
      <c r="EN946">
        <v>3.1336835E-2</v>
      </c>
      <c r="EO946">
        <v>0</v>
      </c>
      <c r="EP946">
        <v>0</v>
      </c>
      <c r="EQ946">
        <v>0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121.30759689999999</v>
      </c>
      <c r="EX946">
        <v>0.121719197</v>
      </c>
      <c r="EY946">
        <v>8.3629323000000005E-2</v>
      </c>
      <c r="EZ946">
        <v>3.5253687999999998E-2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1.184045</v>
      </c>
      <c r="FI946" t="s">
        <v>115</v>
      </c>
      <c r="FJ946" t="s">
        <v>115</v>
      </c>
      <c r="FK946" s="9">
        <v>10793.565070000001</v>
      </c>
      <c r="FL946" t="s">
        <v>115</v>
      </c>
      <c r="FM946" t="s">
        <v>115</v>
      </c>
    </row>
    <row r="947" spans="116:169">
      <c r="DL947">
        <v>0</v>
      </c>
      <c r="DM947">
        <v>1.1397699999999999</v>
      </c>
      <c r="DN947">
        <v>6.4999999999999997E-3</v>
      </c>
      <c r="DO947">
        <v>7.8899999999999994E-3</v>
      </c>
      <c r="DP947">
        <v>6.3800000000000003E-3</v>
      </c>
      <c r="DQ947">
        <v>1.3999999999999999E-4</v>
      </c>
      <c r="DR947">
        <v>1.2999999999999999E-4</v>
      </c>
      <c r="DS947">
        <v>7.1300000000000001E-3</v>
      </c>
      <c r="DT947">
        <v>1.6109999999999999E-2</v>
      </c>
      <c r="DU947">
        <v>5.9799999999999999E-2</v>
      </c>
      <c r="DV947">
        <v>0.67939000000000005</v>
      </c>
      <c r="DW947">
        <v>2.0758200000000002</v>
      </c>
      <c r="DX947">
        <v>0</v>
      </c>
      <c r="DY947">
        <v>10271.997300000001</v>
      </c>
      <c r="DZ947">
        <v>59.205539999999999</v>
      </c>
      <c r="EA947">
        <v>72.567229999999995</v>
      </c>
      <c r="EB947">
        <v>59.222029999999997</v>
      </c>
      <c r="EC947">
        <v>1.2565299999999999</v>
      </c>
      <c r="ED947">
        <v>1.21984</v>
      </c>
      <c r="EE947">
        <v>66.855720000000005</v>
      </c>
      <c r="EF947">
        <v>146.77499</v>
      </c>
      <c r="EG947">
        <v>774.13216</v>
      </c>
      <c r="EH947">
        <v>8099.3441400000002</v>
      </c>
      <c r="EI947">
        <v>25163.092069999999</v>
      </c>
      <c r="EJ947">
        <v>0</v>
      </c>
      <c r="EK947">
        <v>114.2469334</v>
      </c>
      <c r="EL947">
        <v>0.117586581</v>
      </c>
      <c r="EM947">
        <v>6.8696909E-2</v>
      </c>
      <c r="EN947">
        <v>3.2689719999999999E-2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117.8544169</v>
      </c>
      <c r="EX947">
        <v>0.12494374799999999</v>
      </c>
      <c r="EY947">
        <v>7.4223068000000003E-2</v>
      </c>
      <c r="EZ947">
        <v>3.5998548999999998E-2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0</v>
      </c>
      <c r="FH947">
        <v>1.1606719999999999</v>
      </c>
      <c r="FI947" t="s">
        <v>115</v>
      </c>
      <c r="FJ947" t="s">
        <v>115</v>
      </c>
      <c r="FK947" s="9">
        <v>10464.248624</v>
      </c>
      <c r="FL947" t="s">
        <v>115</v>
      </c>
      <c r="FM947" t="s">
        <v>115</v>
      </c>
    </row>
    <row r="948" spans="116:169">
      <c r="DL948">
        <v>0</v>
      </c>
      <c r="DM948">
        <v>1.11866</v>
      </c>
      <c r="DN948">
        <v>6.4900000000000001E-3</v>
      </c>
      <c r="DO948">
        <v>6.2199999999999998E-3</v>
      </c>
      <c r="DP948">
        <v>6.8100000000000001E-3</v>
      </c>
      <c r="DQ948">
        <v>1.2E-4</v>
      </c>
      <c r="DR948">
        <v>1.2999999999999999E-4</v>
      </c>
      <c r="DS948">
        <v>6.4200000000000004E-3</v>
      </c>
      <c r="DT948">
        <v>1.5810000000000001E-2</v>
      </c>
      <c r="DU948">
        <v>5.9929999999999997E-2</v>
      </c>
      <c r="DV948">
        <v>0.68652999999999997</v>
      </c>
      <c r="DW948">
        <v>2.0919300000000001</v>
      </c>
      <c r="DX948">
        <v>0</v>
      </c>
      <c r="DY948">
        <v>9968.6611499999999</v>
      </c>
      <c r="DZ948">
        <v>58.527529999999999</v>
      </c>
      <c r="EA948">
        <v>56.5959</v>
      </c>
      <c r="EB948">
        <v>62.63165</v>
      </c>
      <c r="EC948">
        <v>1.1122300000000001</v>
      </c>
      <c r="ED948">
        <v>1.14479</v>
      </c>
      <c r="EE948">
        <v>59.490020000000001</v>
      </c>
      <c r="EF948">
        <v>142.50720999999999</v>
      </c>
      <c r="EG948">
        <v>775.35199</v>
      </c>
      <c r="EH948">
        <v>8166.1998599999997</v>
      </c>
      <c r="EI948">
        <v>25309.86706</v>
      </c>
      <c r="EJ948">
        <v>0</v>
      </c>
      <c r="EK948">
        <v>113.3734942</v>
      </c>
      <c r="EL948">
        <v>0.10188011499999999</v>
      </c>
      <c r="EM948">
        <v>7.3433609999999996E-2</v>
      </c>
      <c r="EN948">
        <v>2.9332753999999999E-2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114.3761841</v>
      </c>
      <c r="EX948">
        <v>0.106045746</v>
      </c>
      <c r="EY948">
        <v>7.7605908000000001E-2</v>
      </c>
      <c r="EZ948">
        <v>3.1612274000000003E-2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0</v>
      </c>
      <c r="FH948">
        <v>1.138317</v>
      </c>
      <c r="FI948" t="s">
        <v>115</v>
      </c>
      <c r="FJ948" t="s">
        <v>115</v>
      </c>
      <c r="FK948" s="9">
        <v>10147.528471</v>
      </c>
      <c r="FL948" t="s">
        <v>115</v>
      </c>
      <c r="FM948" t="s">
        <v>115</v>
      </c>
    </row>
    <row r="949" spans="116:169">
      <c r="DL949">
        <v>0</v>
      </c>
      <c r="DM949">
        <v>1.09717</v>
      </c>
      <c r="DN949">
        <v>6.9899999999999997E-3</v>
      </c>
      <c r="DO949">
        <v>6.0800000000000003E-3</v>
      </c>
      <c r="DP949">
        <v>5.5300000000000002E-3</v>
      </c>
      <c r="DQ949">
        <v>1.1E-4</v>
      </c>
      <c r="DR949">
        <v>1.2E-4</v>
      </c>
      <c r="DS949">
        <v>6.7799999999999996E-3</v>
      </c>
      <c r="DT949">
        <v>1.554E-2</v>
      </c>
      <c r="DU949">
        <v>6.0060000000000002E-2</v>
      </c>
      <c r="DV949">
        <v>0.69294</v>
      </c>
      <c r="DW949">
        <v>2.1077400000000002</v>
      </c>
      <c r="DX949">
        <v>0</v>
      </c>
      <c r="DY949">
        <v>9664.9147499999999</v>
      </c>
      <c r="DZ949">
        <v>62.309429999999999</v>
      </c>
      <c r="EA949">
        <v>54.660429999999998</v>
      </c>
      <c r="EB949">
        <v>50.221530000000001</v>
      </c>
      <c r="EC949">
        <v>1.0420499999999999</v>
      </c>
      <c r="ED949">
        <v>1.1101700000000001</v>
      </c>
      <c r="EE949">
        <v>62.166739999999997</v>
      </c>
      <c r="EF949">
        <v>138.48114000000001</v>
      </c>
      <c r="EG949">
        <v>776.49677999999994</v>
      </c>
      <c r="EH949">
        <v>8225.6898799999999</v>
      </c>
      <c r="EI949">
        <v>25452.37427</v>
      </c>
      <c r="EJ949">
        <v>0</v>
      </c>
      <c r="EK949">
        <v>112.43255430000001</v>
      </c>
      <c r="EL949">
        <v>9.6154576000000005E-2</v>
      </c>
      <c r="EM949">
        <v>6.1830927000000001E-2</v>
      </c>
      <c r="EN949">
        <v>3.1697941E-2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110.89942929999999</v>
      </c>
      <c r="EX949">
        <v>9.7857903999999996E-2</v>
      </c>
      <c r="EY949">
        <v>6.3953507000000007E-2</v>
      </c>
      <c r="EZ949">
        <v>3.3424483999999997E-2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1.1158790000000001</v>
      </c>
      <c r="FI949" t="s">
        <v>115</v>
      </c>
      <c r="FJ949" t="s">
        <v>115</v>
      </c>
      <c r="FK949" s="9">
        <v>9833.1481789999998</v>
      </c>
      <c r="FL949" t="s">
        <v>115</v>
      </c>
      <c r="FM949" t="s">
        <v>115</v>
      </c>
    </row>
    <row r="950" spans="116:169">
      <c r="DL950">
        <v>0</v>
      </c>
      <c r="DM950">
        <v>1.07717</v>
      </c>
      <c r="DN950">
        <v>5.9500000000000004E-3</v>
      </c>
      <c r="DO950">
        <v>6.4000000000000003E-3</v>
      </c>
      <c r="DP950">
        <v>5.3600000000000002E-3</v>
      </c>
      <c r="DQ950">
        <v>1.1E-4</v>
      </c>
      <c r="DR950">
        <v>1.2E-4</v>
      </c>
      <c r="DS950">
        <v>5.5500000000000002E-3</v>
      </c>
      <c r="DT950">
        <v>1.5219999999999999E-2</v>
      </c>
      <c r="DU950">
        <v>6.0179999999999997E-2</v>
      </c>
      <c r="DV950">
        <v>0.69972000000000001</v>
      </c>
      <c r="DW950">
        <v>2.1232799999999998</v>
      </c>
      <c r="DX950">
        <v>0</v>
      </c>
      <c r="DY950">
        <v>9377.3568699999996</v>
      </c>
      <c r="DZ950">
        <v>52.428669999999997</v>
      </c>
      <c r="EA950">
        <v>56.885710000000003</v>
      </c>
      <c r="EB950">
        <v>48.181489999999997</v>
      </c>
      <c r="EC950">
        <v>0.99692999999999998</v>
      </c>
      <c r="ED950">
        <v>1.06369</v>
      </c>
      <c r="EE950">
        <v>50.30583</v>
      </c>
      <c r="EF950">
        <v>134.11080000000001</v>
      </c>
      <c r="EG950">
        <v>777.60694999999998</v>
      </c>
      <c r="EH950">
        <v>8287.8566200000005</v>
      </c>
      <c r="EI950">
        <v>25590.85541</v>
      </c>
      <c r="EJ950">
        <v>0</v>
      </c>
      <c r="EK950">
        <v>111.635105</v>
      </c>
      <c r="EL950">
        <v>9.8030386999999997E-2</v>
      </c>
      <c r="EM950">
        <v>5.9067705999999998E-2</v>
      </c>
      <c r="EN950">
        <v>2.5997375E-2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107.63200670000001</v>
      </c>
      <c r="EX950">
        <v>9.7475854000000001E-2</v>
      </c>
      <c r="EY950">
        <v>5.9733545999999998E-2</v>
      </c>
      <c r="EZ950">
        <v>2.6815897000000002E-2</v>
      </c>
      <c r="FA950">
        <v>0</v>
      </c>
      <c r="FB950">
        <v>0</v>
      </c>
      <c r="FC950">
        <v>0</v>
      </c>
      <c r="FD950">
        <v>0</v>
      </c>
      <c r="FE950">
        <v>0</v>
      </c>
      <c r="FF950">
        <v>0</v>
      </c>
      <c r="FG950">
        <v>0</v>
      </c>
      <c r="FH950">
        <v>1.0949899999999999</v>
      </c>
      <c r="FI950" t="s">
        <v>115</v>
      </c>
      <c r="FJ950" t="s">
        <v>115</v>
      </c>
      <c r="FK950" s="9">
        <v>9535.8496680000007</v>
      </c>
      <c r="FL950" t="s">
        <v>115</v>
      </c>
      <c r="FM950" t="s">
        <v>115</v>
      </c>
    </row>
    <row r="951" spans="116:169">
      <c r="DL951">
        <v>0</v>
      </c>
      <c r="DM951">
        <v>1.05664</v>
      </c>
      <c r="DN951">
        <v>6.5500000000000003E-3</v>
      </c>
      <c r="DO951">
        <v>5.6600000000000001E-3</v>
      </c>
      <c r="DP951">
        <v>5.5700000000000003E-3</v>
      </c>
      <c r="DQ951">
        <v>1.1E-4</v>
      </c>
      <c r="DR951">
        <v>1.2E-4</v>
      </c>
      <c r="DS951">
        <v>5.4299999999999999E-3</v>
      </c>
      <c r="DT951">
        <v>1.4919999999999999E-2</v>
      </c>
      <c r="DU951">
        <v>6.0299999999999999E-2</v>
      </c>
      <c r="DV951">
        <v>0.70526</v>
      </c>
      <c r="DW951">
        <v>2.1385000000000001</v>
      </c>
      <c r="DX951">
        <v>0</v>
      </c>
      <c r="DY951">
        <v>9088.1085700000003</v>
      </c>
      <c r="DZ951">
        <v>57.001530000000002</v>
      </c>
      <c r="EA951">
        <v>49.720790000000001</v>
      </c>
      <c r="EB951">
        <v>49.529499999999999</v>
      </c>
      <c r="EC951">
        <v>0.93633</v>
      </c>
      <c r="ED951">
        <v>1.0206</v>
      </c>
      <c r="EE951">
        <v>48.713459999999998</v>
      </c>
      <c r="EF951">
        <v>129.90356</v>
      </c>
      <c r="EG951">
        <v>778.67064000000005</v>
      </c>
      <c r="EH951">
        <v>8338.1624499999998</v>
      </c>
      <c r="EI951">
        <v>25724.966199999999</v>
      </c>
      <c r="EJ951">
        <v>0</v>
      </c>
      <c r="EK951">
        <v>110.73653349999999</v>
      </c>
      <c r="EL951">
        <v>9.1385767000000007E-2</v>
      </c>
      <c r="EM951">
        <v>6.1922049E-2</v>
      </c>
      <c r="EN951">
        <v>2.5506605000000002E-2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104.3322519</v>
      </c>
      <c r="EX951">
        <v>8.8889035000000005E-2</v>
      </c>
      <c r="EY951">
        <v>6.1216842E-2</v>
      </c>
      <c r="EZ951">
        <v>2.5729994999999999E-2</v>
      </c>
      <c r="FA951">
        <v>0</v>
      </c>
      <c r="FB951">
        <v>0</v>
      </c>
      <c r="FC951">
        <v>0</v>
      </c>
      <c r="FD951">
        <v>0</v>
      </c>
      <c r="FE951">
        <v>0</v>
      </c>
      <c r="FF951">
        <v>0</v>
      </c>
      <c r="FG951">
        <v>0</v>
      </c>
      <c r="FH951">
        <v>1.0745210000000001</v>
      </c>
      <c r="FI951" t="s">
        <v>115</v>
      </c>
      <c r="FJ951" t="s">
        <v>115</v>
      </c>
      <c r="FK951" s="9">
        <v>9245.2967100000005</v>
      </c>
      <c r="FL951" t="s">
        <v>115</v>
      </c>
      <c r="FM951" t="s">
        <v>115</v>
      </c>
    </row>
    <row r="952" spans="116:169">
      <c r="DL952">
        <v>0</v>
      </c>
      <c r="DM952">
        <v>1.0364800000000001</v>
      </c>
      <c r="DN952">
        <v>6.5599999999999999E-3</v>
      </c>
      <c r="DO952">
        <v>6.0099999999999997E-3</v>
      </c>
      <c r="DP952">
        <v>5.0200000000000002E-3</v>
      </c>
      <c r="DQ952">
        <v>1.1E-4</v>
      </c>
      <c r="DR952">
        <v>1.2E-4</v>
      </c>
      <c r="DS952">
        <v>5.5999999999999999E-3</v>
      </c>
      <c r="DT952">
        <v>1.4630000000000001E-2</v>
      </c>
      <c r="DU952">
        <v>6.0420000000000001E-2</v>
      </c>
      <c r="DV952">
        <v>0.7107</v>
      </c>
      <c r="DW952">
        <v>2.1534300000000002</v>
      </c>
      <c r="DX952">
        <v>0</v>
      </c>
      <c r="DY952">
        <v>8805.1061800000007</v>
      </c>
      <c r="DZ952">
        <v>56.438020000000002</v>
      </c>
      <c r="EA952">
        <v>52.230829999999997</v>
      </c>
      <c r="EB952">
        <v>44.056640000000002</v>
      </c>
      <c r="EC952">
        <v>0.92996000000000001</v>
      </c>
      <c r="ED952">
        <v>1.0002800000000001</v>
      </c>
      <c r="EE952">
        <v>49.65307</v>
      </c>
      <c r="EF952">
        <v>125.8473</v>
      </c>
      <c r="EG952">
        <v>779.69123000000002</v>
      </c>
      <c r="EH952">
        <v>8386.8758999999991</v>
      </c>
      <c r="EI952">
        <v>25854.869760000001</v>
      </c>
      <c r="EJ952">
        <v>0</v>
      </c>
      <c r="EK952">
        <v>109.8564034</v>
      </c>
      <c r="EL952">
        <v>9.4245211999999995E-2</v>
      </c>
      <c r="EM952">
        <v>5.6964094999999999E-2</v>
      </c>
      <c r="EN952">
        <v>2.6813672E-2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101.11610039999999</v>
      </c>
      <c r="EX952">
        <v>8.9534827999999997E-2</v>
      </c>
      <c r="EY952">
        <v>5.5063195000000002E-2</v>
      </c>
      <c r="EZ952">
        <v>2.6445942E-2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0</v>
      </c>
      <c r="FH952">
        <v>1.0541769999999999</v>
      </c>
      <c r="FI952" t="s">
        <v>115</v>
      </c>
      <c r="FJ952" t="s">
        <v>115</v>
      </c>
      <c r="FK952" s="9">
        <v>8958.7616379999999</v>
      </c>
      <c r="FL952" t="s">
        <v>115</v>
      </c>
      <c r="FM952" t="s">
        <v>115</v>
      </c>
    </row>
    <row r="953" spans="116:169">
      <c r="DL953">
        <v>0</v>
      </c>
      <c r="DM953">
        <v>1.01658</v>
      </c>
      <c r="DN953">
        <v>6.62E-3</v>
      </c>
      <c r="DO953">
        <v>6.0299999999999998E-3</v>
      </c>
      <c r="DP953">
        <v>5.2700000000000004E-3</v>
      </c>
      <c r="DQ953">
        <v>1.1E-4</v>
      </c>
      <c r="DR953">
        <v>1.1E-4</v>
      </c>
      <c r="DS953">
        <v>5.1000000000000004E-3</v>
      </c>
      <c r="DT953">
        <v>1.436E-2</v>
      </c>
      <c r="DU953">
        <v>6.053E-2</v>
      </c>
      <c r="DV953">
        <v>0.71628999999999998</v>
      </c>
      <c r="DW953">
        <v>2.1680600000000001</v>
      </c>
      <c r="DX953">
        <v>0</v>
      </c>
      <c r="DY953">
        <v>8527.3144100000009</v>
      </c>
      <c r="DZ953">
        <v>56.229550000000003</v>
      </c>
      <c r="EA953">
        <v>51.75067</v>
      </c>
      <c r="EB953">
        <v>45.709780000000002</v>
      </c>
      <c r="EC953">
        <v>0.91044999999999998</v>
      </c>
      <c r="ED953">
        <v>0.96645999999999999</v>
      </c>
      <c r="EE953">
        <v>44.724870000000003</v>
      </c>
      <c r="EF953">
        <v>122.00143</v>
      </c>
      <c r="EG953">
        <v>780.69150999999999</v>
      </c>
      <c r="EH953">
        <v>8436.5289699999994</v>
      </c>
      <c r="EI953">
        <v>25980.717059999999</v>
      </c>
      <c r="EJ953">
        <v>0</v>
      </c>
      <c r="EK953">
        <v>108.97413830000001</v>
      </c>
      <c r="EL953">
        <v>9.5957921000000002E-2</v>
      </c>
      <c r="EM953">
        <v>5.9515591999999999E-2</v>
      </c>
      <c r="EN953">
        <v>2.4409318999999999E-2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97.963008340000002</v>
      </c>
      <c r="EX953">
        <v>8.9060131000000001E-2</v>
      </c>
      <c r="EY953">
        <v>5.6204675000000003E-2</v>
      </c>
      <c r="EZ953">
        <v>2.3532161999999999E-2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0</v>
      </c>
      <c r="FH953">
        <v>1.034599</v>
      </c>
      <c r="FI953" t="s">
        <v>115</v>
      </c>
      <c r="FJ953" t="s">
        <v>115</v>
      </c>
      <c r="FK953" s="9">
        <v>8681.9148569999998</v>
      </c>
      <c r="FL953" t="s">
        <v>115</v>
      </c>
      <c r="FM953" t="s">
        <v>115</v>
      </c>
    </row>
    <row r="954" spans="116:169">
      <c r="DL954">
        <v>0</v>
      </c>
      <c r="DM954">
        <v>0.99714000000000003</v>
      </c>
      <c r="DN954">
        <v>6.4599999999999996E-3</v>
      </c>
      <c r="DO954">
        <v>6.0600000000000003E-3</v>
      </c>
      <c r="DP954">
        <v>5.2900000000000004E-3</v>
      </c>
      <c r="DQ954">
        <v>1.1E-4</v>
      </c>
      <c r="DR954">
        <v>1.1E-4</v>
      </c>
      <c r="DS954">
        <v>5.3299999999999997E-3</v>
      </c>
      <c r="DT954">
        <v>1.4109999999999999E-2</v>
      </c>
      <c r="DU954">
        <v>6.0650000000000003E-2</v>
      </c>
      <c r="DV954">
        <v>0.72140000000000004</v>
      </c>
      <c r="DW954">
        <v>2.18242</v>
      </c>
      <c r="DX954">
        <v>0</v>
      </c>
      <c r="DY954">
        <v>8256.3518899999999</v>
      </c>
      <c r="DZ954">
        <v>54.222050000000003</v>
      </c>
      <c r="EA954">
        <v>51.359769999999997</v>
      </c>
      <c r="EB954">
        <v>45.363410000000002</v>
      </c>
      <c r="EC954">
        <v>0.90944000000000003</v>
      </c>
      <c r="ED954">
        <v>0.94621999999999995</v>
      </c>
      <c r="EE954">
        <v>46.137169999999998</v>
      </c>
      <c r="EF954">
        <v>118.33384</v>
      </c>
      <c r="EG954">
        <v>781.65797999999995</v>
      </c>
      <c r="EH954">
        <v>8481.2538499999991</v>
      </c>
      <c r="EI954">
        <v>26102.71848</v>
      </c>
      <c r="EJ954">
        <v>0</v>
      </c>
      <c r="EK954">
        <v>108.1064492</v>
      </c>
      <c r="EL954">
        <v>9.7929806999999994E-2</v>
      </c>
      <c r="EM954">
        <v>6.07631E-2</v>
      </c>
      <c r="EN954">
        <v>2.5912747E-2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94.886598860000007</v>
      </c>
      <c r="EX954">
        <v>8.8778193000000005E-2</v>
      </c>
      <c r="EY954">
        <v>5.6064273999999997E-2</v>
      </c>
      <c r="EZ954">
        <v>2.4412198999999999E-2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0</v>
      </c>
      <c r="FH954">
        <v>1.0150539999999999</v>
      </c>
      <c r="FI954" t="s">
        <v>115</v>
      </c>
      <c r="FJ954" t="s">
        <v>115</v>
      </c>
      <c r="FK954" s="9">
        <v>8408.2065629999997</v>
      </c>
      <c r="FL954" t="s">
        <v>115</v>
      </c>
      <c r="FM954" t="s">
        <v>115</v>
      </c>
    </row>
    <row r="955" spans="116:169">
      <c r="DL955">
        <v>0</v>
      </c>
      <c r="DM955">
        <v>0.97736999999999996</v>
      </c>
      <c r="DN955">
        <v>7.0400000000000003E-3</v>
      </c>
      <c r="DO955">
        <v>5.9300000000000004E-3</v>
      </c>
      <c r="DP955">
        <v>5.3099999999999996E-3</v>
      </c>
      <c r="DQ955">
        <v>1.1E-4</v>
      </c>
      <c r="DR955">
        <v>1.1E-4</v>
      </c>
      <c r="DS955">
        <v>5.3699999999999998E-3</v>
      </c>
      <c r="DT955">
        <v>1.3809999999999999E-2</v>
      </c>
      <c r="DU955">
        <v>6.0760000000000002E-2</v>
      </c>
      <c r="DV955">
        <v>0.72672000000000003</v>
      </c>
      <c r="DW955">
        <v>2.19652</v>
      </c>
      <c r="DX955">
        <v>0</v>
      </c>
      <c r="DY955">
        <v>7985.7512100000004</v>
      </c>
      <c r="DZ955">
        <v>58.304090000000002</v>
      </c>
      <c r="EA955">
        <v>49.670259999999999</v>
      </c>
      <c r="EB955">
        <v>44.947609999999997</v>
      </c>
      <c r="EC955">
        <v>0.88983000000000001</v>
      </c>
      <c r="ED955">
        <v>0.91884999999999994</v>
      </c>
      <c r="EE955">
        <v>45.97672</v>
      </c>
      <c r="EF955">
        <v>114.39633000000001</v>
      </c>
      <c r="EG955">
        <v>782.60419999999999</v>
      </c>
      <c r="EH955">
        <v>8527.3910199999991</v>
      </c>
      <c r="EI955">
        <v>26221.052329999999</v>
      </c>
      <c r="EJ955">
        <v>0</v>
      </c>
      <c r="EK955">
        <v>107.1656053</v>
      </c>
      <c r="EL955">
        <v>9.7989532000000004E-2</v>
      </c>
      <c r="EM955">
        <v>6.1753598E-2</v>
      </c>
      <c r="EN955">
        <v>2.6323797999999999E-2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91.809783229999994</v>
      </c>
      <c r="EX955">
        <v>8.6755656E-2</v>
      </c>
      <c r="EY955">
        <v>5.5650079999999998E-2</v>
      </c>
      <c r="EZ955">
        <v>2.4227518999999999E-2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0.99575499999999995</v>
      </c>
      <c r="FI955" t="s">
        <v>115</v>
      </c>
      <c r="FJ955" t="s">
        <v>115</v>
      </c>
      <c r="FK955" s="9">
        <v>8139.5630030000002</v>
      </c>
      <c r="FL955" t="s">
        <v>115</v>
      </c>
      <c r="FM955" t="s">
        <v>115</v>
      </c>
    </row>
    <row r="956" spans="116:169">
      <c r="DL956">
        <v>0</v>
      </c>
      <c r="DM956">
        <v>0.95769000000000004</v>
      </c>
      <c r="DN956">
        <v>7.3699999999999998E-3</v>
      </c>
      <c r="DO956">
        <v>6.3200000000000001E-3</v>
      </c>
      <c r="DP956">
        <v>5.2199999999999998E-3</v>
      </c>
      <c r="DQ956">
        <v>1.1E-4</v>
      </c>
      <c r="DR956">
        <v>1.1E-4</v>
      </c>
      <c r="DS956">
        <v>5.4000000000000003E-3</v>
      </c>
      <c r="DT956">
        <v>1.354E-2</v>
      </c>
      <c r="DU956">
        <v>6.087E-2</v>
      </c>
      <c r="DV956">
        <v>0.73209999999999997</v>
      </c>
      <c r="DW956">
        <v>2.21034</v>
      </c>
      <c r="DX956">
        <v>0</v>
      </c>
      <c r="DY956">
        <v>7719.0181700000003</v>
      </c>
      <c r="DZ956">
        <v>60.178229999999999</v>
      </c>
      <c r="EA956">
        <v>52.248950000000001</v>
      </c>
      <c r="EB956">
        <v>43.669339999999998</v>
      </c>
      <c r="EC956">
        <v>0.89927999999999997</v>
      </c>
      <c r="ED956">
        <v>0.90047999999999995</v>
      </c>
      <c r="EE956">
        <v>45.610849999999999</v>
      </c>
      <c r="EF956">
        <v>110.63642</v>
      </c>
      <c r="EG956">
        <v>783.52304000000004</v>
      </c>
      <c r="EH956">
        <v>8573.3677299999999</v>
      </c>
      <c r="EI956">
        <v>26335.448649999998</v>
      </c>
      <c r="EJ956">
        <v>0</v>
      </c>
      <c r="EK956">
        <v>106.2096813</v>
      </c>
      <c r="EL956">
        <v>0.10346375300000001</v>
      </c>
      <c r="EM956">
        <v>6.1421746999999999E-2</v>
      </c>
      <c r="EN956">
        <v>2.6706099000000001E-2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88.785013939999999</v>
      </c>
      <c r="EX956">
        <v>8.9379147000000006E-2</v>
      </c>
      <c r="EY956">
        <v>5.4046958999999999E-2</v>
      </c>
      <c r="EZ956">
        <v>2.4005634000000001E-2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0</v>
      </c>
      <c r="FH956">
        <v>0.97670800000000002</v>
      </c>
      <c r="FI956" t="s">
        <v>115</v>
      </c>
      <c r="FJ956" t="s">
        <v>115</v>
      </c>
      <c r="FK956" s="9">
        <v>7876.0139820000004</v>
      </c>
      <c r="FL956" t="s">
        <v>115</v>
      </c>
      <c r="FM956" t="s">
        <v>115</v>
      </c>
    </row>
    <row r="957" spans="116:169">
      <c r="DL957">
        <v>0</v>
      </c>
      <c r="DM957">
        <v>0.93967999999999996</v>
      </c>
      <c r="DN957">
        <v>6.1599999999999997E-3</v>
      </c>
      <c r="DO957">
        <v>6.5700000000000003E-3</v>
      </c>
      <c r="DP957">
        <v>5.5300000000000002E-3</v>
      </c>
      <c r="DQ957">
        <v>1.1E-4</v>
      </c>
      <c r="DR957">
        <v>1.1E-4</v>
      </c>
      <c r="DS957">
        <v>5.28E-3</v>
      </c>
      <c r="DT957">
        <v>1.3270000000000001E-2</v>
      </c>
      <c r="DU957">
        <v>6.0979999999999999E-2</v>
      </c>
      <c r="DV957">
        <v>0.73750000000000004</v>
      </c>
      <c r="DW957">
        <v>2.2238799999999999</v>
      </c>
      <c r="DX957">
        <v>0</v>
      </c>
      <c r="DY957">
        <v>7468.6790099999998</v>
      </c>
      <c r="DZ957">
        <v>49.651229999999998</v>
      </c>
      <c r="EA957">
        <v>53.579140000000002</v>
      </c>
      <c r="EB957">
        <v>45.638330000000003</v>
      </c>
      <c r="EC957">
        <v>0.91269999999999996</v>
      </c>
      <c r="ED957">
        <v>0.88204000000000005</v>
      </c>
      <c r="EE957">
        <v>44.094639999999998</v>
      </c>
      <c r="EF957">
        <v>106.96745</v>
      </c>
      <c r="EG957">
        <v>784.42352000000005</v>
      </c>
      <c r="EH957">
        <v>8618.9785800000009</v>
      </c>
      <c r="EI957">
        <v>26446.085080000001</v>
      </c>
      <c r="EJ957">
        <v>0</v>
      </c>
      <c r="EK957">
        <v>105.40843390000001</v>
      </c>
      <c r="EL957">
        <v>0.10913722200000001</v>
      </c>
      <c r="EM957">
        <v>6.5307698999999997E-2</v>
      </c>
      <c r="EN957">
        <v>2.6577599E-2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85.950712139999993</v>
      </c>
      <c r="EX957">
        <v>9.1993216000000003E-2</v>
      </c>
      <c r="EY957">
        <v>5.6084848999999999E-2</v>
      </c>
      <c r="EZ957">
        <v>2.3325533999999998E-2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0.95804500000000004</v>
      </c>
      <c r="FI957" t="s">
        <v>115</v>
      </c>
      <c r="FJ957" t="s">
        <v>115</v>
      </c>
      <c r="FK957" s="9">
        <v>7618.460403</v>
      </c>
      <c r="FL957" t="s">
        <v>115</v>
      </c>
      <c r="FM957" t="s">
        <v>115</v>
      </c>
    </row>
    <row r="958" spans="116:169">
      <c r="DL958">
        <v>0</v>
      </c>
      <c r="DM958">
        <v>0.92078000000000004</v>
      </c>
      <c r="DN958">
        <v>7.0299999999999998E-3</v>
      </c>
      <c r="DO958">
        <v>5.7099999999999998E-3</v>
      </c>
      <c r="DP958">
        <v>5.7000000000000002E-3</v>
      </c>
      <c r="DQ958">
        <v>1.1E-4</v>
      </c>
      <c r="DR958">
        <v>1.1E-4</v>
      </c>
      <c r="DS958">
        <v>5.6100000000000004E-3</v>
      </c>
      <c r="DT958">
        <v>1.2999999999999999E-2</v>
      </c>
      <c r="DU958">
        <v>6.1089999999999998E-2</v>
      </c>
      <c r="DV958">
        <v>0.74278</v>
      </c>
      <c r="DW958">
        <v>2.2371500000000002</v>
      </c>
      <c r="DX958">
        <v>0</v>
      </c>
      <c r="DY958">
        <v>7214.2744499999999</v>
      </c>
      <c r="DZ958">
        <v>55.891330000000004</v>
      </c>
      <c r="EA958">
        <v>45.945630000000001</v>
      </c>
      <c r="EB958">
        <v>46.460459999999998</v>
      </c>
      <c r="EC958">
        <v>0.86182999999999998</v>
      </c>
      <c r="ED958">
        <v>0.84853999999999996</v>
      </c>
      <c r="EE958">
        <v>46.211500000000001</v>
      </c>
      <c r="EF958">
        <v>103.32035</v>
      </c>
      <c r="EG958">
        <v>785.30556000000001</v>
      </c>
      <c r="EH958">
        <v>8663.0732200000002</v>
      </c>
      <c r="EI958">
        <v>26553.052530000001</v>
      </c>
      <c r="EJ958">
        <v>0</v>
      </c>
      <c r="EK958">
        <v>104.4473615</v>
      </c>
      <c r="EL958">
        <v>0.10170085099999999</v>
      </c>
      <c r="EM958">
        <v>6.8802116999999996E-2</v>
      </c>
      <c r="EN958">
        <v>2.8453563000000001E-2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83.045749310000005</v>
      </c>
      <c r="EX958">
        <v>8.3719159000000001E-2</v>
      </c>
      <c r="EY958">
        <v>5.7656267999999997E-2</v>
      </c>
      <c r="EZ958">
        <v>2.437427E-2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0</v>
      </c>
      <c r="FH958">
        <v>0.93933</v>
      </c>
      <c r="FI958" t="s">
        <v>115</v>
      </c>
      <c r="FJ958" t="s">
        <v>115</v>
      </c>
      <c r="FK958" s="9">
        <v>7363.4336979999998</v>
      </c>
      <c r="FL958" t="s">
        <v>115</v>
      </c>
      <c r="FM958" t="s">
        <v>115</v>
      </c>
    </row>
    <row r="959" spans="116:169">
      <c r="DL959">
        <v>0</v>
      </c>
      <c r="DM959">
        <v>0.90420999999999996</v>
      </c>
      <c r="DN959">
        <v>5.1599999999999997E-3</v>
      </c>
      <c r="DO959">
        <v>6.2599999999999999E-3</v>
      </c>
      <c r="DP959">
        <v>5.0600000000000003E-3</v>
      </c>
      <c r="DQ959">
        <v>1.1E-4</v>
      </c>
      <c r="DR959">
        <v>1.1E-4</v>
      </c>
      <c r="DS959">
        <v>5.6600000000000001E-3</v>
      </c>
      <c r="DT959">
        <v>1.278E-2</v>
      </c>
      <c r="DU959">
        <v>6.1190000000000001E-2</v>
      </c>
      <c r="DV959">
        <v>0.74839</v>
      </c>
      <c r="DW959">
        <v>2.2501500000000001</v>
      </c>
      <c r="DX959">
        <v>0</v>
      </c>
      <c r="DY959">
        <v>6980.9802</v>
      </c>
      <c r="DZ959">
        <v>40.383519999999997</v>
      </c>
      <c r="EA959">
        <v>49.651820000000001</v>
      </c>
      <c r="EB959">
        <v>40.646610000000003</v>
      </c>
      <c r="EC959">
        <v>0.86153999999999997</v>
      </c>
      <c r="ED959">
        <v>0.83362999999999998</v>
      </c>
      <c r="EE959">
        <v>46.022210000000001</v>
      </c>
      <c r="EF959">
        <v>100.12027</v>
      </c>
      <c r="EG959">
        <v>786.15409999999997</v>
      </c>
      <c r="EH959">
        <v>8709.2847199999997</v>
      </c>
      <c r="EI959">
        <v>26656.372879999999</v>
      </c>
      <c r="EJ959">
        <v>0</v>
      </c>
      <c r="EK959">
        <v>103.7350814</v>
      </c>
      <c r="EL959">
        <v>0.106767457</v>
      </c>
      <c r="EM959">
        <v>6.2376119000000001E-2</v>
      </c>
      <c r="EN959">
        <v>2.9681949999999999E-2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80.396214430000001</v>
      </c>
      <c r="EX959">
        <v>8.5637401000000002E-2</v>
      </c>
      <c r="EY959">
        <v>5.1005572999999998E-2</v>
      </c>
      <c r="EZ959">
        <v>2.4810036000000001E-2</v>
      </c>
      <c r="FA959">
        <v>0</v>
      </c>
      <c r="FB959">
        <v>0</v>
      </c>
      <c r="FC959">
        <v>0</v>
      </c>
      <c r="FD959">
        <v>0</v>
      </c>
      <c r="FE959">
        <v>0</v>
      </c>
      <c r="FF959">
        <v>0</v>
      </c>
      <c r="FG959">
        <v>0</v>
      </c>
      <c r="FH959">
        <v>0.92078700000000002</v>
      </c>
      <c r="FI959" t="s">
        <v>115</v>
      </c>
      <c r="FJ959" t="s">
        <v>115</v>
      </c>
      <c r="FK959" s="9">
        <v>7112.5236850000001</v>
      </c>
      <c r="FL959" t="s">
        <v>115</v>
      </c>
      <c r="FM959" t="s">
        <v>115</v>
      </c>
    </row>
    <row r="960" spans="116:169">
      <c r="DL960">
        <v>0</v>
      </c>
      <c r="DM960">
        <v>0.88746000000000003</v>
      </c>
      <c r="DN960">
        <v>5.1500000000000001E-3</v>
      </c>
      <c r="DO960">
        <v>4.9399999999999999E-3</v>
      </c>
      <c r="DP960">
        <v>5.4099999999999999E-3</v>
      </c>
      <c r="DQ960">
        <v>1E-4</v>
      </c>
      <c r="DR960">
        <v>1E-4</v>
      </c>
      <c r="DS960">
        <v>5.0899999999999999E-3</v>
      </c>
      <c r="DT960">
        <v>1.2540000000000001E-2</v>
      </c>
      <c r="DU960">
        <v>6.13E-2</v>
      </c>
      <c r="DV960">
        <v>0.75405</v>
      </c>
      <c r="DW960">
        <v>2.2629199999999998</v>
      </c>
      <c r="DX960">
        <v>0</v>
      </c>
      <c r="DY960">
        <v>6748.9968600000002</v>
      </c>
      <c r="DZ960">
        <v>39.774329999999999</v>
      </c>
      <c r="EA960">
        <v>38.581499999999998</v>
      </c>
      <c r="EB960">
        <v>42.842770000000002</v>
      </c>
      <c r="EC960">
        <v>0.76002999999999998</v>
      </c>
      <c r="ED960">
        <v>0.77942999999999996</v>
      </c>
      <c r="EE960">
        <v>40.808959999999999</v>
      </c>
      <c r="EF960">
        <v>96.851990000000001</v>
      </c>
      <c r="EG960">
        <v>786.98773000000006</v>
      </c>
      <c r="EH960">
        <v>8755.3069300000006</v>
      </c>
      <c r="EI960">
        <v>26756.493139999999</v>
      </c>
      <c r="EJ960">
        <v>0</v>
      </c>
      <c r="EK960">
        <v>102.9420073</v>
      </c>
      <c r="EL960">
        <v>9.2506136000000003E-2</v>
      </c>
      <c r="EM960">
        <v>6.6676991000000005E-2</v>
      </c>
      <c r="EN960">
        <v>2.6633852E-2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77.737007860000006</v>
      </c>
      <c r="EX960">
        <v>7.2446198000000003E-2</v>
      </c>
      <c r="EY960">
        <v>5.3146107999999997E-2</v>
      </c>
      <c r="EZ960">
        <v>2.1715233E-2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0</v>
      </c>
      <c r="FH960">
        <v>0.90305299999999999</v>
      </c>
      <c r="FI960" t="s">
        <v>115</v>
      </c>
      <c r="FJ960" t="s">
        <v>115</v>
      </c>
      <c r="FK960" s="9">
        <v>6870.9554840000001</v>
      </c>
      <c r="FL960" t="s">
        <v>115</v>
      </c>
      <c r="FM960" t="s">
        <v>115</v>
      </c>
    </row>
    <row r="961" spans="116:169">
      <c r="DL961">
        <v>0</v>
      </c>
      <c r="DM961">
        <v>0.87041000000000002</v>
      </c>
      <c r="DN961">
        <v>5.5500000000000002E-3</v>
      </c>
      <c r="DO961">
        <v>4.8199999999999996E-3</v>
      </c>
      <c r="DP961">
        <v>4.3800000000000002E-3</v>
      </c>
      <c r="DQ961">
        <v>9.0000000000000006E-5</v>
      </c>
      <c r="DR961">
        <v>1E-4</v>
      </c>
      <c r="DS961">
        <v>5.3699999999999998E-3</v>
      </c>
      <c r="DT961">
        <v>1.2330000000000001E-2</v>
      </c>
      <c r="DU961">
        <v>6.1400000000000003E-2</v>
      </c>
      <c r="DV961">
        <v>0.75914000000000004</v>
      </c>
      <c r="DW961">
        <v>2.2754699999999999</v>
      </c>
      <c r="DX961">
        <v>0</v>
      </c>
      <c r="DY961">
        <v>6517.4411600000003</v>
      </c>
      <c r="DZ961">
        <v>42.18318</v>
      </c>
      <c r="EA961">
        <v>37.12424</v>
      </c>
      <c r="EB961">
        <v>34.225659999999998</v>
      </c>
      <c r="EC961">
        <v>0.70950000000000002</v>
      </c>
      <c r="ED961">
        <v>0.75305</v>
      </c>
      <c r="EE961">
        <v>42.502119999999998</v>
      </c>
      <c r="EF961">
        <v>93.756690000000006</v>
      </c>
      <c r="EG961">
        <v>787.76715000000002</v>
      </c>
      <c r="EH961">
        <v>8796.1158899999991</v>
      </c>
      <c r="EI961">
        <v>26853.345130000002</v>
      </c>
      <c r="EJ961">
        <v>0</v>
      </c>
      <c r="EK961">
        <v>102.08764309999999</v>
      </c>
      <c r="EL961">
        <v>8.7307401000000007E-2</v>
      </c>
      <c r="EM961">
        <v>5.6141868999999997E-2</v>
      </c>
      <c r="EN961">
        <v>2.8781416000000001E-2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75.086713990000007</v>
      </c>
      <c r="EX961">
        <v>6.6607126000000003E-2</v>
      </c>
      <c r="EY961">
        <v>4.3645793000000002E-2</v>
      </c>
      <c r="EZ961">
        <v>2.288169E-2</v>
      </c>
      <c r="FA961">
        <v>0</v>
      </c>
      <c r="FB961">
        <v>0</v>
      </c>
      <c r="FC961">
        <v>0</v>
      </c>
      <c r="FD961">
        <v>0</v>
      </c>
      <c r="FE961">
        <v>0</v>
      </c>
      <c r="FF961">
        <v>0</v>
      </c>
      <c r="FG961">
        <v>0</v>
      </c>
      <c r="FH961">
        <v>0.88525200000000004</v>
      </c>
      <c r="FI961" t="s">
        <v>115</v>
      </c>
      <c r="FJ961" t="s">
        <v>115</v>
      </c>
      <c r="FK961" s="9">
        <v>6631.6837450000003</v>
      </c>
      <c r="FL961" t="s">
        <v>115</v>
      </c>
      <c r="FM961" t="s">
        <v>115</v>
      </c>
    </row>
    <row r="962" spans="116:169">
      <c r="DL962">
        <v>0</v>
      </c>
      <c r="DM962">
        <v>0.85453999999999997</v>
      </c>
      <c r="DN962">
        <v>4.7200000000000002E-3</v>
      </c>
      <c r="DO962">
        <v>5.0699999999999999E-3</v>
      </c>
      <c r="DP962">
        <v>4.2500000000000003E-3</v>
      </c>
      <c r="DQ962">
        <v>9.0000000000000006E-5</v>
      </c>
      <c r="DR962">
        <v>1E-4</v>
      </c>
      <c r="DS962">
        <v>4.4000000000000003E-3</v>
      </c>
      <c r="DT962">
        <v>1.208E-2</v>
      </c>
      <c r="DU962">
        <v>6.1499999999999999E-2</v>
      </c>
      <c r="DV962">
        <v>0.76451999999999998</v>
      </c>
      <c r="DW962">
        <v>2.2877900000000002</v>
      </c>
      <c r="DX962">
        <v>0</v>
      </c>
      <c r="DY962">
        <v>6297.5023700000002</v>
      </c>
      <c r="DZ962">
        <v>35.353160000000003</v>
      </c>
      <c r="EA962">
        <v>38.489150000000002</v>
      </c>
      <c r="EB962">
        <v>32.712919999999997</v>
      </c>
      <c r="EC962">
        <v>0.67601999999999995</v>
      </c>
      <c r="ED962">
        <v>0.71858</v>
      </c>
      <c r="EE962">
        <v>34.263370000000002</v>
      </c>
      <c r="EF962">
        <v>90.438360000000003</v>
      </c>
      <c r="EG962">
        <v>788.52020000000005</v>
      </c>
      <c r="EH962">
        <v>8838.6180100000001</v>
      </c>
      <c r="EI962">
        <v>26947.10182</v>
      </c>
      <c r="EJ962">
        <v>0</v>
      </c>
      <c r="EK962">
        <v>101.3635671</v>
      </c>
      <c r="EL962">
        <v>8.9010618999999999E-2</v>
      </c>
      <c r="EM962">
        <v>5.3632891000000002E-2</v>
      </c>
      <c r="EN962">
        <v>2.3605358999999999E-2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72.586034429999998</v>
      </c>
      <c r="EX962">
        <v>6.6088942999999997E-2</v>
      </c>
      <c r="EY962">
        <v>4.0614852999999999E-2</v>
      </c>
      <c r="EZ962">
        <v>1.8292616000000001E-2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0</v>
      </c>
      <c r="FH962">
        <v>0.86868100000000004</v>
      </c>
      <c r="FI962" t="s">
        <v>115</v>
      </c>
      <c r="FJ962" t="s">
        <v>115</v>
      </c>
      <c r="FK962" s="9">
        <v>6404.73362</v>
      </c>
      <c r="FL962" t="s">
        <v>115</v>
      </c>
      <c r="FM962" t="s">
        <v>115</v>
      </c>
    </row>
    <row r="963" spans="116:169">
      <c r="DL963">
        <v>0</v>
      </c>
      <c r="DM963">
        <v>0.83825000000000005</v>
      </c>
      <c r="DN963">
        <v>5.1999999999999998E-3</v>
      </c>
      <c r="DO963">
        <v>4.4900000000000001E-3</v>
      </c>
      <c r="DP963">
        <v>4.4200000000000003E-3</v>
      </c>
      <c r="DQ963">
        <v>8.0000000000000007E-5</v>
      </c>
      <c r="DR963">
        <v>9.0000000000000006E-5</v>
      </c>
      <c r="DS963">
        <v>4.3099999999999996E-3</v>
      </c>
      <c r="DT963">
        <v>1.184E-2</v>
      </c>
      <c r="DU963">
        <v>6.1589999999999999E-2</v>
      </c>
      <c r="DV963">
        <v>0.76892000000000005</v>
      </c>
      <c r="DW963">
        <v>2.2998699999999999</v>
      </c>
      <c r="DX963">
        <v>0</v>
      </c>
      <c r="DY963">
        <v>6077.1269000000002</v>
      </c>
      <c r="DZ963">
        <v>38.278579999999998</v>
      </c>
      <c r="EA963">
        <v>33.50497</v>
      </c>
      <c r="EB963">
        <v>33.501170000000002</v>
      </c>
      <c r="EC963">
        <v>0.63251999999999997</v>
      </c>
      <c r="ED963">
        <v>0.68667</v>
      </c>
      <c r="EE963">
        <v>33.05209</v>
      </c>
      <c r="EF963">
        <v>87.240679999999998</v>
      </c>
      <c r="EG963">
        <v>789.23878000000002</v>
      </c>
      <c r="EH963">
        <v>8872.8813800000007</v>
      </c>
      <c r="EI963">
        <v>27037.54018</v>
      </c>
      <c r="EJ963">
        <v>0</v>
      </c>
      <c r="EK963">
        <v>100.5476731</v>
      </c>
      <c r="EL963">
        <v>8.2977368999999995E-2</v>
      </c>
      <c r="EM963">
        <v>5.6224606000000003E-2</v>
      </c>
      <c r="EN963">
        <v>2.3159743999999999E-2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70.071300379999997</v>
      </c>
      <c r="EX963">
        <v>6.0038742999999999E-2</v>
      </c>
      <c r="EY963">
        <v>4.1464284999999997E-2</v>
      </c>
      <c r="EZ963">
        <v>1.748742E-2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0</v>
      </c>
      <c r="FH963">
        <v>0.85244200000000003</v>
      </c>
      <c r="FI963" t="s">
        <v>115</v>
      </c>
      <c r="FJ963" t="s">
        <v>115</v>
      </c>
      <c r="FK963" s="9">
        <v>6183.0441419999997</v>
      </c>
      <c r="FL963" t="s">
        <v>115</v>
      </c>
      <c r="FM963" t="s">
        <v>115</v>
      </c>
    </row>
    <row r="964" spans="116:169">
      <c r="DL964">
        <v>0</v>
      </c>
      <c r="DM964">
        <v>0.82225999999999999</v>
      </c>
      <c r="DN964">
        <v>5.2100000000000002E-3</v>
      </c>
      <c r="DO964">
        <v>4.7699999999999999E-3</v>
      </c>
      <c r="DP964">
        <v>3.98E-3</v>
      </c>
      <c r="DQ964">
        <v>8.0000000000000007E-5</v>
      </c>
      <c r="DR964">
        <v>9.0000000000000006E-5</v>
      </c>
      <c r="DS964">
        <v>4.4400000000000004E-3</v>
      </c>
      <c r="DT964">
        <v>1.1610000000000001E-2</v>
      </c>
      <c r="DU964">
        <v>6.1690000000000002E-2</v>
      </c>
      <c r="DV964">
        <v>0.77322999999999997</v>
      </c>
      <c r="DW964">
        <v>2.3117100000000002</v>
      </c>
      <c r="DX964">
        <v>0</v>
      </c>
      <c r="DY964">
        <v>5861.65301</v>
      </c>
      <c r="DZ964">
        <v>37.737940000000002</v>
      </c>
      <c r="EA964">
        <v>35.052529999999997</v>
      </c>
      <c r="EB964">
        <v>29.677299999999999</v>
      </c>
      <c r="EC964">
        <v>0.62565000000000004</v>
      </c>
      <c r="ED964">
        <v>0.67020999999999997</v>
      </c>
      <c r="EE964">
        <v>33.562530000000002</v>
      </c>
      <c r="EF964">
        <v>84.154809999999998</v>
      </c>
      <c r="EG964">
        <v>789.92544999999996</v>
      </c>
      <c r="EH964">
        <v>8905.9334699999999</v>
      </c>
      <c r="EI964">
        <v>27124.780859999999</v>
      </c>
      <c r="EJ964">
        <v>0</v>
      </c>
      <c r="EK964">
        <v>99.748523710000001</v>
      </c>
      <c r="EL964">
        <v>8.5573716999999994E-2</v>
      </c>
      <c r="EM964">
        <v>5.1722833000000003E-2</v>
      </c>
      <c r="EN964">
        <v>2.4346547999999999E-2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67.620776149999998</v>
      </c>
      <c r="EX964">
        <v>6.0223181000000001E-2</v>
      </c>
      <c r="EY964">
        <v>3.7150971999999997E-2</v>
      </c>
      <c r="EZ964">
        <v>1.7905517999999999E-2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0.83630199999999999</v>
      </c>
      <c r="FI964" t="s">
        <v>115</v>
      </c>
      <c r="FJ964" t="s">
        <v>115</v>
      </c>
      <c r="FK964" s="9">
        <v>5964.7464289999998</v>
      </c>
      <c r="FL964" t="s">
        <v>115</v>
      </c>
      <c r="FM964" t="s">
        <v>115</v>
      </c>
    </row>
    <row r="965" spans="116:169">
      <c r="DL965">
        <v>0</v>
      </c>
      <c r="DM965">
        <v>0.80647999999999997</v>
      </c>
      <c r="DN965">
        <v>5.2500000000000003E-3</v>
      </c>
      <c r="DO965">
        <v>4.7800000000000004E-3</v>
      </c>
      <c r="DP965">
        <v>4.1799999999999997E-3</v>
      </c>
      <c r="DQ965">
        <v>8.0000000000000007E-5</v>
      </c>
      <c r="DR965">
        <v>9.0000000000000006E-5</v>
      </c>
      <c r="DS965">
        <v>4.0499999999999998E-3</v>
      </c>
      <c r="DT965">
        <v>1.1390000000000001E-2</v>
      </c>
      <c r="DU965">
        <v>6.1780000000000002E-2</v>
      </c>
      <c r="DV965">
        <v>0.77766999999999997</v>
      </c>
      <c r="DW965">
        <v>2.3233100000000002</v>
      </c>
      <c r="DX965">
        <v>0</v>
      </c>
      <c r="DY965">
        <v>5650.3795600000003</v>
      </c>
      <c r="DZ965">
        <v>37.430970000000002</v>
      </c>
      <c r="EA965">
        <v>34.581229999999998</v>
      </c>
      <c r="EB965">
        <v>30.66497</v>
      </c>
      <c r="EC965">
        <v>0.60989000000000004</v>
      </c>
      <c r="ED965">
        <v>0.64466999999999997</v>
      </c>
      <c r="EE965">
        <v>30.104600000000001</v>
      </c>
      <c r="EF965">
        <v>81.219759999999994</v>
      </c>
      <c r="EG965">
        <v>790.59565999999995</v>
      </c>
      <c r="EH965">
        <v>8939.4959999999992</v>
      </c>
      <c r="EI965">
        <v>27208.935669999999</v>
      </c>
      <c r="EJ965">
        <v>0</v>
      </c>
      <c r="EK965">
        <v>98.947435749999997</v>
      </c>
      <c r="EL965">
        <v>8.7128839999999999E-2</v>
      </c>
      <c r="EM965">
        <v>5.4039566999999997E-2</v>
      </c>
      <c r="EN965">
        <v>2.2163419E-2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65.220523220000004</v>
      </c>
      <c r="EX965">
        <v>5.9650201999999999E-2</v>
      </c>
      <c r="EY965">
        <v>3.7763960999999999E-2</v>
      </c>
      <c r="EZ965">
        <v>1.5869650999999999E-2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0</v>
      </c>
      <c r="FH965">
        <v>0.82077100000000003</v>
      </c>
      <c r="FI965" t="s">
        <v>115</v>
      </c>
      <c r="FJ965" t="s">
        <v>115</v>
      </c>
      <c r="FK965" s="9">
        <v>5753.6666310000001</v>
      </c>
      <c r="FL965" t="s">
        <v>115</v>
      </c>
      <c r="FM965" t="s">
        <v>115</v>
      </c>
    </row>
    <row r="966" spans="116:169">
      <c r="DL966">
        <v>0</v>
      </c>
      <c r="DM966">
        <v>0.79105000000000003</v>
      </c>
      <c r="DN966">
        <v>5.13E-3</v>
      </c>
      <c r="DO966">
        <v>4.81E-3</v>
      </c>
      <c r="DP966">
        <v>4.1999999999999997E-3</v>
      </c>
      <c r="DQ966">
        <v>8.0000000000000007E-5</v>
      </c>
      <c r="DR966">
        <v>9.0000000000000006E-5</v>
      </c>
      <c r="DS966">
        <v>4.2300000000000003E-3</v>
      </c>
      <c r="DT966">
        <v>1.119E-2</v>
      </c>
      <c r="DU966">
        <v>6.1870000000000001E-2</v>
      </c>
      <c r="DV966">
        <v>0.78171999999999997</v>
      </c>
      <c r="DW966">
        <v>2.3347099999999998</v>
      </c>
      <c r="DX966">
        <v>0</v>
      </c>
      <c r="DY966">
        <v>5444.3677600000001</v>
      </c>
      <c r="DZ966">
        <v>35.927019999999999</v>
      </c>
      <c r="EA966">
        <v>34.166699999999999</v>
      </c>
      <c r="EB966">
        <v>30.30172</v>
      </c>
      <c r="EC966">
        <v>0.60660000000000003</v>
      </c>
      <c r="ED966">
        <v>0.62834999999999996</v>
      </c>
      <c r="EE966">
        <v>30.928599999999999</v>
      </c>
      <c r="EF966">
        <v>78.412679999999995</v>
      </c>
      <c r="EG966">
        <v>791.24032999999997</v>
      </c>
      <c r="EH966">
        <v>8969.6005999999998</v>
      </c>
      <c r="EI966">
        <v>27290.155429999999</v>
      </c>
      <c r="EJ966">
        <v>0</v>
      </c>
      <c r="EK966">
        <v>98.159582700000001</v>
      </c>
      <c r="EL966">
        <v>8.8919292999999996E-2</v>
      </c>
      <c r="EM966">
        <v>5.5172291999999998E-2</v>
      </c>
      <c r="EN966">
        <v>2.3528516999999999E-2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62.87943293</v>
      </c>
      <c r="EX966">
        <v>5.9200423000000002E-2</v>
      </c>
      <c r="EY966">
        <v>3.7509529E-2</v>
      </c>
      <c r="EZ966">
        <v>1.6395409999999999E-2</v>
      </c>
      <c r="FA966">
        <v>0</v>
      </c>
      <c r="FB966">
        <v>0</v>
      </c>
      <c r="FC966">
        <v>0</v>
      </c>
      <c r="FD966">
        <v>0</v>
      </c>
      <c r="FE966">
        <v>0</v>
      </c>
      <c r="FF966">
        <v>0</v>
      </c>
      <c r="FG966">
        <v>0</v>
      </c>
      <c r="FH966">
        <v>0.80526600000000004</v>
      </c>
      <c r="FI966" t="s">
        <v>115</v>
      </c>
      <c r="FJ966" t="s">
        <v>115</v>
      </c>
      <c r="FK966" s="9">
        <v>5545.3697940000002</v>
      </c>
      <c r="FL966" t="s">
        <v>115</v>
      </c>
      <c r="FM966" t="s">
        <v>115</v>
      </c>
    </row>
    <row r="967" spans="116:169">
      <c r="DL967">
        <v>0</v>
      </c>
      <c r="DM967">
        <v>0.77537</v>
      </c>
      <c r="DN967">
        <v>5.5900000000000004E-3</v>
      </c>
      <c r="DO967">
        <v>4.7099999999999998E-3</v>
      </c>
      <c r="DP967">
        <v>4.2100000000000002E-3</v>
      </c>
      <c r="DQ967">
        <v>8.0000000000000007E-5</v>
      </c>
      <c r="DR967">
        <v>9.0000000000000006E-5</v>
      </c>
      <c r="DS967">
        <v>4.2599999999999999E-3</v>
      </c>
      <c r="DT967">
        <v>1.0959999999999999E-2</v>
      </c>
      <c r="DU967">
        <v>6.1960000000000001E-2</v>
      </c>
      <c r="DV967">
        <v>0.78593999999999997</v>
      </c>
      <c r="DW967">
        <v>2.3458999999999999</v>
      </c>
      <c r="DX967">
        <v>0</v>
      </c>
      <c r="DY967">
        <v>5239.3515299999999</v>
      </c>
      <c r="DZ967">
        <v>38.444940000000003</v>
      </c>
      <c r="EA967">
        <v>32.888399999999997</v>
      </c>
      <c r="EB967">
        <v>29.88963</v>
      </c>
      <c r="EC967">
        <v>0.59084999999999999</v>
      </c>
      <c r="ED967">
        <v>0.60729999999999995</v>
      </c>
      <c r="EE967">
        <v>30.685949999999998</v>
      </c>
      <c r="EF967">
        <v>75.436940000000007</v>
      </c>
      <c r="EG967">
        <v>791.86869000000002</v>
      </c>
      <c r="EH967">
        <v>9000.5292000000009</v>
      </c>
      <c r="EI967">
        <v>27368.56811</v>
      </c>
      <c r="EJ967">
        <v>0</v>
      </c>
      <c r="EK967">
        <v>97.305305790000006</v>
      </c>
      <c r="EL967">
        <v>8.8973521999999999E-2</v>
      </c>
      <c r="EM967">
        <v>5.6071653999999999E-2</v>
      </c>
      <c r="EN967">
        <v>2.3901747000000001E-2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60.546408900000003</v>
      </c>
      <c r="EX967">
        <v>5.7589049000000003E-2</v>
      </c>
      <c r="EY967">
        <v>3.7067362E-2</v>
      </c>
      <c r="EZ967">
        <v>1.6201765999999999E-2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0.78995599999999999</v>
      </c>
      <c r="FI967" t="s">
        <v>115</v>
      </c>
      <c r="FJ967" t="s">
        <v>115</v>
      </c>
      <c r="FK967" s="9">
        <v>5341.1653480000004</v>
      </c>
      <c r="FL967" t="s">
        <v>115</v>
      </c>
      <c r="FM967" t="s">
        <v>115</v>
      </c>
    </row>
    <row r="968" spans="116:169">
      <c r="DL968">
        <v>0</v>
      </c>
      <c r="DM968">
        <v>0.75975999999999999</v>
      </c>
      <c r="DN968">
        <v>5.8399999999999997E-3</v>
      </c>
      <c r="DO968">
        <v>5.0200000000000002E-3</v>
      </c>
      <c r="DP968">
        <v>4.1399999999999996E-3</v>
      </c>
      <c r="DQ968">
        <v>9.0000000000000006E-5</v>
      </c>
      <c r="DR968">
        <v>9.0000000000000006E-5</v>
      </c>
      <c r="DS968">
        <v>4.28E-3</v>
      </c>
      <c r="DT968">
        <v>1.074E-2</v>
      </c>
      <c r="DU968">
        <v>6.2039999999999998E-2</v>
      </c>
      <c r="DV968">
        <v>0.79020000000000001</v>
      </c>
      <c r="DW968">
        <v>2.3568600000000002</v>
      </c>
      <c r="DX968">
        <v>0</v>
      </c>
      <c r="DY968">
        <v>5037.6612299999997</v>
      </c>
      <c r="DZ968">
        <v>39.48048</v>
      </c>
      <c r="EA968">
        <v>34.429499999999997</v>
      </c>
      <c r="EB968">
        <v>28.903130000000001</v>
      </c>
      <c r="EC968">
        <v>0.59426000000000001</v>
      </c>
      <c r="ED968">
        <v>0.59225000000000005</v>
      </c>
      <c r="EE968">
        <v>30.303709999999999</v>
      </c>
      <c r="EF968">
        <v>72.589479999999995</v>
      </c>
      <c r="EG968">
        <v>792.47599000000002</v>
      </c>
      <c r="EH968">
        <v>9031.21515</v>
      </c>
      <c r="EI968">
        <v>27444.00505</v>
      </c>
      <c r="EJ968">
        <v>0</v>
      </c>
      <c r="EK968">
        <v>96.437336250000001</v>
      </c>
      <c r="EL968">
        <v>9.3944059999999996E-2</v>
      </c>
      <c r="EM968">
        <v>5.5770335999999997E-2</v>
      </c>
      <c r="EN968">
        <v>2.4248872000000001E-2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58.25640361</v>
      </c>
      <c r="EX968">
        <v>5.9042611000000002E-2</v>
      </c>
      <c r="EY968">
        <v>3.5833622000000002E-2</v>
      </c>
      <c r="EZ968">
        <v>1.5981901999999999E-2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0.77484500000000001</v>
      </c>
      <c r="FI968" t="s">
        <v>115</v>
      </c>
      <c r="FJ968" t="s">
        <v>115</v>
      </c>
      <c r="FK968" s="9">
        <v>5141.0686020000003</v>
      </c>
      <c r="FL968" t="s">
        <v>115</v>
      </c>
      <c r="FM968" t="s">
        <v>115</v>
      </c>
    </row>
    <row r="969" spans="116:169">
      <c r="DL969">
        <v>0</v>
      </c>
      <c r="DM969">
        <v>0.74546999999999997</v>
      </c>
      <c r="DN969">
        <v>4.8900000000000002E-3</v>
      </c>
      <c r="DO969">
        <v>5.2100000000000002E-3</v>
      </c>
      <c r="DP969">
        <v>4.3899999999999998E-3</v>
      </c>
      <c r="DQ969">
        <v>9.0000000000000006E-5</v>
      </c>
      <c r="DR969">
        <v>9.0000000000000006E-5</v>
      </c>
      <c r="DS969">
        <v>4.1900000000000001E-3</v>
      </c>
      <c r="DT969">
        <v>1.0529999999999999E-2</v>
      </c>
      <c r="DU969">
        <v>6.2129999999999998E-2</v>
      </c>
      <c r="DV969">
        <v>0.79449000000000003</v>
      </c>
      <c r="DW969">
        <v>2.3675999999999999</v>
      </c>
      <c r="DX969">
        <v>0</v>
      </c>
      <c r="DY969">
        <v>4847.4344300000002</v>
      </c>
      <c r="DZ969">
        <v>32.40211</v>
      </c>
      <c r="EA969">
        <v>35.12818</v>
      </c>
      <c r="EB969">
        <v>30.061029999999999</v>
      </c>
      <c r="EC969">
        <v>0.60014000000000001</v>
      </c>
      <c r="ED969">
        <v>0.57716000000000001</v>
      </c>
      <c r="EE969">
        <v>29.16058</v>
      </c>
      <c r="EF969">
        <v>69.812640000000002</v>
      </c>
      <c r="EG969">
        <v>793.06823999999995</v>
      </c>
      <c r="EH969">
        <v>9061.5188600000001</v>
      </c>
      <c r="EI969">
        <v>27516.594539999998</v>
      </c>
      <c r="EJ969">
        <v>0</v>
      </c>
      <c r="EK969">
        <v>95.709811529999996</v>
      </c>
      <c r="EL969">
        <v>9.9095513999999996E-2</v>
      </c>
      <c r="EM969">
        <v>5.9298742000000002E-2</v>
      </c>
      <c r="EN969">
        <v>2.4132196000000002E-2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56.099764190000002</v>
      </c>
      <c r="EX969">
        <v>6.0465851000000001E-2</v>
      </c>
      <c r="EY969">
        <v>3.7004734999999997E-2</v>
      </c>
      <c r="EZ969">
        <v>1.5457098000000001E-2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0</v>
      </c>
      <c r="FH969">
        <v>0.76003900000000002</v>
      </c>
      <c r="FI969" t="s">
        <v>115</v>
      </c>
      <c r="FJ969" t="s">
        <v>115</v>
      </c>
      <c r="FK969" s="9">
        <v>4945.6258820000003</v>
      </c>
      <c r="FL969" t="s">
        <v>115</v>
      </c>
      <c r="FM969" t="s">
        <v>115</v>
      </c>
    </row>
    <row r="970" spans="116:169">
      <c r="DL970">
        <v>0</v>
      </c>
      <c r="DM970">
        <v>0.73046999999999995</v>
      </c>
      <c r="DN970">
        <v>5.5799999999999999E-3</v>
      </c>
      <c r="DO970">
        <v>4.5300000000000002E-3</v>
      </c>
      <c r="DP970">
        <v>4.5199999999999997E-3</v>
      </c>
      <c r="DQ970">
        <v>8.0000000000000007E-5</v>
      </c>
      <c r="DR970">
        <v>8.0000000000000007E-5</v>
      </c>
      <c r="DS970">
        <v>4.45E-3</v>
      </c>
      <c r="DT970">
        <v>1.031E-2</v>
      </c>
      <c r="DU970">
        <v>6.2219999999999998E-2</v>
      </c>
      <c r="DV970">
        <v>0.79867999999999995</v>
      </c>
      <c r="DW970">
        <v>2.3781300000000001</v>
      </c>
      <c r="DX970">
        <v>0</v>
      </c>
      <c r="DY970">
        <v>4655.3365899999999</v>
      </c>
      <c r="DZ970">
        <v>36.273609999999998</v>
      </c>
      <c r="EA970">
        <v>29.960889999999999</v>
      </c>
      <c r="EB970">
        <v>30.449079999999999</v>
      </c>
      <c r="EC970">
        <v>0.56394</v>
      </c>
      <c r="ED970">
        <v>0.55230000000000001</v>
      </c>
      <c r="EE970">
        <v>30.410640000000001</v>
      </c>
      <c r="EF970">
        <v>67.061009999999996</v>
      </c>
      <c r="EG970">
        <v>793.6454</v>
      </c>
      <c r="EH970">
        <v>9090.6794399999999</v>
      </c>
      <c r="EI970">
        <v>27586.407179999998</v>
      </c>
      <c r="EJ970">
        <v>0</v>
      </c>
      <c r="EK970">
        <v>94.837167390000005</v>
      </c>
      <c r="EL970">
        <v>9.2343362999999998E-2</v>
      </c>
      <c r="EM970">
        <v>6.2471640000000002E-2</v>
      </c>
      <c r="EN970">
        <v>2.5835553000000001E-2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53.905394450000003</v>
      </c>
      <c r="EX970">
        <v>5.4754560000000001E-2</v>
      </c>
      <c r="EY970">
        <v>3.7850681999999997E-2</v>
      </c>
      <c r="EZ970">
        <v>1.6073971999999999E-2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0</v>
      </c>
      <c r="FH970">
        <v>0.74519199999999997</v>
      </c>
      <c r="FI970" t="s">
        <v>115</v>
      </c>
      <c r="FJ970" t="s">
        <v>115</v>
      </c>
      <c r="FK970" s="9">
        <v>4752.5841110000001</v>
      </c>
      <c r="FL970" t="s">
        <v>115</v>
      </c>
      <c r="FM970" t="s">
        <v>115</v>
      </c>
    </row>
    <row r="971" spans="116:169">
      <c r="DL971">
        <v>0</v>
      </c>
      <c r="DM971">
        <v>0.71733000000000002</v>
      </c>
      <c r="DN971">
        <v>4.0899999999999999E-3</v>
      </c>
      <c r="DO971">
        <v>4.9699999999999996E-3</v>
      </c>
      <c r="DP971">
        <v>4.0099999999999997E-3</v>
      </c>
      <c r="DQ971">
        <v>9.0000000000000006E-5</v>
      </c>
      <c r="DR971">
        <v>8.0000000000000007E-5</v>
      </c>
      <c r="DS971">
        <v>4.4900000000000001E-3</v>
      </c>
      <c r="DT971">
        <v>1.014E-2</v>
      </c>
      <c r="DU971">
        <v>6.2300000000000001E-2</v>
      </c>
      <c r="DV971">
        <v>0.80313000000000001</v>
      </c>
      <c r="DW971">
        <v>2.3884400000000001</v>
      </c>
      <c r="DX971">
        <v>0</v>
      </c>
      <c r="DY971">
        <v>4477.61157</v>
      </c>
      <c r="DZ971">
        <v>26.05752</v>
      </c>
      <c r="EA971">
        <v>32.200989999999997</v>
      </c>
      <c r="EB971">
        <v>26.493230000000001</v>
      </c>
      <c r="EC971">
        <v>0.56064000000000003</v>
      </c>
      <c r="ED971">
        <v>0.53957999999999995</v>
      </c>
      <c r="EE971">
        <v>30.140039999999999</v>
      </c>
      <c r="EF971">
        <v>64.609579999999994</v>
      </c>
      <c r="EG971">
        <v>794.19771000000003</v>
      </c>
      <c r="EH971">
        <v>9121.0900799999999</v>
      </c>
      <c r="EI971">
        <v>27653.46819</v>
      </c>
      <c r="EJ971">
        <v>0</v>
      </c>
      <c r="EK971">
        <v>94.190424120000003</v>
      </c>
      <c r="EL971">
        <v>9.6943791000000001E-2</v>
      </c>
      <c r="EM971">
        <v>5.6636896999999999E-2</v>
      </c>
      <c r="EN971">
        <v>2.6950915999999998E-2</v>
      </c>
      <c r="EO971">
        <v>0</v>
      </c>
      <c r="EP971">
        <v>0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51.885133189999998</v>
      </c>
      <c r="EX971">
        <v>5.5695372E-2</v>
      </c>
      <c r="EY971">
        <v>3.3311385999999998E-2</v>
      </c>
      <c r="EZ971">
        <v>1.6278819999999999E-2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0</v>
      </c>
      <c r="FH971">
        <v>0.73048199999999996</v>
      </c>
      <c r="FI971" t="s">
        <v>115</v>
      </c>
      <c r="FJ971" t="s">
        <v>115</v>
      </c>
      <c r="FK971" s="9">
        <v>4562.923949</v>
      </c>
      <c r="FL971" t="s">
        <v>115</v>
      </c>
      <c r="FM971" t="s">
        <v>115</v>
      </c>
    </row>
    <row r="972" spans="116:169">
      <c r="DL972">
        <v>0</v>
      </c>
      <c r="DM972">
        <v>0.70404</v>
      </c>
      <c r="DN972">
        <v>4.0899999999999999E-3</v>
      </c>
      <c r="DO972">
        <v>3.9199999999999999E-3</v>
      </c>
      <c r="DP972">
        <v>4.2900000000000004E-3</v>
      </c>
      <c r="DQ972">
        <v>8.0000000000000007E-5</v>
      </c>
      <c r="DR972">
        <v>8.0000000000000007E-5</v>
      </c>
      <c r="DS972">
        <v>4.0400000000000002E-3</v>
      </c>
      <c r="DT972">
        <v>9.9500000000000005E-3</v>
      </c>
      <c r="DU972">
        <v>6.2390000000000001E-2</v>
      </c>
      <c r="DV972">
        <v>0.80762</v>
      </c>
      <c r="DW972">
        <v>2.3985699999999999</v>
      </c>
      <c r="DX972">
        <v>0</v>
      </c>
      <c r="DY972">
        <v>4301.4372199999998</v>
      </c>
      <c r="DZ972">
        <v>25.50948</v>
      </c>
      <c r="EA972">
        <v>24.87152</v>
      </c>
      <c r="EB972">
        <v>27.77355</v>
      </c>
      <c r="EC972">
        <v>0.49187999999999998</v>
      </c>
      <c r="ED972">
        <v>0.50141999999999998</v>
      </c>
      <c r="EE972">
        <v>26.576409999999999</v>
      </c>
      <c r="EF972">
        <v>62.123429999999999</v>
      </c>
      <c r="EG972">
        <v>794.73728000000006</v>
      </c>
      <c r="EH972">
        <v>9151.2301200000002</v>
      </c>
      <c r="EI972">
        <v>27718.07778</v>
      </c>
      <c r="EJ972">
        <v>0</v>
      </c>
      <c r="EK972">
        <v>93.470320659999999</v>
      </c>
      <c r="EL972">
        <v>8.3994653000000002E-2</v>
      </c>
      <c r="EM972">
        <v>6.0542046000000002E-2</v>
      </c>
      <c r="EN972">
        <v>2.4183273000000002E-2</v>
      </c>
      <c r="EO972">
        <v>0</v>
      </c>
      <c r="EP972">
        <v>0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49.866463600000003</v>
      </c>
      <c r="EX972">
        <v>4.6865796000000001E-2</v>
      </c>
      <c r="EY972">
        <v>3.4516352E-2</v>
      </c>
      <c r="EZ972">
        <v>1.4173158999999999E-2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0</v>
      </c>
      <c r="FH972">
        <v>0.71641299999999997</v>
      </c>
      <c r="FI972" t="s">
        <v>115</v>
      </c>
      <c r="FJ972" t="s">
        <v>115</v>
      </c>
      <c r="FK972" s="9">
        <v>4380.083646</v>
      </c>
      <c r="FL972" t="s">
        <v>115</v>
      </c>
      <c r="FM972" t="s">
        <v>115</v>
      </c>
    </row>
    <row r="973" spans="116:169">
      <c r="DL973">
        <v>0</v>
      </c>
      <c r="DM973">
        <v>0.69050999999999996</v>
      </c>
      <c r="DN973">
        <v>4.4000000000000003E-3</v>
      </c>
      <c r="DO973">
        <v>3.82E-3</v>
      </c>
      <c r="DP973">
        <v>3.48E-3</v>
      </c>
      <c r="DQ973">
        <v>6.9999999999999994E-5</v>
      </c>
      <c r="DR973">
        <v>8.0000000000000007E-5</v>
      </c>
      <c r="DS973">
        <v>4.2599999999999999E-3</v>
      </c>
      <c r="DT973">
        <v>9.7800000000000005E-3</v>
      </c>
      <c r="DU973">
        <v>6.2469999999999998E-2</v>
      </c>
      <c r="DV973">
        <v>0.81166000000000005</v>
      </c>
      <c r="DW973">
        <v>2.4085299999999998</v>
      </c>
      <c r="DX973">
        <v>0</v>
      </c>
      <c r="DY973">
        <v>4126.2859500000004</v>
      </c>
      <c r="DZ973">
        <v>26.883489999999998</v>
      </c>
      <c r="EA973">
        <v>23.786439999999999</v>
      </c>
      <c r="EB973">
        <v>22.052530000000001</v>
      </c>
      <c r="EC973">
        <v>0.45645999999999998</v>
      </c>
      <c r="ED973">
        <v>0.48148999999999997</v>
      </c>
      <c r="EE973">
        <v>27.528880000000001</v>
      </c>
      <c r="EF973">
        <v>59.757449999999999</v>
      </c>
      <c r="EG973">
        <v>795.23870999999997</v>
      </c>
      <c r="EH973">
        <v>9177.8065299999998</v>
      </c>
      <c r="EI973">
        <v>27780.201209999999</v>
      </c>
      <c r="EJ973">
        <v>0</v>
      </c>
      <c r="EK973">
        <v>92.694566519999995</v>
      </c>
      <c r="EL973">
        <v>7.9274254000000002E-2</v>
      </c>
      <c r="EM973">
        <v>5.0976259000000003E-2</v>
      </c>
      <c r="EN973">
        <v>2.6133239999999999E-2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47.861892609999998</v>
      </c>
      <c r="EX973">
        <v>4.2829652000000003E-2</v>
      </c>
      <c r="EY973">
        <v>2.8187568999999999E-2</v>
      </c>
      <c r="EZ973">
        <v>1.4852280000000001E-2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0.702291</v>
      </c>
      <c r="FI973" t="s">
        <v>115</v>
      </c>
      <c r="FJ973" t="s">
        <v>115</v>
      </c>
      <c r="FK973" s="9">
        <v>4199.4648699999998</v>
      </c>
      <c r="FL973" t="s">
        <v>115</v>
      </c>
      <c r="FM973" t="s">
        <v>115</v>
      </c>
    </row>
    <row r="974" spans="116:169">
      <c r="DL974">
        <v>0</v>
      </c>
      <c r="DM974">
        <v>0.67793000000000003</v>
      </c>
      <c r="DN974">
        <v>3.7499999999999999E-3</v>
      </c>
      <c r="DO974">
        <v>4.0200000000000001E-3</v>
      </c>
      <c r="DP974">
        <v>3.3700000000000002E-3</v>
      </c>
      <c r="DQ974">
        <v>6.9999999999999994E-5</v>
      </c>
      <c r="DR974">
        <v>8.0000000000000007E-5</v>
      </c>
      <c r="DS974">
        <v>3.49E-3</v>
      </c>
      <c r="DT974">
        <v>9.58E-3</v>
      </c>
      <c r="DU974">
        <v>6.2539999999999998E-2</v>
      </c>
      <c r="DV974">
        <v>0.81591999999999998</v>
      </c>
      <c r="DW974">
        <v>2.41831</v>
      </c>
      <c r="DX974">
        <v>0</v>
      </c>
      <c r="DY974">
        <v>3959.2375900000002</v>
      </c>
      <c r="DZ974">
        <v>22.380890000000001</v>
      </c>
      <c r="EA974">
        <v>24.505649999999999</v>
      </c>
      <c r="EB974">
        <v>20.948370000000001</v>
      </c>
      <c r="EC974">
        <v>0.43201000000000001</v>
      </c>
      <c r="ED974">
        <v>0.45633000000000001</v>
      </c>
      <c r="EE974">
        <v>22.055949999999999</v>
      </c>
      <c r="EF974">
        <v>57.260019999999997</v>
      </c>
      <c r="EG974">
        <v>795.72019</v>
      </c>
      <c r="EH974">
        <v>9205.3354199999994</v>
      </c>
      <c r="EI974">
        <v>27839.95866</v>
      </c>
      <c r="EJ974">
        <v>0</v>
      </c>
      <c r="EK974">
        <v>92.037112649999997</v>
      </c>
      <c r="EL974">
        <v>8.0820758000000006E-2</v>
      </c>
      <c r="EM974">
        <v>4.8698131999999998E-2</v>
      </c>
      <c r="EN974">
        <v>2.1433430999999999E-2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45.961074289999999</v>
      </c>
      <c r="EX974">
        <v>4.2223261999999998E-2</v>
      </c>
      <c r="EY974">
        <v>2.6070751999999999E-2</v>
      </c>
      <c r="EZ974">
        <v>1.1805187E-2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0</v>
      </c>
      <c r="FH974">
        <v>0.68914399999999998</v>
      </c>
      <c r="FI974" t="s">
        <v>115</v>
      </c>
      <c r="FJ974" t="s">
        <v>115</v>
      </c>
      <c r="FK974" s="9">
        <v>4027.504508</v>
      </c>
      <c r="FL974" t="s">
        <v>115</v>
      </c>
      <c r="FM974" t="s">
        <v>115</v>
      </c>
    </row>
    <row r="975" spans="116:169">
      <c r="DL975">
        <v>0</v>
      </c>
      <c r="DM975">
        <v>0.66500999999999999</v>
      </c>
      <c r="DN975">
        <v>4.1200000000000004E-3</v>
      </c>
      <c r="DO975">
        <v>3.5599999999999998E-3</v>
      </c>
      <c r="DP975">
        <v>3.5100000000000001E-3</v>
      </c>
      <c r="DQ975">
        <v>6.9999999999999994E-5</v>
      </c>
      <c r="DR975">
        <v>6.9999999999999994E-5</v>
      </c>
      <c r="DS975">
        <v>3.4199999999999999E-3</v>
      </c>
      <c r="DT975">
        <v>9.3900000000000008E-3</v>
      </c>
      <c r="DU975">
        <v>6.2619999999999995E-2</v>
      </c>
      <c r="DV975">
        <v>0.81940999999999997</v>
      </c>
      <c r="DW975">
        <v>2.4278900000000001</v>
      </c>
      <c r="DX975">
        <v>0</v>
      </c>
      <c r="DY975">
        <v>3792.6639799999998</v>
      </c>
      <c r="DZ975">
        <v>24.063970000000001</v>
      </c>
      <c r="EA975">
        <v>21.187100000000001</v>
      </c>
      <c r="EB975">
        <v>21.318429999999999</v>
      </c>
      <c r="EC975">
        <v>0.40166000000000002</v>
      </c>
      <c r="ED975">
        <v>0.43307000000000001</v>
      </c>
      <c r="EE975">
        <v>21.142230000000001</v>
      </c>
      <c r="EF975">
        <v>54.850360000000002</v>
      </c>
      <c r="EG975">
        <v>796.17651999999998</v>
      </c>
      <c r="EH975">
        <v>9227.3913699999994</v>
      </c>
      <c r="EI975">
        <v>27897.218680000002</v>
      </c>
      <c r="EJ975">
        <v>0</v>
      </c>
      <c r="EK975">
        <v>91.29628898</v>
      </c>
      <c r="EL975">
        <v>7.5342626999999995E-2</v>
      </c>
      <c r="EM975">
        <v>5.1051383999999998E-2</v>
      </c>
      <c r="EN975">
        <v>2.1028818000000001E-2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44.05963474</v>
      </c>
      <c r="EX975">
        <v>3.8115317000000003E-2</v>
      </c>
      <c r="EY975">
        <v>2.6447442000000002E-2</v>
      </c>
      <c r="EZ975">
        <v>1.1217504E-2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0.67626200000000003</v>
      </c>
      <c r="FI975" t="s">
        <v>115</v>
      </c>
      <c r="FJ975" t="s">
        <v>115</v>
      </c>
      <c r="FK975" s="9">
        <v>3859.6351340000001</v>
      </c>
      <c r="FL975" t="s">
        <v>115</v>
      </c>
      <c r="FM975" t="s">
        <v>115</v>
      </c>
    </row>
    <row r="976" spans="116:169">
      <c r="DL976">
        <v>0</v>
      </c>
      <c r="DM976">
        <v>0.65232000000000001</v>
      </c>
      <c r="DN976">
        <v>4.13E-3</v>
      </c>
      <c r="DO976">
        <v>3.7799999999999999E-3</v>
      </c>
      <c r="DP976">
        <v>3.16E-3</v>
      </c>
      <c r="DQ976">
        <v>6.9999999999999994E-5</v>
      </c>
      <c r="DR976">
        <v>6.9999999999999994E-5</v>
      </c>
      <c r="DS976">
        <v>3.5200000000000001E-3</v>
      </c>
      <c r="DT976">
        <v>9.2099999999999994E-3</v>
      </c>
      <c r="DU976">
        <v>6.2689999999999996E-2</v>
      </c>
      <c r="DV976">
        <v>0.82282999999999995</v>
      </c>
      <c r="DW976">
        <v>2.4372799999999999</v>
      </c>
      <c r="DX976">
        <v>0</v>
      </c>
      <c r="DY976">
        <v>3629.93037</v>
      </c>
      <c r="DZ976">
        <v>23.550080000000001</v>
      </c>
      <c r="EA976">
        <v>22.01193</v>
      </c>
      <c r="EB976">
        <v>18.75508</v>
      </c>
      <c r="EC976">
        <v>0.39455000000000001</v>
      </c>
      <c r="ED976">
        <v>0.41970000000000002</v>
      </c>
      <c r="EE976">
        <v>21.33381</v>
      </c>
      <c r="EF976">
        <v>52.522179999999999</v>
      </c>
      <c r="EG976">
        <v>796.60959000000003</v>
      </c>
      <c r="EH976">
        <v>9248.5335899999991</v>
      </c>
      <c r="EI976">
        <v>27952.069039999998</v>
      </c>
      <c r="EJ976">
        <v>0</v>
      </c>
      <c r="EK976">
        <v>90.570669300000006</v>
      </c>
      <c r="EL976">
        <v>7.7700085000000002E-2</v>
      </c>
      <c r="EM976">
        <v>4.6963818999999997E-2</v>
      </c>
      <c r="EN976">
        <v>2.2106424E-2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42.207214229999998</v>
      </c>
      <c r="EX976">
        <v>3.7963919999999998E-2</v>
      </c>
      <c r="EY976">
        <v>2.3541797999999999E-2</v>
      </c>
      <c r="EZ976">
        <v>1.1413104E-2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0.66345799999999999</v>
      </c>
      <c r="FI976" t="s">
        <v>115</v>
      </c>
      <c r="FJ976" t="s">
        <v>115</v>
      </c>
      <c r="FK976" s="9">
        <v>3694.6420119999998</v>
      </c>
      <c r="FL976" t="s">
        <v>115</v>
      </c>
      <c r="FM976" t="s">
        <v>115</v>
      </c>
    </row>
    <row r="977" spans="116:169">
      <c r="DL977">
        <v>0</v>
      </c>
      <c r="DM977">
        <v>0.63980000000000004</v>
      </c>
      <c r="DN977">
        <v>4.1700000000000001E-3</v>
      </c>
      <c r="DO977">
        <v>3.79E-3</v>
      </c>
      <c r="DP977">
        <v>3.31E-3</v>
      </c>
      <c r="DQ977">
        <v>6.9999999999999994E-5</v>
      </c>
      <c r="DR977">
        <v>6.9999999999999994E-5</v>
      </c>
      <c r="DS977">
        <v>3.2100000000000002E-3</v>
      </c>
      <c r="DT977">
        <v>9.0399999999999994E-3</v>
      </c>
      <c r="DU977">
        <v>6.2759999999999996E-2</v>
      </c>
      <c r="DV977">
        <v>0.82635000000000003</v>
      </c>
      <c r="DW977">
        <v>2.4464800000000002</v>
      </c>
      <c r="DX977">
        <v>0</v>
      </c>
      <c r="DY977">
        <v>3470.5896600000001</v>
      </c>
      <c r="DZ977">
        <v>23.17801</v>
      </c>
      <c r="EA977">
        <v>21.555969999999999</v>
      </c>
      <c r="EB977">
        <v>19.244630000000001</v>
      </c>
      <c r="EC977">
        <v>0.38179999999999997</v>
      </c>
      <c r="ED977">
        <v>0.40061999999999998</v>
      </c>
      <c r="EE977">
        <v>19.000710000000002</v>
      </c>
      <c r="EF977">
        <v>50.299019999999999</v>
      </c>
      <c r="EG977">
        <v>797.02928999999995</v>
      </c>
      <c r="EH977">
        <v>9269.8673999999992</v>
      </c>
      <c r="EI977">
        <v>28004.591219999998</v>
      </c>
      <c r="EJ977">
        <v>0</v>
      </c>
      <c r="EK977">
        <v>89.843289380000002</v>
      </c>
      <c r="EL977">
        <v>7.9112122000000007E-2</v>
      </c>
      <c r="EM977">
        <v>4.9067391000000002E-2</v>
      </c>
      <c r="EN977">
        <v>2.0124164E-2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40.394897389999997</v>
      </c>
      <c r="EX977">
        <v>3.7331040000000003E-2</v>
      </c>
      <c r="EY977">
        <v>2.3762442000000002E-2</v>
      </c>
      <c r="EZ977">
        <v>1.0048338E-2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0</v>
      </c>
      <c r="FH977">
        <v>0.65113699999999997</v>
      </c>
      <c r="FI977" t="s">
        <v>115</v>
      </c>
      <c r="FJ977" t="s">
        <v>115</v>
      </c>
      <c r="FK977" s="9">
        <v>3534.9500640000001</v>
      </c>
      <c r="FL977" t="s">
        <v>115</v>
      </c>
      <c r="FM977" t="s">
        <v>115</v>
      </c>
    </row>
    <row r="978" spans="116:169">
      <c r="DL978">
        <v>0</v>
      </c>
      <c r="DM978">
        <v>0.62756000000000001</v>
      </c>
      <c r="DN978">
        <v>4.0699999999999998E-3</v>
      </c>
      <c r="DO978">
        <v>3.81E-3</v>
      </c>
      <c r="DP978">
        <v>3.3300000000000001E-3</v>
      </c>
      <c r="DQ978">
        <v>6.9999999999999994E-5</v>
      </c>
      <c r="DR978">
        <v>6.9999999999999994E-5</v>
      </c>
      <c r="DS978">
        <v>3.3500000000000001E-3</v>
      </c>
      <c r="DT978">
        <v>8.8800000000000007E-3</v>
      </c>
      <c r="DU978">
        <v>6.2839999999999993E-2</v>
      </c>
      <c r="DV978">
        <v>0.82957000000000003</v>
      </c>
      <c r="DW978">
        <v>2.4555199999999999</v>
      </c>
      <c r="DX978">
        <v>0</v>
      </c>
      <c r="DY978">
        <v>3315.2813500000002</v>
      </c>
      <c r="DZ978">
        <v>22.065370000000001</v>
      </c>
      <c r="EA978">
        <v>21.132290000000001</v>
      </c>
      <c r="EB978">
        <v>18.87612</v>
      </c>
      <c r="EC978">
        <v>0.37692999999999999</v>
      </c>
      <c r="ED978">
        <v>0.38744000000000001</v>
      </c>
      <c r="EE978">
        <v>19.385269999999998</v>
      </c>
      <c r="EF978">
        <v>48.165179999999999</v>
      </c>
      <c r="EG978">
        <v>797.42990999999995</v>
      </c>
      <c r="EH978">
        <v>9288.8681099999994</v>
      </c>
      <c r="EI978">
        <v>28054.890240000001</v>
      </c>
      <c r="EJ978">
        <v>0</v>
      </c>
      <c r="EK978">
        <v>89.127926639999998</v>
      </c>
      <c r="EL978">
        <v>8.0737834999999994E-2</v>
      </c>
      <c r="EM978">
        <v>5.0095893000000002E-2</v>
      </c>
      <c r="EN978">
        <v>2.136366E-2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38.627998009999999</v>
      </c>
      <c r="EX978">
        <v>3.6768914E-2</v>
      </c>
      <c r="EY978">
        <v>2.343071E-2</v>
      </c>
      <c r="EZ978">
        <v>1.0308902999999999E-2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0</v>
      </c>
      <c r="FH978">
        <v>0.63883599999999996</v>
      </c>
      <c r="FI978" t="s">
        <v>115</v>
      </c>
      <c r="FJ978" t="s">
        <v>115</v>
      </c>
      <c r="FK978" s="9">
        <v>3377.7320580000001</v>
      </c>
      <c r="FL978" t="s">
        <v>115</v>
      </c>
      <c r="FM978" t="s">
        <v>115</v>
      </c>
    </row>
    <row r="979" spans="116:169">
      <c r="DL979">
        <v>0</v>
      </c>
      <c r="DM979">
        <v>0.61512</v>
      </c>
      <c r="DN979">
        <v>4.4299999999999999E-3</v>
      </c>
      <c r="DO979">
        <v>3.7299999999999998E-3</v>
      </c>
      <c r="DP979">
        <v>3.3400000000000001E-3</v>
      </c>
      <c r="DQ979">
        <v>6.9999999999999994E-5</v>
      </c>
      <c r="DR979">
        <v>6.9999999999999994E-5</v>
      </c>
      <c r="DS979">
        <v>3.3800000000000002E-3</v>
      </c>
      <c r="DT979">
        <v>8.6899999999999998E-3</v>
      </c>
      <c r="DU979">
        <v>6.2909999999999994E-2</v>
      </c>
      <c r="DV979">
        <v>0.83291999999999999</v>
      </c>
      <c r="DW979">
        <v>2.4643999999999999</v>
      </c>
      <c r="DX979">
        <v>0</v>
      </c>
      <c r="DY979">
        <v>3161.4061799999999</v>
      </c>
      <c r="DZ979">
        <v>23.408729999999998</v>
      </c>
      <c r="EA979">
        <v>20.174510000000001</v>
      </c>
      <c r="EB979">
        <v>18.474530000000001</v>
      </c>
      <c r="EC979">
        <v>0.36425000000000002</v>
      </c>
      <c r="ED979">
        <v>0.37134</v>
      </c>
      <c r="EE979">
        <v>19.08803</v>
      </c>
      <c r="EF979">
        <v>45.93882</v>
      </c>
      <c r="EG979">
        <v>797.81735000000003</v>
      </c>
      <c r="EH979">
        <v>9308.2533800000001</v>
      </c>
      <c r="EI979">
        <v>28103.055420000001</v>
      </c>
      <c r="EJ979">
        <v>0</v>
      </c>
      <c r="EK979">
        <v>88.352251679999995</v>
      </c>
      <c r="EL979">
        <v>8.0787075E-2</v>
      </c>
      <c r="EM979">
        <v>5.0912504999999997E-2</v>
      </c>
      <c r="EN979">
        <v>2.1702549000000002E-2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36.875114420000003</v>
      </c>
      <c r="EX979">
        <v>3.5484356000000002E-2</v>
      </c>
      <c r="EY979">
        <v>2.2976801000000002E-2</v>
      </c>
      <c r="EZ979">
        <v>1.0112483E-2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0.62668999999999997</v>
      </c>
      <c r="FI979" t="s">
        <v>115</v>
      </c>
      <c r="FJ979" t="s">
        <v>115</v>
      </c>
      <c r="FK979" s="9">
        <v>3223.8282119999999</v>
      </c>
      <c r="FL979" t="s">
        <v>115</v>
      </c>
      <c r="FM979" t="s">
        <v>115</v>
      </c>
    </row>
    <row r="980" spans="116:169">
      <c r="DL980">
        <v>0</v>
      </c>
      <c r="DM980">
        <v>0.60272999999999999</v>
      </c>
      <c r="DN980">
        <v>4.64E-3</v>
      </c>
      <c r="DO980">
        <v>3.98E-3</v>
      </c>
      <c r="DP980">
        <v>3.29E-3</v>
      </c>
      <c r="DQ980">
        <v>6.9999999999999994E-5</v>
      </c>
      <c r="DR980">
        <v>6.9999999999999994E-5</v>
      </c>
      <c r="DS980">
        <v>3.3999999999999998E-3</v>
      </c>
      <c r="DT980">
        <v>8.5199999999999998E-3</v>
      </c>
      <c r="DU980">
        <v>6.2979999999999994E-2</v>
      </c>
      <c r="DV980">
        <v>0.83630000000000004</v>
      </c>
      <c r="DW980">
        <v>2.47309</v>
      </c>
      <c r="DX980">
        <v>0</v>
      </c>
      <c r="DY980">
        <v>3010.4034799999999</v>
      </c>
      <c r="DZ980">
        <v>23.820509999999999</v>
      </c>
      <c r="EA980">
        <v>20.9389</v>
      </c>
      <c r="EB980">
        <v>17.71697</v>
      </c>
      <c r="EC980">
        <v>0.36325000000000002</v>
      </c>
      <c r="ED980">
        <v>0.35897000000000001</v>
      </c>
      <c r="EE980">
        <v>18.701270000000001</v>
      </c>
      <c r="EF980">
        <v>43.802770000000002</v>
      </c>
      <c r="EG980">
        <v>798.18868999999995</v>
      </c>
      <c r="EH980">
        <v>9327.3414100000009</v>
      </c>
      <c r="EI980">
        <v>28148.99424</v>
      </c>
      <c r="EJ980">
        <v>0</v>
      </c>
      <c r="EK980">
        <v>87.564143959999996</v>
      </c>
      <c r="EL980">
        <v>8.5300273999999995E-2</v>
      </c>
      <c r="EM980">
        <v>5.0638912000000001E-2</v>
      </c>
      <c r="EN980">
        <v>2.2017735E-2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35.157928679999998</v>
      </c>
      <c r="EX980">
        <v>3.6067542000000001E-2</v>
      </c>
      <c r="EY980">
        <v>2.2032598E-2</v>
      </c>
      <c r="EZ980">
        <v>9.8982559999999994E-3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0.61470199999999997</v>
      </c>
      <c r="FI980" t="s">
        <v>115</v>
      </c>
      <c r="FJ980" t="s">
        <v>115</v>
      </c>
      <c r="FK980" s="9">
        <v>3073.2431059999999</v>
      </c>
      <c r="FL980" t="s">
        <v>115</v>
      </c>
      <c r="FM980" t="s">
        <v>115</v>
      </c>
    </row>
    <row r="981" spans="116:169">
      <c r="DL981">
        <v>0</v>
      </c>
      <c r="DM981">
        <v>0.59140000000000004</v>
      </c>
      <c r="DN981">
        <v>3.8800000000000002E-3</v>
      </c>
      <c r="DO981">
        <v>4.13E-3</v>
      </c>
      <c r="DP981">
        <v>3.48E-3</v>
      </c>
      <c r="DQ981">
        <v>6.9999999999999994E-5</v>
      </c>
      <c r="DR981">
        <v>6.9999999999999994E-5</v>
      </c>
      <c r="DS981">
        <v>3.3300000000000001E-3</v>
      </c>
      <c r="DT981">
        <v>8.3499999999999998E-3</v>
      </c>
      <c r="DU981">
        <v>6.3039999999999999E-2</v>
      </c>
      <c r="DV981">
        <v>0.8397</v>
      </c>
      <c r="DW981">
        <v>2.4816199999999999</v>
      </c>
      <c r="DX981">
        <v>0</v>
      </c>
      <c r="DY981">
        <v>2867.0947900000001</v>
      </c>
      <c r="DZ981">
        <v>19.360890000000001</v>
      </c>
      <c r="EA981">
        <v>21.16939</v>
      </c>
      <c r="EB981">
        <v>18.26859</v>
      </c>
      <c r="EC981">
        <v>0.36359000000000002</v>
      </c>
      <c r="ED981">
        <v>0.34658</v>
      </c>
      <c r="EE981">
        <v>17.848610000000001</v>
      </c>
      <c r="EF981">
        <v>41.72137</v>
      </c>
      <c r="EG981">
        <v>798.54765999999995</v>
      </c>
      <c r="EH981">
        <v>9346.0426800000005</v>
      </c>
      <c r="EI981">
        <v>28192.797020000002</v>
      </c>
      <c r="EJ981">
        <v>0</v>
      </c>
      <c r="EK981">
        <v>86.903558739999994</v>
      </c>
      <c r="EL981">
        <v>8.9977742999999999E-2</v>
      </c>
      <c r="EM981">
        <v>5.3842669000000003E-2</v>
      </c>
      <c r="EN981">
        <v>2.1911795000000001E-2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33.530440689999999</v>
      </c>
      <c r="EX981">
        <v>3.6605927000000003E-2</v>
      </c>
      <c r="EY981">
        <v>2.2557075999999999E-2</v>
      </c>
      <c r="EZ981">
        <v>9.4952960000000003E-3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0.60295600000000005</v>
      </c>
      <c r="FI981" t="s">
        <v>115</v>
      </c>
      <c r="FJ981" t="s">
        <v>115</v>
      </c>
      <c r="FK981" s="9">
        <v>2926.2572610000002</v>
      </c>
      <c r="FL981" t="s">
        <v>115</v>
      </c>
      <c r="FM981" t="s">
        <v>115</v>
      </c>
    </row>
    <row r="982" spans="116:169">
      <c r="DL982">
        <v>0</v>
      </c>
      <c r="DM982">
        <v>0.57950000000000002</v>
      </c>
      <c r="DN982">
        <v>4.4299999999999999E-3</v>
      </c>
      <c r="DO982">
        <v>3.5999999999999999E-3</v>
      </c>
      <c r="DP982">
        <v>3.5899999999999999E-3</v>
      </c>
      <c r="DQ982">
        <v>6.9999999999999994E-5</v>
      </c>
      <c r="DR982">
        <v>6.9999999999999994E-5</v>
      </c>
      <c r="DS982">
        <v>3.5300000000000002E-3</v>
      </c>
      <c r="DT982">
        <v>8.1799999999999998E-3</v>
      </c>
      <c r="DU982">
        <v>6.3109999999999999E-2</v>
      </c>
      <c r="DV982">
        <v>0.84301999999999999</v>
      </c>
      <c r="DW982">
        <v>2.48997</v>
      </c>
      <c r="DX982">
        <v>0</v>
      </c>
      <c r="DY982">
        <v>2723.5313000000001</v>
      </c>
      <c r="DZ982">
        <v>21.4526</v>
      </c>
      <c r="EA982">
        <v>17.876860000000001</v>
      </c>
      <c r="EB982">
        <v>18.336590000000001</v>
      </c>
      <c r="EC982">
        <v>0.33864</v>
      </c>
      <c r="ED982">
        <v>0.32840999999999998</v>
      </c>
      <c r="EE982">
        <v>18.450520000000001</v>
      </c>
      <c r="EF982">
        <v>39.667099999999998</v>
      </c>
      <c r="EG982">
        <v>798.89422999999999</v>
      </c>
      <c r="EH982">
        <v>9363.8912899999996</v>
      </c>
      <c r="EI982">
        <v>28234.518380000001</v>
      </c>
      <c r="EJ982">
        <v>0</v>
      </c>
      <c r="EK982">
        <v>86.111206510000002</v>
      </c>
      <c r="EL982">
        <v>8.3846856999999997E-2</v>
      </c>
      <c r="EM982">
        <v>5.6723628999999998E-2</v>
      </c>
      <c r="EN982">
        <v>2.3458425000000001E-2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31.889660840000001</v>
      </c>
      <c r="EX982">
        <v>3.2849281000000001E-2</v>
      </c>
      <c r="EY982">
        <v>2.2864358000000001E-2</v>
      </c>
      <c r="EZ982">
        <v>9.7893570000000003E-3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0.59117699999999995</v>
      </c>
      <c r="FI982" t="s">
        <v>115</v>
      </c>
      <c r="FJ982" t="s">
        <v>115</v>
      </c>
      <c r="FK982" s="9">
        <v>2781.5360009999999</v>
      </c>
      <c r="FL982" t="s">
        <v>115</v>
      </c>
      <c r="FM982" t="s">
        <v>115</v>
      </c>
    </row>
    <row r="983" spans="116:169">
      <c r="DL983">
        <v>0</v>
      </c>
      <c r="DM983">
        <v>0.56906999999999996</v>
      </c>
      <c r="DN983">
        <v>3.2399999999999998E-3</v>
      </c>
      <c r="DO983">
        <v>3.9399999999999999E-3</v>
      </c>
      <c r="DP983">
        <v>3.1800000000000001E-3</v>
      </c>
      <c r="DQ983">
        <v>6.9999999999999994E-5</v>
      </c>
      <c r="DR983">
        <v>6.9999999999999994E-5</v>
      </c>
      <c r="DS983">
        <v>3.5599999999999998E-3</v>
      </c>
      <c r="DT983">
        <v>8.0400000000000003E-3</v>
      </c>
      <c r="DU983">
        <v>6.318E-2</v>
      </c>
      <c r="DV983">
        <v>0.84655999999999998</v>
      </c>
      <c r="DW983">
        <v>2.4981499999999999</v>
      </c>
      <c r="DX983">
        <v>0</v>
      </c>
      <c r="DY983">
        <v>2589.2141200000001</v>
      </c>
      <c r="DZ983">
        <v>15.242559999999999</v>
      </c>
      <c r="EA983">
        <v>19.01829</v>
      </c>
      <c r="EB983">
        <v>15.79434</v>
      </c>
      <c r="EC983">
        <v>0.33323000000000003</v>
      </c>
      <c r="ED983">
        <v>0.31751000000000001</v>
      </c>
      <c r="EE983">
        <v>18.1265</v>
      </c>
      <c r="EF983">
        <v>37.801560000000002</v>
      </c>
      <c r="EG983">
        <v>799.22263999999996</v>
      </c>
      <c r="EH983">
        <v>9382.3418000000001</v>
      </c>
      <c r="EI983">
        <v>28274.18548</v>
      </c>
      <c r="EJ983">
        <v>0</v>
      </c>
      <c r="EK983">
        <v>85.523970050000003</v>
      </c>
      <c r="EL983">
        <v>8.8024000000000005E-2</v>
      </c>
      <c r="EM983">
        <v>5.1425739999999998E-2</v>
      </c>
      <c r="EN983">
        <v>2.4471164E-2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30.361101779999998</v>
      </c>
      <c r="EX983">
        <v>3.3068130000000001E-2</v>
      </c>
      <c r="EY983">
        <v>1.9932284000000002E-2</v>
      </c>
      <c r="EZ983">
        <v>9.8239710000000008E-3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0.57950800000000002</v>
      </c>
      <c r="FI983" t="s">
        <v>115</v>
      </c>
      <c r="FJ983" t="s">
        <v>115</v>
      </c>
      <c r="FK983" s="9">
        <v>2639.602543</v>
      </c>
      <c r="FL983" t="s">
        <v>115</v>
      </c>
      <c r="FM983" t="s">
        <v>115</v>
      </c>
    </row>
    <row r="984" spans="116:169">
      <c r="DL984">
        <v>0</v>
      </c>
      <c r="DM984">
        <v>0.55852999999999997</v>
      </c>
      <c r="DN984">
        <v>3.2399999999999998E-3</v>
      </c>
      <c r="DO984">
        <v>3.1099999999999999E-3</v>
      </c>
      <c r="DP984">
        <v>3.3999999999999998E-3</v>
      </c>
      <c r="DQ984">
        <v>6.0000000000000002E-5</v>
      </c>
      <c r="DR984">
        <v>6.0000000000000002E-5</v>
      </c>
      <c r="DS984">
        <v>3.2000000000000002E-3</v>
      </c>
      <c r="DT984">
        <v>7.8899999999999994E-3</v>
      </c>
      <c r="DU984">
        <v>6.3250000000000001E-2</v>
      </c>
      <c r="DV984">
        <v>0.85011999999999999</v>
      </c>
      <c r="DW984">
        <v>2.5061900000000001</v>
      </c>
      <c r="DX984">
        <v>0</v>
      </c>
      <c r="DY984">
        <v>2456.5908100000001</v>
      </c>
      <c r="DZ984">
        <v>14.749000000000001</v>
      </c>
      <c r="EA984">
        <v>14.52286</v>
      </c>
      <c r="EB984">
        <v>16.390599999999999</v>
      </c>
      <c r="EC984">
        <v>0.28936000000000001</v>
      </c>
      <c r="ED984">
        <v>0.29163</v>
      </c>
      <c r="EE984">
        <v>15.818899999999999</v>
      </c>
      <c r="EF984">
        <v>35.926070000000003</v>
      </c>
      <c r="EG984">
        <v>799.54015000000004</v>
      </c>
      <c r="EH984">
        <v>9400.4683000000005</v>
      </c>
      <c r="EI984">
        <v>28311.98704</v>
      </c>
      <c r="EJ984">
        <v>0</v>
      </c>
      <c r="EK984">
        <v>84.87012326</v>
      </c>
      <c r="EL984">
        <v>7.6266311000000003E-2</v>
      </c>
      <c r="EM984">
        <v>5.4971577000000001E-2</v>
      </c>
      <c r="EN984">
        <v>2.1958172000000001E-2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28.842217430000002</v>
      </c>
      <c r="EX984">
        <v>2.7548268000000001E-2</v>
      </c>
      <c r="EY984">
        <v>2.0440417999999998E-2</v>
      </c>
      <c r="EZ984">
        <v>8.4708609999999997E-3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0.56834600000000002</v>
      </c>
      <c r="FI984" t="s">
        <v>115</v>
      </c>
      <c r="FJ984" t="s">
        <v>115</v>
      </c>
      <c r="FK984" s="9">
        <v>2502.5426170000001</v>
      </c>
      <c r="FL984" t="s">
        <v>115</v>
      </c>
      <c r="FM984" t="s">
        <v>115</v>
      </c>
    </row>
    <row r="985" spans="116:169">
      <c r="DL985">
        <v>0</v>
      </c>
      <c r="DM985">
        <v>0.54779999999999995</v>
      </c>
      <c r="DN985">
        <v>3.49E-3</v>
      </c>
      <c r="DO985">
        <v>3.0300000000000001E-3</v>
      </c>
      <c r="DP985">
        <v>2.7599999999999999E-3</v>
      </c>
      <c r="DQ985">
        <v>6.0000000000000002E-5</v>
      </c>
      <c r="DR985">
        <v>6.0000000000000002E-5</v>
      </c>
      <c r="DS985">
        <v>3.3800000000000002E-3</v>
      </c>
      <c r="DT985">
        <v>7.7600000000000004E-3</v>
      </c>
      <c r="DU985">
        <v>6.3310000000000005E-2</v>
      </c>
      <c r="DV985">
        <v>0.85331999999999997</v>
      </c>
      <c r="DW985">
        <v>2.5140799999999999</v>
      </c>
      <c r="DX985">
        <v>0</v>
      </c>
      <c r="DY985">
        <v>2325.4000299999998</v>
      </c>
      <c r="DZ985">
        <v>15.35145</v>
      </c>
      <c r="EA985">
        <v>13.726509999999999</v>
      </c>
      <c r="EB985">
        <v>12.8645</v>
      </c>
      <c r="EC985">
        <v>0.26551000000000002</v>
      </c>
      <c r="ED985">
        <v>0.27671000000000001</v>
      </c>
      <c r="EE985">
        <v>16.219719999999999</v>
      </c>
      <c r="EF985">
        <v>34.13044</v>
      </c>
      <c r="EG985">
        <v>799.83177999999998</v>
      </c>
      <c r="EH985">
        <v>9416.2872000000007</v>
      </c>
      <c r="EI985">
        <v>28347.913110000001</v>
      </c>
      <c r="EJ985">
        <v>0</v>
      </c>
      <c r="EK985">
        <v>84.165746200000001</v>
      </c>
      <c r="EL985">
        <v>7.1980235000000004E-2</v>
      </c>
      <c r="EM985">
        <v>4.6285936999999999E-2</v>
      </c>
      <c r="EN985">
        <v>2.3728723E-2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27.340899140000001</v>
      </c>
      <c r="EX985">
        <v>2.4887579E-2</v>
      </c>
      <c r="EY985">
        <v>1.6516533999999999E-2</v>
      </c>
      <c r="EZ985">
        <v>8.7860260000000006E-3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0.55714300000000005</v>
      </c>
      <c r="FI985" t="s">
        <v>115</v>
      </c>
      <c r="FJ985" t="s">
        <v>115</v>
      </c>
      <c r="FK985" s="9">
        <v>2367.6079970000001</v>
      </c>
      <c r="FL985" t="s">
        <v>115</v>
      </c>
      <c r="FM985" t="s">
        <v>115</v>
      </c>
    </row>
    <row r="986" spans="116:169">
      <c r="DL986">
        <v>0</v>
      </c>
      <c r="DM986">
        <v>0.53781999999999996</v>
      </c>
      <c r="DN986">
        <v>2.97E-3</v>
      </c>
      <c r="DO986">
        <v>3.1900000000000001E-3</v>
      </c>
      <c r="DP986">
        <v>2.6800000000000001E-3</v>
      </c>
      <c r="DQ986">
        <v>6.0000000000000002E-5</v>
      </c>
      <c r="DR986">
        <v>6.0000000000000002E-5</v>
      </c>
      <c r="DS986">
        <v>2.7699999999999999E-3</v>
      </c>
      <c r="DT986">
        <v>7.6E-3</v>
      </c>
      <c r="DU986">
        <v>6.3369999999999996E-2</v>
      </c>
      <c r="DV986">
        <v>0.85670000000000002</v>
      </c>
      <c r="DW986">
        <v>2.5218400000000001</v>
      </c>
      <c r="DX986">
        <v>0</v>
      </c>
      <c r="DY986">
        <v>2199.6268500000001</v>
      </c>
      <c r="DZ986">
        <v>12.61098</v>
      </c>
      <c r="EA986">
        <v>13.96691</v>
      </c>
      <c r="EB986">
        <v>12.075659999999999</v>
      </c>
      <c r="EC986">
        <v>0.24801999999999999</v>
      </c>
      <c r="ED986">
        <v>0.25874000000000003</v>
      </c>
      <c r="EE986">
        <v>12.843170000000001</v>
      </c>
      <c r="EF986">
        <v>32.271810000000002</v>
      </c>
      <c r="EG986">
        <v>800.10850000000005</v>
      </c>
      <c r="EH986">
        <v>9432.5069299999996</v>
      </c>
      <c r="EI986">
        <v>28382.043549999999</v>
      </c>
      <c r="EJ986">
        <v>0</v>
      </c>
      <c r="EK986">
        <v>83.568784609999994</v>
      </c>
      <c r="EL986">
        <v>7.3384446000000006E-2</v>
      </c>
      <c r="EM986">
        <v>4.4217421E-2</v>
      </c>
      <c r="EN986">
        <v>1.9461342999999999E-2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25.908325040000001</v>
      </c>
      <c r="EX986">
        <v>2.4229181999999998E-2</v>
      </c>
      <c r="EY986">
        <v>1.5098441000000001E-2</v>
      </c>
      <c r="EZ986">
        <v>6.9076119999999996E-3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0.54671400000000003</v>
      </c>
      <c r="FI986" t="s">
        <v>115</v>
      </c>
      <c r="FJ986" t="s">
        <v>115</v>
      </c>
      <c r="FK986" s="9">
        <v>2238.5284280000001</v>
      </c>
      <c r="FL986" t="s">
        <v>115</v>
      </c>
      <c r="FM986" t="s">
        <v>115</v>
      </c>
    </row>
    <row r="987" spans="116:169">
      <c r="DL987">
        <v>0</v>
      </c>
      <c r="DM987">
        <v>0.52756000000000003</v>
      </c>
      <c r="DN987">
        <v>3.2699999999999999E-3</v>
      </c>
      <c r="DO987">
        <v>2.82E-3</v>
      </c>
      <c r="DP987">
        <v>2.7799999999999999E-3</v>
      </c>
      <c r="DQ987">
        <v>5.0000000000000002E-5</v>
      </c>
      <c r="DR987">
        <v>6.0000000000000002E-5</v>
      </c>
      <c r="DS987">
        <v>2.7100000000000002E-3</v>
      </c>
      <c r="DT987">
        <v>7.45E-3</v>
      </c>
      <c r="DU987">
        <v>6.343E-2</v>
      </c>
      <c r="DV987">
        <v>0.85946999999999996</v>
      </c>
      <c r="DW987">
        <v>2.5294400000000001</v>
      </c>
      <c r="DX987">
        <v>0</v>
      </c>
      <c r="DY987">
        <v>2074.9758999999999</v>
      </c>
      <c r="DZ987">
        <v>13.36716</v>
      </c>
      <c r="EA987">
        <v>11.91128</v>
      </c>
      <c r="EB987">
        <v>12.137449999999999</v>
      </c>
      <c r="EC987">
        <v>0.22772000000000001</v>
      </c>
      <c r="ED987">
        <v>0.24217</v>
      </c>
      <c r="EE987">
        <v>12.161149999999999</v>
      </c>
      <c r="EF987">
        <v>30.475619999999999</v>
      </c>
      <c r="EG987">
        <v>800.36724000000004</v>
      </c>
      <c r="EH987">
        <v>9445.3500999999997</v>
      </c>
      <c r="EI987">
        <v>28414.315360000001</v>
      </c>
      <c r="EJ987">
        <v>0</v>
      </c>
      <c r="EK987">
        <v>82.896124080000007</v>
      </c>
      <c r="EL987">
        <v>6.8410358000000004E-2</v>
      </c>
      <c r="EM987">
        <v>4.6354149999999997E-2</v>
      </c>
      <c r="EN987">
        <v>1.9093958000000001E-2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24.484817889999999</v>
      </c>
      <c r="EX987">
        <v>2.1598418000000001E-2</v>
      </c>
      <c r="EY987">
        <v>1.5127435999999999E-2</v>
      </c>
      <c r="EZ987">
        <v>6.4877850000000003E-3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0.53649400000000003</v>
      </c>
      <c r="FI987" t="s">
        <v>115</v>
      </c>
      <c r="FJ987" t="s">
        <v>115</v>
      </c>
      <c r="FK987" s="9">
        <v>2112.6195120000002</v>
      </c>
      <c r="FL987" t="s">
        <v>115</v>
      </c>
      <c r="FM987" t="s">
        <v>115</v>
      </c>
    </row>
    <row r="988" spans="116:169">
      <c r="DL988">
        <v>0</v>
      </c>
      <c r="DM988">
        <v>0.51749999999999996</v>
      </c>
      <c r="DN988">
        <v>3.2799999999999999E-3</v>
      </c>
      <c r="DO988">
        <v>3.0000000000000001E-3</v>
      </c>
      <c r="DP988">
        <v>2.5000000000000001E-3</v>
      </c>
      <c r="DQ988">
        <v>5.0000000000000002E-5</v>
      </c>
      <c r="DR988">
        <v>6.0000000000000002E-5</v>
      </c>
      <c r="DS988">
        <v>2.8E-3</v>
      </c>
      <c r="DT988">
        <v>7.3000000000000001E-3</v>
      </c>
      <c r="DU988">
        <v>6.3490000000000005E-2</v>
      </c>
      <c r="DV988">
        <v>0.86219000000000001</v>
      </c>
      <c r="DW988">
        <v>2.5368900000000001</v>
      </c>
      <c r="DX988">
        <v>0</v>
      </c>
      <c r="DY988">
        <v>1953.32727</v>
      </c>
      <c r="DZ988">
        <v>12.88232</v>
      </c>
      <c r="EA988">
        <v>12.199809999999999</v>
      </c>
      <c r="EB988">
        <v>10.53084</v>
      </c>
      <c r="EC988">
        <v>0.22058</v>
      </c>
      <c r="ED988">
        <v>0.23127</v>
      </c>
      <c r="EE988">
        <v>12.11941</v>
      </c>
      <c r="EF988">
        <v>28.737480000000001</v>
      </c>
      <c r="EG988">
        <v>800.60940000000005</v>
      </c>
      <c r="EH988">
        <v>9457.5112499999996</v>
      </c>
      <c r="EI988">
        <v>28444.790980000002</v>
      </c>
      <c r="EJ988">
        <v>0</v>
      </c>
      <c r="EK988">
        <v>82.237268610000001</v>
      </c>
      <c r="EL988">
        <v>7.0550905999999997E-2</v>
      </c>
      <c r="EM988">
        <v>4.2642681000000002E-2</v>
      </c>
      <c r="EN988">
        <v>2.0072413000000001E-2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23.098455269999999</v>
      </c>
      <c r="EX988">
        <v>2.1207987000000001E-2</v>
      </c>
      <c r="EY988">
        <v>1.3291033000000001E-2</v>
      </c>
      <c r="EZ988">
        <v>6.5193930000000001E-3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0.52633600000000003</v>
      </c>
      <c r="FI988" t="s">
        <v>115</v>
      </c>
      <c r="FJ988" t="s">
        <v>115</v>
      </c>
      <c r="FK988" s="9">
        <v>1989.160811</v>
      </c>
      <c r="FL988" t="s">
        <v>115</v>
      </c>
      <c r="FM988" t="s">
        <v>115</v>
      </c>
    </row>
    <row r="989" spans="116:169">
      <c r="DL989">
        <v>0</v>
      </c>
      <c r="DM989">
        <v>0.50756000000000001</v>
      </c>
      <c r="DN989">
        <v>3.31E-3</v>
      </c>
      <c r="DO989">
        <v>3.0100000000000001E-3</v>
      </c>
      <c r="DP989">
        <v>2.63E-3</v>
      </c>
      <c r="DQ989">
        <v>5.0000000000000002E-5</v>
      </c>
      <c r="DR989">
        <v>6.0000000000000002E-5</v>
      </c>
      <c r="DS989">
        <v>2.5500000000000002E-3</v>
      </c>
      <c r="DT989">
        <v>7.1700000000000002E-3</v>
      </c>
      <c r="DU989">
        <v>6.3549999999999995E-2</v>
      </c>
      <c r="DV989">
        <v>0.86497999999999997</v>
      </c>
      <c r="DW989">
        <v>2.5442</v>
      </c>
      <c r="DX989">
        <v>0</v>
      </c>
      <c r="DY989">
        <v>1834.4253100000001</v>
      </c>
      <c r="DZ989">
        <v>12.470420000000001</v>
      </c>
      <c r="EA989">
        <v>11.76357</v>
      </c>
      <c r="EB989">
        <v>10.65226</v>
      </c>
      <c r="EC989">
        <v>0.21023</v>
      </c>
      <c r="ED989">
        <v>0.2172</v>
      </c>
      <c r="EE989">
        <v>10.640930000000001</v>
      </c>
      <c r="EF989">
        <v>27.069410000000001</v>
      </c>
      <c r="EG989">
        <v>800.84068000000002</v>
      </c>
      <c r="EH989">
        <v>9469.6306600000007</v>
      </c>
      <c r="EI989">
        <v>28473.528460000001</v>
      </c>
      <c r="EJ989">
        <v>0</v>
      </c>
      <c r="EK989">
        <v>81.576814859999999</v>
      </c>
      <c r="EL989">
        <v>7.1833020999999997E-2</v>
      </c>
      <c r="EM989">
        <v>4.4552702999999999E-2</v>
      </c>
      <c r="EN989">
        <v>1.8272541E-2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21.744109640000001</v>
      </c>
      <c r="EX989">
        <v>2.0543994999999999E-2</v>
      </c>
      <c r="EY989">
        <v>1.3224863999999999E-2</v>
      </c>
      <c r="EZ989">
        <v>5.663993E-3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0.51656100000000005</v>
      </c>
      <c r="FI989" t="s">
        <v>115</v>
      </c>
      <c r="FJ989" t="s">
        <v>115</v>
      </c>
      <c r="FK989" s="9">
        <v>1869.5217929999999</v>
      </c>
      <c r="FL989" t="s">
        <v>115</v>
      </c>
      <c r="FM989" t="s">
        <v>115</v>
      </c>
    </row>
    <row r="990" spans="116:169">
      <c r="DL990">
        <v>0</v>
      </c>
      <c r="DM990">
        <v>0.49786000000000002</v>
      </c>
      <c r="DN990">
        <v>3.2299999999999998E-3</v>
      </c>
      <c r="DO990">
        <v>3.0200000000000001E-3</v>
      </c>
      <c r="DP990">
        <v>2.64E-3</v>
      </c>
      <c r="DQ990">
        <v>5.0000000000000002E-5</v>
      </c>
      <c r="DR990">
        <v>6.0000000000000002E-5</v>
      </c>
      <c r="DS990">
        <v>2.66E-3</v>
      </c>
      <c r="DT990">
        <v>7.0400000000000003E-3</v>
      </c>
      <c r="DU990">
        <v>6.3600000000000004E-2</v>
      </c>
      <c r="DV990">
        <v>0.86753000000000002</v>
      </c>
      <c r="DW990">
        <v>2.5513699999999999</v>
      </c>
      <c r="DX990">
        <v>0</v>
      </c>
      <c r="DY990">
        <v>1718.5936099999999</v>
      </c>
      <c r="DZ990">
        <v>11.66081</v>
      </c>
      <c r="EA990">
        <v>11.34137</v>
      </c>
      <c r="EB990">
        <v>10.28697</v>
      </c>
      <c r="EC990">
        <v>0.20430999999999999</v>
      </c>
      <c r="ED990">
        <v>0.20652999999999999</v>
      </c>
      <c r="EE990">
        <v>10.701639999999999</v>
      </c>
      <c r="EF990">
        <v>25.461089999999999</v>
      </c>
      <c r="EG990">
        <v>801.05787999999995</v>
      </c>
      <c r="EH990">
        <v>9480.2715900000003</v>
      </c>
      <c r="EI990">
        <v>28500.597880000001</v>
      </c>
      <c r="EJ990">
        <v>0</v>
      </c>
      <c r="EK990">
        <v>80.927272590000001</v>
      </c>
      <c r="EL990">
        <v>7.3309153000000002E-2</v>
      </c>
      <c r="EM990">
        <v>4.5486574000000002E-2</v>
      </c>
      <c r="EN990">
        <v>1.9397991E-2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20.424416740000002</v>
      </c>
      <c r="EX990">
        <v>1.9911631999999999E-2</v>
      </c>
      <c r="EY990">
        <v>1.2843757000000001E-2</v>
      </c>
      <c r="EZ990">
        <v>5.7285749999999996E-3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0.506803</v>
      </c>
      <c r="FI990" t="s">
        <v>115</v>
      </c>
      <c r="FJ990" t="s">
        <v>115</v>
      </c>
      <c r="FK990" s="9">
        <v>1752.0870749999999</v>
      </c>
      <c r="FL990" t="s">
        <v>115</v>
      </c>
      <c r="FM990" t="s">
        <v>115</v>
      </c>
    </row>
    <row r="991" spans="116:169">
      <c r="DL991">
        <v>0</v>
      </c>
      <c r="DM991">
        <v>0.48798999999999998</v>
      </c>
      <c r="DN991">
        <v>3.5200000000000001E-3</v>
      </c>
      <c r="DO991">
        <v>2.96E-3</v>
      </c>
      <c r="DP991">
        <v>2.65E-3</v>
      </c>
      <c r="DQ991">
        <v>5.0000000000000002E-5</v>
      </c>
      <c r="DR991">
        <v>6.0000000000000002E-5</v>
      </c>
      <c r="DS991">
        <v>2.6800000000000001E-3</v>
      </c>
      <c r="DT991">
        <v>6.8999999999999999E-3</v>
      </c>
      <c r="DU991">
        <v>6.3659999999999994E-2</v>
      </c>
      <c r="DV991">
        <v>0.87019000000000002</v>
      </c>
      <c r="DW991">
        <v>2.5584099999999999</v>
      </c>
      <c r="DX991">
        <v>0</v>
      </c>
      <c r="DY991">
        <v>1604.48298</v>
      </c>
      <c r="DZ991">
        <v>12.13256</v>
      </c>
      <c r="EA991">
        <v>10.632680000000001</v>
      </c>
      <c r="EB991">
        <v>9.9005899999999993</v>
      </c>
      <c r="EC991">
        <v>0.19409999999999999</v>
      </c>
      <c r="ED991">
        <v>0.19431000000000001</v>
      </c>
      <c r="EE991">
        <v>10.37072</v>
      </c>
      <c r="EF991">
        <v>23.816880000000001</v>
      </c>
      <c r="EG991">
        <v>801.26441</v>
      </c>
      <c r="EH991">
        <v>9490.9732299999996</v>
      </c>
      <c r="EI991">
        <v>28526.058959999998</v>
      </c>
      <c r="EJ991">
        <v>0</v>
      </c>
      <c r="EK991">
        <v>80.222967429999997</v>
      </c>
      <c r="EL991">
        <v>7.3353862000000006E-2</v>
      </c>
      <c r="EM991">
        <v>4.622805E-2</v>
      </c>
      <c r="EN991">
        <v>1.9705699E-2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19.122758730000001</v>
      </c>
      <c r="EX991">
        <v>1.8886917E-2</v>
      </c>
      <c r="EY991">
        <v>1.2390022000000001E-2</v>
      </c>
      <c r="EZ991">
        <v>5.533891E-3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0.49716700000000003</v>
      </c>
      <c r="FI991" t="s">
        <v>115</v>
      </c>
      <c r="FJ991" t="s">
        <v>115</v>
      </c>
      <c r="FK991" s="9">
        <v>1637.342913</v>
      </c>
      <c r="FL991" t="s">
        <v>115</v>
      </c>
      <c r="FM991" t="s">
        <v>115</v>
      </c>
    </row>
    <row r="992" spans="116:169">
      <c r="DL992">
        <v>0</v>
      </c>
      <c r="DM992">
        <v>0.47815999999999997</v>
      </c>
      <c r="DN992">
        <v>3.6800000000000001E-3</v>
      </c>
      <c r="DO992">
        <v>3.16E-3</v>
      </c>
      <c r="DP992">
        <v>2.6099999999999999E-3</v>
      </c>
      <c r="DQ992">
        <v>5.0000000000000002E-5</v>
      </c>
      <c r="DR992">
        <v>5.0000000000000002E-5</v>
      </c>
      <c r="DS992">
        <v>2.7000000000000001E-3</v>
      </c>
      <c r="DT992">
        <v>6.7600000000000004E-3</v>
      </c>
      <c r="DU992">
        <v>6.3710000000000003E-2</v>
      </c>
      <c r="DV992">
        <v>0.87287000000000003</v>
      </c>
      <c r="DW992">
        <v>2.5653100000000002</v>
      </c>
      <c r="DX992">
        <v>0</v>
      </c>
      <c r="DY992">
        <v>1492.86356</v>
      </c>
      <c r="DZ992">
        <v>12.087199999999999</v>
      </c>
      <c r="EA992">
        <v>10.823040000000001</v>
      </c>
      <c r="EB992">
        <v>9.3223299999999991</v>
      </c>
      <c r="EC992">
        <v>0.18992999999999999</v>
      </c>
      <c r="ED992">
        <v>0.18410000000000001</v>
      </c>
      <c r="EE992">
        <v>9.9880600000000008</v>
      </c>
      <c r="EF992">
        <v>22.233899999999998</v>
      </c>
      <c r="EG992">
        <v>801.45871</v>
      </c>
      <c r="EH992">
        <v>9501.3439500000004</v>
      </c>
      <c r="EI992">
        <v>28549.875840000001</v>
      </c>
      <c r="EJ992">
        <v>0</v>
      </c>
      <c r="EK992">
        <v>79.507373439999995</v>
      </c>
      <c r="EL992">
        <v>7.7451802E-2</v>
      </c>
      <c r="EM992">
        <v>4.5979629000000001E-2</v>
      </c>
      <c r="EN992">
        <v>1.9991885000000001E-2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17.850846260000001</v>
      </c>
      <c r="EX992">
        <v>1.8832055E-2</v>
      </c>
      <c r="EY992">
        <v>1.1672337E-2</v>
      </c>
      <c r="EZ992">
        <v>5.3277979999999999E-3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0.48765700000000001</v>
      </c>
      <c r="FI992" t="s">
        <v>115</v>
      </c>
      <c r="FJ992" t="s">
        <v>115</v>
      </c>
      <c r="FK992" s="9">
        <v>1525.286067</v>
      </c>
      <c r="FL992" t="s">
        <v>115</v>
      </c>
      <c r="FM992" t="s">
        <v>115</v>
      </c>
    </row>
    <row r="993" spans="116:169">
      <c r="DL993">
        <v>0</v>
      </c>
      <c r="DM993">
        <v>0.46916999999999998</v>
      </c>
      <c r="DN993">
        <v>3.0799999999999998E-3</v>
      </c>
      <c r="DO993">
        <v>3.2799999999999999E-3</v>
      </c>
      <c r="DP993">
        <v>2.7599999999999999E-3</v>
      </c>
      <c r="DQ993">
        <v>6.0000000000000002E-5</v>
      </c>
      <c r="DR993">
        <v>5.0000000000000002E-5</v>
      </c>
      <c r="DS993">
        <v>2.64E-3</v>
      </c>
      <c r="DT993">
        <v>6.6299999999999996E-3</v>
      </c>
      <c r="DU993">
        <v>6.3769999999999993E-2</v>
      </c>
      <c r="DV993">
        <v>0.87556999999999996</v>
      </c>
      <c r="DW993">
        <v>2.5720700000000001</v>
      </c>
      <c r="DX993">
        <v>0</v>
      </c>
      <c r="DY993">
        <v>1386.0765699999999</v>
      </c>
      <c r="DZ993">
        <v>9.5987500000000008</v>
      </c>
      <c r="EA993">
        <v>10.71191</v>
      </c>
      <c r="EB993">
        <v>9.4267500000000002</v>
      </c>
      <c r="EC993">
        <v>0.18628</v>
      </c>
      <c r="ED993">
        <v>0.17388999999999999</v>
      </c>
      <c r="EE993">
        <v>9.3608499999999992</v>
      </c>
      <c r="EF993">
        <v>20.693010000000001</v>
      </c>
      <c r="EG993">
        <v>801.64281000000005</v>
      </c>
      <c r="EH993">
        <v>9511.3320000000003</v>
      </c>
      <c r="EI993">
        <v>28572.10974</v>
      </c>
      <c r="EJ993">
        <v>0</v>
      </c>
      <c r="EK993">
        <v>78.907568620000006</v>
      </c>
      <c r="EL993">
        <v>8.1698898000000006E-2</v>
      </c>
      <c r="EM993">
        <v>4.8888609E-2</v>
      </c>
      <c r="EN993">
        <v>1.9895692E-2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16.63547041</v>
      </c>
      <c r="EX993">
        <v>1.8722816E-2</v>
      </c>
      <c r="EY993">
        <v>1.1721051999999999E-2</v>
      </c>
      <c r="EZ993">
        <v>5.0202689999999999E-3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0.47833900000000001</v>
      </c>
      <c r="FI993" t="s">
        <v>115</v>
      </c>
      <c r="FJ993" t="s">
        <v>115</v>
      </c>
      <c r="FK993" s="9">
        <v>1416.000262</v>
      </c>
      <c r="FL993" t="s">
        <v>115</v>
      </c>
      <c r="FM993" t="s">
        <v>115</v>
      </c>
    </row>
    <row r="994" spans="116:169">
      <c r="DL994">
        <v>0</v>
      </c>
      <c r="DM994">
        <v>0.45973000000000003</v>
      </c>
      <c r="DN994">
        <v>3.5100000000000001E-3</v>
      </c>
      <c r="DO994">
        <v>2.8500000000000001E-3</v>
      </c>
      <c r="DP994">
        <v>2.8500000000000001E-3</v>
      </c>
      <c r="DQ994">
        <v>5.0000000000000002E-5</v>
      </c>
      <c r="DR994">
        <v>5.0000000000000002E-5</v>
      </c>
      <c r="DS994">
        <v>2.8E-3</v>
      </c>
      <c r="DT994">
        <v>6.4900000000000001E-3</v>
      </c>
      <c r="DU994">
        <v>6.3820000000000002E-2</v>
      </c>
      <c r="DV994">
        <v>0.87819999999999998</v>
      </c>
      <c r="DW994">
        <v>2.5786899999999999</v>
      </c>
      <c r="DX994">
        <v>0</v>
      </c>
      <c r="DY994">
        <v>1280.2038399999999</v>
      </c>
      <c r="DZ994">
        <v>10.368639999999999</v>
      </c>
      <c r="EA994">
        <v>8.8324300000000004</v>
      </c>
      <c r="EB994">
        <v>9.2629199999999994</v>
      </c>
      <c r="EC994">
        <v>0.16991999999999999</v>
      </c>
      <c r="ED994">
        <v>0.16089000000000001</v>
      </c>
      <c r="EE994">
        <v>9.4844299999999997</v>
      </c>
      <c r="EF994">
        <v>19.180129999999998</v>
      </c>
      <c r="EG994">
        <v>801.81669999999997</v>
      </c>
      <c r="EH994">
        <v>9520.6928499999995</v>
      </c>
      <c r="EI994">
        <v>28592.802749999999</v>
      </c>
      <c r="EJ994">
        <v>0</v>
      </c>
      <c r="EK994">
        <v>78.188120670000004</v>
      </c>
      <c r="EL994">
        <v>7.6132114000000001E-2</v>
      </c>
      <c r="EM994">
        <v>5.1504491999999999E-2</v>
      </c>
      <c r="EN994">
        <v>2.1300017000000001E-2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15.424659180000001</v>
      </c>
      <c r="EX994">
        <v>1.6445595E-2</v>
      </c>
      <c r="EY994">
        <v>1.1634474000000001E-2</v>
      </c>
      <c r="EZ994">
        <v>5.0762070000000001E-3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0.468995</v>
      </c>
      <c r="FI994" t="s">
        <v>115</v>
      </c>
      <c r="FJ994" t="s">
        <v>115</v>
      </c>
      <c r="FK994" s="9">
        <v>1308.837749</v>
      </c>
      <c r="FL994" t="s">
        <v>115</v>
      </c>
      <c r="FM994" t="s">
        <v>115</v>
      </c>
    </row>
    <row r="995" spans="116:169">
      <c r="DL995">
        <v>0</v>
      </c>
      <c r="DM995">
        <v>0.45145999999999997</v>
      </c>
      <c r="DN995">
        <v>2.5699999999999998E-3</v>
      </c>
      <c r="DO995">
        <v>3.13E-3</v>
      </c>
      <c r="DP995">
        <v>2.5300000000000001E-3</v>
      </c>
      <c r="DQ995">
        <v>5.0000000000000002E-5</v>
      </c>
      <c r="DR995">
        <v>5.0000000000000002E-5</v>
      </c>
      <c r="DS995">
        <v>2.8300000000000001E-3</v>
      </c>
      <c r="DT995">
        <v>6.3800000000000003E-3</v>
      </c>
      <c r="DU995">
        <v>6.3880000000000006E-2</v>
      </c>
      <c r="DV995">
        <v>0.88100999999999996</v>
      </c>
      <c r="DW995">
        <v>2.5851799999999998</v>
      </c>
      <c r="DX995">
        <v>0</v>
      </c>
      <c r="DY995">
        <v>1179.7088100000001</v>
      </c>
      <c r="DZ995">
        <v>7.1623700000000001</v>
      </c>
      <c r="EA995">
        <v>9.1607599999999998</v>
      </c>
      <c r="EB995">
        <v>7.7872599999999998</v>
      </c>
      <c r="EC995">
        <v>0.16308</v>
      </c>
      <c r="ED995">
        <v>0.1515</v>
      </c>
      <c r="EE995">
        <v>9.1280900000000003</v>
      </c>
      <c r="EF995">
        <v>17.772110000000001</v>
      </c>
      <c r="EG995">
        <v>801.97758999999996</v>
      </c>
      <c r="EH995">
        <v>9530.1772899999996</v>
      </c>
      <c r="EI995">
        <v>28611.98288</v>
      </c>
      <c r="EJ995">
        <v>0</v>
      </c>
      <c r="EK995">
        <v>77.654915779999996</v>
      </c>
      <c r="EL995">
        <v>7.9924917999999998E-2</v>
      </c>
      <c r="EM995">
        <v>4.6694061000000002E-2</v>
      </c>
      <c r="EN995">
        <v>2.2219573999999999E-2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14.27935521</v>
      </c>
      <c r="EX995">
        <v>1.6140231000000001E-2</v>
      </c>
      <c r="EY995">
        <v>9.915887E-3</v>
      </c>
      <c r="EZ995">
        <v>4.987539E-3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0.45973700000000001</v>
      </c>
      <c r="FI995" t="s">
        <v>115</v>
      </c>
      <c r="FJ995" t="s">
        <v>115</v>
      </c>
      <c r="FK995" s="9">
        <v>1203.982287</v>
      </c>
      <c r="FL995" t="s">
        <v>115</v>
      </c>
      <c r="FM995" t="s">
        <v>115</v>
      </c>
    </row>
    <row r="996" spans="116:169">
      <c r="DL996">
        <v>0</v>
      </c>
      <c r="DM996">
        <v>0.44309999999999999</v>
      </c>
      <c r="DN996">
        <v>2.5699999999999998E-3</v>
      </c>
      <c r="DO996">
        <v>2.4599999999999999E-3</v>
      </c>
      <c r="DP996">
        <v>2.7000000000000001E-3</v>
      </c>
      <c r="DQ996">
        <v>5.0000000000000002E-5</v>
      </c>
      <c r="DR996">
        <v>5.0000000000000002E-5</v>
      </c>
      <c r="DS996">
        <v>2.5400000000000002E-3</v>
      </c>
      <c r="DT996">
        <v>6.2599999999999999E-3</v>
      </c>
      <c r="DU996">
        <v>6.3930000000000001E-2</v>
      </c>
      <c r="DV996">
        <v>0.88383</v>
      </c>
      <c r="DW996">
        <v>2.5915599999999999</v>
      </c>
      <c r="DX996">
        <v>0</v>
      </c>
      <c r="DY996">
        <v>1080.9785999999999</v>
      </c>
      <c r="DZ996">
        <v>6.7174300000000002</v>
      </c>
      <c r="EA996">
        <v>6.7922399999999996</v>
      </c>
      <c r="EB996">
        <v>7.8794300000000002</v>
      </c>
      <c r="EC996">
        <v>0.13797999999999999</v>
      </c>
      <c r="ED996">
        <v>0.13497000000000001</v>
      </c>
      <c r="EE996">
        <v>7.7691299999999996</v>
      </c>
      <c r="EF996">
        <v>16.372170000000001</v>
      </c>
      <c r="EG996">
        <v>802.12909000000002</v>
      </c>
      <c r="EH996">
        <v>9539.3053799999998</v>
      </c>
      <c r="EI996">
        <v>28629.755000000001</v>
      </c>
      <c r="EJ996">
        <v>0</v>
      </c>
      <c r="EK996">
        <v>77.061229389999994</v>
      </c>
      <c r="EL996">
        <v>6.9249053000000005E-2</v>
      </c>
      <c r="EM996">
        <v>4.9913645999999999E-2</v>
      </c>
      <c r="EN996">
        <v>1.9937802000000001E-2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13.14936443</v>
      </c>
      <c r="EX996">
        <v>1.3109421E-2</v>
      </c>
      <c r="EY996">
        <v>9.91241E-3</v>
      </c>
      <c r="EZ996">
        <v>4.2022439999999999E-3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0.45088200000000001</v>
      </c>
      <c r="FI996" t="s">
        <v>115</v>
      </c>
      <c r="FJ996" t="s">
        <v>115</v>
      </c>
      <c r="FK996" s="9">
        <v>1102.505686</v>
      </c>
      <c r="FL996" t="s">
        <v>115</v>
      </c>
      <c r="FM996" t="s">
        <v>115</v>
      </c>
    </row>
    <row r="997" spans="116:169">
      <c r="DL997">
        <v>0</v>
      </c>
      <c r="DM997">
        <v>0.43458000000000002</v>
      </c>
      <c r="DN997">
        <v>2.7699999999999999E-3</v>
      </c>
      <c r="DO997">
        <v>2.4099999999999998E-3</v>
      </c>
      <c r="DP997">
        <v>2.1900000000000001E-3</v>
      </c>
      <c r="DQ997">
        <v>5.0000000000000002E-5</v>
      </c>
      <c r="DR997">
        <v>5.0000000000000002E-5</v>
      </c>
      <c r="DS997">
        <v>2.6800000000000001E-3</v>
      </c>
      <c r="DT997">
        <v>6.1500000000000001E-3</v>
      </c>
      <c r="DU997">
        <v>6.3979999999999995E-2</v>
      </c>
      <c r="DV997">
        <v>0.88636999999999999</v>
      </c>
      <c r="DW997">
        <v>2.5978300000000001</v>
      </c>
      <c r="DX997">
        <v>0</v>
      </c>
      <c r="DY997">
        <v>983.94861000000003</v>
      </c>
      <c r="DZ997">
        <v>6.7526599999999997</v>
      </c>
      <c r="EA997">
        <v>6.2190099999999999</v>
      </c>
      <c r="EB997">
        <v>6.0014599999999998</v>
      </c>
      <c r="EC997">
        <v>0.12292</v>
      </c>
      <c r="ED997">
        <v>0.12395</v>
      </c>
      <c r="EE997">
        <v>7.7649699999999999</v>
      </c>
      <c r="EF997">
        <v>15.021520000000001</v>
      </c>
      <c r="EG997">
        <v>802.26405999999997</v>
      </c>
      <c r="EH997">
        <v>9547.0745100000004</v>
      </c>
      <c r="EI997">
        <v>28646.12716</v>
      </c>
      <c r="EJ997">
        <v>0</v>
      </c>
      <c r="EK997">
        <v>76.421662019999999</v>
      </c>
      <c r="EL997">
        <v>6.5357339E-2</v>
      </c>
      <c r="EM997">
        <v>4.2027172000000002E-2</v>
      </c>
      <c r="EN997">
        <v>2.1545445E-2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12.039103369999999</v>
      </c>
      <c r="EX997">
        <v>1.1490106999999999E-2</v>
      </c>
      <c r="EY997">
        <v>7.7954610000000001E-3</v>
      </c>
      <c r="EZ997">
        <v>4.2492470000000003E-3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0.44199500000000003</v>
      </c>
      <c r="FI997" t="s">
        <v>115</v>
      </c>
      <c r="FJ997" t="s">
        <v>115</v>
      </c>
      <c r="FK997" s="9">
        <v>1003.044662</v>
      </c>
      <c r="FL997" t="s">
        <v>115</v>
      </c>
      <c r="FM997" t="s">
        <v>115</v>
      </c>
    </row>
    <row r="998" spans="116:169">
      <c r="DL998">
        <v>0</v>
      </c>
      <c r="DM998">
        <v>0.42665999999999998</v>
      </c>
      <c r="DN998">
        <v>2.3600000000000001E-3</v>
      </c>
      <c r="DO998">
        <v>2.5300000000000001E-3</v>
      </c>
      <c r="DP998">
        <v>2.1199999999999999E-3</v>
      </c>
      <c r="DQ998">
        <v>4.0000000000000003E-5</v>
      </c>
      <c r="DR998">
        <v>5.0000000000000002E-5</v>
      </c>
      <c r="DS998">
        <v>2.2000000000000001E-3</v>
      </c>
      <c r="DT998">
        <v>6.0299999999999998E-3</v>
      </c>
      <c r="DU998">
        <v>6.4030000000000004E-2</v>
      </c>
      <c r="DV998">
        <v>0.88905999999999996</v>
      </c>
      <c r="DW998">
        <v>2.60398</v>
      </c>
      <c r="DX998">
        <v>0</v>
      </c>
      <c r="DY998">
        <v>890.29890999999998</v>
      </c>
      <c r="DZ998">
        <v>5.3336100000000002</v>
      </c>
      <c r="EA998">
        <v>6.1099500000000004</v>
      </c>
      <c r="EB998">
        <v>5.4547499999999998</v>
      </c>
      <c r="EC998">
        <v>0.11078</v>
      </c>
      <c r="ED998">
        <v>0.11149000000000001</v>
      </c>
      <c r="EE998">
        <v>5.9626999999999999</v>
      </c>
      <c r="EF998">
        <v>13.658379999999999</v>
      </c>
      <c r="EG998">
        <v>802.38801000000001</v>
      </c>
      <c r="EH998">
        <v>9554.8394800000005</v>
      </c>
      <c r="EI998">
        <v>28661.148679999998</v>
      </c>
      <c r="EJ998">
        <v>0</v>
      </c>
      <c r="EK998">
        <v>75.879626819999999</v>
      </c>
      <c r="EL998">
        <v>6.6632347999999994E-2</v>
      </c>
      <c r="EM998">
        <v>4.0148979000000001E-2</v>
      </c>
      <c r="EN998">
        <v>1.7670706000000001E-2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10.97106161</v>
      </c>
      <c r="EX998">
        <v>1.0806769000000001E-2</v>
      </c>
      <c r="EY998">
        <v>6.9076470000000003E-3</v>
      </c>
      <c r="EZ998">
        <v>3.2483870000000001E-3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0.43372100000000002</v>
      </c>
      <c r="FI998" t="s">
        <v>115</v>
      </c>
      <c r="FJ998" t="s">
        <v>115</v>
      </c>
      <c r="FK998">
        <v>907.30800499999998</v>
      </c>
      <c r="FL998" t="s">
        <v>115</v>
      </c>
      <c r="FM998" t="s">
        <v>115</v>
      </c>
    </row>
    <row r="999" spans="116:169">
      <c r="DL999">
        <v>0</v>
      </c>
      <c r="DM999">
        <v>0.41853000000000001</v>
      </c>
      <c r="DN999">
        <v>2.5899999999999999E-3</v>
      </c>
      <c r="DO999">
        <v>2.2399999999999998E-3</v>
      </c>
      <c r="DP999">
        <v>2.2100000000000002E-3</v>
      </c>
      <c r="DQ999">
        <v>4.0000000000000003E-5</v>
      </c>
      <c r="DR999">
        <v>5.0000000000000002E-5</v>
      </c>
      <c r="DS999">
        <v>2.15E-3</v>
      </c>
      <c r="DT999">
        <v>5.9100000000000003E-3</v>
      </c>
      <c r="DU999">
        <v>6.4079999999999998E-2</v>
      </c>
      <c r="DV999">
        <v>0.89124999999999999</v>
      </c>
      <c r="DW999">
        <v>2.6100099999999999</v>
      </c>
      <c r="DX999">
        <v>0</v>
      </c>
      <c r="DY999">
        <v>798.21649000000002</v>
      </c>
      <c r="DZ999">
        <v>5.4077500000000001</v>
      </c>
      <c r="EA999">
        <v>5.00312</v>
      </c>
      <c r="EB999">
        <v>5.29331</v>
      </c>
      <c r="EC999">
        <v>9.8100000000000007E-2</v>
      </c>
      <c r="ED999">
        <v>0.10004</v>
      </c>
      <c r="EE999">
        <v>5.4605600000000001</v>
      </c>
      <c r="EF999">
        <v>12.338240000000001</v>
      </c>
      <c r="EG999">
        <v>802.49950999999999</v>
      </c>
      <c r="EH999">
        <v>9560.8021800000006</v>
      </c>
      <c r="EI999">
        <v>28674.807059999999</v>
      </c>
      <c r="EJ999">
        <v>0</v>
      </c>
      <c r="EK999">
        <v>75.268857729999993</v>
      </c>
      <c r="EL999">
        <v>6.2115926000000002E-2</v>
      </c>
      <c r="EM999">
        <v>4.2089108E-2</v>
      </c>
      <c r="EN999">
        <v>1.7337123999999999E-2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9.9188930559999999</v>
      </c>
      <c r="EX999">
        <v>9.2900889999999996E-3</v>
      </c>
      <c r="EY999">
        <v>6.6856370000000004E-3</v>
      </c>
      <c r="EZ999">
        <v>2.9574559999999998E-3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0.42561300000000002</v>
      </c>
      <c r="FI999" t="s">
        <v>115</v>
      </c>
      <c r="FJ999" t="s">
        <v>115</v>
      </c>
      <c r="FK999">
        <v>814.01876200000004</v>
      </c>
      <c r="FL999" t="s">
        <v>115</v>
      </c>
      <c r="FM999" t="s">
        <v>115</v>
      </c>
    </row>
    <row r="1000" spans="116:169">
      <c r="DL1000">
        <v>0</v>
      </c>
      <c r="DM1000">
        <v>0.41054000000000002</v>
      </c>
      <c r="DN1000">
        <v>2.5999999999999999E-3</v>
      </c>
      <c r="DO1000">
        <v>2.3800000000000002E-3</v>
      </c>
      <c r="DP1000">
        <v>1.99E-3</v>
      </c>
      <c r="DQ1000">
        <v>4.0000000000000003E-5</v>
      </c>
      <c r="DR1000">
        <v>5.0000000000000002E-5</v>
      </c>
      <c r="DS1000">
        <v>2.2200000000000002E-3</v>
      </c>
      <c r="DT1000">
        <v>5.7999999999999996E-3</v>
      </c>
      <c r="DU1000">
        <v>6.4119999999999996E-2</v>
      </c>
      <c r="DV1000">
        <v>0.89341000000000004</v>
      </c>
      <c r="DW1000">
        <v>2.61592</v>
      </c>
      <c r="DX1000">
        <v>0</v>
      </c>
      <c r="DY1000">
        <v>708.47586999999999</v>
      </c>
      <c r="DZ1000">
        <v>4.9530399999999997</v>
      </c>
      <c r="EA1000">
        <v>4.8998600000000003</v>
      </c>
      <c r="EB1000">
        <v>4.4064199999999998</v>
      </c>
      <c r="EC1000">
        <v>9.1069999999999998E-2</v>
      </c>
      <c r="ED1000">
        <v>9.1139999999999999E-2</v>
      </c>
      <c r="EE1000">
        <v>5.2515400000000003</v>
      </c>
      <c r="EF1000">
        <v>11.05819</v>
      </c>
      <c r="EG1000">
        <v>802.59955000000002</v>
      </c>
      <c r="EH1000">
        <v>9566.2627400000001</v>
      </c>
      <c r="EI1000">
        <v>28687.1453</v>
      </c>
      <c r="EJ1000">
        <v>0</v>
      </c>
      <c r="EK1000">
        <v>74.670623509999999</v>
      </c>
      <c r="EL1000">
        <v>6.4059522999999993E-2</v>
      </c>
      <c r="EM1000">
        <v>3.8719130999999997E-2</v>
      </c>
      <c r="EN1000">
        <v>1.8225551999999999E-2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8.8946091139999996</v>
      </c>
      <c r="EX1000">
        <v>8.7349009999999998E-3</v>
      </c>
      <c r="EY1000">
        <v>5.6543599999999998E-3</v>
      </c>
      <c r="EZ1000">
        <v>2.870334E-3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0.41755399999999998</v>
      </c>
      <c r="FI1000" t="s">
        <v>115</v>
      </c>
      <c r="FJ1000" t="s">
        <v>115</v>
      </c>
      <c r="FK1000">
        <v>722.82625499999995</v>
      </c>
      <c r="FL1000" t="s">
        <v>115</v>
      </c>
      <c r="FM1000" t="s">
        <v>115</v>
      </c>
    </row>
    <row r="1001" spans="116:169">
      <c r="DL1001">
        <v>0</v>
      </c>
      <c r="DM1001">
        <v>0.40266000000000002</v>
      </c>
      <c r="DN1001">
        <v>2.6199999999999999E-3</v>
      </c>
      <c r="DO1001">
        <v>2.3900000000000002E-3</v>
      </c>
      <c r="DP1001">
        <v>2.0899999999999998E-3</v>
      </c>
      <c r="DQ1001">
        <v>4.0000000000000003E-5</v>
      </c>
      <c r="DR1001">
        <v>4.0000000000000003E-5</v>
      </c>
      <c r="DS1001">
        <v>2.0200000000000001E-3</v>
      </c>
      <c r="DT1001">
        <v>5.6899999999999997E-3</v>
      </c>
      <c r="DU1001">
        <v>6.4170000000000005E-2</v>
      </c>
      <c r="DV1001">
        <v>0.89561999999999997</v>
      </c>
      <c r="DW1001">
        <v>2.6217199999999998</v>
      </c>
      <c r="DX1001">
        <v>0</v>
      </c>
      <c r="DY1001">
        <v>620.96420999999998</v>
      </c>
      <c r="DZ1001">
        <v>4.5202900000000001</v>
      </c>
      <c r="EA1001">
        <v>4.4861199999999997</v>
      </c>
      <c r="EB1001">
        <v>4.2603499999999999</v>
      </c>
      <c r="EC1001">
        <v>8.2650000000000001E-2</v>
      </c>
      <c r="ED1001">
        <v>8.0949999999999994E-2</v>
      </c>
      <c r="EE1001">
        <v>4.4167800000000002</v>
      </c>
      <c r="EF1001">
        <v>9.8216800000000006</v>
      </c>
      <c r="EG1001">
        <v>802.69069000000002</v>
      </c>
      <c r="EH1001">
        <v>9571.5142899999992</v>
      </c>
      <c r="EI1001">
        <v>28698.20349</v>
      </c>
      <c r="EJ1001">
        <v>0</v>
      </c>
      <c r="EK1001">
        <v>74.070938060000003</v>
      </c>
      <c r="EL1001">
        <v>6.5223669999999997E-2</v>
      </c>
      <c r="EM1001">
        <v>4.0453412000000001E-2</v>
      </c>
      <c r="EN1001">
        <v>1.6591286E-2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7.8959082580000004</v>
      </c>
      <c r="EX1001">
        <v>8.0611239999999994E-3</v>
      </c>
      <c r="EY1001">
        <v>5.3828499999999998E-3</v>
      </c>
      <c r="EZ1001">
        <v>2.3981129999999999E-3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0.4098</v>
      </c>
      <c r="FI1001" t="s">
        <v>115</v>
      </c>
      <c r="FJ1001" t="s">
        <v>115</v>
      </c>
      <c r="FK1001">
        <v>634.31362999999999</v>
      </c>
      <c r="FL1001" t="s">
        <v>115</v>
      </c>
      <c r="FM1001" t="s">
        <v>115</v>
      </c>
    </row>
    <row r="1002" spans="116:169">
      <c r="DL1002">
        <v>0</v>
      </c>
      <c r="DM1002">
        <v>0.39452999999999999</v>
      </c>
      <c r="DN1002">
        <v>2.5999999999999999E-3</v>
      </c>
      <c r="DO1002">
        <v>2.7699999999999999E-3</v>
      </c>
      <c r="DP1002">
        <v>2.1099999999999999E-3</v>
      </c>
      <c r="DQ1002">
        <v>5.0000000000000002E-5</v>
      </c>
      <c r="DR1002">
        <v>5.0000000000000002E-5</v>
      </c>
      <c r="DS1002">
        <v>2.1099999999999999E-3</v>
      </c>
      <c r="DT1002">
        <v>5.5900000000000004E-3</v>
      </c>
      <c r="DU1002">
        <v>6.4210000000000003E-2</v>
      </c>
      <c r="DV1002">
        <v>0.89763999999999999</v>
      </c>
      <c r="DW1002">
        <v>2.6274000000000002</v>
      </c>
      <c r="DX1002">
        <v>0</v>
      </c>
      <c r="DY1002">
        <v>535.18912999999998</v>
      </c>
      <c r="DZ1002">
        <v>4.0062800000000003</v>
      </c>
      <c r="EA1002">
        <v>4.70845</v>
      </c>
      <c r="EB1002">
        <v>3.9271799999999999</v>
      </c>
      <c r="EC1002">
        <v>8.1250000000000003E-2</v>
      </c>
      <c r="ED1002">
        <v>7.3760000000000006E-2</v>
      </c>
      <c r="EE1002">
        <v>4.2460000000000004</v>
      </c>
      <c r="EF1002">
        <v>8.6261799999999997</v>
      </c>
      <c r="EG1002">
        <v>802.77165000000002</v>
      </c>
      <c r="EH1002">
        <v>9575.9310700000005</v>
      </c>
      <c r="EI1002">
        <v>28708.025180000001</v>
      </c>
      <c r="EJ1002">
        <v>0</v>
      </c>
      <c r="EK1002">
        <v>73.322542159999998</v>
      </c>
      <c r="EL1002">
        <v>7.3940211000000006E-2</v>
      </c>
      <c r="EM1002">
        <v>4.1301358000000003E-2</v>
      </c>
      <c r="EN1002">
        <v>1.7613183000000001E-2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6.9075326390000003</v>
      </c>
      <c r="EX1002">
        <v>8.1761730000000001E-3</v>
      </c>
      <c r="EY1002">
        <v>4.9734250000000001E-3</v>
      </c>
      <c r="EZ1002">
        <v>2.320295E-3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0.40205400000000002</v>
      </c>
      <c r="FI1002" t="s">
        <v>115</v>
      </c>
      <c r="FJ1002" t="s">
        <v>115</v>
      </c>
      <c r="FK1002">
        <v>547.91228999999998</v>
      </c>
      <c r="FL1002" t="s">
        <v>115</v>
      </c>
      <c r="FM1002" t="s">
        <v>115</v>
      </c>
    </row>
    <row r="1003" spans="116:169">
      <c r="DL1003">
        <v>0</v>
      </c>
      <c r="DM1003">
        <v>0.35693000000000003</v>
      </c>
      <c r="DN1003">
        <v>6.3000000000000003E-4</v>
      </c>
      <c r="DO1003">
        <v>2.7499999999999998E-3</v>
      </c>
      <c r="DP1003">
        <v>2.3999999999999998E-3</v>
      </c>
      <c r="DQ1003">
        <v>5.0000000000000002E-5</v>
      </c>
      <c r="DR1003">
        <v>4.0000000000000003E-5</v>
      </c>
      <c r="DS1003">
        <v>2.0600000000000002E-3</v>
      </c>
      <c r="DT1003">
        <v>3.7190000000000001E-2</v>
      </c>
      <c r="DU1003">
        <v>6.4259999999999998E-2</v>
      </c>
      <c r="DV1003">
        <v>0.89976</v>
      </c>
      <c r="DW1003">
        <v>2.6329899999999999</v>
      </c>
      <c r="DX1003">
        <v>0</v>
      </c>
      <c r="DY1003">
        <v>417.17381999999998</v>
      </c>
      <c r="DZ1003">
        <v>0.85197999999999996</v>
      </c>
      <c r="EA1003">
        <v>4.1771500000000001</v>
      </c>
      <c r="EB1003">
        <v>4.0504199999999999</v>
      </c>
      <c r="EC1003">
        <v>7.5200000000000003E-2</v>
      </c>
      <c r="ED1003">
        <v>6.173E-2</v>
      </c>
      <c r="EE1003">
        <v>3.8165</v>
      </c>
      <c r="EF1003">
        <v>50.4559</v>
      </c>
      <c r="EG1003">
        <v>802.84541000000002</v>
      </c>
      <c r="EH1003">
        <v>9580.1770699999997</v>
      </c>
      <c r="EI1003">
        <v>28716.65136</v>
      </c>
      <c r="EJ1003">
        <v>0</v>
      </c>
      <c r="EK1003">
        <v>67.106573159999996</v>
      </c>
      <c r="EL1003">
        <v>7.7665570000000003E-2</v>
      </c>
      <c r="EM1003">
        <v>4.7359218000000002E-2</v>
      </c>
      <c r="EN1003">
        <v>1.8005772999999999E-2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5.5009394929999997</v>
      </c>
      <c r="EX1003">
        <v>7.6387030000000002E-3</v>
      </c>
      <c r="EY1003">
        <v>5.1035330000000004E-3</v>
      </c>
      <c r="EZ1003">
        <v>2.1440420000000001E-3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0.362757</v>
      </c>
      <c r="FI1003" t="s">
        <v>115</v>
      </c>
      <c r="FJ1003" t="s">
        <v>115</v>
      </c>
      <c r="FK1003">
        <v>426.32855999999998</v>
      </c>
      <c r="FL1003" t="s">
        <v>115</v>
      </c>
      <c r="FM1003" t="s">
        <v>115</v>
      </c>
    </row>
    <row r="1004" spans="116:169">
      <c r="DL1004">
        <v>0</v>
      </c>
      <c r="DM1004">
        <v>0.20179</v>
      </c>
      <c r="DN1004">
        <v>1.6000000000000001E-4</v>
      </c>
      <c r="DO1004">
        <v>9.3999999999999997E-4</v>
      </c>
      <c r="DP1004">
        <v>2.32E-3</v>
      </c>
      <c r="DQ1004">
        <v>3.0000000000000001E-5</v>
      </c>
      <c r="DR1004">
        <v>3.0000000000000001E-5</v>
      </c>
      <c r="DS1004">
        <v>2.31E-3</v>
      </c>
      <c r="DT1004">
        <v>0.15518999999999999</v>
      </c>
      <c r="DU1004">
        <v>6.4299999999999996E-2</v>
      </c>
      <c r="DV1004">
        <v>0.90181999999999995</v>
      </c>
      <c r="DW1004">
        <v>2.6701800000000002</v>
      </c>
      <c r="DX1004">
        <v>0</v>
      </c>
      <c r="DY1004">
        <v>197.52826999999999</v>
      </c>
      <c r="DZ1004">
        <v>0.18149999999999999</v>
      </c>
      <c r="EA1004">
        <v>1.2325900000000001</v>
      </c>
      <c r="EB1004">
        <v>3.50244</v>
      </c>
      <c r="EC1004">
        <v>4.7039999999999998E-2</v>
      </c>
      <c r="ED1004">
        <v>3.4229999999999997E-2</v>
      </c>
      <c r="EE1004">
        <v>3.8795099999999998</v>
      </c>
      <c r="EF1004">
        <v>181.38839999999999</v>
      </c>
      <c r="EG1004">
        <v>802.90714000000003</v>
      </c>
      <c r="EH1004">
        <v>9583.9935700000005</v>
      </c>
      <c r="EI1004">
        <v>28767.107250000001</v>
      </c>
      <c r="EJ1004">
        <v>0</v>
      </c>
      <c r="EK1004">
        <v>38.420361440000001</v>
      </c>
      <c r="EL1004">
        <v>4.4890218000000003E-2</v>
      </c>
      <c r="EM1004">
        <v>4.8588643000000001E-2</v>
      </c>
      <c r="EN1004">
        <v>2.0733349000000002E-2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2.6855477059999999</v>
      </c>
      <c r="EX1004">
        <v>4.0155429999999999E-3</v>
      </c>
      <c r="EY1004">
        <v>4.6391219999999999E-3</v>
      </c>
      <c r="EZ1004">
        <v>2.2092610000000001E-3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0.205231</v>
      </c>
      <c r="FI1004" t="s">
        <v>115</v>
      </c>
      <c r="FJ1004" t="s">
        <v>115</v>
      </c>
      <c r="FK1004">
        <v>202.49184500000001</v>
      </c>
      <c r="FL1004" t="s">
        <v>115</v>
      </c>
      <c r="FM1004" t="s">
        <v>115</v>
      </c>
    </row>
    <row r="1005" spans="116:169">
      <c r="DL1005">
        <v>0</v>
      </c>
      <c r="DM1005">
        <v>3.032E-2</v>
      </c>
      <c r="DN1005">
        <v>5.0000000000000002E-5</v>
      </c>
      <c r="DO1005">
        <v>2.5999999999999998E-4</v>
      </c>
      <c r="DP1005">
        <v>8.4999999999999995E-4</v>
      </c>
      <c r="DQ1005">
        <v>2.0000000000000002E-5</v>
      </c>
      <c r="DR1005">
        <v>1.0000000000000001E-5</v>
      </c>
      <c r="DS1005">
        <v>2.16E-3</v>
      </c>
      <c r="DT1005">
        <v>0.17157</v>
      </c>
      <c r="DU1005">
        <v>6.4329999999999998E-2</v>
      </c>
      <c r="DV1005">
        <v>0.90412999999999999</v>
      </c>
      <c r="DW1005">
        <v>2.8253699999999999</v>
      </c>
      <c r="DX1005">
        <v>0</v>
      </c>
      <c r="DY1005">
        <v>23.849930000000001</v>
      </c>
      <c r="DZ1005">
        <v>4.7989999999999998E-2</v>
      </c>
      <c r="EA1005">
        <v>0.28539999999999999</v>
      </c>
      <c r="EB1005">
        <v>1.1197299999999999</v>
      </c>
      <c r="EC1005">
        <v>2.2589999999999999E-2</v>
      </c>
      <c r="ED1005">
        <v>1.1520000000000001E-2</v>
      </c>
      <c r="EE1005">
        <v>3.2589000000000001</v>
      </c>
      <c r="EF1005">
        <v>167.94992999999999</v>
      </c>
      <c r="EG1005">
        <v>802.94137000000001</v>
      </c>
      <c r="EH1005">
        <v>9587.8730799999994</v>
      </c>
      <c r="EI1005">
        <v>28948.495650000001</v>
      </c>
      <c r="EJ1005">
        <v>0</v>
      </c>
      <c r="EK1005">
        <v>5.8822153679999998</v>
      </c>
      <c r="EL1005">
        <v>2.1412637000000002E-2</v>
      </c>
      <c r="EM1005">
        <v>2.2001936999999999E-2</v>
      </c>
      <c r="EN1005">
        <v>2.0227353E-2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0.341805794</v>
      </c>
      <c r="EX1005">
        <v>1.7084139999999999E-3</v>
      </c>
      <c r="EY1005">
        <v>1.858883E-3</v>
      </c>
      <c r="EZ1005">
        <v>1.904944E-3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3.1495000000000002E-2</v>
      </c>
      <c r="FI1005" t="s">
        <v>115</v>
      </c>
      <c r="FJ1005" t="s">
        <v>115</v>
      </c>
      <c r="FK1005">
        <v>25.325637</v>
      </c>
      <c r="FL1005" t="s">
        <v>115</v>
      </c>
      <c r="FM1005" t="s">
        <v>115</v>
      </c>
    </row>
    <row r="1006" spans="116:169">
      <c r="DL1006">
        <v>0</v>
      </c>
      <c r="DM1006">
        <v>7.5000000000000002E-4</v>
      </c>
      <c r="DN1006">
        <v>2.0000000000000002E-5</v>
      </c>
      <c r="DO1006">
        <v>6.9999999999999994E-5</v>
      </c>
      <c r="DP1006">
        <v>2.4000000000000001E-4</v>
      </c>
      <c r="DQ1006">
        <v>1.0000000000000001E-5</v>
      </c>
      <c r="DR1006">
        <v>0</v>
      </c>
      <c r="DS1006">
        <v>7.9000000000000001E-4</v>
      </c>
      <c r="DT1006">
        <v>2.9610000000000001E-2</v>
      </c>
      <c r="DU1006">
        <v>6.4339999999999994E-2</v>
      </c>
      <c r="DV1006">
        <v>0.90629000000000004</v>
      </c>
      <c r="DW1006">
        <v>2.9969399999999999</v>
      </c>
      <c r="DX1006">
        <v>0</v>
      </c>
      <c r="DY1006">
        <v>0.44058000000000003</v>
      </c>
      <c r="DZ1006">
        <v>1.272E-2</v>
      </c>
      <c r="EA1006">
        <v>6.7559999999999995E-2</v>
      </c>
      <c r="EB1006">
        <v>0.27017000000000002</v>
      </c>
      <c r="EC1006">
        <v>6.4900000000000001E-3</v>
      </c>
      <c r="ED1006">
        <v>2.81E-3</v>
      </c>
      <c r="EE1006">
        <v>1.0376000000000001</v>
      </c>
      <c r="EF1006">
        <v>23.296869999999998</v>
      </c>
      <c r="EG1006">
        <v>802.95289000000002</v>
      </c>
      <c r="EH1006">
        <v>9591.1319800000001</v>
      </c>
      <c r="EI1006">
        <v>29116.44558</v>
      </c>
      <c r="EJ1006">
        <v>0</v>
      </c>
      <c r="EK1006">
        <v>0.168377688</v>
      </c>
      <c r="EL1006">
        <v>7.9206260000000001E-3</v>
      </c>
      <c r="EM1006">
        <v>6.9948830000000004E-3</v>
      </c>
      <c r="EN1006">
        <v>7.5377049999999996E-3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8.3058980000000008E-3</v>
      </c>
      <c r="EX1006">
        <v>5.4580199999999996E-4</v>
      </c>
      <c r="EY1006">
        <v>5.1076500000000005E-4</v>
      </c>
      <c r="EZ1006">
        <v>6.1760799999999996E-4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1.0859999999999999E-3</v>
      </c>
      <c r="FI1006" t="s">
        <v>115</v>
      </c>
      <c r="FJ1006" t="s">
        <v>115</v>
      </c>
      <c r="FK1006">
        <v>0.79752000000000001</v>
      </c>
      <c r="FL1006" t="s">
        <v>115</v>
      </c>
      <c r="FM1006" t="s">
        <v>115</v>
      </c>
    </row>
    <row r="1007" spans="116:169">
      <c r="DL1007">
        <v>0</v>
      </c>
      <c r="DM1007">
        <v>3</v>
      </c>
      <c r="DN1007">
        <v>0</v>
      </c>
      <c r="DO1007">
        <v>0</v>
      </c>
      <c r="DP1007">
        <v>0</v>
      </c>
      <c r="DQ1007">
        <v>0</v>
      </c>
      <c r="DR1007">
        <v>0</v>
      </c>
      <c r="DS1007">
        <v>0</v>
      </c>
      <c r="DT1007">
        <v>0</v>
      </c>
      <c r="DU1007">
        <v>0</v>
      </c>
      <c r="DV1007">
        <v>0</v>
      </c>
      <c r="DW1007">
        <v>0</v>
      </c>
      <c r="DX1007">
        <v>0</v>
      </c>
      <c r="DY1007">
        <v>45060</v>
      </c>
      <c r="DZ1007">
        <v>0</v>
      </c>
      <c r="EA1007">
        <v>0</v>
      </c>
      <c r="EB1007">
        <v>0</v>
      </c>
      <c r="EC1007">
        <v>0</v>
      </c>
      <c r="ED1007">
        <v>0</v>
      </c>
      <c r="EE1007">
        <v>0</v>
      </c>
      <c r="EF1007">
        <v>0</v>
      </c>
      <c r="EG1007">
        <v>0</v>
      </c>
      <c r="EH1007">
        <v>0</v>
      </c>
      <c r="EI1007">
        <v>0</v>
      </c>
      <c r="EJ1007">
        <v>0</v>
      </c>
      <c r="EK1007">
        <v>0</v>
      </c>
      <c r="EL1007">
        <v>0</v>
      </c>
      <c r="EM1007">
        <v>0</v>
      </c>
      <c r="EN1007">
        <v>0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0</v>
      </c>
      <c r="EX1007">
        <v>0</v>
      </c>
      <c r="EY1007">
        <v>0</v>
      </c>
      <c r="EZ1007">
        <v>0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 t="s">
        <v>115</v>
      </c>
      <c r="FI1007" t="s">
        <v>115</v>
      </c>
      <c r="FJ1007" t="s">
        <v>115</v>
      </c>
      <c r="FK1007" t="s">
        <v>115</v>
      </c>
      <c r="FL1007" t="s">
        <v>115</v>
      </c>
      <c r="FM1007" t="s">
        <v>115</v>
      </c>
    </row>
    <row r="1008" spans="116:169">
      <c r="DL1008">
        <v>0</v>
      </c>
      <c r="DM1008">
        <v>2.7926700000000002</v>
      </c>
      <c r="DN1008">
        <v>1.8970000000000001E-2</v>
      </c>
      <c r="DO1008">
        <v>2.33E-3</v>
      </c>
      <c r="DP1008">
        <v>0</v>
      </c>
      <c r="DQ1008">
        <v>0</v>
      </c>
      <c r="DR1008">
        <v>9.3299999999999998E-3</v>
      </c>
      <c r="DS1008">
        <v>0</v>
      </c>
      <c r="DT1008">
        <v>0.1767</v>
      </c>
      <c r="DU1008">
        <v>0</v>
      </c>
      <c r="DV1008">
        <v>0</v>
      </c>
      <c r="DW1008">
        <v>0</v>
      </c>
      <c r="DX1008">
        <v>0</v>
      </c>
      <c r="DY1008">
        <v>41778.114220000003</v>
      </c>
      <c r="DZ1008">
        <v>284.96211</v>
      </c>
      <c r="EA1008">
        <v>35.027850000000001</v>
      </c>
      <c r="EB1008">
        <v>0</v>
      </c>
      <c r="EC1008">
        <v>0</v>
      </c>
      <c r="ED1008">
        <v>140.11142000000001</v>
      </c>
      <c r="EE1008">
        <v>0</v>
      </c>
      <c r="EF1008">
        <v>2654.0426499999999</v>
      </c>
      <c r="EG1008">
        <v>0</v>
      </c>
      <c r="EH1008">
        <v>0</v>
      </c>
      <c r="EI1008">
        <v>0</v>
      </c>
      <c r="EJ1008">
        <v>0</v>
      </c>
      <c r="EK1008">
        <v>167.74174679999999</v>
      </c>
      <c r="EL1008">
        <v>0</v>
      </c>
      <c r="EM1008">
        <v>0</v>
      </c>
      <c r="EN1008">
        <v>0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468.72539180000001</v>
      </c>
      <c r="EX1008">
        <v>0</v>
      </c>
      <c r="EY1008">
        <v>0</v>
      </c>
      <c r="EZ1008">
        <v>0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2.813971</v>
      </c>
      <c r="FI1008" t="s">
        <v>115</v>
      </c>
      <c r="FJ1008" t="s">
        <v>115</v>
      </c>
      <c r="FK1008" s="9">
        <v>42098.104181000002</v>
      </c>
      <c r="FL1008" t="s">
        <v>115</v>
      </c>
      <c r="FM1008" t="s">
        <v>115</v>
      </c>
    </row>
    <row r="1009" spans="116:169">
      <c r="DL1009">
        <v>0</v>
      </c>
      <c r="DM1009">
        <v>2.7014200000000002</v>
      </c>
      <c r="DN1009">
        <v>9.92E-3</v>
      </c>
      <c r="DO1009">
        <v>1.434E-2</v>
      </c>
      <c r="DP1009">
        <v>0</v>
      </c>
      <c r="DQ1009">
        <v>3.8999999999999999E-4</v>
      </c>
      <c r="DR1009">
        <v>6.62E-3</v>
      </c>
      <c r="DS1009">
        <v>0</v>
      </c>
      <c r="DT1009">
        <v>8.1280000000000005E-2</v>
      </c>
      <c r="DU1009">
        <v>9.3299999999999998E-3</v>
      </c>
      <c r="DV1009">
        <v>0</v>
      </c>
      <c r="DW1009">
        <v>0.1767</v>
      </c>
      <c r="DX1009">
        <v>0</v>
      </c>
      <c r="DY1009">
        <v>40248.994350000001</v>
      </c>
      <c r="DZ1009">
        <v>148.45241999999999</v>
      </c>
      <c r="EA1009">
        <v>215.29481999999999</v>
      </c>
      <c r="EB1009">
        <v>0</v>
      </c>
      <c r="EC1009">
        <v>5.81555</v>
      </c>
      <c r="ED1009">
        <v>99.252099999999999</v>
      </c>
      <c r="EE1009">
        <v>0</v>
      </c>
      <c r="EF1009">
        <v>1215.9881800000001</v>
      </c>
      <c r="EG1009">
        <v>140.11142000000001</v>
      </c>
      <c r="EH1009">
        <v>0</v>
      </c>
      <c r="EI1009">
        <v>2654.0426499999999</v>
      </c>
      <c r="EJ1009">
        <v>0</v>
      </c>
      <c r="EK1009">
        <v>164.2835019</v>
      </c>
      <c r="EL1009">
        <v>2.3256434999999999E-2</v>
      </c>
      <c r="EM1009">
        <v>0</v>
      </c>
      <c r="EN1009">
        <v>0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452.18208149999998</v>
      </c>
      <c r="EX1009">
        <v>6.4986097000000007E-2</v>
      </c>
      <c r="EY1009">
        <v>0</v>
      </c>
      <c r="EZ1009">
        <v>0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2.7260680000000002</v>
      </c>
      <c r="FI1009" t="s">
        <v>115</v>
      </c>
      <c r="FJ1009" t="s">
        <v>115</v>
      </c>
      <c r="FK1009" s="9">
        <v>40618.557143999999</v>
      </c>
      <c r="FL1009" t="s">
        <v>115</v>
      </c>
      <c r="FM1009" t="s">
        <v>115</v>
      </c>
    </row>
    <row r="1010" spans="116:169">
      <c r="DL1010">
        <v>0</v>
      </c>
      <c r="DM1010">
        <v>2.6331000000000002</v>
      </c>
      <c r="DN1010">
        <v>1.286E-2</v>
      </c>
      <c r="DO1010">
        <v>8.3099999999999997E-3</v>
      </c>
      <c r="DP1010">
        <v>9.9600000000000001E-3</v>
      </c>
      <c r="DQ1010">
        <v>0</v>
      </c>
      <c r="DR1010">
        <v>4.9100000000000003E-3</v>
      </c>
      <c r="DS1010">
        <v>8.0000000000000004E-4</v>
      </c>
      <c r="DT1010">
        <v>5.6140000000000002E-2</v>
      </c>
      <c r="DU1010">
        <v>1.5949999999999999E-2</v>
      </c>
      <c r="DV1010">
        <v>0</v>
      </c>
      <c r="DW1010">
        <v>0.25797999999999999</v>
      </c>
      <c r="DX1010">
        <v>0</v>
      </c>
      <c r="DY1010">
        <v>39069.435920000004</v>
      </c>
      <c r="DZ1010">
        <v>191.58498</v>
      </c>
      <c r="EA1010">
        <v>124.14053</v>
      </c>
      <c r="EB1010">
        <v>149.51029</v>
      </c>
      <c r="EC1010">
        <v>0</v>
      </c>
      <c r="ED1010">
        <v>73.542829999999995</v>
      </c>
      <c r="EE1010">
        <v>11.96082</v>
      </c>
      <c r="EF1010">
        <v>836.40315999999996</v>
      </c>
      <c r="EG1010">
        <v>239.36351999999999</v>
      </c>
      <c r="EH1010">
        <v>0</v>
      </c>
      <c r="EI1010">
        <v>3870.0308300000002</v>
      </c>
      <c r="EJ1010">
        <v>0</v>
      </c>
      <c r="EK1010">
        <v>161.91107389999999</v>
      </c>
      <c r="EL1010">
        <v>6.7551293999999998E-2</v>
      </c>
      <c r="EM1010">
        <v>0</v>
      </c>
      <c r="EN1010">
        <v>0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438.9395854</v>
      </c>
      <c r="EX1010">
        <v>0.186930969</v>
      </c>
      <c r="EY1010">
        <v>0</v>
      </c>
      <c r="EZ1010">
        <v>0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2.6642220000000001</v>
      </c>
      <c r="FI1010" t="s">
        <v>115</v>
      </c>
      <c r="FJ1010" t="s">
        <v>115</v>
      </c>
      <c r="FK1010" s="9">
        <v>39534.671713000003</v>
      </c>
      <c r="FL1010" t="s">
        <v>115</v>
      </c>
      <c r="FM1010" t="s">
        <v>115</v>
      </c>
    </row>
    <row r="1011" spans="116:169">
      <c r="DL1011">
        <v>0</v>
      </c>
      <c r="DM1011">
        <v>2.5697800000000002</v>
      </c>
      <c r="DN1011">
        <v>1.269E-2</v>
      </c>
      <c r="DO1011">
        <v>1.205E-2</v>
      </c>
      <c r="DP1011">
        <v>7.8499999999999993E-3</v>
      </c>
      <c r="DQ1011">
        <v>3.6000000000000002E-4</v>
      </c>
      <c r="DR1011">
        <v>2.99E-3</v>
      </c>
      <c r="DS1011">
        <v>9.4900000000000002E-3</v>
      </c>
      <c r="DT1011">
        <v>4.9009999999999998E-2</v>
      </c>
      <c r="DU1011">
        <v>2.086E-2</v>
      </c>
      <c r="DV1011">
        <v>8.0000000000000004E-4</v>
      </c>
      <c r="DW1011">
        <v>0.31412000000000001</v>
      </c>
      <c r="DX1011">
        <v>0</v>
      </c>
      <c r="DY1011">
        <v>37970.348039999997</v>
      </c>
      <c r="DZ1011">
        <v>188.24092999999999</v>
      </c>
      <c r="EA1011">
        <v>179.39179999999999</v>
      </c>
      <c r="EB1011">
        <v>117.28818</v>
      </c>
      <c r="EC1011">
        <v>5.3974099999999998</v>
      </c>
      <c r="ED1011">
        <v>44.557070000000003</v>
      </c>
      <c r="EE1011">
        <v>142.49377999999999</v>
      </c>
      <c r="EF1011">
        <v>727.15635999999995</v>
      </c>
      <c r="EG1011">
        <v>312.90634999999997</v>
      </c>
      <c r="EH1011">
        <v>11.96082</v>
      </c>
      <c r="EI1011">
        <v>4706.4339799999998</v>
      </c>
      <c r="EJ1011">
        <v>0</v>
      </c>
      <c r="EK1011">
        <v>159.71182949999999</v>
      </c>
      <c r="EL1011">
        <v>6.4368439999999999E-2</v>
      </c>
      <c r="EM1011">
        <v>2.1936975000000001E-2</v>
      </c>
      <c r="EN1011">
        <v>0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426.42365460000002</v>
      </c>
      <c r="EX1011">
        <v>0.175407915</v>
      </c>
      <c r="EY1011">
        <v>6.0379250000000002E-2</v>
      </c>
      <c r="EZ1011">
        <v>0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2.6027290000000001</v>
      </c>
      <c r="FI1011" t="s">
        <v>115</v>
      </c>
      <c r="FJ1011" t="s">
        <v>115</v>
      </c>
      <c r="FK1011" s="9">
        <v>38460.666362999997</v>
      </c>
      <c r="FL1011" t="s">
        <v>115</v>
      </c>
      <c r="FM1011" t="s">
        <v>115</v>
      </c>
    </row>
    <row r="1012" spans="116:169">
      <c r="DL1012">
        <v>0</v>
      </c>
      <c r="DM1012">
        <v>2.50299</v>
      </c>
      <c r="DN1012">
        <v>1.2409999999999999E-2</v>
      </c>
      <c r="DO1012">
        <v>1.5970000000000002E-2</v>
      </c>
      <c r="DP1012">
        <v>1.243E-2</v>
      </c>
      <c r="DQ1012">
        <v>3.3E-4</v>
      </c>
      <c r="DR1012">
        <v>0</v>
      </c>
      <c r="DS1012">
        <v>7.8200000000000006E-3</v>
      </c>
      <c r="DT1012">
        <v>5.0779999999999999E-2</v>
      </c>
      <c r="DU1012">
        <v>2.385E-2</v>
      </c>
      <c r="DV1012">
        <v>1.0290000000000001E-2</v>
      </c>
      <c r="DW1012">
        <v>0.36313000000000001</v>
      </c>
      <c r="DX1012">
        <v>0</v>
      </c>
      <c r="DY1012">
        <v>36826.305030000003</v>
      </c>
      <c r="DZ1012">
        <v>183.28784999999999</v>
      </c>
      <c r="EA1012">
        <v>236.76406</v>
      </c>
      <c r="EB1012">
        <v>184.90029999999999</v>
      </c>
      <c r="EC1012">
        <v>4.9537100000000001</v>
      </c>
      <c r="ED1012">
        <v>0</v>
      </c>
      <c r="EE1012">
        <v>116.70247999999999</v>
      </c>
      <c r="EF1012">
        <v>750.27148999999997</v>
      </c>
      <c r="EG1012">
        <v>357.46341999999999</v>
      </c>
      <c r="EH1012">
        <v>154.45461</v>
      </c>
      <c r="EI1012">
        <v>5433.5903500000004</v>
      </c>
      <c r="EJ1012">
        <v>0</v>
      </c>
      <c r="EK1012">
        <v>157.32881</v>
      </c>
      <c r="EL1012">
        <v>8.7528431000000004E-2</v>
      </c>
      <c r="EM1012">
        <v>2.1760525999999999E-2</v>
      </c>
      <c r="EN1012">
        <v>4.3352660000000001E-2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413.68695509999998</v>
      </c>
      <c r="EX1012">
        <v>0.23547858299999999</v>
      </c>
      <c r="EY1012">
        <v>5.8991228E-2</v>
      </c>
      <c r="EZ1012">
        <v>0.119323703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2.5441340000000001</v>
      </c>
      <c r="FI1012" t="s">
        <v>115</v>
      </c>
      <c r="FJ1012" t="s">
        <v>115</v>
      </c>
      <c r="FK1012" s="9">
        <v>37436.210943999999</v>
      </c>
      <c r="FL1012" t="s">
        <v>115</v>
      </c>
      <c r="FM1012" t="s">
        <v>115</v>
      </c>
    </row>
    <row r="1013" spans="116:169">
      <c r="DL1013">
        <v>0</v>
      </c>
      <c r="DM1013">
        <v>2.44177</v>
      </c>
      <c r="DN1013">
        <v>1.8319999999999999E-2</v>
      </c>
      <c r="DO1013">
        <v>1.234E-2</v>
      </c>
      <c r="DP1013">
        <v>1.44E-2</v>
      </c>
      <c r="DQ1013">
        <v>3.6999999999999999E-4</v>
      </c>
      <c r="DR1013">
        <v>1.0300000000000001E-3</v>
      </c>
      <c r="DS1013">
        <v>1.225E-2</v>
      </c>
      <c r="DT1013">
        <v>4.3659999999999997E-2</v>
      </c>
      <c r="DU1013">
        <v>2.385E-2</v>
      </c>
      <c r="DV1013">
        <v>1.8110000000000001E-2</v>
      </c>
      <c r="DW1013">
        <v>0.41391</v>
      </c>
      <c r="DX1013">
        <v>0</v>
      </c>
      <c r="DY1013">
        <v>35770.352959999997</v>
      </c>
      <c r="DZ1013">
        <v>269.54097000000002</v>
      </c>
      <c r="EA1013">
        <v>182.20343</v>
      </c>
      <c r="EB1013">
        <v>213.43817999999999</v>
      </c>
      <c r="EC1013">
        <v>5.4454099999999999</v>
      </c>
      <c r="ED1013">
        <v>15.21143</v>
      </c>
      <c r="EE1013">
        <v>182.19819000000001</v>
      </c>
      <c r="EF1013">
        <v>642.29278999999997</v>
      </c>
      <c r="EG1013">
        <v>357.46341999999999</v>
      </c>
      <c r="EH1013">
        <v>271.15708999999998</v>
      </c>
      <c r="EI1013">
        <v>6183.8618299999998</v>
      </c>
      <c r="EJ1013">
        <v>0</v>
      </c>
      <c r="EK1013">
        <v>155.32300309999999</v>
      </c>
      <c r="EL1013">
        <v>0.111036656</v>
      </c>
      <c r="EM1013">
        <v>8.6347948999999993E-2</v>
      </c>
      <c r="EN1013">
        <v>7.200967E-3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402.18877980000002</v>
      </c>
      <c r="EX1013">
        <v>0.29317073199999999</v>
      </c>
      <c r="EY1013">
        <v>0.23113263000000001</v>
      </c>
      <c r="EZ1013">
        <v>1.9521307000000002E-2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2.487196</v>
      </c>
      <c r="FI1013" t="s">
        <v>115</v>
      </c>
      <c r="FJ1013" t="s">
        <v>115</v>
      </c>
      <c r="FK1013" s="9">
        <v>36440.980955999999</v>
      </c>
      <c r="FL1013" t="s">
        <v>115</v>
      </c>
      <c r="FM1013" t="s">
        <v>115</v>
      </c>
    </row>
    <row r="1014" spans="116:169">
      <c r="DL1014">
        <v>0</v>
      </c>
      <c r="DM1014">
        <v>2.3819400000000002</v>
      </c>
      <c r="DN1014">
        <v>1.9519999999999999E-2</v>
      </c>
      <c r="DO1014">
        <v>1.6369999999999999E-2</v>
      </c>
      <c r="DP1014">
        <v>1.145E-2</v>
      </c>
      <c r="DQ1014">
        <v>3.6999999999999999E-4</v>
      </c>
      <c r="DR1014">
        <v>9.7999999999999997E-4</v>
      </c>
      <c r="DS1014">
        <v>1.3979999999999999E-2</v>
      </c>
      <c r="DT1014">
        <v>4.2569999999999997E-2</v>
      </c>
      <c r="DU1014">
        <v>2.4889999999999999E-2</v>
      </c>
      <c r="DV1014">
        <v>3.0360000000000002E-2</v>
      </c>
      <c r="DW1014">
        <v>0.45756000000000002</v>
      </c>
      <c r="DX1014">
        <v>0</v>
      </c>
      <c r="DY1014">
        <v>34741.041089999999</v>
      </c>
      <c r="DZ1014">
        <v>285.99954000000002</v>
      </c>
      <c r="EA1014">
        <v>240.73070000000001</v>
      </c>
      <c r="EB1014">
        <v>169.01471000000001</v>
      </c>
      <c r="EC1014">
        <v>5.5329499999999996</v>
      </c>
      <c r="ED1014">
        <v>14.37467</v>
      </c>
      <c r="EE1014">
        <v>207.10612</v>
      </c>
      <c r="EF1014">
        <v>623.66881000000001</v>
      </c>
      <c r="EG1014">
        <v>372.67484000000002</v>
      </c>
      <c r="EH1014">
        <v>453.35527999999999</v>
      </c>
      <c r="EI1014">
        <v>6826.1546200000003</v>
      </c>
      <c r="EJ1014">
        <v>0</v>
      </c>
      <c r="EK1014">
        <v>153.27810500000001</v>
      </c>
      <c r="EL1014">
        <v>0.147051776</v>
      </c>
      <c r="EM1014">
        <v>7.8775254000000003E-2</v>
      </c>
      <c r="EN1014">
        <v>8.437366E-3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390.81704079999997</v>
      </c>
      <c r="EX1014">
        <v>0.38203410900000001</v>
      </c>
      <c r="EY1014">
        <v>0.20781306699999999</v>
      </c>
      <c r="EZ1014">
        <v>2.2527082E-2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2.429665</v>
      </c>
      <c r="FI1014" t="s">
        <v>115</v>
      </c>
      <c r="FJ1014" t="s">
        <v>115</v>
      </c>
      <c r="FK1014" s="9">
        <v>35442.318980999997</v>
      </c>
      <c r="FL1014" t="s">
        <v>115</v>
      </c>
      <c r="FM1014" t="s">
        <v>115</v>
      </c>
    </row>
    <row r="1015" spans="116:169">
      <c r="DL1015">
        <v>0</v>
      </c>
      <c r="DM1015">
        <v>2.32687</v>
      </c>
      <c r="DN1015">
        <v>1.6310000000000002E-2</v>
      </c>
      <c r="DO1015">
        <v>1.737E-2</v>
      </c>
      <c r="DP1015">
        <v>1.4919999999999999E-2</v>
      </c>
      <c r="DQ1015">
        <v>3.5E-4</v>
      </c>
      <c r="DR1015">
        <v>9.8999999999999999E-4</v>
      </c>
      <c r="DS1015">
        <v>1.133E-2</v>
      </c>
      <c r="DT1015">
        <v>4.1529999999999997E-2</v>
      </c>
      <c r="DU1015">
        <v>2.5870000000000001E-2</v>
      </c>
      <c r="DV1015">
        <v>4.4330000000000001E-2</v>
      </c>
      <c r="DW1015">
        <v>0.50012999999999996</v>
      </c>
      <c r="DX1015">
        <v>0</v>
      </c>
      <c r="DY1015">
        <v>33786.706879999998</v>
      </c>
      <c r="DZ1015">
        <v>237.84562</v>
      </c>
      <c r="EA1015">
        <v>254.23347000000001</v>
      </c>
      <c r="EB1015">
        <v>219.25194999999999</v>
      </c>
      <c r="EC1015">
        <v>5.1784699999999999</v>
      </c>
      <c r="ED1015">
        <v>14.50379</v>
      </c>
      <c r="EE1015">
        <v>167.21493000000001</v>
      </c>
      <c r="EF1015">
        <v>605.69777999999997</v>
      </c>
      <c r="EG1015">
        <v>387.04951999999997</v>
      </c>
      <c r="EH1015">
        <v>660.46140000000003</v>
      </c>
      <c r="EI1015">
        <v>7449.8234300000004</v>
      </c>
      <c r="EJ1015">
        <v>0</v>
      </c>
      <c r="EK1015">
        <v>151.4370164</v>
      </c>
      <c r="EL1015">
        <v>0.154856465</v>
      </c>
      <c r="EM1015">
        <v>8.7432113000000006E-2</v>
      </c>
      <c r="EN1015">
        <v>6.7844680000000001E-3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380.18365189999997</v>
      </c>
      <c r="EX1015">
        <v>0.39597448299999999</v>
      </c>
      <c r="EY1015">
        <v>0.226928185</v>
      </c>
      <c r="EZ1015">
        <v>1.7838824999999999E-2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2.37581</v>
      </c>
      <c r="FI1015" t="s">
        <v>115</v>
      </c>
      <c r="FJ1015" t="s">
        <v>115</v>
      </c>
      <c r="FK1015" s="9">
        <v>34503.216386</v>
      </c>
      <c r="FL1015" t="s">
        <v>115</v>
      </c>
      <c r="FM1015" t="s">
        <v>115</v>
      </c>
    </row>
    <row r="1016" spans="116:169">
      <c r="DL1016">
        <v>0</v>
      </c>
      <c r="DM1016">
        <v>2.2801900000000002</v>
      </c>
      <c r="DN1016">
        <v>1.6820000000000002E-2</v>
      </c>
      <c r="DO1016">
        <v>1.2840000000000001E-2</v>
      </c>
      <c r="DP1016">
        <v>1.6750000000000001E-2</v>
      </c>
      <c r="DQ1016">
        <v>6.8999999999999997E-4</v>
      </c>
      <c r="DR1016">
        <v>3.8999999999999999E-4</v>
      </c>
      <c r="DS1016">
        <v>1.423E-2</v>
      </c>
      <c r="DT1016">
        <v>3.39E-2</v>
      </c>
      <c r="DU1016">
        <v>2.6859999999999998E-2</v>
      </c>
      <c r="DV1016">
        <v>5.5669999999999997E-2</v>
      </c>
      <c r="DW1016">
        <v>0.54166000000000003</v>
      </c>
      <c r="DX1016">
        <v>0</v>
      </c>
      <c r="DY1016">
        <v>32959.143320000003</v>
      </c>
      <c r="DZ1016">
        <v>244.24186</v>
      </c>
      <c r="EA1016">
        <v>187.30275</v>
      </c>
      <c r="EB1016">
        <v>245.21012999999999</v>
      </c>
      <c r="EC1016">
        <v>10.15659</v>
      </c>
      <c r="ED1016">
        <v>5.5950699999999998</v>
      </c>
      <c r="EE1016">
        <v>209.04383999999999</v>
      </c>
      <c r="EF1016">
        <v>492.20627999999999</v>
      </c>
      <c r="EG1016">
        <v>401.55331000000001</v>
      </c>
      <c r="EH1016">
        <v>827.67633000000001</v>
      </c>
      <c r="EI1016">
        <v>8055.5212099999999</v>
      </c>
      <c r="EJ1016">
        <v>0</v>
      </c>
      <c r="EK1016">
        <v>150.08460969999999</v>
      </c>
      <c r="EL1016">
        <v>0.1625028</v>
      </c>
      <c r="EM1016">
        <v>2.3390514000000001E-2</v>
      </c>
      <c r="EN1016">
        <v>4.6038892999999997E-2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370.9665948</v>
      </c>
      <c r="EX1016">
        <v>0.41218918100000002</v>
      </c>
      <c r="EY1016">
        <v>5.96362E-2</v>
      </c>
      <c r="EZ1016">
        <v>0.11920639399999999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2.3273000000000001</v>
      </c>
      <c r="FI1016" t="s">
        <v>115</v>
      </c>
      <c r="FJ1016" t="s">
        <v>115</v>
      </c>
      <c r="FK1016" s="9">
        <v>33646.054649999998</v>
      </c>
      <c r="FL1016" t="s">
        <v>115</v>
      </c>
      <c r="FM1016" t="s">
        <v>115</v>
      </c>
    </row>
    <row r="1017" spans="116:169">
      <c r="DL1017">
        <v>0</v>
      </c>
      <c r="DM1017">
        <v>2.2388599999999999</v>
      </c>
      <c r="DN1017">
        <v>1.242E-2</v>
      </c>
      <c r="DO1017">
        <v>1.311E-2</v>
      </c>
      <c r="DP1017">
        <v>1.291E-2</v>
      </c>
      <c r="DQ1017">
        <v>5.9000000000000003E-4</v>
      </c>
      <c r="DR1017">
        <v>3.8000000000000002E-4</v>
      </c>
      <c r="DS1017">
        <v>1.5709999999999998E-2</v>
      </c>
      <c r="DT1017">
        <v>3.3320000000000002E-2</v>
      </c>
      <c r="DU1017">
        <v>2.725E-2</v>
      </c>
      <c r="DV1017">
        <v>6.9889999999999994E-2</v>
      </c>
      <c r="DW1017">
        <v>0.57555999999999996</v>
      </c>
      <c r="DX1017">
        <v>0</v>
      </c>
      <c r="DY1017">
        <v>32213.073499999999</v>
      </c>
      <c r="DZ1017">
        <v>179.53305</v>
      </c>
      <c r="EA1017">
        <v>190.38335000000001</v>
      </c>
      <c r="EB1017">
        <v>188.15396999999999</v>
      </c>
      <c r="EC1017">
        <v>8.6449300000000004</v>
      </c>
      <c r="ED1017">
        <v>5.4686199999999996</v>
      </c>
      <c r="EE1017">
        <v>229.87775999999999</v>
      </c>
      <c r="EF1017">
        <v>481.59857</v>
      </c>
      <c r="EG1017">
        <v>407.14837999999997</v>
      </c>
      <c r="EH1017">
        <v>1036.7201700000001</v>
      </c>
      <c r="EI1017">
        <v>8547.7274899999993</v>
      </c>
      <c r="EJ1017">
        <v>0</v>
      </c>
      <c r="EK1017">
        <v>149.0331971</v>
      </c>
      <c r="EL1017">
        <v>0.217924966</v>
      </c>
      <c r="EM1017">
        <v>1.7495382E-2</v>
      </c>
      <c r="EN1017">
        <v>5.2288604000000002E-2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362.65265879999998</v>
      </c>
      <c r="EX1017">
        <v>0.54595499599999997</v>
      </c>
      <c r="EY1017">
        <v>4.391975E-2</v>
      </c>
      <c r="EZ1017">
        <v>0.133314456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2.2778939999999999</v>
      </c>
      <c r="FI1017" t="s">
        <v>115</v>
      </c>
      <c r="FJ1017" t="s">
        <v>115</v>
      </c>
      <c r="FK1017" s="9">
        <v>32779.788787999998</v>
      </c>
      <c r="FL1017" t="s">
        <v>115</v>
      </c>
      <c r="FM1017" t="s">
        <v>115</v>
      </c>
    </row>
    <row r="1018" spans="116:169">
      <c r="DL1018">
        <v>0</v>
      </c>
      <c r="DM1018">
        <v>2.1970000000000001</v>
      </c>
      <c r="DN1018">
        <v>1.2359999999999999E-2</v>
      </c>
      <c r="DO1018">
        <v>9.9000000000000008E-3</v>
      </c>
      <c r="DP1018">
        <v>1.278E-2</v>
      </c>
      <c r="DQ1018">
        <v>5.5000000000000003E-4</v>
      </c>
      <c r="DR1018">
        <v>3.6999999999999999E-4</v>
      </c>
      <c r="DS1018">
        <v>1.222E-2</v>
      </c>
      <c r="DT1018">
        <v>3.2719999999999999E-2</v>
      </c>
      <c r="DU1018">
        <v>2.7619999999999999E-2</v>
      </c>
      <c r="DV1018">
        <v>8.5599999999999996E-2</v>
      </c>
      <c r="DW1018">
        <v>0.60887999999999998</v>
      </c>
      <c r="DX1018">
        <v>0</v>
      </c>
      <c r="DY1018">
        <v>31463.32386</v>
      </c>
      <c r="DZ1018">
        <v>177.82571999999999</v>
      </c>
      <c r="EA1018">
        <v>143.02977000000001</v>
      </c>
      <c r="EB1018">
        <v>185.41900000000001</v>
      </c>
      <c r="EC1018">
        <v>7.9386599999999996</v>
      </c>
      <c r="ED1018">
        <v>5.3435300000000003</v>
      </c>
      <c r="EE1018">
        <v>178.12439000000001</v>
      </c>
      <c r="EF1018">
        <v>470.72809000000001</v>
      </c>
      <c r="EG1018">
        <v>412.61700000000002</v>
      </c>
      <c r="EH1018">
        <v>1266.5979299999999</v>
      </c>
      <c r="EI1018">
        <v>9029.3260599999994</v>
      </c>
      <c r="EJ1018">
        <v>0</v>
      </c>
      <c r="EK1018">
        <v>147.81756139999999</v>
      </c>
      <c r="EL1018">
        <v>0.17939723099999999</v>
      </c>
      <c r="EM1018">
        <v>1.8062451E-2</v>
      </c>
      <c r="EN1018">
        <v>4.0739243000000001E-2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354.08262009999999</v>
      </c>
      <c r="EX1018">
        <v>0.44274405500000003</v>
      </c>
      <c r="EY1018">
        <v>4.4642599999999998E-2</v>
      </c>
      <c r="EZ1018">
        <v>0.102270266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2.2325810000000001</v>
      </c>
      <c r="FI1018" t="s">
        <v>115</v>
      </c>
      <c r="FJ1018" t="s">
        <v>115</v>
      </c>
      <c r="FK1018" s="9">
        <v>31977.537018999999</v>
      </c>
      <c r="FL1018" t="s">
        <v>115</v>
      </c>
      <c r="FM1018" t="s">
        <v>115</v>
      </c>
    </row>
    <row r="1019" spans="116:169">
      <c r="DL1019">
        <v>0</v>
      </c>
      <c r="DM1019">
        <v>2.1491199999999999</v>
      </c>
      <c r="DN1019">
        <v>1.583E-2</v>
      </c>
      <c r="DO1019">
        <v>1.231E-2</v>
      </c>
      <c r="DP1019">
        <v>9.7199999999999995E-3</v>
      </c>
      <c r="DQ1019">
        <v>3.1E-4</v>
      </c>
      <c r="DR1019">
        <v>4.6999999999999999E-4</v>
      </c>
      <c r="DS1019">
        <v>1.252E-2</v>
      </c>
      <c r="DT1019">
        <v>3.2289999999999999E-2</v>
      </c>
      <c r="DU1019">
        <v>2.8000000000000001E-2</v>
      </c>
      <c r="DV1019">
        <v>9.783E-2</v>
      </c>
      <c r="DW1019">
        <v>0.64158999999999999</v>
      </c>
      <c r="DX1019">
        <v>0</v>
      </c>
      <c r="DY1019">
        <v>30631.733100000001</v>
      </c>
      <c r="DZ1019">
        <v>226.76571999999999</v>
      </c>
      <c r="EA1019">
        <v>176.99936</v>
      </c>
      <c r="EB1019">
        <v>140.41219000000001</v>
      </c>
      <c r="EC1019">
        <v>4.5472999999999999</v>
      </c>
      <c r="ED1019">
        <v>6.7527400000000002</v>
      </c>
      <c r="EE1019">
        <v>181.65016</v>
      </c>
      <c r="EF1019">
        <v>462.37013999999999</v>
      </c>
      <c r="EG1019">
        <v>417.96053000000001</v>
      </c>
      <c r="EH1019">
        <v>1444.7223200000001</v>
      </c>
      <c r="EI1019">
        <v>9500.0541599999997</v>
      </c>
      <c r="EJ1019">
        <v>0</v>
      </c>
      <c r="EK1019">
        <v>146.1683017</v>
      </c>
      <c r="EL1019">
        <v>6.8625585000000003E-2</v>
      </c>
      <c r="EM1019">
        <v>2.9677938000000001E-2</v>
      </c>
      <c r="EN1019">
        <v>3.9706281000000003E-2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344.6477299</v>
      </c>
      <c r="EX1019">
        <v>0.16596203900000001</v>
      </c>
      <c r="EY1019">
        <v>7.2402915999999998E-2</v>
      </c>
      <c r="EZ1019">
        <v>9.8136822999999998E-2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2.1873</v>
      </c>
      <c r="FI1019" t="s">
        <v>115</v>
      </c>
      <c r="FJ1019" t="s">
        <v>115</v>
      </c>
      <c r="FK1019" s="9">
        <v>31180.457666999999</v>
      </c>
      <c r="FL1019" t="s">
        <v>115</v>
      </c>
      <c r="FM1019" t="s">
        <v>115</v>
      </c>
    </row>
    <row r="1020" spans="116:169">
      <c r="DL1020">
        <v>0</v>
      </c>
      <c r="DM1020">
        <v>2.1049199999999999</v>
      </c>
      <c r="DN1020">
        <v>1.332E-2</v>
      </c>
      <c r="DO1020">
        <v>1.519E-2</v>
      </c>
      <c r="DP1020">
        <v>1.179E-2</v>
      </c>
      <c r="DQ1020">
        <v>3.4000000000000002E-4</v>
      </c>
      <c r="DR1020">
        <v>4.6999999999999999E-4</v>
      </c>
      <c r="DS1020">
        <v>9.7000000000000003E-3</v>
      </c>
      <c r="DT1020">
        <v>3.1550000000000002E-2</v>
      </c>
      <c r="DU1020">
        <v>2.8469999999999999E-2</v>
      </c>
      <c r="DV1020">
        <v>0.11035</v>
      </c>
      <c r="DW1020">
        <v>0.67388000000000003</v>
      </c>
      <c r="DX1020">
        <v>0</v>
      </c>
      <c r="DY1020">
        <v>29857.3321</v>
      </c>
      <c r="DZ1020">
        <v>189.87939</v>
      </c>
      <c r="EA1020">
        <v>217.4213</v>
      </c>
      <c r="EB1020">
        <v>169.49195</v>
      </c>
      <c r="EC1020">
        <v>4.9489299999999998</v>
      </c>
      <c r="ED1020">
        <v>6.7697399999999996</v>
      </c>
      <c r="EE1020">
        <v>140.07173</v>
      </c>
      <c r="EF1020">
        <v>449.66174999999998</v>
      </c>
      <c r="EG1020">
        <v>424.71327000000002</v>
      </c>
      <c r="EH1020">
        <v>1626.37248</v>
      </c>
      <c r="EI1020">
        <v>9962.4243000000006</v>
      </c>
      <c r="EJ1020">
        <v>0</v>
      </c>
      <c r="EK1020">
        <v>144.74668740000001</v>
      </c>
      <c r="EL1020">
        <v>7.1088268999999996E-2</v>
      </c>
      <c r="EM1020">
        <v>3.2448365999999999E-2</v>
      </c>
      <c r="EN1020">
        <v>3.0546559000000001E-2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335.92116929999997</v>
      </c>
      <c r="EX1020">
        <v>0.168808077</v>
      </c>
      <c r="EY1020">
        <v>7.7867281999999996E-2</v>
      </c>
      <c r="EZ1020">
        <v>7.4326034999999999E-2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2.1455739999999999</v>
      </c>
      <c r="FI1020" t="s">
        <v>115</v>
      </c>
      <c r="FJ1020" t="s">
        <v>115</v>
      </c>
      <c r="FK1020" s="9">
        <v>30439.073678000001</v>
      </c>
      <c r="FL1020" t="s">
        <v>115</v>
      </c>
      <c r="FM1020" t="s">
        <v>115</v>
      </c>
    </row>
    <row r="1021" spans="116:169">
      <c r="DL1021">
        <v>0</v>
      </c>
      <c r="DM1021">
        <v>2.05979</v>
      </c>
      <c r="DN1021">
        <v>1.487E-2</v>
      </c>
      <c r="DO1021">
        <v>1.3180000000000001E-2</v>
      </c>
      <c r="DP1021">
        <v>1.4279999999999999E-2</v>
      </c>
      <c r="DQ1021">
        <v>3.6000000000000002E-4</v>
      </c>
      <c r="DR1021">
        <v>5.0000000000000001E-4</v>
      </c>
      <c r="DS1021">
        <v>1.175E-2</v>
      </c>
      <c r="DT1021">
        <v>3.0849999999999999E-2</v>
      </c>
      <c r="DU1021">
        <v>2.894E-2</v>
      </c>
      <c r="DV1021">
        <v>0.12006</v>
      </c>
      <c r="DW1021">
        <v>0.70543</v>
      </c>
      <c r="DX1021">
        <v>0</v>
      </c>
      <c r="DY1021">
        <v>29074.13823</v>
      </c>
      <c r="DZ1021">
        <v>210.96663000000001</v>
      </c>
      <c r="EA1021">
        <v>187.77306999999999</v>
      </c>
      <c r="EB1021">
        <v>204.31880000000001</v>
      </c>
      <c r="EC1021">
        <v>5.1556600000000001</v>
      </c>
      <c r="ED1021">
        <v>7.0578500000000002</v>
      </c>
      <c r="EE1021">
        <v>168.70984999999999</v>
      </c>
      <c r="EF1021">
        <v>437.55563000000001</v>
      </c>
      <c r="EG1021">
        <v>431.48300999999998</v>
      </c>
      <c r="EH1021">
        <v>1766.4442100000001</v>
      </c>
      <c r="EI1021">
        <v>10412.08604</v>
      </c>
      <c r="EJ1021">
        <v>0</v>
      </c>
      <c r="EK1021">
        <v>143.2461883</v>
      </c>
      <c r="EL1021">
        <v>7.3978854999999996E-2</v>
      </c>
      <c r="EM1021">
        <v>4.0323592999999998E-2</v>
      </c>
      <c r="EN1021">
        <v>3.7469510999999997E-2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327.18388199999998</v>
      </c>
      <c r="EX1021">
        <v>0.17309015899999999</v>
      </c>
      <c r="EY1021">
        <v>9.5248411000000005E-2</v>
      </c>
      <c r="EZ1021">
        <v>8.9749383000000002E-2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2.1024850000000002</v>
      </c>
      <c r="FI1021" t="s">
        <v>115</v>
      </c>
      <c r="FJ1021" t="s">
        <v>115</v>
      </c>
      <c r="FK1021" s="9">
        <v>29682.352389</v>
      </c>
      <c r="FL1021" t="s">
        <v>115</v>
      </c>
      <c r="FM1021" t="s">
        <v>115</v>
      </c>
    </row>
    <row r="1022" spans="116:169">
      <c r="DL1022">
        <v>0</v>
      </c>
      <c r="DM1022">
        <v>2.0155599999999998</v>
      </c>
      <c r="DN1022">
        <v>1.4840000000000001E-2</v>
      </c>
      <c r="DO1022">
        <v>1.438E-2</v>
      </c>
      <c r="DP1022">
        <v>1.272E-2</v>
      </c>
      <c r="DQ1022">
        <v>3.6000000000000002E-4</v>
      </c>
      <c r="DR1022">
        <v>4.8000000000000001E-4</v>
      </c>
      <c r="DS1022">
        <v>1.397E-2</v>
      </c>
      <c r="DT1022">
        <v>3.0169999999999999E-2</v>
      </c>
      <c r="DU1022">
        <v>2.9440000000000001E-2</v>
      </c>
      <c r="DV1022">
        <v>0.1318</v>
      </c>
      <c r="DW1022">
        <v>0.73628000000000005</v>
      </c>
      <c r="DX1022">
        <v>0</v>
      </c>
      <c r="DY1022">
        <v>28308.404149999998</v>
      </c>
      <c r="DZ1022">
        <v>209.42659</v>
      </c>
      <c r="EA1022">
        <v>203.83179999999999</v>
      </c>
      <c r="EB1022">
        <v>181.13354000000001</v>
      </c>
      <c r="EC1022">
        <v>5.1580899999999996</v>
      </c>
      <c r="ED1022">
        <v>6.7926599999999997</v>
      </c>
      <c r="EE1022">
        <v>199.80094</v>
      </c>
      <c r="EF1022">
        <v>425.88952</v>
      </c>
      <c r="EG1022">
        <v>438.54086000000001</v>
      </c>
      <c r="EH1022">
        <v>1935.1540600000001</v>
      </c>
      <c r="EI1022">
        <v>10849.641670000001</v>
      </c>
      <c r="EJ1022">
        <v>0</v>
      </c>
      <c r="EK1022">
        <v>141.7519897</v>
      </c>
      <c r="EL1022">
        <v>7.8590281999999997E-2</v>
      </c>
      <c r="EM1022">
        <v>3.8652084000000003E-2</v>
      </c>
      <c r="EN1022">
        <v>4.5876713999999999E-2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318.62745940000002</v>
      </c>
      <c r="EX1022">
        <v>0.18098499300000001</v>
      </c>
      <c r="EY1022">
        <v>8.9910229999999994E-2</v>
      </c>
      <c r="EZ1022">
        <v>0.10816550699999999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2.0578630000000002</v>
      </c>
      <c r="FI1022" t="s">
        <v>115</v>
      </c>
      <c r="FJ1022" t="s">
        <v>115</v>
      </c>
      <c r="FK1022" s="9">
        <v>28907.954158</v>
      </c>
      <c r="FL1022" t="s">
        <v>115</v>
      </c>
      <c r="FM1022" t="s">
        <v>115</v>
      </c>
    </row>
    <row r="1023" spans="116:169">
      <c r="DL1023">
        <v>0</v>
      </c>
      <c r="DM1023">
        <v>1.9719599999999999</v>
      </c>
      <c r="DN1023">
        <v>1.4930000000000001E-2</v>
      </c>
      <c r="DO1023">
        <v>1.434E-2</v>
      </c>
      <c r="DP1023">
        <v>1.3679999999999999E-2</v>
      </c>
      <c r="DQ1023">
        <v>3.6999999999999999E-4</v>
      </c>
      <c r="DR1023">
        <v>4.8000000000000001E-4</v>
      </c>
      <c r="DS1023">
        <v>1.2579999999999999E-2</v>
      </c>
      <c r="DT1023">
        <v>2.954E-2</v>
      </c>
      <c r="DU1023">
        <v>2.9909999999999999E-2</v>
      </c>
      <c r="DV1023">
        <v>0.14577000000000001</v>
      </c>
      <c r="DW1023">
        <v>0.76644999999999996</v>
      </c>
      <c r="DX1023">
        <v>0</v>
      </c>
      <c r="DY1023">
        <v>27555.981189999999</v>
      </c>
      <c r="DZ1023">
        <v>209.68579</v>
      </c>
      <c r="EA1023">
        <v>202.28825000000001</v>
      </c>
      <c r="EB1023">
        <v>193.82105000000001</v>
      </c>
      <c r="EC1023">
        <v>5.24986</v>
      </c>
      <c r="ED1023">
        <v>6.7318300000000004</v>
      </c>
      <c r="EE1023">
        <v>178.95746</v>
      </c>
      <c r="EF1023">
        <v>414.83301</v>
      </c>
      <c r="EG1023">
        <v>445.33352000000002</v>
      </c>
      <c r="EH1023">
        <v>2134.9550100000001</v>
      </c>
      <c r="EI1023">
        <v>11275.53119</v>
      </c>
      <c r="EJ1023">
        <v>0</v>
      </c>
      <c r="EK1023">
        <v>140.24475670000001</v>
      </c>
      <c r="EL1023">
        <v>7.9336392000000006E-2</v>
      </c>
      <c r="EM1023">
        <v>4.0298713999999999E-2</v>
      </c>
      <c r="EN1023">
        <v>4.1326046999999998E-2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310.20645810000002</v>
      </c>
      <c r="EX1023">
        <v>0.17977588</v>
      </c>
      <c r="EY1023">
        <v>9.2229410999999997E-2</v>
      </c>
      <c r="EZ1023">
        <v>9.5902735000000003E-2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>
        <v>2.0152739999999998</v>
      </c>
      <c r="FI1023" t="s">
        <v>115</v>
      </c>
      <c r="FJ1023" t="s">
        <v>115</v>
      </c>
      <c r="FK1023" s="9">
        <v>28167.026142999999</v>
      </c>
      <c r="FL1023" t="s">
        <v>115</v>
      </c>
      <c r="FM1023" t="s">
        <v>115</v>
      </c>
    </row>
    <row r="1024" spans="116:169">
      <c r="DL1024">
        <v>0</v>
      </c>
      <c r="DM1024">
        <v>1.9294500000000001</v>
      </c>
      <c r="DN1024">
        <v>1.452E-2</v>
      </c>
      <c r="DO1024">
        <v>1.439E-2</v>
      </c>
      <c r="DP1024">
        <v>1.3690000000000001E-2</v>
      </c>
      <c r="DQ1024">
        <v>3.6999999999999999E-4</v>
      </c>
      <c r="DR1024">
        <v>4.6999999999999999E-4</v>
      </c>
      <c r="DS1024">
        <v>1.3440000000000001E-2</v>
      </c>
      <c r="DT1024">
        <v>2.894E-2</v>
      </c>
      <c r="DU1024">
        <v>3.039E-2</v>
      </c>
      <c r="DV1024">
        <v>0.15834999999999999</v>
      </c>
      <c r="DW1024">
        <v>0.79598000000000002</v>
      </c>
      <c r="DX1024">
        <v>0</v>
      </c>
      <c r="DY1024">
        <v>26823.510259999999</v>
      </c>
      <c r="DZ1024">
        <v>202.90319</v>
      </c>
      <c r="EA1024">
        <v>201.92823999999999</v>
      </c>
      <c r="EB1024">
        <v>193.06475</v>
      </c>
      <c r="EC1024">
        <v>5.2814199999999998</v>
      </c>
      <c r="ED1024">
        <v>6.6365100000000004</v>
      </c>
      <c r="EE1024">
        <v>190.37266</v>
      </c>
      <c r="EF1024">
        <v>404.3938</v>
      </c>
      <c r="EG1024">
        <v>452.06533999999999</v>
      </c>
      <c r="EH1024">
        <v>2313.9124700000002</v>
      </c>
      <c r="EI1024">
        <v>11690.3642</v>
      </c>
      <c r="EJ1024">
        <v>0</v>
      </c>
      <c r="EK1024">
        <v>138.7671564</v>
      </c>
      <c r="EL1024">
        <v>8.1770075999999997E-2</v>
      </c>
      <c r="EM1024">
        <v>4.1457137999999998E-2</v>
      </c>
      <c r="EN1024">
        <v>4.4928586E-2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302.01344840000002</v>
      </c>
      <c r="EX1024">
        <v>0.182364</v>
      </c>
      <c r="EY1024">
        <v>9.3384909000000002E-2</v>
      </c>
      <c r="EZ1024">
        <v>0.102614196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1.972421</v>
      </c>
      <c r="FI1024" t="s">
        <v>115</v>
      </c>
      <c r="FJ1024" t="s">
        <v>115</v>
      </c>
      <c r="FK1024" s="9">
        <v>27426.687861999999</v>
      </c>
      <c r="FL1024" t="s">
        <v>115</v>
      </c>
      <c r="FM1024" t="s">
        <v>115</v>
      </c>
    </row>
    <row r="1025" spans="116:169">
      <c r="DL1025">
        <v>0</v>
      </c>
      <c r="DM1025">
        <v>1.8934299999999999</v>
      </c>
      <c r="DN1025">
        <v>1.3650000000000001E-2</v>
      </c>
      <c r="DO1025">
        <v>1.2630000000000001E-2</v>
      </c>
      <c r="DP1025">
        <v>1.308E-2</v>
      </c>
      <c r="DQ1025">
        <v>7.1000000000000002E-4</v>
      </c>
      <c r="DR1025">
        <v>2.3000000000000001E-4</v>
      </c>
      <c r="DS1025">
        <v>1.308E-2</v>
      </c>
      <c r="DT1025">
        <v>2.5600000000000001E-2</v>
      </c>
      <c r="DU1025">
        <v>3.0870000000000002E-2</v>
      </c>
      <c r="DV1025">
        <v>0.17179</v>
      </c>
      <c r="DW1025">
        <v>0.82491999999999999</v>
      </c>
      <c r="DX1025">
        <v>0</v>
      </c>
      <c r="DY1025">
        <v>26185.37154</v>
      </c>
      <c r="DZ1025">
        <v>189.79454000000001</v>
      </c>
      <c r="EA1025">
        <v>176.46010999999999</v>
      </c>
      <c r="EB1025">
        <v>183.55243999999999</v>
      </c>
      <c r="EC1025">
        <v>9.9244500000000002</v>
      </c>
      <c r="ED1025">
        <v>3.22296</v>
      </c>
      <c r="EE1025">
        <v>184.44627</v>
      </c>
      <c r="EF1025">
        <v>355.91795000000002</v>
      </c>
      <c r="EG1025">
        <v>458.70186000000001</v>
      </c>
      <c r="EH1025">
        <v>2504.2851300000002</v>
      </c>
      <c r="EI1025">
        <v>12094.758</v>
      </c>
      <c r="EJ1025">
        <v>0</v>
      </c>
      <c r="EK1025">
        <v>137.7593747</v>
      </c>
      <c r="EL1025">
        <v>0.13817352099999999</v>
      </c>
      <c r="EM1025">
        <v>6.8757969000000002E-2</v>
      </c>
      <c r="EN1025">
        <v>3.1292488E-2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294.9870459</v>
      </c>
      <c r="EX1025">
        <v>0.302697618</v>
      </c>
      <c r="EY1025">
        <v>0.152412992</v>
      </c>
      <c r="EZ1025">
        <v>7.0334531000000006E-2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1.933505</v>
      </c>
      <c r="FI1025" t="s">
        <v>115</v>
      </c>
      <c r="FJ1025" t="s">
        <v>115</v>
      </c>
      <c r="FK1025" s="9">
        <v>26745.103078</v>
      </c>
      <c r="FL1025" t="s">
        <v>115</v>
      </c>
      <c r="FM1025" t="s">
        <v>115</v>
      </c>
    </row>
    <row r="1026" spans="116:169">
      <c r="DL1026">
        <v>0</v>
      </c>
      <c r="DM1026">
        <v>1.8573900000000001</v>
      </c>
      <c r="DN1026">
        <v>1.4200000000000001E-2</v>
      </c>
      <c r="DO1026">
        <v>1.187E-2</v>
      </c>
      <c r="DP1026">
        <v>1.155E-2</v>
      </c>
      <c r="DQ1026">
        <v>6.4999999999999997E-4</v>
      </c>
      <c r="DR1026">
        <v>2.3000000000000001E-4</v>
      </c>
      <c r="DS1026">
        <v>1.2500000000000001E-2</v>
      </c>
      <c r="DT1026">
        <v>2.511E-2</v>
      </c>
      <c r="DU1026">
        <v>3.1099999999999999E-2</v>
      </c>
      <c r="DV1026">
        <v>0.18487000000000001</v>
      </c>
      <c r="DW1026">
        <v>0.85052000000000005</v>
      </c>
      <c r="DX1026">
        <v>0</v>
      </c>
      <c r="DY1026">
        <v>25550.57285</v>
      </c>
      <c r="DZ1026">
        <v>196.32338999999999</v>
      </c>
      <c r="EA1026">
        <v>165.0044</v>
      </c>
      <c r="EB1026">
        <v>161.35263</v>
      </c>
      <c r="EC1026">
        <v>9.1321200000000005</v>
      </c>
      <c r="ED1026">
        <v>3.1449500000000001</v>
      </c>
      <c r="EE1026">
        <v>175.37947</v>
      </c>
      <c r="EF1026">
        <v>347.24444999999997</v>
      </c>
      <c r="EG1026">
        <v>461.92482000000001</v>
      </c>
      <c r="EH1026">
        <v>2688.7314000000001</v>
      </c>
      <c r="EI1026">
        <v>12450.675950000001</v>
      </c>
      <c r="EJ1026">
        <v>0</v>
      </c>
      <c r="EK1026">
        <v>136.701446</v>
      </c>
      <c r="EL1026">
        <v>0.15460243100000001</v>
      </c>
      <c r="EM1026">
        <v>6.2531373000000001E-2</v>
      </c>
      <c r="EN1026">
        <v>3.0232080000000001E-2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287.9815648</v>
      </c>
      <c r="EX1026">
        <v>0.33419996299999999</v>
      </c>
      <c r="EY1026">
        <v>0.13640680399999999</v>
      </c>
      <c r="EZ1026">
        <v>6.6866079999999994E-2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1.8956679999999999</v>
      </c>
      <c r="FI1026" t="s">
        <v>115</v>
      </c>
      <c r="FJ1026" t="s">
        <v>115</v>
      </c>
      <c r="FK1026" s="9">
        <v>26082.385392</v>
      </c>
      <c r="FL1026" t="s">
        <v>115</v>
      </c>
      <c r="FM1026" t="s">
        <v>115</v>
      </c>
    </row>
    <row r="1027" spans="116:169">
      <c r="DL1027">
        <v>0</v>
      </c>
      <c r="DM1027">
        <v>1.82422</v>
      </c>
      <c r="DN1027">
        <v>1.184E-2</v>
      </c>
      <c r="DO1027">
        <v>1.221E-2</v>
      </c>
      <c r="DP1027">
        <v>1.0880000000000001E-2</v>
      </c>
      <c r="DQ1027">
        <v>6.2E-4</v>
      </c>
      <c r="DR1027">
        <v>2.2000000000000001E-4</v>
      </c>
      <c r="DS1027">
        <v>1.1050000000000001E-2</v>
      </c>
      <c r="DT1027">
        <v>2.462E-2</v>
      </c>
      <c r="DU1027">
        <v>3.1329999999999997E-2</v>
      </c>
      <c r="DV1027">
        <v>0.19738</v>
      </c>
      <c r="DW1027">
        <v>0.87563000000000002</v>
      </c>
      <c r="DX1027">
        <v>0</v>
      </c>
      <c r="DY1027">
        <v>24958.951420000001</v>
      </c>
      <c r="DZ1027">
        <v>162.91454999999999</v>
      </c>
      <c r="EA1027">
        <v>168.82874000000001</v>
      </c>
      <c r="EB1027">
        <v>151.13265999999999</v>
      </c>
      <c r="EC1027">
        <v>8.5790799999999994</v>
      </c>
      <c r="ED1027">
        <v>3.0723600000000002</v>
      </c>
      <c r="EE1027">
        <v>154.26641000000001</v>
      </c>
      <c r="EF1027">
        <v>338.65096999999997</v>
      </c>
      <c r="EG1027">
        <v>465.06977000000001</v>
      </c>
      <c r="EH1027">
        <v>2864.11087</v>
      </c>
      <c r="EI1027">
        <v>12797.920400000001</v>
      </c>
      <c r="EJ1027">
        <v>0</v>
      </c>
      <c r="EK1027">
        <v>135.75010570000001</v>
      </c>
      <c r="EL1027">
        <v>0.153689248</v>
      </c>
      <c r="EM1027">
        <v>5.8390005000000002E-2</v>
      </c>
      <c r="EN1027">
        <v>2.7005742999999999E-2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281.31581870000002</v>
      </c>
      <c r="EX1027">
        <v>0.32667907600000001</v>
      </c>
      <c r="EY1027">
        <v>0.125307002</v>
      </c>
      <c r="EZ1027">
        <v>5.8771677000000001E-2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1.8597760000000001</v>
      </c>
      <c r="FI1027" t="s">
        <v>115</v>
      </c>
      <c r="FJ1027" t="s">
        <v>115</v>
      </c>
      <c r="FK1027" s="9">
        <v>25450.406448999998</v>
      </c>
      <c r="FL1027" t="s">
        <v>115</v>
      </c>
      <c r="FM1027" t="s">
        <v>115</v>
      </c>
    </row>
    <row r="1028" spans="116:169">
      <c r="DL1028">
        <v>0</v>
      </c>
      <c r="DM1028">
        <v>1.78932</v>
      </c>
      <c r="DN1028">
        <v>1.3520000000000001E-2</v>
      </c>
      <c r="DO1028">
        <v>1.0449999999999999E-2</v>
      </c>
      <c r="DP1028">
        <v>1.107E-2</v>
      </c>
      <c r="DQ1028">
        <v>5.9000000000000003E-4</v>
      </c>
      <c r="DR1028">
        <v>2.2000000000000001E-4</v>
      </c>
      <c r="DS1028">
        <v>1.0460000000000001E-2</v>
      </c>
      <c r="DT1028">
        <v>2.4140000000000002E-2</v>
      </c>
      <c r="DU1028">
        <v>3.1550000000000002E-2</v>
      </c>
      <c r="DV1028">
        <v>0.20843</v>
      </c>
      <c r="DW1028">
        <v>0.90024999999999999</v>
      </c>
      <c r="DX1028">
        <v>0</v>
      </c>
      <c r="DY1028">
        <v>24347.195339999998</v>
      </c>
      <c r="DZ1028">
        <v>184.99198999999999</v>
      </c>
      <c r="EA1028">
        <v>143.60818</v>
      </c>
      <c r="EB1028">
        <v>153.03702000000001</v>
      </c>
      <c r="EC1028">
        <v>8.1728500000000004</v>
      </c>
      <c r="ED1028">
        <v>2.9977900000000002</v>
      </c>
      <c r="EE1028">
        <v>145.25519</v>
      </c>
      <c r="EF1028">
        <v>330.30493999999999</v>
      </c>
      <c r="EG1028">
        <v>468.14213000000001</v>
      </c>
      <c r="EH1028">
        <v>3018.3772899999999</v>
      </c>
      <c r="EI1028">
        <v>13136.571379999999</v>
      </c>
      <c r="EJ1028">
        <v>0</v>
      </c>
      <c r="EK1028">
        <v>134.6177017</v>
      </c>
      <c r="EL1028">
        <v>0.14045616799999999</v>
      </c>
      <c r="EM1028">
        <v>5.9295049000000002E-2</v>
      </c>
      <c r="EN1028">
        <v>2.5711332E-2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274.39751630000001</v>
      </c>
      <c r="EX1028">
        <v>0.29386021499999998</v>
      </c>
      <c r="EY1028">
        <v>0.12516991099999999</v>
      </c>
      <c r="EZ1028">
        <v>5.5052200000000003E-2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1.824956</v>
      </c>
      <c r="FI1028" t="s">
        <v>115</v>
      </c>
      <c r="FJ1028" t="s">
        <v>115</v>
      </c>
      <c r="FK1028" s="9">
        <v>24837.005364000001</v>
      </c>
      <c r="FL1028" t="s">
        <v>115</v>
      </c>
      <c r="FM1028" t="s">
        <v>115</v>
      </c>
    </row>
    <row r="1029" spans="116:169">
      <c r="DL1029">
        <v>0</v>
      </c>
      <c r="DM1029">
        <v>1.7587299999999999</v>
      </c>
      <c r="DN1029">
        <v>9.9000000000000008E-3</v>
      </c>
      <c r="DO1029">
        <v>1.1599999999999999E-2</v>
      </c>
      <c r="DP1029">
        <v>9.6399999999999993E-3</v>
      </c>
      <c r="DQ1029">
        <v>5.6999999999999998E-4</v>
      </c>
      <c r="DR1029">
        <v>2.2000000000000001E-4</v>
      </c>
      <c r="DS1029">
        <v>1.055E-2</v>
      </c>
      <c r="DT1029">
        <v>2.375E-2</v>
      </c>
      <c r="DU1029">
        <v>3.177E-2</v>
      </c>
      <c r="DV1029">
        <v>0.21889</v>
      </c>
      <c r="DW1029">
        <v>0.92439000000000004</v>
      </c>
      <c r="DX1029">
        <v>0</v>
      </c>
      <c r="DY1029">
        <v>23797.455430000002</v>
      </c>
      <c r="DZ1029">
        <v>134.74015</v>
      </c>
      <c r="EA1029">
        <v>158.65538000000001</v>
      </c>
      <c r="EB1029">
        <v>132.43652</v>
      </c>
      <c r="EC1029">
        <v>7.87981</v>
      </c>
      <c r="ED1029">
        <v>2.9300999999999999</v>
      </c>
      <c r="EE1029">
        <v>145.72678999999999</v>
      </c>
      <c r="EF1029">
        <v>323.15622999999999</v>
      </c>
      <c r="EG1029">
        <v>471.13992000000002</v>
      </c>
      <c r="EH1029">
        <v>3163.6324800000002</v>
      </c>
      <c r="EI1029">
        <v>13466.87631</v>
      </c>
      <c r="EJ1029">
        <v>0</v>
      </c>
      <c r="EK1029">
        <v>133.79940289999999</v>
      </c>
      <c r="EL1029">
        <v>0.145254682</v>
      </c>
      <c r="EM1029">
        <v>5.3828837999999997E-2</v>
      </c>
      <c r="EN1029">
        <v>2.6463888000000001E-2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268.2368075</v>
      </c>
      <c r="EX1029">
        <v>0.29870116600000002</v>
      </c>
      <c r="EY1029">
        <v>0.11181247499999999</v>
      </c>
      <c r="EZ1029">
        <v>5.5744900999999999E-2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1.790443</v>
      </c>
      <c r="FI1029" t="s">
        <v>115</v>
      </c>
      <c r="FJ1029" t="s">
        <v>115</v>
      </c>
      <c r="FK1029" s="9">
        <v>24231.167294999999</v>
      </c>
      <c r="FL1029" t="s">
        <v>115</v>
      </c>
      <c r="FM1029" t="s">
        <v>115</v>
      </c>
    </row>
    <row r="1030" spans="116:169">
      <c r="DL1030">
        <v>0</v>
      </c>
      <c r="DM1030">
        <v>1.7278199999999999</v>
      </c>
      <c r="DN1030">
        <v>9.92E-3</v>
      </c>
      <c r="DO1030">
        <v>8.9200000000000008E-3</v>
      </c>
      <c r="DP1030">
        <v>1.0460000000000001E-2</v>
      </c>
      <c r="DQ1030">
        <v>5.4000000000000001E-4</v>
      </c>
      <c r="DR1030">
        <v>2.1000000000000001E-4</v>
      </c>
      <c r="DS1030">
        <v>9.2399999999999999E-3</v>
      </c>
      <c r="DT1030">
        <v>2.334E-2</v>
      </c>
      <c r="DU1030">
        <v>3.1980000000000001E-2</v>
      </c>
      <c r="DV1030">
        <v>0.22944000000000001</v>
      </c>
      <c r="DW1030">
        <v>0.94813999999999998</v>
      </c>
      <c r="DX1030">
        <v>0</v>
      </c>
      <c r="DY1030">
        <v>23246.63651</v>
      </c>
      <c r="DZ1030">
        <v>134.19125</v>
      </c>
      <c r="EA1030">
        <v>121.30279</v>
      </c>
      <c r="EB1030">
        <v>142.98857000000001</v>
      </c>
      <c r="EC1030">
        <v>7.3803799999999997</v>
      </c>
      <c r="ED1030">
        <v>2.8632300000000002</v>
      </c>
      <c r="EE1030">
        <v>126.88397999999999</v>
      </c>
      <c r="EF1030">
        <v>315.82702999999998</v>
      </c>
      <c r="EG1030">
        <v>474.07002</v>
      </c>
      <c r="EH1030">
        <v>3309.3592699999999</v>
      </c>
      <c r="EI1030">
        <v>13790.03255</v>
      </c>
      <c r="EJ1030">
        <v>0</v>
      </c>
      <c r="EK1030">
        <v>132.88595419999999</v>
      </c>
      <c r="EL1030">
        <v>0.12774363699999999</v>
      </c>
      <c r="EM1030">
        <v>5.6571865999999998E-2</v>
      </c>
      <c r="EN1030">
        <v>2.3284165999999999E-2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261.99185699999998</v>
      </c>
      <c r="EX1030">
        <v>0.25870122699999998</v>
      </c>
      <c r="EY1030">
        <v>0.115540342</v>
      </c>
      <c r="EZ1030">
        <v>4.8247634999999997E-2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1.7576560000000001</v>
      </c>
      <c r="FI1030" t="s">
        <v>115</v>
      </c>
      <c r="FJ1030" t="s">
        <v>115</v>
      </c>
      <c r="FK1030" s="9">
        <v>23652.499506</v>
      </c>
      <c r="FL1030" t="s">
        <v>115</v>
      </c>
      <c r="FM1030" t="s">
        <v>115</v>
      </c>
    </row>
    <row r="1031" spans="116:169">
      <c r="DL1031">
        <v>0</v>
      </c>
      <c r="DM1031">
        <v>1.69973</v>
      </c>
      <c r="DN1031">
        <v>9.8899999999999995E-3</v>
      </c>
      <c r="DO1031">
        <v>9.0399999999999994E-3</v>
      </c>
      <c r="DP1031">
        <v>8.3199999999999993E-3</v>
      </c>
      <c r="DQ1031">
        <v>3.5E-4</v>
      </c>
      <c r="DR1031">
        <v>1E-4</v>
      </c>
      <c r="DS1031">
        <v>1.0240000000000001E-2</v>
      </c>
      <c r="DT1031">
        <v>1.9970000000000002E-2</v>
      </c>
      <c r="DU1031">
        <v>3.2190000000000003E-2</v>
      </c>
      <c r="DV1031">
        <v>0.23866999999999999</v>
      </c>
      <c r="DW1031">
        <v>0.97146999999999994</v>
      </c>
      <c r="DX1031">
        <v>0</v>
      </c>
      <c r="DY1031">
        <v>22736.867160000002</v>
      </c>
      <c r="DZ1031">
        <v>133.09413000000001</v>
      </c>
      <c r="EA1031">
        <v>122.14314</v>
      </c>
      <c r="EB1031">
        <v>113.13420000000001</v>
      </c>
      <c r="EC1031">
        <v>4.7661300000000004</v>
      </c>
      <c r="ED1031">
        <v>1.3706499999999999</v>
      </c>
      <c r="EE1031">
        <v>139.94844000000001</v>
      </c>
      <c r="EF1031">
        <v>268.74914000000001</v>
      </c>
      <c r="EG1031">
        <v>476.93324999999999</v>
      </c>
      <c r="EH1031">
        <v>3436.24325</v>
      </c>
      <c r="EI1031">
        <v>14105.85958</v>
      </c>
      <c r="EJ1031">
        <v>0</v>
      </c>
      <c r="EK1031">
        <v>132.2046588</v>
      </c>
      <c r="EL1031">
        <v>0.132621295</v>
      </c>
      <c r="EM1031">
        <v>4.2596447000000003E-2</v>
      </c>
      <c r="EN1031">
        <v>4.6664232999999999E-2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256.30798249999998</v>
      </c>
      <c r="EX1031">
        <v>0.26391998500000002</v>
      </c>
      <c r="EY1031">
        <v>8.5584552999999994E-2</v>
      </c>
      <c r="EZ1031">
        <v>9.5109733000000002E-2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1.727336</v>
      </c>
      <c r="FI1031" t="s">
        <v>115</v>
      </c>
      <c r="FJ1031" t="s">
        <v>115</v>
      </c>
      <c r="FK1031" s="9">
        <v>23110.004745999999</v>
      </c>
      <c r="FL1031" t="s">
        <v>115</v>
      </c>
      <c r="FM1031" t="s">
        <v>115</v>
      </c>
    </row>
    <row r="1032" spans="116:169">
      <c r="DL1032">
        <v>0</v>
      </c>
      <c r="DM1032">
        <v>1.67336</v>
      </c>
      <c r="DN1032">
        <v>8.3800000000000003E-3</v>
      </c>
      <c r="DO1032">
        <v>8.9899999999999997E-3</v>
      </c>
      <c r="DP1032">
        <v>8.2900000000000005E-3</v>
      </c>
      <c r="DQ1032">
        <v>3.4000000000000002E-4</v>
      </c>
      <c r="DR1032">
        <v>1E-4</v>
      </c>
      <c r="DS1032">
        <v>8.26E-3</v>
      </c>
      <c r="DT1032">
        <v>1.9619999999999999E-2</v>
      </c>
      <c r="DU1032">
        <v>3.2300000000000002E-2</v>
      </c>
      <c r="DV1032">
        <v>0.24892</v>
      </c>
      <c r="DW1032">
        <v>0.99145000000000005</v>
      </c>
      <c r="DX1032">
        <v>0</v>
      </c>
      <c r="DY1032">
        <v>22252.83669</v>
      </c>
      <c r="DZ1032">
        <v>112.12249</v>
      </c>
      <c r="EA1032">
        <v>120.7593</v>
      </c>
      <c r="EB1032">
        <v>111.98184999999999</v>
      </c>
      <c r="EC1032">
        <v>4.6377899999999999</v>
      </c>
      <c r="ED1032">
        <v>1.2944500000000001</v>
      </c>
      <c r="EE1032">
        <v>112.11629000000001</v>
      </c>
      <c r="EF1032">
        <v>262.49763000000002</v>
      </c>
      <c r="EG1032">
        <v>478.30389000000002</v>
      </c>
      <c r="EH1032">
        <v>3576.1916900000001</v>
      </c>
      <c r="EI1032">
        <v>14374.60871</v>
      </c>
      <c r="EJ1032">
        <v>0</v>
      </c>
      <c r="EK1032">
        <v>131.5592643</v>
      </c>
      <c r="EL1032">
        <v>0.120384146</v>
      </c>
      <c r="EM1032">
        <v>4.1054730999999997E-2</v>
      </c>
      <c r="EN1032">
        <v>3.7550062000000002E-2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250.78026120000001</v>
      </c>
      <c r="EX1032">
        <v>0.235193607</v>
      </c>
      <c r="EY1032">
        <v>8.1090862999999999E-2</v>
      </c>
      <c r="EZ1032">
        <v>7.5272742000000004E-2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1.69936</v>
      </c>
      <c r="FI1032" t="s">
        <v>115</v>
      </c>
      <c r="FJ1032" t="s">
        <v>115</v>
      </c>
      <c r="FK1032" s="9">
        <v>22602.338113999998</v>
      </c>
      <c r="FL1032" t="s">
        <v>115</v>
      </c>
      <c r="FM1032" t="s">
        <v>115</v>
      </c>
    </row>
    <row r="1033" spans="116:169">
      <c r="DL1033">
        <v>0</v>
      </c>
      <c r="DM1033">
        <v>1.64611</v>
      </c>
      <c r="DN1033">
        <v>9.2200000000000008E-3</v>
      </c>
      <c r="DO1033">
        <v>7.8799999999999999E-3</v>
      </c>
      <c r="DP1033">
        <v>8.1799999999999998E-3</v>
      </c>
      <c r="DQ1033">
        <v>3.3E-4</v>
      </c>
      <c r="DR1033">
        <v>9.0000000000000006E-5</v>
      </c>
      <c r="DS1033">
        <v>8.26E-3</v>
      </c>
      <c r="DT1033">
        <v>1.9290000000000002E-2</v>
      </c>
      <c r="DU1033">
        <v>3.2390000000000002E-2</v>
      </c>
      <c r="DV1033">
        <v>0.25717000000000001</v>
      </c>
      <c r="DW1033">
        <v>1.0110699999999999</v>
      </c>
      <c r="DX1033">
        <v>0</v>
      </c>
      <c r="DY1033">
        <v>21759.831590000002</v>
      </c>
      <c r="DZ1033">
        <v>122.60272999999999</v>
      </c>
      <c r="EA1033">
        <v>105.29933</v>
      </c>
      <c r="EB1033">
        <v>109.88878</v>
      </c>
      <c r="EC1033">
        <v>4.3708499999999999</v>
      </c>
      <c r="ED1033">
        <v>1.2413000000000001</v>
      </c>
      <c r="EE1033">
        <v>111.55573</v>
      </c>
      <c r="EF1033">
        <v>256.50927999999999</v>
      </c>
      <c r="EG1033">
        <v>479.59834000000001</v>
      </c>
      <c r="EH1033">
        <v>3688.30798</v>
      </c>
      <c r="EI1033">
        <v>14637.10634</v>
      </c>
      <c r="EJ1033">
        <v>0</v>
      </c>
      <c r="EK1033">
        <v>130.84784980000001</v>
      </c>
      <c r="EL1033">
        <v>0.111579634</v>
      </c>
      <c r="EM1033">
        <v>4.1291251000000001E-2</v>
      </c>
      <c r="EN1033">
        <v>3.7807333999999998E-2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245.22128219999999</v>
      </c>
      <c r="EX1033">
        <v>0.214474992</v>
      </c>
      <c r="EY1033">
        <v>8.0200591000000002E-2</v>
      </c>
      <c r="EZ1033">
        <v>7.4533116999999996E-2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1.6717150000000001</v>
      </c>
      <c r="FI1033" t="s">
        <v>115</v>
      </c>
      <c r="FJ1033" t="s">
        <v>115</v>
      </c>
      <c r="FK1033" s="9">
        <v>22101.993277000001</v>
      </c>
      <c r="FL1033" t="s">
        <v>115</v>
      </c>
      <c r="FM1033" t="s">
        <v>115</v>
      </c>
    </row>
    <row r="1034" spans="116:169">
      <c r="DL1034">
        <v>0</v>
      </c>
      <c r="DM1034">
        <v>1.6192500000000001</v>
      </c>
      <c r="DN1034">
        <v>9.2599999999999991E-3</v>
      </c>
      <c r="DO1034">
        <v>8.3999999999999995E-3</v>
      </c>
      <c r="DP1034">
        <v>7.3099999999999997E-3</v>
      </c>
      <c r="DQ1034">
        <v>3.2000000000000003E-4</v>
      </c>
      <c r="DR1034">
        <v>9.0000000000000006E-5</v>
      </c>
      <c r="DS1034">
        <v>8.1200000000000005E-3</v>
      </c>
      <c r="DT1034">
        <v>1.8970000000000001E-2</v>
      </c>
      <c r="DU1034">
        <v>3.2489999999999998E-2</v>
      </c>
      <c r="DV1034">
        <v>0.26544000000000001</v>
      </c>
      <c r="DW1034">
        <v>1.0303599999999999</v>
      </c>
      <c r="DX1034">
        <v>0</v>
      </c>
      <c r="DY1034">
        <v>21274.85629</v>
      </c>
      <c r="DZ1034">
        <v>122.36196</v>
      </c>
      <c r="EA1034">
        <v>111.63641</v>
      </c>
      <c r="EB1034">
        <v>97.684169999999995</v>
      </c>
      <c r="EC1034">
        <v>4.2104100000000004</v>
      </c>
      <c r="ED1034">
        <v>1.234</v>
      </c>
      <c r="EE1034">
        <v>108.92916</v>
      </c>
      <c r="EF1034">
        <v>250.74214000000001</v>
      </c>
      <c r="EG1034">
        <v>480.83963999999997</v>
      </c>
      <c r="EH1034">
        <v>3799.8637100000001</v>
      </c>
      <c r="EI1034">
        <v>14893.61563</v>
      </c>
      <c r="EJ1034">
        <v>0</v>
      </c>
      <c r="EK1034">
        <v>130.15012759999999</v>
      </c>
      <c r="EL1034">
        <v>0.113197073</v>
      </c>
      <c r="EM1034">
        <v>3.767885E-2</v>
      </c>
      <c r="EN1034">
        <v>3.7729519000000003E-2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239.7795697</v>
      </c>
      <c r="EX1034">
        <v>0.21380435</v>
      </c>
      <c r="EY1034">
        <v>7.1972129999999995E-2</v>
      </c>
      <c r="EZ1034">
        <v>7.3140787999999998E-2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1.6445380000000001</v>
      </c>
      <c r="FI1034" t="s">
        <v>115</v>
      </c>
      <c r="FJ1034" t="s">
        <v>115</v>
      </c>
      <c r="FK1034" s="9">
        <v>21610.749240000001</v>
      </c>
      <c r="FL1034" t="s">
        <v>115</v>
      </c>
      <c r="FM1034" t="s">
        <v>115</v>
      </c>
    </row>
    <row r="1035" spans="116:169">
      <c r="DL1035">
        <v>0</v>
      </c>
      <c r="DM1035">
        <v>1.5926199999999999</v>
      </c>
      <c r="DN1035">
        <v>9.3600000000000003E-3</v>
      </c>
      <c r="DO1035">
        <v>8.43E-3</v>
      </c>
      <c r="DP1035">
        <v>7.6899999999999998E-3</v>
      </c>
      <c r="DQ1035">
        <v>3.2000000000000003E-4</v>
      </c>
      <c r="DR1035">
        <v>9.0000000000000006E-5</v>
      </c>
      <c r="DS1035">
        <v>7.3600000000000002E-3</v>
      </c>
      <c r="DT1035">
        <v>1.8669999999999999E-2</v>
      </c>
      <c r="DU1035">
        <v>3.2579999999999998E-2</v>
      </c>
      <c r="DV1035">
        <v>0.27355000000000002</v>
      </c>
      <c r="DW1035">
        <v>1.0493300000000001</v>
      </c>
      <c r="DX1035">
        <v>0</v>
      </c>
      <c r="DY1035">
        <v>20795.8887</v>
      </c>
      <c r="DZ1035">
        <v>123.00369000000001</v>
      </c>
      <c r="EA1035">
        <v>111.24456000000001</v>
      </c>
      <c r="EB1035">
        <v>102.05798</v>
      </c>
      <c r="EC1035">
        <v>4.2435900000000002</v>
      </c>
      <c r="ED1035">
        <v>1.1919999999999999</v>
      </c>
      <c r="EE1035">
        <v>98.220330000000004</v>
      </c>
      <c r="EF1035">
        <v>245.26539</v>
      </c>
      <c r="EG1035">
        <v>482.07364000000001</v>
      </c>
      <c r="EH1035">
        <v>3908.7928700000002</v>
      </c>
      <c r="EI1035">
        <v>15144.357770000001</v>
      </c>
      <c r="EJ1035">
        <v>0</v>
      </c>
      <c r="EK1035">
        <v>129.44487799999999</v>
      </c>
      <c r="EL1035">
        <v>0.115023527</v>
      </c>
      <c r="EM1035">
        <v>3.8977632999999998E-2</v>
      </c>
      <c r="EN1035">
        <v>3.4117403999999997E-2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234.41437519999999</v>
      </c>
      <c r="EX1035">
        <v>0.21354567199999999</v>
      </c>
      <c r="EY1035">
        <v>7.3179748000000003E-2</v>
      </c>
      <c r="EZ1035">
        <v>6.5030567999999997E-2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1.6184179999999999</v>
      </c>
      <c r="FI1035" t="s">
        <v>115</v>
      </c>
      <c r="FJ1035" t="s">
        <v>115</v>
      </c>
      <c r="FK1035" s="9">
        <v>21136.438524000001</v>
      </c>
      <c r="FL1035" t="s">
        <v>115</v>
      </c>
      <c r="FM1035" t="s">
        <v>115</v>
      </c>
    </row>
    <row r="1036" spans="116:169">
      <c r="DL1036">
        <v>0</v>
      </c>
      <c r="DM1036">
        <v>1.5665500000000001</v>
      </c>
      <c r="DN1036">
        <v>9.1699999999999993E-3</v>
      </c>
      <c r="DO1036">
        <v>8.4799999999999997E-3</v>
      </c>
      <c r="DP1036">
        <v>7.7299999999999999E-3</v>
      </c>
      <c r="DQ1036">
        <v>3.2000000000000003E-4</v>
      </c>
      <c r="DR1036">
        <v>9.0000000000000006E-5</v>
      </c>
      <c r="DS1036">
        <v>7.6899999999999998E-3</v>
      </c>
      <c r="DT1036">
        <v>1.839E-2</v>
      </c>
      <c r="DU1036">
        <v>3.2669999999999998E-2</v>
      </c>
      <c r="DV1036">
        <v>0.28092</v>
      </c>
      <c r="DW1036">
        <v>1.0680000000000001</v>
      </c>
      <c r="DX1036">
        <v>0</v>
      </c>
      <c r="DY1036">
        <v>20326.91084</v>
      </c>
      <c r="DZ1036">
        <v>119.73681999999999</v>
      </c>
      <c r="EA1036">
        <v>111.30750999999999</v>
      </c>
      <c r="EB1036">
        <v>102.00761</v>
      </c>
      <c r="EC1036">
        <v>4.2418699999999996</v>
      </c>
      <c r="ED1036">
        <v>1.18252</v>
      </c>
      <c r="EE1036">
        <v>102.00525</v>
      </c>
      <c r="EF1036">
        <v>240.09437</v>
      </c>
      <c r="EG1036">
        <v>483.26564000000002</v>
      </c>
      <c r="EH1036">
        <v>4007.0131999999999</v>
      </c>
      <c r="EI1036">
        <v>15389.623159999999</v>
      </c>
      <c r="EJ1036">
        <v>0</v>
      </c>
      <c r="EK1036">
        <v>128.757859</v>
      </c>
      <c r="EL1036">
        <v>0.11768917499999999</v>
      </c>
      <c r="EM1036">
        <v>3.9930179000000003E-2</v>
      </c>
      <c r="EN1036">
        <v>3.6253598999999997E-2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229.17106580000001</v>
      </c>
      <c r="EX1036">
        <v>0.214785156</v>
      </c>
      <c r="EY1036">
        <v>7.3703559000000002E-2</v>
      </c>
      <c r="EZ1036">
        <v>6.7938038000000006E-2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1.5922499999999999</v>
      </c>
      <c r="FI1036" t="s">
        <v>115</v>
      </c>
      <c r="FJ1036" t="s">
        <v>115</v>
      </c>
      <c r="FK1036" s="9">
        <v>20664.204651</v>
      </c>
      <c r="FL1036" t="s">
        <v>115</v>
      </c>
      <c r="FM1036" t="s">
        <v>115</v>
      </c>
    </row>
    <row r="1037" spans="116:169">
      <c r="DL1037">
        <v>0</v>
      </c>
      <c r="DM1037">
        <v>1.5399099999999999</v>
      </c>
      <c r="DN1037">
        <v>1.001E-2</v>
      </c>
      <c r="DO1037">
        <v>8.3199999999999993E-3</v>
      </c>
      <c r="DP1037">
        <v>7.77E-3</v>
      </c>
      <c r="DQ1037">
        <v>3.2000000000000003E-4</v>
      </c>
      <c r="DR1037">
        <v>9.0000000000000006E-5</v>
      </c>
      <c r="DS1037">
        <v>7.77E-3</v>
      </c>
      <c r="DT1037">
        <v>1.806E-2</v>
      </c>
      <c r="DU1037">
        <v>3.2759999999999997E-2</v>
      </c>
      <c r="DV1037">
        <v>0.28860999999999998</v>
      </c>
      <c r="DW1037">
        <v>1.0863799999999999</v>
      </c>
      <c r="DX1037">
        <v>0</v>
      </c>
      <c r="DY1037">
        <v>19853.554520000002</v>
      </c>
      <c r="DZ1037">
        <v>129.90690000000001</v>
      </c>
      <c r="EA1037">
        <v>108.56677999999999</v>
      </c>
      <c r="EB1037">
        <v>101.89823</v>
      </c>
      <c r="EC1037">
        <v>4.1894600000000004</v>
      </c>
      <c r="ED1037">
        <v>1.1587799999999999</v>
      </c>
      <c r="EE1037">
        <v>102.42701</v>
      </c>
      <c r="EF1037">
        <v>234.32023000000001</v>
      </c>
      <c r="EG1037">
        <v>484.44815999999997</v>
      </c>
      <c r="EH1037">
        <v>4109.0184499999996</v>
      </c>
      <c r="EI1037">
        <v>15629.71753</v>
      </c>
      <c r="EJ1037">
        <v>0</v>
      </c>
      <c r="EK1037">
        <v>127.9871316</v>
      </c>
      <c r="EL1037">
        <v>0.11809855900000001</v>
      </c>
      <c r="EM1037">
        <v>4.0634892999999998E-2</v>
      </c>
      <c r="EN1037">
        <v>3.6860508E-2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223.86774439999999</v>
      </c>
      <c r="EX1037">
        <v>0.21186788100000001</v>
      </c>
      <c r="EY1037">
        <v>7.3726264999999999E-2</v>
      </c>
      <c r="EZ1037">
        <v>6.7904664000000003E-2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1.5663339999999999</v>
      </c>
      <c r="FI1037" t="s">
        <v>115</v>
      </c>
      <c r="FJ1037" t="s">
        <v>115</v>
      </c>
      <c r="FK1037" s="9">
        <v>20198.115903999998</v>
      </c>
      <c r="FL1037" t="s">
        <v>115</v>
      </c>
      <c r="FM1037" t="s">
        <v>115</v>
      </c>
    </row>
    <row r="1038" spans="116:169">
      <c r="DL1038">
        <v>0</v>
      </c>
      <c r="DM1038">
        <v>1.51328</v>
      </c>
      <c r="DN1038">
        <v>1.0500000000000001E-2</v>
      </c>
      <c r="DO1038">
        <v>8.8900000000000003E-3</v>
      </c>
      <c r="DP1038">
        <v>7.6800000000000002E-3</v>
      </c>
      <c r="DQ1038">
        <v>3.3E-4</v>
      </c>
      <c r="DR1038">
        <v>9.0000000000000006E-5</v>
      </c>
      <c r="DS1038">
        <v>7.8200000000000006E-3</v>
      </c>
      <c r="DT1038">
        <v>1.7749999999999998E-2</v>
      </c>
      <c r="DU1038">
        <v>3.2849999999999997E-2</v>
      </c>
      <c r="DV1038">
        <v>0.29637999999999998</v>
      </c>
      <c r="DW1038">
        <v>1.1044400000000001</v>
      </c>
      <c r="DX1038">
        <v>0</v>
      </c>
      <c r="DY1038">
        <v>19383.354329999998</v>
      </c>
      <c r="DZ1038">
        <v>135.37146999999999</v>
      </c>
      <c r="EA1038">
        <v>115.28592</v>
      </c>
      <c r="EB1038">
        <v>100.08534</v>
      </c>
      <c r="EC1038">
        <v>4.2344900000000001</v>
      </c>
      <c r="ED1038">
        <v>1.1552500000000001</v>
      </c>
      <c r="EE1038">
        <v>102.41363</v>
      </c>
      <c r="EF1038">
        <v>228.81941</v>
      </c>
      <c r="EG1038">
        <v>485.60694999999998</v>
      </c>
      <c r="EH1038">
        <v>4211.4454500000002</v>
      </c>
      <c r="EI1038">
        <v>15864.037770000001</v>
      </c>
      <c r="EJ1038">
        <v>0</v>
      </c>
      <c r="EK1038">
        <v>127.1937207</v>
      </c>
      <c r="EL1038">
        <v>0.124346769</v>
      </c>
      <c r="EM1038">
        <v>4.0547898999999998E-2</v>
      </c>
      <c r="EN1038">
        <v>3.7459494000000003E-2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218.6161922</v>
      </c>
      <c r="EX1038">
        <v>0.219154553</v>
      </c>
      <c r="EY1038">
        <v>7.2309953999999996E-2</v>
      </c>
      <c r="EZ1038">
        <v>6.7831539999999996E-2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1.54068</v>
      </c>
      <c r="FI1038" t="s">
        <v>115</v>
      </c>
      <c r="FJ1038" t="s">
        <v>115</v>
      </c>
      <c r="FK1038" s="9">
        <v>19738.331542</v>
      </c>
      <c r="FL1038" t="s">
        <v>115</v>
      </c>
      <c r="FM1038" t="s">
        <v>115</v>
      </c>
    </row>
    <row r="1039" spans="116:169">
      <c r="DL1039">
        <v>0</v>
      </c>
      <c r="DM1039">
        <v>1.48891</v>
      </c>
      <c r="DN1039">
        <v>8.8199999999999997E-3</v>
      </c>
      <c r="DO1039">
        <v>9.2499999999999995E-3</v>
      </c>
      <c r="DP1039">
        <v>8.1499999999999993E-3</v>
      </c>
      <c r="DQ1039">
        <v>3.4000000000000002E-4</v>
      </c>
      <c r="DR1039">
        <v>9.0000000000000006E-5</v>
      </c>
      <c r="DS1039">
        <v>7.6800000000000002E-3</v>
      </c>
      <c r="DT1039">
        <v>1.7440000000000001E-2</v>
      </c>
      <c r="DU1039">
        <v>3.2939999999999997E-2</v>
      </c>
      <c r="DV1039">
        <v>0.30419000000000002</v>
      </c>
      <c r="DW1039">
        <v>1.12219</v>
      </c>
      <c r="DX1039">
        <v>0</v>
      </c>
      <c r="DY1039">
        <v>18944.937720000002</v>
      </c>
      <c r="DZ1039">
        <v>112.95667</v>
      </c>
      <c r="EA1039">
        <v>119.09211000000001</v>
      </c>
      <c r="EB1039">
        <v>105.62515999999999</v>
      </c>
      <c r="EC1039">
        <v>4.3741399999999997</v>
      </c>
      <c r="ED1039">
        <v>1.14272</v>
      </c>
      <c r="EE1039">
        <v>100.05897</v>
      </c>
      <c r="EF1039">
        <v>223.36989</v>
      </c>
      <c r="EG1039">
        <v>486.76220000000001</v>
      </c>
      <c r="EH1039">
        <v>4313.8590800000002</v>
      </c>
      <c r="EI1039">
        <v>16092.857180000001</v>
      </c>
      <c r="EJ1039">
        <v>0</v>
      </c>
      <c r="EK1039">
        <v>126.5623733</v>
      </c>
      <c r="EL1039">
        <v>0.13130824999999999</v>
      </c>
      <c r="EM1039">
        <v>4.3047204999999998E-2</v>
      </c>
      <c r="EN1039">
        <v>3.7437321000000003E-2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213.72926190000001</v>
      </c>
      <c r="EX1039">
        <v>0.227386273</v>
      </c>
      <c r="EY1039">
        <v>7.5433998000000002E-2</v>
      </c>
      <c r="EZ1039">
        <v>6.6628504000000005E-2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1.5154700000000001</v>
      </c>
      <c r="FI1039" t="s">
        <v>115</v>
      </c>
      <c r="FJ1039" t="s">
        <v>115</v>
      </c>
      <c r="FK1039" s="9">
        <v>19286.985795000001</v>
      </c>
      <c r="FL1039" t="s">
        <v>115</v>
      </c>
      <c r="FM1039" t="s">
        <v>115</v>
      </c>
    </row>
    <row r="1040" spans="116:169">
      <c r="DL1040">
        <v>0</v>
      </c>
      <c r="DM1040">
        <v>1.4632099999999999</v>
      </c>
      <c r="DN1040">
        <v>1.009E-2</v>
      </c>
      <c r="DO1040">
        <v>8.0400000000000003E-3</v>
      </c>
      <c r="DP1040">
        <v>8.3899999999999999E-3</v>
      </c>
      <c r="DQ1040">
        <v>3.3E-4</v>
      </c>
      <c r="DR1040">
        <v>9.0000000000000006E-5</v>
      </c>
      <c r="DS1040">
        <v>8.1899999999999994E-3</v>
      </c>
      <c r="DT1040">
        <v>1.7129999999999999E-2</v>
      </c>
      <c r="DU1040">
        <v>3.3029999999999997E-2</v>
      </c>
      <c r="DV1040">
        <v>0.31186999999999998</v>
      </c>
      <c r="DW1040">
        <v>1.1396299999999999</v>
      </c>
      <c r="DX1040">
        <v>0</v>
      </c>
      <c r="DY1040">
        <v>18492.42021</v>
      </c>
      <c r="DZ1040">
        <v>128.32694000000001</v>
      </c>
      <c r="EA1040">
        <v>102.92158999999999</v>
      </c>
      <c r="EB1040">
        <v>108.06581</v>
      </c>
      <c r="EC1040">
        <v>4.2003700000000004</v>
      </c>
      <c r="ED1040">
        <v>1.10141</v>
      </c>
      <c r="EE1040">
        <v>105.9949</v>
      </c>
      <c r="EF1040">
        <v>217.98334</v>
      </c>
      <c r="EG1040">
        <v>487.90490999999997</v>
      </c>
      <c r="EH1040">
        <v>4413.9180500000002</v>
      </c>
      <c r="EI1040">
        <v>16316.227070000001</v>
      </c>
      <c r="EJ1040">
        <v>0</v>
      </c>
      <c r="EK1040">
        <v>125.76158119999999</v>
      </c>
      <c r="EL1040">
        <v>0.123981544</v>
      </c>
      <c r="EM1040">
        <v>4.5465319999999997E-2</v>
      </c>
      <c r="EN1040">
        <v>4.0200886999999998E-2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208.64038070000001</v>
      </c>
      <c r="EX1040">
        <v>0.211142055</v>
      </c>
      <c r="EY1040">
        <v>7.8291011999999993E-2</v>
      </c>
      <c r="EZ1040">
        <v>7.0311988000000006E-2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1.4900610000000001</v>
      </c>
      <c r="FI1040" t="s">
        <v>115</v>
      </c>
      <c r="FJ1040" t="s">
        <v>115</v>
      </c>
      <c r="FK1040" s="9">
        <v>18835.934921</v>
      </c>
      <c r="FL1040" t="s">
        <v>115</v>
      </c>
      <c r="FM1040" t="s">
        <v>115</v>
      </c>
    </row>
    <row r="1041" spans="116:169">
      <c r="DL1041">
        <v>0</v>
      </c>
      <c r="DM1041">
        <v>1.4407399999999999</v>
      </c>
      <c r="DN1041">
        <v>7.43E-3</v>
      </c>
      <c r="DO1041">
        <v>8.8800000000000007E-3</v>
      </c>
      <c r="DP1041">
        <v>7.4900000000000001E-3</v>
      </c>
      <c r="DQ1041">
        <v>3.2000000000000003E-4</v>
      </c>
      <c r="DR1041">
        <v>9.0000000000000006E-5</v>
      </c>
      <c r="DS1041">
        <v>8.2299999999999995E-3</v>
      </c>
      <c r="DT1041">
        <v>1.6889999999999999E-2</v>
      </c>
      <c r="DU1041">
        <v>3.3110000000000001E-2</v>
      </c>
      <c r="DV1041">
        <v>0.32007000000000002</v>
      </c>
      <c r="DW1041">
        <v>1.15676</v>
      </c>
      <c r="DX1041">
        <v>0</v>
      </c>
      <c r="DY1041">
        <v>18083.539059999999</v>
      </c>
      <c r="DZ1041">
        <v>93.857900000000001</v>
      </c>
      <c r="EA1041">
        <v>112.81441</v>
      </c>
      <c r="EB1041">
        <v>95.763959999999997</v>
      </c>
      <c r="EC1041">
        <v>4.1001700000000003</v>
      </c>
      <c r="ED1041">
        <v>1.1128899999999999</v>
      </c>
      <c r="EE1041">
        <v>105.88938</v>
      </c>
      <c r="EF1041">
        <v>213.42334</v>
      </c>
      <c r="EG1041">
        <v>489.00632000000002</v>
      </c>
      <c r="EH1041">
        <v>4519.9129499999999</v>
      </c>
      <c r="EI1041">
        <v>16534.21041</v>
      </c>
      <c r="EJ1041">
        <v>0</v>
      </c>
      <c r="EK1041">
        <v>125.2211671</v>
      </c>
      <c r="EL1041">
        <v>0.12915009199999999</v>
      </c>
      <c r="EM1041">
        <v>4.1628368999999998E-2</v>
      </c>
      <c r="EN1041">
        <v>4.1853217999999998E-2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204.0642325</v>
      </c>
      <c r="EX1041">
        <v>0.215939292</v>
      </c>
      <c r="EY1041">
        <v>7.0450533999999995E-2</v>
      </c>
      <c r="EZ1041">
        <v>7.1930462000000001E-2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1.4648540000000001</v>
      </c>
      <c r="FI1041" t="s">
        <v>115</v>
      </c>
      <c r="FJ1041" t="s">
        <v>115</v>
      </c>
      <c r="FK1041" s="9">
        <v>18390.075503</v>
      </c>
      <c r="FL1041" t="s">
        <v>115</v>
      </c>
      <c r="FM1041" t="s">
        <v>115</v>
      </c>
    </row>
    <row r="1042" spans="116:169">
      <c r="DL1042">
        <v>0</v>
      </c>
      <c r="DM1042">
        <v>1.4179600000000001</v>
      </c>
      <c r="DN1042">
        <v>7.4400000000000004E-3</v>
      </c>
      <c r="DO1042">
        <v>6.9899999999999997E-3</v>
      </c>
      <c r="DP1042">
        <v>7.9900000000000006E-3</v>
      </c>
      <c r="DQ1042">
        <v>2.9999999999999997E-4</v>
      </c>
      <c r="DR1042">
        <v>8.0000000000000007E-5</v>
      </c>
      <c r="DS1042">
        <v>7.4599999999999996E-3</v>
      </c>
      <c r="DT1042">
        <v>1.6629999999999999E-2</v>
      </c>
      <c r="DU1042">
        <v>3.32E-2</v>
      </c>
      <c r="DV1042">
        <v>0.32829999999999998</v>
      </c>
      <c r="DW1042">
        <v>1.1736500000000001</v>
      </c>
      <c r="DX1042">
        <v>0</v>
      </c>
      <c r="DY1042">
        <v>17673.254389999998</v>
      </c>
      <c r="DZ1042">
        <v>93.391570000000002</v>
      </c>
      <c r="EA1042">
        <v>88.227549999999994</v>
      </c>
      <c r="EB1042">
        <v>101.56563</v>
      </c>
      <c r="EC1042">
        <v>3.83066</v>
      </c>
      <c r="ED1042">
        <v>1.02199</v>
      </c>
      <c r="EE1042">
        <v>95.322749999999999</v>
      </c>
      <c r="EF1042">
        <v>208.67336</v>
      </c>
      <c r="EG1042">
        <v>490.11921000000001</v>
      </c>
      <c r="EH1042">
        <v>4625.8023300000004</v>
      </c>
      <c r="EI1042">
        <v>16747.633750000001</v>
      </c>
      <c r="EJ1042">
        <v>0</v>
      </c>
      <c r="EK1042">
        <v>124.59172940000001</v>
      </c>
      <c r="EL1042">
        <v>0.11391939199999999</v>
      </c>
      <c r="EM1042">
        <v>4.4195653000000001E-2</v>
      </c>
      <c r="EN1042">
        <v>3.7757211999999998E-2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199.41709030000001</v>
      </c>
      <c r="EX1042">
        <v>0.187327091</v>
      </c>
      <c r="EY1042">
        <v>7.3455548999999995E-2</v>
      </c>
      <c r="EZ1042">
        <v>6.3756546999999997E-2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1.4406859999999999</v>
      </c>
      <c r="FI1042" t="s">
        <v>115</v>
      </c>
      <c r="FJ1042" t="s">
        <v>115</v>
      </c>
      <c r="FK1042" s="9">
        <v>17960.269808000001</v>
      </c>
      <c r="FL1042" t="s">
        <v>115</v>
      </c>
      <c r="FM1042" t="s">
        <v>115</v>
      </c>
    </row>
    <row r="1043" spans="116:169">
      <c r="DL1043">
        <v>0</v>
      </c>
      <c r="DM1043">
        <v>1.3936900000000001</v>
      </c>
      <c r="DN1043">
        <v>6.3200000000000001E-3</v>
      </c>
      <c r="DO1043">
        <v>7.0699999999999999E-3</v>
      </c>
      <c r="DP1043">
        <v>6.2500000000000003E-3</v>
      </c>
      <c r="DQ1043">
        <v>1.2999999999999999E-4</v>
      </c>
      <c r="DR1043">
        <v>1.4999999999999999E-4</v>
      </c>
      <c r="DS1043">
        <v>7.8499999999999993E-3</v>
      </c>
      <c r="DT1043">
        <v>1.9210000000000001E-2</v>
      </c>
      <c r="DU1043">
        <v>3.3279999999999997E-2</v>
      </c>
      <c r="DV1043">
        <v>0.33576</v>
      </c>
      <c r="DW1043">
        <v>1.1902699999999999</v>
      </c>
      <c r="DX1043">
        <v>0</v>
      </c>
      <c r="DY1043">
        <v>17247.293849999998</v>
      </c>
      <c r="DZ1043">
        <v>78.744770000000003</v>
      </c>
      <c r="EA1043">
        <v>88.621880000000004</v>
      </c>
      <c r="EB1043">
        <v>78.871780000000001</v>
      </c>
      <c r="EC1043">
        <v>1.6897599999999999</v>
      </c>
      <c r="ED1043">
        <v>1.92245</v>
      </c>
      <c r="EE1043">
        <v>99.71763</v>
      </c>
      <c r="EF1043">
        <v>239.3954</v>
      </c>
      <c r="EG1043">
        <v>491.14120000000003</v>
      </c>
      <c r="EH1043">
        <v>4721.1250799999998</v>
      </c>
      <c r="EI1043">
        <v>16956.307110000002</v>
      </c>
      <c r="EJ1043">
        <v>0</v>
      </c>
      <c r="EK1043">
        <v>123.80990389999999</v>
      </c>
      <c r="EL1043">
        <v>0.107170022</v>
      </c>
      <c r="EM1043">
        <v>6.2977422000000005E-2</v>
      </c>
      <c r="EN1043">
        <v>3.2244007999999998E-2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194.60610940000001</v>
      </c>
      <c r="EX1043">
        <v>0.17312952600000001</v>
      </c>
      <c r="EY1043">
        <v>0.10291361</v>
      </c>
      <c r="EZ1043">
        <v>5.3488965999999999E-2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1.4134709999999999</v>
      </c>
      <c r="FI1043" t="s">
        <v>115</v>
      </c>
      <c r="FJ1043" t="s">
        <v>115</v>
      </c>
      <c r="FK1043" s="9">
        <v>17495.222034999999</v>
      </c>
      <c r="FL1043" t="s">
        <v>115</v>
      </c>
      <c r="FM1043" t="s">
        <v>115</v>
      </c>
    </row>
    <row r="1044" spans="116:169">
      <c r="DL1044">
        <v>0</v>
      </c>
      <c r="DM1044">
        <v>1.3704099999999999</v>
      </c>
      <c r="DN1044">
        <v>5.3E-3</v>
      </c>
      <c r="DO1044">
        <v>6.2300000000000003E-3</v>
      </c>
      <c r="DP1044">
        <v>6.1999999999999998E-3</v>
      </c>
      <c r="DQ1044">
        <v>1.2E-4</v>
      </c>
      <c r="DR1044">
        <v>1.4999999999999999E-4</v>
      </c>
      <c r="DS1044">
        <v>6.2199999999999998E-3</v>
      </c>
      <c r="DT1044">
        <v>1.8839999999999999E-2</v>
      </c>
      <c r="DU1044">
        <v>3.3430000000000001E-2</v>
      </c>
      <c r="DV1044">
        <v>0.34361000000000003</v>
      </c>
      <c r="DW1044">
        <v>1.2094800000000001</v>
      </c>
      <c r="DX1044">
        <v>0</v>
      </c>
      <c r="DY1044">
        <v>16836.364430000001</v>
      </c>
      <c r="DZ1044">
        <v>65.615989999999996</v>
      </c>
      <c r="EA1044">
        <v>77.521770000000004</v>
      </c>
      <c r="EB1044">
        <v>77.679559999999995</v>
      </c>
      <c r="EC1044">
        <v>1.5023599999999999</v>
      </c>
      <c r="ED1044">
        <v>1.8154699999999999</v>
      </c>
      <c r="EE1044">
        <v>78.401859999999999</v>
      </c>
      <c r="EF1044">
        <v>233.10525000000001</v>
      </c>
      <c r="EG1044">
        <v>493.06366000000003</v>
      </c>
      <c r="EH1044">
        <v>4820.8427099999999</v>
      </c>
      <c r="EI1044">
        <v>17195.702499999999</v>
      </c>
      <c r="EJ1044">
        <v>0</v>
      </c>
      <c r="EK1044">
        <v>123.04448120000001</v>
      </c>
      <c r="EL1044">
        <v>8.6059637999999994E-2</v>
      </c>
      <c r="EM1044">
        <v>5.9324676E-2</v>
      </c>
      <c r="EN1044">
        <v>2.5504988999999999E-2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189.90246619999999</v>
      </c>
      <c r="EX1044">
        <v>0.13627312599999999</v>
      </c>
      <c r="EY1044">
        <v>9.5133431000000004E-2</v>
      </c>
      <c r="EZ1044">
        <v>4.1560313000000002E-2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1.3882680000000001</v>
      </c>
      <c r="FI1044" t="s">
        <v>115</v>
      </c>
      <c r="FJ1044" t="s">
        <v>115</v>
      </c>
      <c r="FK1044" s="9">
        <v>17058.684089999999</v>
      </c>
      <c r="FL1044" t="s">
        <v>115</v>
      </c>
      <c r="FM1044" t="s">
        <v>115</v>
      </c>
    </row>
    <row r="1045" spans="116:169">
      <c r="DL1045">
        <v>0</v>
      </c>
      <c r="DM1045">
        <v>1.34659</v>
      </c>
      <c r="DN1045">
        <v>5.8500000000000002E-3</v>
      </c>
      <c r="DO1045">
        <v>5.4200000000000003E-3</v>
      </c>
      <c r="DP1045">
        <v>5.5100000000000001E-3</v>
      </c>
      <c r="DQ1045">
        <v>1.1E-4</v>
      </c>
      <c r="DR1045">
        <v>1.3999999999999999E-4</v>
      </c>
      <c r="DS1045">
        <v>6.1599999999999997E-3</v>
      </c>
      <c r="DT1045">
        <v>1.8489999999999999E-2</v>
      </c>
      <c r="DU1045">
        <v>3.3579999999999999E-2</v>
      </c>
      <c r="DV1045">
        <v>0.34983999999999998</v>
      </c>
      <c r="DW1045">
        <v>1.2283200000000001</v>
      </c>
      <c r="DX1045">
        <v>0</v>
      </c>
      <c r="DY1045">
        <v>16421.585289999999</v>
      </c>
      <c r="DZ1045">
        <v>71.860780000000005</v>
      </c>
      <c r="EA1045">
        <v>66.901439999999994</v>
      </c>
      <c r="EB1045">
        <v>68.531319999999994</v>
      </c>
      <c r="EC1045">
        <v>1.3612200000000001</v>
      </c>
      <c r="ED1045">
        <v>1.7456799999999999</v>
      </c>
      <c r="EE1045">
        <v>77.150559999999999</v>
      </c>
      <c r="EF1045">
        <v>227.16132999999999</v>
      </c>
      <c r="EG1045">
        <v>494.87912999999998</v>
      </c>
      <c r="EH1045">
        <v>4899.2445600000001</v>
      </c>
      <c r="EI1045">
        <v>17428.80775</v>
      </c>
      <c r="EJ1045">
        <v>0</v>
      </c>
      <c r="EK1045">
        <v>122.2310344</v>
      </c>
      <c r="EL1045">
        <v>7.5946177000000004E-2</v>
      </c>
      <c r="EM1045">
        <v>5.3921981000000001E-2</v>
      </c>
      <c r="EN1045">
        <v>2.5574847000000001E-2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185.2105478</v>
      </c>
      <c r="EX1045">
        <v>0.11813293800000001</v>
      </c>
      <c r="EY1045">
        <v>8.4930492999999996E-2</v>
      </c>
      <c r="EZ1045">
        <v>4.0930976000000001E-2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1.363472</v>
      </c>
      <c r="FI1045" t="s">
        <v>115</v>
      </c>
      <c r="FJ1045" t="s">
        <v>115</v>
      </c>
      <c r="FK1045" s="9">
        <v>16630.240043999998</v>
      </c>
      <c r="FL1045" t="s">
        <v>115</v>
      </c>
      <c r="FM1045" t="s">
        <v>115</v>
      </c>
    </row>
    <row r="1046" spans="116:169">
      <c r="DL1046">
        <v>0</v>
      </c>
      <c r="DM1046">
        <v>1.3230900000000001</v>
      </c>
      <c r="DN1046">
        <v>5.9100000000000003E-3</v>
      </c>
      <c r="DO1046">
        <v>5.7200000000000003E-3</v>
      </c>
      <c r="DP1046">
        <v>4.8500000000000001E-3</v>
      </c>
      <c r="DQ1046">
        <v>1.1E-4</v>
      </c>
      <c r="DR1046">
        <v>1.3999999999999999E-4</v>
      </c>
      <c r="DS1046">
        <v>5.4999999999999997E-3</v>
      </c>
      <c r="DT1046">
        <v>1.8159999999999999E-2</v>
      </c>
      <c r="DU1046">
        <v>3.372E-2</v>
      </c>
      <c r="DV1046">
        <v>0.35599999999999998</v>
      </c>
      <c r="DW1046">
        <v>1.24681</v>
      </c>
      <c r="DX1046">
        <v>0</v>
      </c>
      <c r="DY1046">
        <v>16013.75375</v>
      </c>
      <c r="DZ1046">
        <v>72.036600000000007</v>
      </c>
      <c r="EA1046">
        <v>70.150220000000004</v>
      </c>
      <c r="EB1046">
        <v>59.887230000000002</v>
      </c>
      <c r="EC1046">
        <v>1.30121</v>
      </c>
      <c r="ED1046">
        <v>1.6919</v>
      </c>
      <c r="EE1046">
        <v>68.372169999999997</v>
      </c>
      <c r="EF1046">
        <v>221.46449999999999</v>
      </c>
      <c r="EG1046">
        <v>496.62481000000002</v>
      </c>
      <c r="EH1046">
        <v>4976.3951200000001</v>
      </c>
      <c r="EI1046">
        <v>17655.969079999999</v>
      </c>
      <c r="EJ1046">
        <v>0</v>
      </c>
      <c r="EK1046">
        <v>121.4357297</v>
      </c>
      <c r="EL1046">
        <v>7.6106635000000006E-2</v>
      </c>
      <c r="EM1046">
        <v>4.7654713000000001E-2</v>
      </c>
      <c r="EN1046">
        <v>2.2979963999999999E-2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180.62961659999999</v>
      </c>
      <c r="EX1046">
        <v>0.116141615</v>
      </c>
      <c r="EY1046">
        <v>7.3706819000000007E-2</v>
      </c>
      <c r="EZ1046">
        <v>3.6117636000000002E-2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1.3396699999999999</v>
      </c>
      <c r="FI1046" t="s">
        <v>115</v>
      </c>
      <c r="FJ1046" t="s">
        <v>115</v>
      </c>
      <c r="FK1046" s="9">
        <v>16217.129005999999</v>
      </c>
      <c r="FL1046" t="s">
        <v>115</v>
      </c>
      <c r="FM1046" t="s">
        <v>115</v>
      </c>
    </row>
    <row r="1047" spans="116:169">
      <c r="DL1047">
        <v>0</v>
      </c>
      <c r="DM1047">
        <v>1.29983</v>
      </c>
      <c r="DN1047">
        <v>6.0099999999999997E-3</v>
      </c>
      <c r="DO1047">
        <v>5.7600000000000004E-3</v>
      </c>
      <c r="DP1047">
        <v>5.0600000000000003E-3</v>
      </c>
      <c r="DQ1047">
        <v>1E-4</v>
      </c>
      <c r="DR1047">
        <v>1.3999999999999999E-4</v>
      </c>
      <c r="DS1047">
        <v>4.9199999999999999E-3</v>
      </c>
      <c r="DT1047">
        <v>1.7850000000000001E-2</v>
      </c>
      <c r="DU1047">
        <v>3.3860000000000001E-2</v>
      </c>
      <c r="DV1047">
        <v>0.36149999999999999</v>
      </c>
      <c r="DW1047">
        <v>1.2649600000000001</v>
      </c>
      <c r="DX1047">
        <v>0</v>
      </c>
      <c r="DY1047">
        <v>15611.851070000001</v>
      </c>
      <c r="DZ1047">
        <v>72.784620000000004</v>
      </c>
      <c r="EA1047">
        <v>70.13006</v>
      </c>
      <c r="EB1047">
        <v>61.969810000000003</v>
      </c>
      <c r="EC1047">
        <v>1.2738400000000001</v>
      </c>
      <c r="ED1047">
        <v>1.64273</v>
      </c>
      <c r="EE1047">
        <v>60.606879999999997</v>
      </c>
      <c r="EF1047">
        <v>216.08389</v>
      </c>
      <c r="EG1047">
        <v>498.31671</v>
      </c>
      <c r="EH1047">
        <v>5044.7672899999998</v>
      </c>
      <c r="EI1047">
        <v>17877.433570000001</v>
      </c>
      <c r="EJ1047">
        <v>0</v>
      </c>
      <c r="EK1047">
        <v>120.6392341</v>
      </c>
      <c r="EL1047">
        <v>7.7157422000000003E-2</v>
      </c>
      <c r="EM1047">
        <v>4.9253443000000001E-2</v>
      </c>
      <c r="EN1047">
        <v>2.0456709999999999E-2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176.12873759999999</v>
      </c>
      <c r="EX1047">
        <v>0.11556438300000001</v>
      </c>
      <c r="EY1047">
        <v>7.4773992999999997E-2</v>
      </c>
      <c r="EZ1047">
        <v>3.1570454999999997E-2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1.316767</v>
      </c>
      <c r="FI1047" t="s">
        <v>115</v>
      </c>
      <c r="FJ1047" t="s">
        <v>115</v>
      </c>
      <c r="FK1047" s="9">
        <v>15818.009400000001</v>
      </c>
      <c r="FL1047" t="s">
        <v>115</v>
      </c>
      <c r="FM1047" t="s">
        <v>115</v>
      </c>
    </row>
    <row r="1048" spans="116:169">
      <c r="DL1048">
        <v>0</v>
      </c>
      <c r="DM1048">
        <v>1.27701</v>
      </c>
      <c r="DN1048">
        <v>5.9300000000000004E-3</v>
      </c>
      <c r="DO1048">
        <v>5.8199999999999997E-3</v>
      </c>
      <c r="DP1048">
        <v>5.1000000000000004E-3</v>
      </c>
      <c r="DQ1048">
        <v>1.1E-4</v>
      </c>
      <c r="DR1048">
        <v>1.2999999999999999E-4</v>
      </c>
      <c r="DS1048">
        <v>5.1000000000000004E-3</v>
      </c>
      <c r="DT1048">
        <v>1.7559999999999999E-2</v>
      </c>
      <c r="DU1048">
        <v>3.4000000000000002E-2</v>
      </c>
      <c r="DV1048">
        <v>0.36642000000000002</v>
      </c>
      <c r="DW1048">
        <v>1.2828200000000001</v>
      </c>
      <c r="DX1048">
        <v>0</v>
      </c>
      <c r="DY1048">
        <v>15218.09152</v>
      </c>
      <c r="DZ1048">
        <v>71.222260000000006</v>
      </c>
      <c r="EA1048">
        <v>70.366560000000007</v>
      </c>
      <c r="EB1048">
        <v>62.010170000000002</v>
      </c>
      <c r="EC1048">
        <v>1.28033</v>
      </c>
      <c r="ED1048">
        <v>1.6150500000000001</v>
      </c>
      <c r="EE1048">
        <v>62.449060000000003</v>
      </c>
      <c r="EF1048">
        <v>210.97136</v>
      </c>
      <c r="EG1048">
        <v>499.95943999999997</v>
      </c>
      <c r="EH1048">
        <v>5105.37417</v>
      </c>
      <c r="EI1048">
        <v>18093.517469999999</v>
      </c>
      <c r="EJ1048">
        <v>0</v>
      </c>
      <c r="EK1048">
        <v>119.85200620000001</v>
      </c>
      <c r="EL1048">
        <v>7.9124647000000006E-2</v>
      </c>
      <c r="EM1048">
        <v>5.0392870999999999E-2</v>
      </c>
      <c r="EN1048">
        <v>2.1558582E-2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171.72145939999999</v>
      </c>
      <c r="EX1048">
        <v>0.11632105700000001</v>
      </c>
      <c r="EY1048">
        <v>7.5103585E-2</v>
      </c>
      <c r="EZ1048">
        <v>3.2665030999999997E-2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1.2939670000000001</v>
      </c>
      <c r="FI1048" t="s">
        <v>115</v>
      </c>
      <c r="FJ1048" t="s">
        <v>115</v>
      </c>
      <c r="FK1048" s="9">
        <v>15422.97085</v>
      </c>
      <c r="FL1048" t="s">
        <v>115</v>
      </c>
      <c r="FM1048" t="s">
        <v>115</v>
      </c>
    </row>
    <row r="1049" spans="116:169">
      <c r="DL1049">
        <v>0</v>
      </c>
      <c r="DM1049">
        <v>1.2539100000000001</v>
      </c>
      <c r="DN1049">
        <v>6.5199999999999998E-3</v>
      </c>
      <c r="DO1049">
        <v>5.7499999999999999E-3</v>
      </c>
      <c r="DP1049">
        <v>5.1399999999999996E-3</v>
      </c>
      <c r="DQ1049">
        <v>1.1E-4</v>
      </c>
      <c r="DR1049">
        <v>1.2999999999999999E-4</v>
      </c>
      <c r="DS1049">
        <v>5.1700000000000001E-3</v>
      </c>
      <c r="DT1049">
        <v>1.7229999999999999E-2</v>
      </c>
      <c r="DU1049">
        <v>3.4130000000000001E-2</v>
      </c>
      <c r="DV1049">
        <v>0.37152000000000002</v>
      </c>
      <c r="DW1049">
        <v>1.3003800000000001</v>
      </c>
      <c r="DX1049">
        <v>0</v>
      </c>
      <c r="DY1049">
        <v>14824.03782</v>
      </c>
      <c r="DZ1049">
        <v>77.747309999999999</v>
      </c>
      <c r="EA1049">
        <v>68.950509999999994</v>
      </c>
      <c r="EB1049">
        <v>62.096469999999997</v>
      </c>
      <c r="EC1049">
        <v>1.26586</v>
      </c>
      <c r="ED1049">
        <v>1.5793999999999999</v>
      </c>
      <c r="EE1049">
        <v>62.7697</v>
      </c>
      <c r="EF1049">
        <v>205.36716999999999</v>
      </c>
      <c r="EG1049">
        <v>501.57449000000003</v>
      </c>
      <c r="EH1049">
        <v>5167.82323</v>
      </c>
      <c r="EI1049">
        <v>18304.488829999998</v>
      </c>
      <c r="EJ1049">
        <v>0</v>
      </c>
      <c r="EK1049">
        <v>119.00335680000001</v>
      </c>
      <c r="EL1049">
        <v>7.9780448000000004E-2</v>
      </c>
      <c r="EM1049">
        <v>5.1493530000000003E-2</v>
      </c>
      <c r="EN1049">
        <v>2.1975502000000001E-2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167.30634380000001</v>
      </c>
      <c r="EX1049">
        <v>0.115118447</v>
      </c>
      <c r="EY1049">
        <v>7.5326617999999998E-2</v>
      </c>
      <c r="EZ1049">
        <v>3.2685921E-2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1.271436</v>
      </c>
      <c r="FI1049" t="s">
        <v>115</v>
      </c>
      <c r="FJ1049" t="s">
        <v>115</v>
      </c>
      <c r="FK1049" s="9">
        <v>15034.097970000001</v>
      </c>
      <c r="FL1049" t="s">
        <v>115</v>
      </c>
      <c r="FM1049" t="s">
        <v>115</v>
      </c>
    </row>
    <row r="1050" spans="116:169">
      <c r="DL1050">
        <v>0</v>
      </c>
      <c r="DM1050">
        <v>1.2309099999999999</v>
      </c>
      <c r="DN1050">
        <v>6.8900000000000003E-3</v>
      </c>
      <c r="DO1050">
        <v>6.1500000000000001E-3</v>
      </c>
      <c r="DP1050">
        <v>5.1000000000000004E-3</v>
      </c>
      <c r="DQ1050">
        <v>1.1E-4</v>
      </c>
      <c r="DR1050">
        <v>1.2999999999999999E-4</v>
      </c>
      <c r="DS1050">
        <v>5.2199999999999998E-3</v>
      </c>
      <c r="DT1050">
        <v>1.6920000000000001E-2</v>
      </c>
      <c r="DU1050">
        <v>3.4259999999999999E-2</v>
      </c>
      <c r="DV1050">
        <v>0.37669000000000002</v>
      </c>
      <c r="DW1050">
        <v>1.3176099999999999</v>
      </c>
      <c r="DX1050">
        <v>0</v>
      </c>
      <c r="DY1050">
        <v>14434.16843</v>
      </c>
      <c r="DZ1050">
        <v>81.486090000000004</v>
      </c>
      <c r="EA1050">
        <v>73.208439999999996</v>
      </c>
      <c r="EB1050">
        <v>61.100099999999998</v>
      </c>
      <c r="EC1050">
        <v>1.2908900000000001</v>
      </c>
      <c r="ED1050">
        <v>1.55599</v>
      </c>
      <c r="EE1050">
        <v>62.95288</v>
      </c>
      <c r="EF1050">
        <v>200.03817000000001</v>
      </c>
      <c r="EG1050">
        <v>503.15388999999999</v>
      </c>
      <c r="EH1050">
        <v>5230.5929400000005</v>
      </c>
      <c r="EI1050">
        <v>18509.856</v>
      </c>
      <c r="EJ1050">
        <v>0</v>
      </c>
      <c r="EK1050">
        <v>118.13811099999999</v>
      </c>
      <c r="EL1050">
        <v>8.4849808999999998E-2</v>
      </c>
      <c r="EM1050">
        <v>5.1604005000000001E-2</v>
      </c>
      <c r="EN1050">
        <v>2.2420079999999998E-2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162.94924929999999</v>
      </c>
      <c r="EX1050">
        <v>0.120097333</v>
      </c>
      <c r="EY1050">
        <v>7.4085900999999996E-2</v>
      </c>
      <c r="EZ1050">
        <v>3.2730891999999998E-2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1.2491639999999999</v>
      </c>
      <c r="FI1050" t="s">
        <v>115</v>
      </c>
      <c r="FJ1050" t="s">
        <v>115</v>
      </c>
      <c r="FK1050" s="9">
        <v>14651.25395</v>
      </c>
      <c r="FL1050" t="s">
        <v>115</v>
      </c>
      <c r="FM1050" t="s">
        <v>115</v>
      </c>
    </row>
    <row r="1051" spans="116:169">
      <c r="DL1051">
        <v>0</v>
      </c>
      <c r="DM1051">
        <v>1.20949</v>
      </c>
      <c r="DN1051">
        <v>5.8199999999999997E-3</v>
      </c>
      <c r="DO1051">
        <v>6.43E-3</v>
      </c>
      <c r="DP1051">
        <v>5.4200000000000003E-3</v>
      </c>
      <c r="DQ1051">
        <v>1.1E-4</v>
      </c>
      <c r="DR1051">
        <v>1.2999999999999999E-4</v>
      </c>
      <c r="DS1051">
        <v>5.1500000000000001E-3</v>
      </c>
      <c r="DT1051">
        <v>1.661E-2</v>
      </c>
      <c r="DU1051">
        <v>3.4389999999999997E-2</v>
      </c>
      <c r="DV1051">
        <v>0.38191000000000003</v>
      </c>
      <c r="DW1051">
        <v>1.33453</v>
      </c>
      <c r="DX1051">
        <v>0</v>
      </c>
      <c r="DY1051">
        <v>14065.842619999999</v>
      </c>
      <c r="DZ1051">
        <v>68.26182</v>
      </c>
      <c r="EA1051">
        <v>75.915909999999997</v>
      </c>
      <c r="EB1051">
        <v>64.42698</v>
      </c>
      <c r="EC1051">
        <v>1.32233</v>
      </c>
      <c r="ED1051">
        <v>1.53284</v>
      </c>
      <c r="EE1051">
        <v>61.645240000000001</v>
      </c>
      <c r="EF1051">
        <v>194.74284</v>
      </c>
      <c r="EG1051">
        <v>504.70988</v>
      </c>
      <c r="EH1051">
        <v>5293.5458099999996</v>
      </c>
      <c r="EI1051">
        <v>18709.89417</v>
      </c>
      <c r="EJ1051">
        <v>0</v>
      </c>
      <c r="EK1051">
        <v>117.3956008</v>
      </c>
      <c r="EL1051">
        <v>9.0178161000000007E-2</v>
      </c>
      <c r="EM1051">
        <v>5.5117378000000002E-2</v>
      </c>
      <c r="EN1051">
        <v>2.2480059E-2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158.83887350000001</v>
      </c>
      <c r="EX1051">
        <v>0.125217196</v>
      </c>
      <c r="EY1051">
        <v>7.7637989000000004E-2</v>
      </c>
      <c r="EZ1051">
        <v>3.2207347999999997E-2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1.227276</v>
      </c>
      <c r="FI1051" t="s">
        <v>115</v>
      </c>
      <c r="FJ1051" t="s">
        <v>115</v>
      </c>
      <c r="FK1051" s="9">
        <v>14275.76965</v>
      </c>
      <c r="FL1051" t="s">
        <v>115</v>
      </c>
      <c r="FM1051" t="s">
        <v>115</v>
      </c>
    </row>
    <row r="1052" spans="116:169">
      <c r="DL1052">
        <v>0</v>
      </c>
      <c r="DM1052">
        <v>1.1872499999999999</v>
      </c>
      <c r="DN1052">
        <v>6.7099999999999998E-3</v>
      </c>
      <c r="DO1052">
        <v>5.6699999999999997E-3</v>
      </c>
      <c r="DP1052">
        <v>5.62E-3</v>
      </c>
      <c r="DQ1052">
        <v>1.1E-4</v>
      </c>
      <c r="DR1052">
        <v>1.2999999999999999E-4</v>
      </c>
      <c r="DS1052">
        <v>5.4900000000000001E-3</v>
      </c>
      <c r="DT1052">
        <v>1.6299999999999999E-2</v>
      </c>
      <c r="DU1052">
        <v>3.4520000000000002E-2</v>
      </c>
      <c r="DV1052">
        <v>0.38706000000000002</v>
      </c>
      <c r="DW1052">
        <v>1.35114</v>
      </c>
      <c r="DX1052">
        <v>0</v>
      </c>
      <c r="DY1052">
        <v>13690.873</v>
      </c>
      <c r="DZ1052">
        <v>78.059070000000006</v>
      </c>
      <c r="EA1052">
        <v>66.372439999999997</v>
      </c>
      <c r="EB1052">
        <v>66.30368</v>
      </c>
      <c r="EC1052">
        <v>1.26606</v>
      </c>
      <c r="ED1052">
        <v>1.48891</v>
      </c>
      <c r="EE1052">
        <v>65.208449999999999</v>
      </c>
      <c r="EF1052">
        <v>189.51240999999999</v>
      </c>
      <c r="EG1052">
        <v>506.24272000000002</v>
      </c>
      <c r="EH1052">
        <v>5355.1910500000004</v>
      </c>
      <c r="EI1052">
        <v>18904.637009999999</v>
      </c>
      <c r="EJ1052">
        <v>0</v>
      </c>
      <c r="EK1052">
        <v>116.5182403</v>
      </c>
      <c r="EL1052">
        <v>8.4858377999999998E-2</v>
      </c>
      <c r="EM1052">
        <v>5.8377985E-2</v>
      </c>
      <c r="EN1052">
        <v>2.4154640000000002E-2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154.6219361</v>
      </c>
      <c r="EX1052">
        <v>0.11568597799999999</v>
      </c>
      <c r="EY1052">
        <v>8.0678007999999996E-2</v>
      </c>
      <c r="EZ1052">
        <v>3.395716E-2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1.205362</v>
      </c>
      <c r="FI1052" t="s">
        <v>115</v>
      </c>
      <c r="FJ1052" t="s">
        <v>115</v>
      </c>
      <c r="FK1052" s="9">
        <v>13902.874254</v>
      </c>
      <c r="FL1052" t="s">
        <v>115</v>
      </c>
      <c r="FM1052" t="s">
        <v>115</v>
      </c>
    </row>
    <row r="1053" spans="116:169">
      <c r="DL1053">
        <v>0</v>
      </c>
      <c r="DM1053">
        <v>1.16726</v>
      </c>
      <c r="DN1053">
        <v>4.9699999999999996E-3</v>
      </c>
      <c r="DO1053">
        <v>6.2300000000000003E-3</v>
      </c>
      <c r="DP1053">
        <v>5.0499999999999998E-3</v>
      </c>
      <c r="DQ1053">
        <v>1.1E-4</v>
      </c>
      <c r="DR1053">
        <v>1.2999999999999999E-4</v>
      </c>
      <c r="DS1053">
        <v>5.5700000000000003E-3</v>
      </c>
      <c r="DT1053">
        <v>1.6039999999999999E-2</v>
      </c>
      <c r="DU1053">
        <v>3.465E-2</v>
      </c>
      <c r="DV1053">
        <v>0.39255000000000001</v>
      </c>
      <c r="DW1053">
        <v>1.36744</v>
      </c>
      <c r="DX1053">
        <v>0</v>
      </c>
      <c r="DY1053">
        <v>13344.682919999999</v>
      </c>
      <c r="DZ1053">
        <v>57.27261</v>
      </c>
      <c r="EA1053">
        <v>72.398229999999998</v>
      </c>
      <c r="EB1053">
        <v>59.118630000000003</v>
      </c>
      <c r="EC1053">
        <v>1.28003</v>
      </c>
      <c r="ED1053">
        <v>1.47078</v>
      </c>
      <c r="EE1053">
        <v>65.690730000000002</v>
      </c>
      <c r="EF1053">
        <v>184.94797</v>
      </c>
      <c r="EG1053">
        <v>507.73163</v>
      </c>
      <c r="EH1053">
        <v>5420.3995000000004</v>
      </c>
      <c r="EI1053">
        <v>19094.149420000002</v>
      </c>
      <c r="EJ1053">
        <v>0</v>
      </c>
      <c r="EK1053">
        <v>115.8436189</v>
      </c>
      <c r="EL1053">
        <v>8.9814265000000004E-2</v>
      </c>
      <c r="EM1053">
        <v>5.3571871E-2</v>
      </c>
      <c r="EN1053">
        <v>2.5334667000000002E-2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150.7477562</v>
      </c>
      <c r="EX1053">
        <v>0.120014991</v>
      </c>
      <c r="EY1053">
        <v>7.2643467000000003E-2</v>
      </c>
      <c r="EZ1053">
        <v>3.4942500000000001E-2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1.1836230000000001</v>
      </c>
      <c r="FI1053" t="s">
        <v>115</v>
      </c>
      <c r="FJ1053" t="s">
        <v>115</v>
      </c>
      <c r="FK1053" s="9">
        <v>13534.752431999999</v>
      </c>
      <c r="FL1053" t="s">
        <v>115</v>
      </c>
      <c r="FM1053" t="s">
        <v>115</v>
      </c>
    </row>
    <row r="1054" spans="116:169">
      <c r="DL1054">
        <v>0</v>
      </c>
      <c r="DM1054">
        <v>1.1471199999999999</v>
      </c>
      <c r="DN1054">
        <v>5.0099999999999997E-3</v>
      </c>
      <c r="DO1054">
        <v>5.0099999999999997E-3</v>
      </c>
      <c r="DP1054">
        <v>5.4200000000000003E-3</v>
      </c>
      <c r="DQ1054">
        <v>1E-4</v>
      </c>
      <c r="DR1054">
        <v>1.2E-4</v>
      </c>
      <c r="DS1054">
        <v>5.0800000000000003E-3</v>
      </c>
      <c r="DT1054">
        <v>1.576E-2</v>
      </c>
      <c r="DU1054">
        <v>3.4779999999999998E-2</v>
      </c>
      <c r="DV1054">
        <v>0.39811999999999997</v>
      </c>
      <c r="DW1054">
        <v>1.38347</v>
      </c>
      <c r="DX1054">
        <v>0</v>
      </c>
      <c r="DY1054">
        <v>12999.527470000001</v>
      </c>
      <c r="DZ1054">
        <v>57.307079999999999</v>
      </c>
      <c r="EA1054">
        <v>57.622689999999999</v>
      </c>
      <c r="EB1054">
        <v>62.912379999999999</v>
      </c>
      <c r="EC1054">
        <v>1.151</v>
      </c>
      <c r="ED1054">
        <v>1.3975599999999999</v>
      </c>
      <c r="EE1054">
        <v>59.336199999999998</v>
      </c>
      <c r="EF1054">
        <v>180.24</v>
      </c>
      <c r="EG1054">
        <v>509.20240999999999</v>
      </c>
      <c r="EH1054">
        <v>5486.0902299999998</v>
      </c>
      <c r="EI1054">
        <v>19279.097379999999</v>
      </c>
      <c r="EJ1054">
        <v>0</v>
      </c>
      <c r="EK1054">
        <v>115.0987524</v>
      </c>
      <c r="EL1054">
        <v>7.8691734999999999E-2</v>
      </c>
      <c r="EM1054">
        <v>5.7561768999999999E-2</v>
      </c>
      <c r="EN1054">
        <v>2.3034809E-2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146.85093169999999</v>
      </c>
      <c r="EX1054">
        <v>0.10324330700000001</v>
      </c>
      <c r="EY1054">
        <v>7.6533447000000004E-2</v>
      </c>
      <c r="EZ1054">
        <v>3.1164797000000001E-2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1.162658</v>
      </c>
      <c r="FI1054" t="s">
        <v>115</v>
      </c>
      <c r="FJ1054" t="s">
        <v>115</v>
      </c>
      <c r="FK1054" s="9">
        <v>13178.520632</v>
      </c>
      <c r="FL1054" t="s">
        <v>115</v>
      </c>
      <c r="FM1054" t="s">
        <v>115</v>
      </c>
    </row>
    <row r="1055" spans="116:169">
      <c r="DL1055">
        <v>0</v>
      </c>
      <c r="DM1055">
        <v>1.1266799999999999</v>
      </c>
      <c r="DN1055">
        <v>5.45E-3</v>
      </c>
      <c r="DO1055">
        <v>4.9300000000000004E-3</v>
      </c>
      <c r="DP1055">
        <v>4.4799999999999996E-3</v>
      </c>
      <c r="DQ1055">
        <v>1E-4</v>
      </c>
      <c r="DR1055">
        <v>1.2E-4</v>
      </c>
      <c r="DS1055">
        <v>5.3899999999999998E-3</v>
      </c>
      <c r="DT1055">
        <v>1.5520000000000001E-2</v>
      </c>
      <c r="DU1055">
        <v>3.49E-2</v>
      </c>
      <c r="DV1055">
        <v>0.4032</v>
      </c>
      <c r="DW1055">
        <v>1.39924</v>
      </c>
      <c r="DX1055">
        <v>0</v>
      </c>
      <c r="DY1055">
        <v>12653.84424</v>
      </c>
      <c r="DZ1055">
        <v>61.75947</v>
      </c>
      <c r="EA1055">
        <v>56.258560000000003</v>
      </c>
      <c r="EB1055">
        <v>51.468960000000003</v>
      </c>
      <c r="EC1055">
        <v>1.0915699999999999</v>
      </c>
      <c r="ED1055">
        <v>1.36253</v>
      </c>
      <c r="EE1055">
        <v>62.438650000000003</v>
      </c>
      <c r="EF1055">
        <v>175.84963999999999</v>
      </c>
      <c r="EG1055">
        <v>510.59996999999998</v>
      </c>
      <c r="EH1055">
        <v>5545.4264300000004</v>
      </c>
      <c r="EI1055">
        <v>19459.337390000001</v>
      </c>
      <c r="EJ1055">
        <v>0</v>
      </c>
      <c r="EK1055">
        <v>114.2977941</v>
      </c>
      <c r="EL1055">
        <v>7.5028077999999998E-2</v>
      </c>
      <c r="EM1055">
        <v>4.9210684999999997E-2</v>
      </c>
      <c r="EN1055">
        <v>2.4987894E-2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142.95376060000001</v>
      </c>
      <c r="EX1055">
        <v>9.6491825000000003E-2</v>
      </c>
      <c r="EY1055">
        <v>6.4190459000000005E-2</v>
      </c>
      <c r="EZ1055">
        <v>3.3157462999999998E-2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1.141634</v>
      </c>
      <c r="FI1055" t="s">
        <v>115</v>
      </c>
      <c r="FJ1055" t="s">
        <v>115</v>
      </c>
      <c r="FK1055" s="9">
        <v>12824.422791999999</v>
      </c>
      <c r="FL1055" t="s">
        <v>115</v>
      </c>
      <c r="FM1055" t="s">
        <v>115</v>
      </c>
    </row>
    <row r="1056" spans="116:169">
      <c r="DL1056">
        <v>0</v>
      </c>
      <c r="DM1056">
        <v>1.10748</v>
      </c>
      <c r="DN1056">
        <v>4.6499999999999996E-3</v>
      </c>
      <c r="DO1056">
        <v>5.2100000000000002E-3</v>
      </c>
      <c r="DP1056">
        <v>4.3800000000000002E-3</v>
      </c>
      <c r="DQ1056">
        <v>9.0000000000000006E-5</v>
      </c>
      <c r="DR1056">
        <v>1.2E-4</v>
      </c>
      <c r="DS1056">
        <v>4.4799999999999996E-3</v>
      </c>
      <c r="DT1056">
        <v>1.5219999999999999E-2</v>
      </c>
      <c r="DU1056">
        <v>3.5020000000000003E-2</v>
      </c>
      <c r="DV1056">
        <v>0.40859000000000001</v>
      </c>
      <c r="DW1056">
        <v>1.41476</v>
      </c>
      <c r="DX1056">
        <v>0</v>
      </c>
      <c r="DY1056">
        <v>12324.727269999999</v>
      </c>
      <c r="DZ1056">
        <v>52.212359999999997</v>
      </c>
      <c r="EA1056">
        <v>58.983809999999998</v>
      </c>
      <c r="EB1056">
        <v>49.931130000000003</v>
      </c>
      <c r="EC1056">
        <v>1.0565</v>
      </c>
      <c r="ED1056">
        <v>1.31626</v>
      </c>
      <c r="EE1056">
        <v>51.499299999999998</v>
      </c>
      <c r="EF1056">
        <v>170.94176999999999</v>
      </c>
      <c r="EG1056">
        <v>511.96249999999998</v>
      </c>
      <c r="EH1056">
        <v>5607.8650799999996</v>
      </c>
      <c r="EI1056">
        <v>19635.187030000001</v>
      </c>
      <c r="EJ1056">
        <v>0</v>
      </c>
      <c r="EK1056">
        <v>113.6089106</v>
      </c>
      <c r="EL1056">
        <v>7.7155129000000003E-2</v>
      </c>
      <c r="EM1056">
        <v>4.7488544000000001E-2</v>
      </c>
      <c r="EN1056">
        <v>2.0856520999999999E-2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139.2663714</v>
      </c>
      <c r="EX1056">
        <v>9.7209680000000007E-2</v>
      </c>
      <c r="EY1056">
        <v>6.0719779000000002E-2</v>
      </c>
      <c r="EZ1056">
        <v>2.7139046E-2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1.1218129999999999</v>
      </c>
      <c r="FI1056" t="s">
        <v>115</v>
      </c>
      <c r="FJ1056" t="s">
        <v>115</v>
      </c>
      <c r="FK1056" s="9">
        <v>12486.911055</v>
      </c>
      <c r="FL1056" t="s">
        <v>115</v>
      </c>
      <c r="FM1056" t="s">
        <v>115</v>
      </c>
    </row>
    <row r="1057" spans="116:169">
      <c r="DL1057">
        <v>0</v>
      </c>
      <c r="DM1057">
        <v>1.0879000000000001</v>
      </c>
      <c r="DN1057">
        <v>5.1200000000000004E-3</v>
      </c>
      <c r="DO1057">
        <v>4.6499999999999996E-3</v>
      </c>
      <c r="DP1057">
        <v>4.5700000000000003E-3</v>
      </c>
      <c r="DQ1057">
        <v>9.0000000000000006E-5</v>
      </c>
      <c r="DR1057">
        <v>1.1E-4</v>
      </c>
      <c r="DS1057">
        <v>4.4299999999999999E-3</v>
      </c>
      <c r="DT1057">
        <v>1.494E-2</v>
      </c>
      <c r="DU1057">
        <v>3.5139999999999998E-2</v>
      </c>
      <c r="DV1057">
        <v>0.41306999999999999</v>
      </c>
      <c r="DW1057">
        <v>1.42998</v>
      </c>
      <c r="DX1057">
        <v>0</v>
      </c>
      <c r="DY1057">
        <v>11994.23468</v>
      </c>
      <c r="DZ1057">
        <v>57.002560000000003</v>
      </c>
      <c r="EA1057">
        <v>52.069380000000002</v>
      </c>
      <c r="EB1057">
        <v>51.696269999999998</v>
      </c>
      <c r="EC1057">
        <v>1.00166</v>
      </c>
      <c r="ED1057">
        <v>1.2717799999999999</v>
      </c>
      <c r="EE1057">
        <v>50.395310000000002</v>
      </c>
      <c r="EF1057">
        <v>166.25493</v>
      </c>
      <c r="EG1057">
        <v>513.27876000000003</v>
      </c>
      <c r="EH1057">
        <v>5659.36438</v>
      </c>
      <c r="EI1057">
        <v>19806.128799999999</v>
      </c>
      <c r="EJ1057">
        <v>0</v>
      </c>
      <c r="EK1057">
        <v>112.8414361</v>
      </c>
      <c r="EL1057">
        <v>7.2359185000000006E-2</v>
      </c>
      <c r="EM1057">
        <v>5.0054798999999997E-2</v>
      </c>
      <c r="EN1057">
        <v>2.0638588999999999E-2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135.54981090000001</v>
      </c>
      <c r="EX1057">
        <v>8.9414736999999994E-2</v>
      </c>
      <c r="EY1057">
        <v>6.2731991000000001E-2</v>
      </c>
      <c r="EZ1057">
        <v>2.6330609000000001E-2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1.1023339999999999</v>
      </c>
      <c r="FI1057" t="s">
        <v>115</v>
      </c>
      <c r="FJ1057" t="s">
        <v>115</v>
      </c>
      <c r="FK1057" s="9">
        <v>12156.004543999999</v>
      </c>
      <c r="FL1057" t="s">
        <v>115</v>
      </c>
      <c r="FM1057" t="s">
        <v>115</v>
      </c>
    </row>
    <row r="1058" spans="116:169">
      <c r="DL1058">
        <v>0</v>
      </c>
      <c r="DM1058">
        <v>1.0686599999999999</v>
      </c>
      <c r="DN1058">
        <v>5.1399999999999996E-3</v>
      </c>
      <c r="DO1058">
        <v>4.9300000000000004E-3</v>
      </c>
      <c r="DP1058">
        <v>4.15E-3</v>
      </c>
      <c r="DQ1058">
        <v>9.0000000000000006E-5</v>
      </c>
      <c r="DR1058">
        <v>1.1E-4</v>
      </c>
      <c r="DS1058">
        <v>4.5799999999999999E-3</v>
      </c>
      <c r="DT1058">
        <v>1.4670000000000001E-2</v>
      </c>
      <c r="DU1058">
        <v>3.5249999999999997E-2</v>
      </c>
      <c r="DV1058">
        <v>0.41749999999999998</v>
      </c>
      <c r="DW1058">
        <v>1.4449099999999999</v>
      </c>
      <c r="DX1058">
        <v>0</v>
      </c>
      <c r="DY1058">
        <v>11670.212079999999</v>
      </c>
      <c r="DZ1058">
        <v>56.677239999999998</v>
      </c>
      <c r="EA1058">
        <v>54.724820000000001</v>
      </c>
      <c r="EB1058">
        <v>46.438690000000001</v>
      </c>
      <c r="EC1058">
        <v>0.99883999999999995</v>
      </c>
      <c r="ED1058">
        <v>1.2495000000000001</v>
      </c>
      <c r="EE1058">
        <v>51.736660000000001</v>
      </c>
      <c r="EF1058">
        <v>161.7363</v>
      </c>
      <c r="EG1058">
        <v>514.55053999999996</v>
      </c>
      <c r="EH1058">
        <v>5709.7596800000001</v>
      </c>
      <c r="EI1058">
        <v>19972.383730000001</v>
      </c>
      <c r="EJ1058">
        <v>0</v>
      </c>
      <c r="EK1058">
        <v>112.0875128</v>
      </c>
      <c r="EL1058">
        <v>7.4750551999999998E-2</v>
      </c>
      <c r="EM1058">
        <v>4.6361658E-2</v>
      </c>
      <c r="EN1058">
        <v>2.1794726E-2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131.9175194</v>
      </c>
      <c r="EX1058">
        <v>9.0475214999999998E-2</v>
      </c>
      <c r="EY1058">
        <v>5.6962655000000001E-2</v>
      </c>
      <c r="EZ1058">
        <v>2.7257468E-2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1.0829679999999999</v>
      </c>
      <c r="FI1058" t="s">
        <v>115</v>
      </c>
      <c r="FJ1058" t="s">
        <v>115</v>
      </c>
      <c r="FK1058" s="9">
        <v>11829.051659999999</v>
      </c>
      <c r="FL1058" t="s">
        <v>115</v>
      </c>
      <c r="FM1058" t="s">
        <v>115</v>
      </c>
    </row>
    <row r="1059" spans="116:169">
      <c r="DL1059">
        <v>0</v>
      </c>
      <c r="DM1059">
        <v>1.04966</v>
      </c>
      <c r="DN1059">
        <v>5.1900000000000002E-3</v>
      </c>
      <c r="DO1059">
        <v>4.9399999999999999E-3</v>
      </c>
      <c r="DP1059">
        <v>4.3400000000000001E-3</v>
      </c>
      <c r="DQ1059">
        <v>9.0000000000000006E-5</v>
      </c>
      <c r="DR1059">
        <v>1.1E-4</v>
      </c>
      <c r="DS1059">
        <v>4.2100000000000002E-3</v>
      </c>
      <c r="DT1059">
        <v>1.4420000000000001E-2</v>
      </c>
      <c r="DU1059">
        <v>3.5360000000000003E-2</v>
      </c>
      <c r="DV1059">
        <v>0.42208000000000001</v>
      </c>
      <c r="DW1059">
        <v>1.4595800000000001</v>
      </c>
      <c r="DX1059">
        <v>0</v>
      </c>
      <c r="DY1059">
        <v>11351.57684</v>
      </c>
      <c r="DZ1059">
        <v>56.709429999999998</v>
      </c>
      <c r="EA1059">
        <v>54.396909999999998</v>
      </c>
      <c r="EB1059">
        <v>48.215139999999998</v>
      </c>
      <c r="EC1059">
        <v>0.98163999999999996</v>
      </c>
      <c r="ED1059">
        <v>1.21322</v>
      </c>
      <c r="EE1059">
        <v>47.021369999999997</v>
      </c>
      <c r="EF1059">
        <v>157.46141</v>
      </c>
      <c r="EG1059">
        <v>515.80003999999997</v>
      </c>
      <c r="EH1059">
        <v>5761.4963500000003</v>
      </c>
      <c r="EI1059">
        <v>20134.120040000002</v>
      </c>
      <c r="EJ1059">
        <v>0</v>
      </c>
      <c r="EK1059">
        <v>111.3311247</v>
      </c>
      <c r="EL1059">
        <v>7.6188569999999997E-2</v>
      </c>
      <c r="EM1059">
        <v>4.8400582999999997E-2</v>
      </c>
      <c r="EN1059">
        <v>1.9981502000000002E-2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128.34919650000001</v>
      </c>
      <c r="EX1059">
        <v>9.0347253000000002E-2</v>
      </c>
      <c r="EY1059">
        <v>5.8262425999999999E-2</v>
      </c>
      <c r="EZ1059">
        <v>2.4492789000000001E-2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1.0642339999999999</v>
      </c>
      <c r="FI1059" t="s">
        <v>115</v>
      </c>
      <c r="FJ1059" t="s">
        <v>115</v>
      </c>
      <c r="FK1059" s="9">
        <v>11511.87996</v>
      </c>
      <c r="FL1059" t="s">
        <v>115</v>
      </c>
      <c r="FM1059" t="s">
        <v>115</v>
      </c>
    </row>
    <row r="1060" spans="116:169">
      <c r="DL1060">
        <v>0</v>
      </c>
      <c r="DM1060">
        <v>1.03105</v>
      </c>
      <c r="DN1060">
        <v>5.0800000000000003E-3</v>
      </c>
      <c r="DO1060">
        <v>4.9699999999999996E-3</v>
      </c>
      <c r="DP1060">
        <v>4.3699999999999998E-3</v>
      </c>
      <c r="DQ1060">
        <v>9.0000000000000006E-5</v>
      </c>
      <c r="DR1060">
        <v>1.1E-4</v>
      </c>
      <c r="DS1060">
        <v>4.3800000000000002E-3</v>
      </c>
      <c r="DT1060">
        <v>1.418E-2</v>
      </c>
      <c r="DU1060">
        <v>3.5479999999999998E-2</v>
      </c>
      <c r="DV1060">
        <v>0.42629</v>
      </c>
      <c r="DW1060">
        <v>1.474</v>
      </c>
      <c r="DX1060">
        <v>0</v>
      </c>
      <c r="DY1060">
        <v>11039.94109</v>
      </c>
      <c r="DZ1060">
        <v>54.924370000000003</v>
      </c>
      <c r="EA1060">
        <v>54.159590000000001</v>
      </c>
      <c r="EB1060">
        <v>47.994120000000002</v>
      </c>
      <c r="EC1060">
        <v>0.98258999999999996</v>
      </c>
      <c r="ED1060">
        <v>1.1903600000000001</v>
      </c>
      <c r="EE1060">
        <v>48.561810000000001</v>
      </c>
      <c r="EF1060">
        <v>153.39250999999999</v>
      </c>
      <c r="EG1060">
        <v>517.01325999999995</v>
      </c>
      <c r="EH1060">
        <v>5808.5177199999998</v>
      </c>
      <c r="EI1060">
        <v>20291.581450000001</v>
      </c>
      <c r="EJ1060">
        <v>0</v>
      </c>
      <c r="EK1060">
        <v>110.5851322</v>
      </c>
      <c r="EL1060">
        <v>7.7808490999999994E-2</v>
      </c>
      <c r="EM1060">
        <v>4.9416195000000003E-2</v>
      </c>
      <c r="EN1060">
        <v>2.1168268000000001E-2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124.8583974</v>
      </c>
      <c r="EX1060">
        <v>9.0388378000000005E-2</v>
      </c>
      <c r="EY1060">
        <v>5.8284271999999998E-2</v>
      </c>
      <c r="EZ1060">
        <v>2.5426816000000001E-2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1.045558</v>
      </c>
      <c r="FI1060" t="s">
        <v>115</v>
      </c>
      <c r="FJ1060" t="s">
        <v>115</v>
      </c>
      <c r="FK1060" s="9">
        <v>11198.001754999999</v>
      </c>
      <c r="FL1060" t="s">
        <v>115</v>
      </c>
      <c r="FM1060" t="s">
        <v>115</v>
      </c>
    </row>
    <row r="1061" spans="116:169">
      <c r="DL1061">
        <v>0</v>
      </c>
      <c r="DM1061">
        <v>1.01223</v>
      </c>
      <c r="DN1061">
        <v>5.5399999999999998E-3</v>
      </c>
      <c r="DO1061">
        <v>4.8700000000000002E-3</v>
      </c>
      <c r="DP1061">
        <v>4.3800000000000002E-3</v>
      </c>
      <c r="DQ1061">
        <v>9.0000000000000006E-5</v>
      </c>
      <c r="DR1061">
        <v>1.1E-4</v>
      </c>
      <c r="DS1061">
        <v>4.4200000000000003E-3</v>
      </c>
      <c r="DT1061">
        <v>1.391E-2</v>
      </c>
      <c r="DU1061">
        <v>3.5580000000000001E-2</v>
      </c>
      <c r="DV1061">
        <v>0.43067</v>
      </c>
      <c r="DW1061">
        <v>1.4881899999999999</v>
      </c>
      <c r="DX1061">
        <v>0</v>
      </c>
      <c r="DY1061">
        <v>10728.794690000001</v>
      </c>
      <c r="DZ1061">
        <v>59.325029999999998</v>
      </c>
      <c r="EA1061">
        <v>52.610729999999997</v>
      </c>
      <c r="EB1061">
        <v>47.704120000000003</v>
      </c>
      <c r="EC1061">
        <v>0.96486000000000005</v>
      </c>
      <c r="ED1061">
        <v>1.16035</v>
      </c>
      <c r="EE1061">
        <v>48.535469999999997</v>
      </c>
      <c r="EF1061">
        <v>148.97480999999999</v>
      </c>
      <c r="EG1061">
        <v>518.20362</v>
      </c>
      <c r="EH1061">
        <v>5857.07953</v>
      </c>
      <c r="EI1061">
        <v>20444.973959999999</v>
      </c>
      <c r="EJ1061">
        <v>0</v>
      </c>
      <c r="EK1061">
        <v>109.78202520000001</v>
      </c>
      <c r="EL1061">
        <v>7.7941403000000006E-2</v>
      </c>
      <c r="EM1061">
        <v>5.0231547000000001E-2</v>
      </c>
      <c r="EN1061">
        <v>2.1506856000000001E-2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121.3687542</v>
      </c>
      <c r="EX1061">
        <v>8.8692265000000006E-2</v>
      </c>
      <c r="EY1061">
        <v>5.8036233999999999E-2</v>
      </c>
      <c r="EZ1061">
        <v>2.5310358000000002E-2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1.0271159999999999</v>
      </c>
      <c r="FI1061" t="s">
        <v>115</v>
      </c>
      <c r="FJ1061" t="s">
        <v>115</v>
      </c>
      <c r="FK1061" s="9">
        <v>10889.399415</v>
      </c>
      <c r="FL1061" t="s">
        <v>115</v>
      </c>
      <c r="FM1061" t="s">
        <v>115</v>
      </c>
    </row>
    <row r="1062" spans="116:169">
      <c r="DL1062">
        <v>0</v>
      </c>
      <c r="DM1062">
        <v>0.99351</v>
      </c>
      <c r="DN1062">
        <v>5.8100000000000001E-3</v>
      </c>
      <c r="DO1062">
        <v>5.1799999999999997E-3</v>
      </c>
      <c r="DP1062">
        <v>4.3200000000000001E-3</v>
      </c>
      <c r="DQ1062">
        <v>9.0000000000000006E-5</v>
      </c>
      <c r="DR1062">
        <v>1.1E-4</v>
      </c>
      <c r="DS1062">
        <v>4.4400000000000004E-3</v>
      </c>
      <c r="DT1062">
        <v>1.366E-2</v>
      </c>
      <c r="DU1062">
        <v>3.569E-2</v>
      </c>
      <c r="DV1062">
        <v>0.43508999999999998</v>
      </c>
      <c r="DW1062">
        <v>1.5021</v>
      </c>
      <c r="DX1062">
        <v>0</v>
      </c>
      <c r="DY1062">
        <v>10421.623750000001</v>
      </c>
      <c r="DZ1062">
        <v>61.523150000000001</v>
      </c>
      <c r="EA1062">
        <v>55.397829999999999</v>
      </c>
      <c r="EB1062">
        <v>46.544029999999999</v>
      </c>
      <c r="EC1062">
        <v>0.97667999999999999</v>
      </c>
      <c r="ED1062">
        <v>1.1395</v>
      </c>
      <c r="EE1062">
        <v>48.303809999999999</v>
      </c>
      <c r="EF1062">
        <v>144.77002999999999</v>
      </c>
      <c r="EG1062">
        <v>519.36396999999999</v>
      </c>
      <c r="EH1062">
        <v>5905.6149999999998</v>
      </c>
      <c r="EI1062">
        <v>20593.948769999999</v>
      </c>
      <c r="EJ1062">
        <v>0</v>
      </c>
      <c r="EK1062">
        <v>108.9664868</v>
      </c>
      <c r="EL1062">
        <v>8.2291986999999997E-2</v>
      </c>
      <c r="EM1062">
        <v>5.0020288000000003E-2</v>
      </c>
      <c r="EN1062">
        <v>2.1823004E-2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117.93192569999999</v>
      </c>
      <c r="EX1062">
        <v>9.1661600999999995E-2</v>
      </c>
      <c r="EY1062">
        <v>5.6602703999999997E-2</v>
      </c>
      <c r="EZ1062">
        <v>2.5157433E-2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1.008907</v>
      </c>
      <c r="FI1062" t="s">
        <v>115</v>
      </c>
      <c r="FJ1062" t="s">
        <v>115</v>
      </c>
      <c r="FK1062" s="9">
        <v>10586.065449</v>
      </c>
      <c r="FL1062" t="s">
        <v>115</v>
      </c>
      <c r="FM1062" t="s">
        <v>115</v>
      </c>
    </row>
    <row r="1063" spans="116:169">
      <c r="DL1063">
        <v>0</v>
      </c>
      <c r="DM1063">
        <v>0.97614000000000001</v>
      </c>
      <c r="DN1063">
        <v>4.8599999999999997E-3</v>
      </c>
      <c r="DO1063">
        <v>5.3800000000000002E-3</v>
      </c>
      <c r="DP1063">
        <v>4.5599999999999998E-3</v>
      </c>
      <c r="DQ1063">
        <v>9.0000000000000006E-5</v>
      </c>
      <c r="DR1063">
        <v>1.1E-4</v>
      </c>
      <c r="DS1063">
        <v>4.3600000000000002E-3</v>
      </c>
      <c r="DT1063">
        <v>1.34E-2</v>
      </c>
      <c r="DU1063">
        <v>3.5799999999999998E-2</v>
      </c>
      <c r="DV1063">
        <v>0.43953999999999999</v>
      </c>
      <c r="DW1063">
        <v>1.51576</v>
      </c>
      <c r="DX1063">
        <v>0</v>
      </c>
      <c r="DY1063">
        <v>10131.37012</v>
      </c>
      <c r="DZ1063">
        <v>51.006540000000001</v>
      </c>
      <c r="EA1063">
        <v>56.946820000000002</v>
      </c>
      <c r="EB1063">
        <v>48.683990000000001</v>
      </c>
      <c r="EC1063">
        <v>0.99280000000000002</v>
      </c>
      <c r="ED1063">
        <v>1.1186799999999999</v>
      </c>
      <c r="EE1063">
        <v>46.904220000000002</v>
      </c>
      <c r="EF1063">
        <v>140.60901000000001</v>
      </c>
      <c r="EG1063">
        <v>520.50347999999997</v>
      </c>
      <c r="EH1063">
        <v>5953.9188100000001</v>
      </c>
      <c r="EI1063">
        <v>20738.718799999999</v>
      </c>
      <c r="EJ1063">
        <v>0</v>
      </c>
      <c r="EK1063">
        <v>108.2716095</v>
      </c>
      <c r="EL1063">
        <v>8.6814822999999999E-2</v>
      </c>
      <c r="EM1063">
        <v>5.3093818000000001E-2</v>
      </c>
      <c r="EN1063">
        <v>2.1742827999999999E-2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114.6888269</v>
      </c>
      <c r="EX1063">
        <v>9.4659945999999995E-2</v>
      </c>
      <c r="EY1063">
        <v>5.8822955000000003E-2</v>
      </c>
      <c r="EZ1063">
        <v>2.4547731999999999E-2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0.99104099999999995</v>
      </c>
      <c r="FI1063" t="s">
        <v>115</v>
      </c>
      <c r="FJ1063" t="s">
        <v>115</v>
      </c>
      <c r="FK1063" s="9">
        <v>10289.00028</v>
      </c>
      <c r="FL1063" t="s">
        <v>115</v>
      </c>
      <c r="FM1063" t="s">
        <v>115</v>
      </c>
    </row>
    <row r="1064" spans="116:169">
      <c r="DL1064">
        <v>0</v>
      </c>
      <c r="DM1064">
        <v>0.95811000000000002</v>
      </c>
      <c r="DN1064">
        <v>5.5599999999999998E-3</v>
      </c>
      <c r="DO1064">
        <v>4.7099999999999998E-3</v>
      </c>
      <c r="DP1064">
        <v>4.7000000000000002E-3</v>
      </c>
      <c r="DQ1064">
        <v>9.0000000000000006E-5</v>
      </c>
      <c r="DR1064">
        <v>1E-4</v>
      </c>
      <c r="DS1064">
        <v>4.62E-3</v>
      </c>
      <c r="DT1064">
        <v>1.315E-2</v>
      </c>
      <c r="DU1064">
        <v>3.5909999999999997E-2</v>
      </c>
      <c r="DV1064">
        <v>0.44389000000000001</v>
      </c>
      <c r="DW1064">
        <v>1.5291600000000001</v>
      </c>
      <c r="DX1064">
        <v>0</v>
      </c>
      <c r="DY1064">
        <v>9836.9719000000005</v>
      </c>
      <c r="DZ1064">
        <v>57.694980000000001</v>
      </c>
      <c r="EA1064">
        <v>49.308399999999999</v>
      </c>
      <c r="EB1064">
        <v>49.680070000000001</v>
      </c>
      <c r="EC1064">
        <v>0.94308999999999998</v>
      </c>
      <c r="ED1064">
        <v>1.0824</v>
      </c>
      <c r="EE1064">
        <v>49.204999999999998</v>
      </c>
      <c r="EF1064">
        <v>136.50264999999999</v>
      </c>
      <c r="EG1064">
        <v>521.62215000000003</v>
      </c>
      <c r="EH1064">
        <v>6000.8230199999998</v>
      </c>
      <c r="EI1064">
        <v>20879.327809999999</v>
      </c>
      <c r="EJ1064">
        <v>0</v>
      </c>
      <c r="EK1064">
        <v>107.4515676</v>
      </c>
      <c r="EL1064">
        <v>8.1112132000000003E-2</v>
      </c>
      <c r="EM1064">
        <v>5.5874568999999999E-2</v>
      </c>
      <c r="EN1064">
        <v>2.3223767999999999E-2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111.3748612</v>
      </c>
      <c r="EX1064">
        <v>8.6648976000000003E-2</v>
      </c>
      <c r="EY1064">
        <v>6.0603137000000001E-2</v>
      </c>
      <c r="EZ1064">
        <v>2.5673316000000002E-2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0.97316999999999998</v>
      </c>
      <c r="FI1064" t="s">
        <v>115</v>
      </c>
      <c r="FJ1064" t="s">
        <v>115</v>
      </c>
      <c r="FK1064" s="9">
        <v>9994.5984480000006</v>
      </c>
      <c r="FL1064" t="s">
        <v>115</v>
      </c>
      <c r="FM1064" t="s">
        <v>115</v>
      </c>
    </row>
    <row r="1065" spans="116:169">
      <c r="DL1065">
        <v>0</v>
      </c>
      <c r="DM1065">
        <v>0.94194999999999995</v>
      </c>
      <c r="DN1065">
        <v>4.0800000000000003E-3</v>
      </c>
      <c r="DO1065">
        <v>5.1500000000000001E-3</v>
      </c>
      <c r="DP1065">
        <v>4.1999999999999997E-3</v>
      </c>
      <c r="DQ1065">
        <v>9.0000000000000006E-5</v>
      </c>
      <c r="DR1065">
        <v>1E-4</v>
      </c>
      <c r="DS1065">
        <v>4.6600000000000001E-3</v>
      </c>
      <c r="DT1065">
        <v>1.294E-2</v>
      </c>
      <c r="DU1065">
        <v>3.601E-2</v>
      </c>
      <c r="DV1065">
        <v>0.44851000000000002</v>
      </c>
      <c r="DW1065">
        <v>1.5423100000000001</v>
      </c>
      <c r="DX1065">
        <v>0</v>
      </c>
      <c r="DY1065">
        <v>9564.4671699999999</v>
      </c>
      <c r="DZ1065">
        <v>41.898539999999997</v>
      </c>
      <c r="EA1065">
        <v>53.304659999999998</v>
      </c>
      <c r="EB1065">
        <v>43.87641</v>
      </c>
      <c r="EC1065">
        <v>0.94547999999999999</v>
      </c>
      <c r="ED1065">
        <v>1.0652900000000001</v>
      </c>
      <c r="EE1065">
        <v>49.162739999999999</v>
      </c>
      <c r="EF1065">
        <v>132.89241999999999</v>
      </c>
      <c r="EG1065">
        <v>522.70456000000001</v>
      </c>
      <c r="EH1065">
        <v>6050.0280199999997</v>
      </c>
      <c r="EI1065">
        <v>21015.830460000001</v>
      </c>
      <c r="EJ1065">
        <v>0</v>
      </c>
      <c r="EK1065">
        <v>106.825444</v>
      </c>
      <c r="EL1065">
        <v>8.5172920999999999E-2</v>
      </c>
      <c r="EM1065">
        <v>5.0915920000000003E-2</v>
      </c>
      <c r="EN1065">
        <v>2.4205664000000002E-2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108.3217272</v>
      </c>
      <c r="EX1065">
        <v>8.8973475999999996E-2</v>
      </c>
      <c r="EY1065">
        <v>5.4066757E-2</v>
      </c>
      <c r="EZ1065">
        <v>2.6195568999999998E-2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0.95546699999999996</v>
      </c>
      <c r="FI1065" t="s">
        <v>115</v>
      </c>
      <c r="FJ1065" t="s">
        <v>115</v>
      </c>
      <c r="FK1065" s="9">
        <v>9704.4922600000009</v>
      </c>
      <c r="FL1065" t="s">
        <v>115</v>
      </c>
      <c r="FM1065" t="s">
        <v>115</v>
      </c>
    </row>
    <row r="1066" spans="116:169">
      <c r="DL1066">
        <v>0</v>
      </c>
      <c r="DM1066">
        <v>0.92569000000000001</v>
      </c>
      <c r="DN1066">
        <v>4.0800000000000003E-3</v>
      </c>
      <c r="DO1066">
        <v>4.1000000000000003E-3</v>
      </c>
      <c r="DP1066">
        <v>4.47E-3</v>
      </c>
      <c r="DQ1066">
        <v>8.0000000000000007E-5</v>
      </c>
      <c r="DR1066">
        <v>1E-4</v>
      </c>
      <c r="DS1066">
        <v>4.2100000000000002E-3</v>
      </c>
      <c r="DT1066">
        <v>1.272E-2</v>
      </c>
      <c r="DU1066">
        <v>3.6110000000000003E-2</v>
      </c>
      <c r="DV1066">
        <v>0.45317000000000002</v>
      </c>
      <c r="DW1066">
        <v>1.55525</v>
      </c>
      <c r="DX1066">
        <v>0</v>
      </c>
      <c r="DY1066">
        <v>9293.41597</v>
      </c>
      <c r="DZ1066">
        <v>41.467289999999998</v>
      </c>
      <c r="EA1066">
        <v>42.02008</v>
      </c>
      <c r="EB1066">
        <v>46.286099999999998</v>
      </c>
      <c r="EC1066">
        <v>0.84304000000000001</v>
      </c>
      <c r="ED1066">
        <v>1.0076099999999999</v>
      </c>
      <c r="EE1066">
        <v>43.977460000000001</v>
      </c>
      <c r="EF1066">
        <v>129.18860000000001</v>
      </c>
      <c r="EG1066">
        <v>523.76985000000002</v>
      </c>
      <c r="EH1066">
        <v>6099.1907600000004</v>
      </c>
      <c r="EI1066">
        <v>21148.722880000001</v>
      </c>
      <c r="EJ1066">
        <v>0</v>
      </c>
      <c r="EK1066">
        <v>106.1358202</v>
      </c>
      <c r="EL1066">
        <v>7.4108916999999996E-2</v>
      </c>
      <c r="EM1066">
        <v>5.4331465000000002E-2</v>
      </c>
      <c r="EN1066">
        <v>2.1850631999999998E-2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105.2598479</v>
      </c>
      <c r="EX1066">
        <v>7.5842740000000006E-2</v>
      </c>
      <c r="EY1066">
        <v>5.6437722000000003E-2</v>
      </c>
      <c r="EZ1066">
        <v>2.3144136999999999E-2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0.93843399999999999</v>
      </c>
      <c r="FI1066" t="s">
        <v>115</v>
      </c>
      <c r="FJ1066" t="s">
        <v>115</v>
      </c>
      <c r="FK1066" s="9">
        <v>9424.0324799999999</v>
      </c>
      <c r="FL1066" t="s">
        <v>115</v>
      </c>
      <c r="FM1066" t="s">
        <v>115</v>
      </c>
    </row>
    <row r="1067" spans="116:169">
      <c r="DL1067">
        <v>0</v>
      </c>
      <c r="DM1067">
        <v>0.90922000000000003</v>
      </c>
      <c r="DN1067">
        <v>4.4000000000000003E-3</v>
      </c>
      <c r="DO1067">
        <v>4.0099999999999997E-3</v>
      </c>
      <c r="DP1067">
        <v>3.6700000000000001E-3</v>
      </c>
      <c r="DQ1067">
        <v>8.0000000000000007E-5</v>
      </c>
      <c r="DR1067">
        <v>1E-4</v>
      </c>
      <c r="DS1067">
        <v>4.4400000000000004E-3</v>
      </c>
      <c r="DT1067">
        <v>1.252E-2</v>
      </c>
      <c r="DU1067">
        <v>3.6209999999999999E-2</v>
      </c>
      <c r="DV1067">
        <v>0.45738000000000001</v>
      </c>
      <c r="DW1067">
        <v>1.5679799999999999</v>
      </c>
      <c r="DX1067">
        <v>0</v>
      </c>
      <c r="DY1067">
        <v>9022.7764499999994</v>
      </c>
      <c r="DZ1067">
        <v>44.201479999999997</v>
      </c>
      <c r="EA1067">
        <v>40.642229999999998</v>
      </c>
      <c r="EB1067">
        <v>37.510390000000001</v>
      </c>
      <c r="EC1067">
        <v>0.79278000000000004</v>
      </c>
      <c r="ED1067">
        <v>0.97848999999999997</v>
      </c>
      <c r="EE1067">
        <v>45.87189</v>
      </c>
      <c r="EF1067">
        <v>125.72190000000001</v>
      </c>
      <c r="EG1067">
        <v>524.77746000000002</v>
      </c>
      <c r="EH1067">
        <v>6143.1682199999996</v>
      </c>
      <c r="EI1067">
        <v>21277.911479999999</v>
      </c>
      <c r="EJ1067">
        <v>0</v>
      </c>
      <c r="EK1067">
        <v>105.3970534</v>
      </c>
      <c r="EL1067">
        <v>7.0115365999999998E-2</v>
      </c>
      <c r="EM1067">
        <v>4.6137827999999999E-2</v>
      </c>
      <c r="EN1067">
        <v>2.3550834999999999E-2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102.2067717</v>
      </c>
      <c r="EX1067">
        <v>7.0166030000000004E-2</v>
      </c>
      <c r="EY1067">
        <v>4.6909578E-2</v>
      </c>
      <c r="EZ1067">
        <v>2.4409059E-2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0.92137599999999997</v>
      </c>
      <c r="FI1067" t="s">
        <v>115</v>
      </c>
      <c r="FJ1067" t="s">
        <v>115</v>
      </c>
      <c r="FK1067" s="9">
        <v>9145.9233359999998</v>
      </c>
      <c r="FL1067" t="s">
        <v>115</v>
      </c>
      <c r="FM1067" t="s">
        <v>115</v>
      </c>
    </row>
    <row r="1068" spans="116:169">
      <c r="DL1068">
        <v>0</v>
      </c>
      <c r="DM1068">
        <v>0.89371999999999996</v>
      </c>
      <c r="DN1068">
        <v>3.7499999999999999E-3</v>
      </c>
      <c r="DO1068">
        <v>4.2100000000000002E-3</v>
      </c>
      <c r="DP1068">
        <v>3.5599999999999998E-3</v>
      </c>
      <c r="DQ1068">
        <v>8.0000000000000007E-5</v>
      </c>
      <c r="DR1068">
        <v>9.0000000000000006E-5</v>
      </c>
      <c r="DS1068">
        <v>3.6700000000000001E-3</v>
      </c>
      <c r="DT1068">
        <v>1.2279999999999999E-2</v>
      </c>
      <c r="DU1068">
        <v>3.6310000000000002E-2</v>
      </c>
      <c r="DV1068">
        <v>0.46182000000000001</v>
      </c>
      <c r="DW1068">
        <v>1.5805</v>
      </c>
      <c r="DX1068">
        <v>0</v>
      </c>
      <c r="DY1068">
        <v>8764.4361000000008</v>
      </c>
      <c r="DZ1068">
        <v>37.243519999999997</v>
      </c>
      <c r="EA1068">
        <v>42.214210000000001</v>
      </c>
      <c r="EB1068">
        <v>36.053759999999997</v>
      </c>
      <c r="EC1068">
        <v>0.76024999999999998</v>
      </c>
      <c r="ED1068">
        <v>0.94106000000000001</v>
      </c>
      <c r="EE1068">
        <v>37.485439999999997</v>
      </c>
      <c r="EF1068">
        <v>121.89283</v>
      </c>
      <c r="EG1068">
        <v>525.75594999999998</v>
      </c>
      <c r="EH1068">
        <v>6189.0401199999997</v>
      </c>
      <c r="EI1068">
        <v>21403.633379999999</v>
      </c>
      <c r="EJ1068">
        <v>0</v>
      </c>
      <c r="EK1068">
        <v>104.7609009</v>
      </c>
      <c r="EL1068">
        <v>7.1526366999999993E-2</v>
      </c>
      <c r="EM1068">
        <v>4.4211105000000001E-2</v>
      </c>
      <c r="EN1068">
        <v>1.952135E-2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99.309412559999998</v>
      </c>
      <c r="EX1068">
        <v>6.9941540999999996E-2</v>
      </c>
      <c r="EY1068">
        <v>4.3953073000000002E-2</v>
      </c>
      <c r="EZ1068">
        <v>1.9793410000000001E-2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0.90532999999999997</v>
      </c>
      <c r="FI1068" t="s">
        <v>115</v>
      </c>
      <c r="FJ1068" t="s">
        <v>115</v>
      </c>
      <c r="FK1068" s="9">
        <v>8880.7078490000004</v>
      </c>
      <c r="FL1068" t="s">
        <v>115</v>
      </c>
      <c r="FM1068" t="s">
        <v>115</v>
      </c>
    </row>
    <row r="1069" spans="116:169">
      <c r="DL1069">
        <v>0</v>
      </c>
      <c r="DM1069">
        <v>0.87792999999999999</v>
      </c>
      <c r="DN1069">
        <v>4.13E-3</v>
      </c>
      <c r="DO1069">
        <v>3.7499999999999999E-3</v>
      </c>
      <c r="DP1069">
        <v>3.7000000000000002E-3</v>
      </c>
      <c r="DQ1069">
        <v>6.9999999999999994E-5</v>
      </c>
      <c r="DR1069">
        <v>9.0000000000000006E-5</v>
      </c>
      <c r="DS1069">
        <v>3.5999999999999999E-3</v>
      </c>
      <c r="DT1069">
        <v>1.206E-2</v>
      </c>
      <c r="DU1069">
        <v>3.6400000000000002E-2</v>
      </c>
      <c r="DV1069">
        <v>0.46549000000000001</v>
      </c>
      <c r="DW1069">
        <v>1.5927800000000001</v>
      </c>
      <c r="DX1069">
        <v>0</v>
      </c>
      <c r="DY1069">
        <v>8505.65906</v>
      </c>
      <c r="DZ1069">
        <v>40.539430000000003</v>
      </c>
      <c r="EA1069">
        <v>37.125</v>
      </c>
      <c r="EB1069">
        <v>36.997549999999997</v>
      </c>
      <c r="EC1069">
        <v>0.71657999999999999</v>
      </c>
      <c r="ED1069">
        <v>0.90600999999999998</v>
      </c>
      <c r="EE1069">
        <v>36.349110000000003</v>
      </c>
      <c r="EF1069">
        <v>118.2302</v>
      </c>
      <c r="EG1069">
        <v>526.69700999999998</v>
      </c>
      <c r="EH1069">
        <v>6226.5255500000003</v>
      </c>
      <c r="EI1069">
        <v>21525.52621</v>
      </c>
      <c r="EJ1069">
        <v>0</v>
      </c>
      <c r="EK1069">
        <v>104.0525744</v>
      </c>
      <c r="EL1069">
        <v>6.6860765000000003E-2</v>
      </c>
      <c r="EM1069">
        <v>4.6280772999999997E-2</v>
      </c>
      <c r="EN1069">
        <v>1.9187203999999999E-2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96.397891619999996</v>
      </c>
      <c r="EX1069">
        <v>6.3960418000000005E-2</v>
      </c>
      <c r="EY1069">
        <v>4.4983760999999997E-2</v>
      </c>
      <c r="EZ1069">
        <v>1.9027575000000001E-2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0.88958300000000001</v>
      </c>
      <c r="FI1069" t="s">
        <v>115</v>
      </c>
      <c r="FJ1069" t="s">
        <v>115</v>
      </c>
      <c r="FK1069" s="9">
        <v>8621.0376240000005</v>
      </c>
      <c r="FL1069" t="s">
        <v>115</v>
      </c>
      <c r="FM1069" t="s">
        <v>115</v>
      </c>
    </row>
    <row r="1070" spans="116:169">
      <c r="DL1070">
        <v>0</v>
      </c>
      <c r="DM1070">
        <v>0.86240000000000006</v>
      </c>
      <c r="DN1070">
        <v>4.15E-3</v>
      </c>
      <c r="DO1070">
        <v>3.98E-3</v>
      </c>
      <c r="DP1070">
        <v>3.3500000000000001E-3</v>
      </c>
      <c r="DQ1070">
        <v>6.9999999999999994E-5</v>
      </c>
      <c r="DR1070">
        <v>9.0000000000000006E-5</v>
      </c>
      <c r="DS1070">
        <v>3.7100000000000002E-3</v>
      </c>
      <c r="DT1070">
        <v>1.184E-2</v>
      </c>
      <c r="DU1070">
        <v>3.6499999999999998E-2</v>
      </c>
      <c r="DV1070">
        <v>0.46909000000000001</v>
      </c>
      <c r="DW1070">
        <v>1.60484</v>
      </c>
      <c r="DX1070">
        <v>0</v>
      </c>
      <c r="DY1070">
        <v>8252.0522799999999</v>
      </c>
      <c r="DZ1070">
        <v>40.19247</v>
      </c>
      <c r="EA1070">
        <v>38.900149999999996</v>
      </c>
      <c r="EB1070">
        <v>33.102760000000004</v>
      </c>
      <c r="EC1070">
        <v>0.71138999999999997</v>
      </c>
      <c r="ED1070">
        <v>0.88717999999999997</v>
      </c>
      <c r="EE1070">
        <v>37.006219999999999</v>
      </c>
      <c r="EF1070">
        <v>114.69617</v>
      </c>
      <c r="EG1070">
        <v>527.60302000000001</v>
      </c>
      <c r="EH1070">
        <v>6262.8746600000004</v>
      </c>
      <c r="EI1070">
        <v>21643.756410000002</v>
      </c>
      <c r="EJ1070">
        <v>0</v>
      </c>
      <c r="EK1070">
        <v>103.35712239999999</v>
      </c>
      <c r="EL1070">
        <v>6.8969463999999994E-2</v>
      </c>
      <c r="EM1070">
        <v>4.2783609E-2</v>
      </c>
      <c r="EN1070">
        <v>2.0133235999999999E-2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93.55320304</v>
      </c>
      <c r="EX1070">
        <v>6.4446718E-2</v>
      </c>
      <c r="EY1070">
        <v>4.0662894999999998E-2</v>
      </c>
      <c r="EZ1070">
        <v>1.9522600000000001E-2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0.87394899999999998</v>
      </c>
      <c r="FI1070" t="s">
        <v>115</v>
      </c>
      <c r="FJ1070" t="s">
        <v>115</v>
      </c>
      <c r="FK1070" s="9">
        <v>8364.9590530000005</v>
      </c>
      <c r="FL1070" t="s">
        <v>115</v>
      </c>
      <c r="FM1070" t="s">
        <v>115</v>
      </c>
    </row>
    <row r="1071" spans="116:169">
      <c r="DL1071">
        <v>0</v>
      </c>
      <c r="DM1071">
        <v>0.84706999999999999</v>
      </c>
      <c r="DN1071">
        <v>4.1900000000000001E-3</v>
      </c>
      <c r="DO1071">
        <v>3.9899999999999996E-3</v>
      </c>
      <c r="DP1071">
        <v>3.5100000000000001E-3</v>
      </c>
      <c r="DQ1071">
        <v>6.9999999999999994E-5</v>
      </c>
      <c r="DR1071">
        <v>9.0000000000000006E-5</v>
      </c>
      <c r="DS1071">
        <v>3.3999999999999998E-3</v>
      </c>
      <c r="DT1071">
        <v>1.1639999999999999E-2</v>
      </c>
      <c r="DU1071">
        <v>3.6589999999999998E-2</v>
      </c>
      <c r="DV1071">
        <v>0.47278999999999999</v>
      </c>
      <c r="DW1071">
        <v>1.6166700000000001</v>
      </c>
      <c r="DX1071">
        <v>0</v>
      </c>
      <c r="DY1071">
        <v>8002.8486000000003</v>
      </c>
      <c r="DZ1071">
        <v>40.098489999999998</v>
      </c>
      <c r="EA1071">
        <v>38.555280000000003</v>
      </c>
      <c r="EB1071">
        <v>34.264029999999998</v>
      </c>
      <c r="EC1071">
        <v>0.69689999999999996</v>
      </c>
      <c r="ED1071">
        <v>0.85882999999999998</v>
      </c>
      <c r="EE1071">
        <v>33.500920000000001</v>
      </c>
      <c r="EF1071">
        <v>111.34310000000001</v>
      </c>
      <c r="EG1071">
        <v>528.49019999999996</v>
      </c>
      <c r="EH1071">
        <v>6299.8808799999997</v>
      </c>
      <c r="EI1071">
        <v>21758.452580000001</v>
      </c>
      <c r="EJ1071">
        <v>0</v>
      </c>
      <c r="EK1071">
        <v>102.6595686</v>
      </c>
      <c r="EL1071">
        <v>7.0265361999999998E-2</v>
      </c>
      <c r="EM1071">
        <v>4.4640043999999997E-2</v>
      </c>
      <c r="EN1071">
        <v>1.8434919000000001E-2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90.760591030000001</v>
      </c>
      <c r="EX1071">
        <v>6.4149128999999999E-2</v>
      </c>
      <c r="EY1071">
        <v>4.1454282000000002E-2</v>
      </c>
      <c r="EZ1071">
        <v>1.7474521999999999E-2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0.85882899999999995</v>
      </c>
      <c r="FI1071" t="s">
        <v>115</v>
      </c>
      <c r="FJ1071" t="s">
        <v>115</v>
      </c>
      <c r="FK1071" s="9">
        <v>8116.4632959999999</v>
      </c>
      <c r="FL1071" t="s">
        <v>115</v>
      </c>
      <c r="FM1071" t="s">
        <v>115</v>
      </c>
    </row>
    <row r="1072" spans="116:169">
      <c r="DL1072">
        <v>0</v>
      </c>
      <c r="DM1072">
        <v>0.83204999999999996</v>
      </c>
      <c r="DN1072">
        <v>4.1000000000000003E-3</v>
      </c>
      <c r="DO1072">
        <v>4.0099999999999997E-3</v>
      </c>
      <c r="DP1072">
        <v>3.5200000000000001E-3</v>
      </c>
      <c r="DQ1072">
        <v>6.9999999999999994E-5</v>
      </c>
      <c r="DR1072">
        <v>9.0000000000000006E-5</v>
      </c>
      <c r="DS1072">
        <v>3.5400000000000002E-3</v>
      </c>
      <c r="DT1072">
        <v>1.145E-2</v>
      </c>
      <c r="DU1072">
        <v>3.6679999999999997E-2</v>
      </c>
      <c r="DV1072">
        <v>0.47619</v>
      </c>
      <c r="DW1072">
        <v>1.6283099999999999</v>
      </c>
      <c r="DX1072">
        <v>0</v>
      </c>
      <c r="DY1072">
        <v>7759.1783800000003</v>
      </c>
      <c r="DZ1072">
        <v>38.720350000000003</v>
      </c>
      <c r="EA1072">
        <v>38.275179999999999</v>
      </c>
      <c r="EB1072">
        <v>34.007980000000003</v>
      </c>
      <c r="EC1072">
        <v>0.69555</v>
      </c>
      <c r="ED1072">
        <v>0.84018000000000004</v>
      </c>
      <c r="EE1072">
        <v>34.49409</v>
      </c>
      <c r="EF1072">
        <v>108.14306999999999</v>
      </c>
      <c r="EG1072">
        <v>529.34902999999997</v>
      </c>
      <c r="EH1072">
        <v>6333.3818000000001</v>
      </c>
      <c r="EI1072">
        <v>21869.795679999999</v>
      </c>
      <c r="EJ1072">
        <v>0</v>
      </c>
      <c r="EK1072">
        <v>101.97166060000001</v>
      </c>
      <c r="EL1072">
        <v>7.1751181999999997E-2</v>
      </c>
      <c r="EM1072">
        <v>4.5569919E-2</v>
      </c>
      <c r="EN1072">
        <v>1.9522359999999999E-2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88.029401579999998</v>
      </c>
      <c r="EX1072">
        <v>6.3988432999999997E-2</v>
      </c>
      <c r="EY1072">
        <v>4.1348757999999999E-2</v>
      </c>
      <c r="EZ1072">
        <v>1.8085066E-2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0.84375699999999998</v>
      </c>
      <c r="FI1072" t="s">
        <v>115</v>
      </c>
      <c r="FJ1072" t="s">
        <v>115</v>
      </c>
      <c r="FK1072" s="9">
        <v>7870.8774530000001</v>
      </c>
      <c r="FL1072" t="s">
        <v>115</v>
      </c>
      <c r="FM1072" t="s">
        <v>115</v>
      </c>
    </row>
    <row r="1073" spans="116:169">
      <c r="DL1073">
        <v>0</v>
      </c>
      <c r="DM1073">
        <v>0.81686000000000003</v>
      </c>
      <c r="DN1073">
        <v>4.47E-3</v>
      </c>
      <c r="DO1073">
        <v>3.9300000000000003E-3</v>
      </c>
      <c r="DP1073">
        <v>3.5400000000000002E-3</v>
      </c>
      <c r="DQ1073">
        <v>6.9999999999999994E-5</v>
      </c>
      <c r="DR1073">
        <v>9.0000000000000006E-5</v>
      </c>
      <c r="DS1073">
        <v>3.5699999999999998E-3</v>
      </c>
      <c r="DT1073">
        <v>1.123E-2</v>
      </c>
      <c r="DU1073">
        <v>3.6760000000000001E-2</v>
      </c>
      <c r="DV1073">
        <v>0.47971999999999998</v>
      </c>
      <c r="DW1073">
        <v>1.6397600000000001</v>
      </c>
      <c r="DX1073">
        <v>0</v>
      </c>
      <c r="DY1073">
        <v>7516.4651000000003</v>
      </c>
      <c r="DZ1073">
        <v>41.693930000000002</v>
      </c>
      <c r="EA1073">
        <v>37.068849999999998</v>
      </c>
      <c r="EB1073">
        <v>33.703780000000002</v>
      </c>
      <c r="EC1073">
        <v>0.68098999999999998</v>
      </c>
      <c r="ED1073">
        <v>0.81650999999999996</v>
      </c>
      <c r="EE1073">
        <v>34.37397</v>
      </c>
      <c r="EF1073">
        <v>104.7052</v>
      </c>
      <c r="EG1073">
        <v>530.18921</v>
      </c>
      <c r="EH1073">
        <v>6367.8758900000003</v>
      </c>
      <c r="EI1073">
        <v>21977.938750000001</v>
      </c>
      <c r="EJ1073">
        <v>0</v>
      </c>
      <c r="EK1073">
        <v>101.2311017</v>
      </c>
      <c r="EL1073">
        <v>7.1871475000000004E-2</v>
      </c>
      <c r="EM1073">
        <v>4.6319804999999999E-2</v>
      </c>
      <c r="EN1073">
        <v>1.9832536000000001E-2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85.305733930000002</v>
      </c>
      <c r="EX1073">
        <v>6.2602315000000006E-2</v>
      </c>
      <c r="EY1073">
        <v>4.1052931000000001E-2</v>
      </c>
      <c r="EZ1073">
        <v>1.7950200999999999E-2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0.828874</v>
      </c>
      <c r="FI1073" t="s">
        <v>115</v>
      </c>
      <c r="FJ1073" t="s">
        <v>115</v>
      </c>
      <c r="FK1073" s="9">
        <v>7629.6126439999998</v>
      </c>
      <c r="FL1073" t="s">
        <v>115</v>
      </c>
      <c r="FM1073" t="s">
        <v>115</v>
      </c>
    </row>
    <row r="1074" spans="116:169">
      <c r="DL1074">
        <v>0</v>
      </c>
      <c r="DM1074">
        <v>0.80176000000000003</v>
      </c>
      <c r="DN1074">
        <v>4.6800000000000001E-3</v>
      </c>
      <c r="DO1074">
        <v>4.1799999999999997E-3</v>
      </c>
      <c r="DP1074">
        <v>3.48E-3</v>
      </c>
      <c r="DQ1074">
        <v>6.9999999999999994E-5</v>
      </c>
      <c r="DR1074">
        <v>9.0000000000000006E-5</v>
      </c>
      <c r="DS1074">
        <v>3.5899999999999999E-3</v>
      </c>
      <c r="DT1074">
        <v>1.102E-2</v>
      </c>
      <c r="DU1074">
        <v>3.6850000000000001E-2</v>
      </c>
      <c r="DV1074">
        <v>0.48329</v>
      </c>
      <c r="DW1074">
        <v>1.6509799999999999</v>
      </c>
      <c r="DX1074">
        <v>0</v>
      </c>
      <c r="DY1074">
        <v>7277.1710300000004</v>
      </c>
      <c r="DZ1074">
        <v>43.100999999999999</v>
      </c>
      <c r="EA1074">
        <v>38.913330000000002</v>
      </c>
      <c r="EB1074">
        <v>32.784790000000001</v>
      </c>
      <c r="EC1074">
        <v>0.68723000000000001</v>
      </c>
      <c r="ED1074">
        <v>0.79934000000000005</v>
      </c>
      <c r="EE1074">
        <v>34.108939999999997</v>
      </c>
      <c r="EF1074">
        <v>101.42576</v>
      </c>
      <c r="EG1074">
        <v>531.00572999999997</v>
      </c>
      <c r="EH1074">
        <v>6402.2498599999999</v>
      </c>
      <c r="EI1074">
        <v>22082.643950000001</v>
      </c>
      <c r="EJ1074">
        <v>0</v>
      </c>
      <c r="EK1074">
        <v>100.47908390000001</v>
      </c>
      <c r="EL1074">
        <v>7.5882530000000004E-2</v>
      </c>
      <c r="EM1074">
        <v>4.6124433999999999E-2</v>
      </c>
      <c r="EN1074">
        <v>2.0123452E-2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82.626122350000003</v>
      </c>
      <c r="EX1074">
        <v>6.4497125000000002E-2</v>
      </c>
      <c r="EY1074">
        <v>3.9919893999999997E-2</v>
      </c>
      <c r="EZ1074">
        <v>1.7789843E-2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0.81418000000000001</v>
      </c>
      <c r="FI1074" t="s">
        <v>115</v>
      </c>
      <c r="FJ1074" t="s">
        <v>115</v>
      </c>
      <c r="FK1074" s="9">
        <v>7392.6573879999996</v>
      </c>
      <c r="FL1074" t="s">
        <v>115</v>
      </c>
      <c r="FM1074" t="s">
        <v>115</v>
      </c>
    </row>
    <row r="1075" spans="116:169">
      <c r="DL1075">
        <v>0</v>
      </c>
      <c r="DM1075">
        <v>0.78774</v>
      </c>
      <c r="DN1075">
        <v>3.9199999999999999E-3</v>
      </c>
      <c r="DO1075">
        <v>4.3400000000000001E-3</v>
      </c>
      <c r="DP1075">
        <v>3.6800000000000001E-3</v>
      </c>
      <c r="DQ1075">
        <v>8.0000000000000007E-5</v>
      </c>
      <c r="DR1075">
        <v>9.0000000000000006E-5</v>
      </c>
      <c r="DS1075">
        <v>3.5200000000000001E-3</v>
      </c>
      <c r="DT1075">
        <v>1.082E-2</v>
      </c>
      <c r="DU1075">
        <v>3.6940000000000001E-2</v>
      </c>
      <c r="DV1075">
        <v>0.48687999999999998</v>
      </c>
      <c r="DW1075">
        <v>1.6619999999999999</v>
      </c>
      <c r="DX1075">
        <v>0</v>
      </c>
      <c r="DY1075">
        <v>7050.3068300000004</v>
      </c>
      <c r="DZ1075">
        <v>35.615220000000001</v>
      </c>
      <c r="EA1075">
        <v>39.874339999999997</v>
      </c>
      <c r="EB1075">
        <v>34.187359999999998</v>
      </c>
      <c r="EC1075">
        <v>0.69638</v>
      </c>
      <c r="ED1075">
        <v>0.78220999999999996</v>
      </c>
      <c r="EE1075">
        <v>33.022010000000002</v>
      </c>
      <c r="EF1075">
        <v>98.185649999999995</v>
      </c>
      <c r="EG1075">
        <v>531.80507</v>
      </c>
      <c r="EH1075">
        <v>6436.3588</v>
      </c>
      <c r="EI1075">
        <v>22184.06971</v>
      </c>
      <c r="EJ1075">
        <v>0</v>
      </c>
      <c r="EK1075">
        <v>99.838330119999995</v>
      </c>
      <c r="EL1075">
        <v>8.0052890000000002E-2</v>
      </c>
      <c r="EM1075">
        <v>4.8958403999999997E-2</v>
      </c>
      <c r="EN1075">
        <v>2.0049348000000002E-2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80.088959930000001</v>
      </c>
      <c r="EX1075">
        <v>6.6395939000000001E-2</v>
      </c>
      <c r="EY1075">
        <v>4.1357658999999998E-2</v>
      </c>
      <c r="EZ1075">
        <v>1.7306894E-2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0.79976199999999997</v>
      </c>
      <c r="FI1075" t="s">
        <v>115</v>
      </c>
      <c r="FJ1075" t="s">
        <v>115</v>
      </c>
      <c r="FK1075" s="9">
        <v>7160.6801269999996</v>
      </c>
      <c r="FL1075" t="s">
        <v>115</v>
      </c>
      <c r="FM1075" t="s">
        <v>115</v>
      </c>
    </row>
    <row r="1076" spans="116:169">
      <c r="DL1076">
        <v>0</v>
      </c>
      <c r="DM1076">
        <v>0.77319000000000004</v>
      </c>
      <c r="DN1076">
        <v>4.4900000000000001E-3</v>
      </c>
      <c r="DO1076">
        <v>3.8E-3</v>
      </c>
      <c r="DP1076">
        <v>3.79E-3</v>
      </c>
      <c r="DQ1076">
        <v>6.9999999999999994E-5</v>
      </c>
      <c r="DR1076">
        <v>8.0000000000000007E-5</v>
      </c>
      <c r="DS1076">
        <v>3.7299999999999998E-3</v>
      </c>
      <c r="DT1076">
        <v>1.061E-2</v>
      </c>
      <c r="DU1076">
        <v>3.7019999999999997E-2</v>
      </c>
      <c r="DV1076">
        <v>0.49038999999999999</v>
      </c>
      <c r="DW1076">
        <v>1.67282</v>
      </c>
      <c r="DX1076">
        <v>0</v>
      </c>
      <c r="DY1076">
        <v>6821.1767200000004</v>
      </c>
      <c r="DZ1076">
        <v>40.147820000000003</v>
      </c>
      <c r="EA1076">
        <v>34.408850000000001</v>
      </c>
      <c r="EB1076">
        <v>34.776539999999997</v>
      </c>
      <c r="EC1076">
        <v>0.65947</v>
      </c>
      <c r="ED1076">
        <v>0.75432999999999995</v>
      </c>
      <c r="EE1076">
        <v>34.534120000000001</v>
      </c>
      <c r="EF1076">
        <v>94.99239</v>
      </c>
      <c r="EG1076">
        <v>532.58727999999996</v>
      </c>
      <c r="EH1076">
        <v>6469.3808099999997</v>
      </c>
      <c r="EI1076">
        <v>22282.255359999999</v>
      </c>
      <c r="EJ1076">
        <v>0</v>
      </c>
      <c r="EK1076">
        <v>99.082161139999997</v>
      </c>
      <c r="EL1076">
        <v>7.4794326999999994E-2</v>
      </c>
      <c r="EM1076">
        <v>5.1522515999999997E-2</v>
      </c>
      <c r="EN1076">
        <v>2.1414888E-2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77.509017529999994</v>
      </c>
      <c r="EX1076">
        <v>6.0587585999999999E-2</v>
      </c>
      <c r="EY1076">
        <v>4.2474096000000003E-2</v>
      </c>
      <c r="EZ1076">
        <v>1.8044705000000001E-2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0.78534000000000004</v>
      </c>
      <c r="FI1076" t="s">
        <v>115</v>
      </c>
      <c r="FJ1076" t="s">
        <v>115</v>
      </c>
      <c r="FK1076" s="9">
        <v>6931.1694049999996</v>
      </c>
      <c r="FL1076" t="s">
        <v>115</v>
      </c>
      <c r="FM1076" t="s">
        <v>115</v>
      </c>
    </row>
    <row r="1077" spans="116:169">
      <c r="DL1077">
        <v>0</v>
      </c>
      <c r="DM1077">
        <v>0.76014999999999999</v>
      </c>
      <c r="DN1077">
        <v>3.29E-3</v>
      </c>
      <c r="DO1077">
        <v>4.15E-3</v>
      </c>
      <c r="DP1077">
        <v>3.3899999999999998E-3</v>
      </c>
      <c r="DQ1077">
        <v>6.9999999999999994E-5</v>
      </c>
      <c r="DR1077">
        <v>8.0000000000000007E-5</v>
      </c>
      <c r="DS1077">
        <v>3.7599999999999999E-3</v>
      </c>
      <c r="DT1077">
        <v>1.044E-2</v>
      </c>
      <c r="DU1077">
        <v>3.7109999999999997E-2</v>
      </c>
      <c r="DV1077">
        <v>0.49412</v>
      </c>
      <c r="DW1077">
        <v>1.68343</v>
      </c>
      <c r="DX1077">
        <v>0</v>
      </c>
      <c r="DY1077">
        <v>6607.8339400000004</v>
      </c>
      <c r="DZ1077">
        <v>29.051950000000001</v>
      </c>
      <c r="EA1077">
        <v>37.071980000000003</v>
      </c>
      <c r="EB1077">
        <v>30.608519999999999</v>
      </c>
      <c r="EC1077">
        <v>0.65886</v>
      </c>
      <c r="ED1077">
        <v>0.73984000000000005</v>
      </c>
      <c r="EE1077">
        <v>34.399419999999999</v>
      </c>
      <c r="EF1077">
        <v>92.152280000000005</v>
      </c>
      <c r="EG1077">
        <v>533.34159999999997</v>
      </c>
      <c r="EH1077">
        <v>6503.9149299999999</v>
      </c>
      <c r="EI1077">
        <v>22377.247739999999</v>
      </c>
      <c r="EJ1077">
        <v>0</v>
      </c>
      <c r="EK1077">
        <v>98.504806340000002</v>
      </c>
      <c r="EL1077">
        <v>7.8538806000000003E-2</v>
      </c>
      <c r="EM1077">
        <v>4.6950082999999997E-2</v>
      </c>
      <c r="EN1077">
        <v>2.232029E-2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75.117240839999994</v>
      </c>
      <c r="EX1077">
        <v>6.1995955999999998E-2</v>
      </c>
      <c r="EY1077">
        <v>3.7770107999999997E-2</v>
      </c>
      <c r="EZ1077">
        <v>1.8353113000000001E-2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0.77105400000000002</v>
      </c>
      <c r="FI1077" t="s">
        <v>115</v>
      </c>
      <c r="FJ1077" t="s">
        <v>115</v>
      </c>
      <c r="FK1077" s="9">
        <v>6705.2252479999997</v>
      </c>
      <c r="FL1077" t="s">
        <v>115</v>
      </c>
      <c r="FM1077" t="s">
        <v>115</v>
      </c>
    </row>
    <row r="1078" spans="116:169">
      <c r="DL1078">
        <v>0</v>
      </c>
      <c r="DM1078">
        <v>0.74702999999999997</v>
      </c>
      <c r="DN1078">
        <v>3.3E-3</v>
      </c>
      <c r="DO1078">
        <v>3.31E-3</v>
      </c>
      <c r="DP1078">
        <v>3.6099999999999999E-3</v>
      </c>
      <c r="DQ1078">
        <v>6.9999999999999994E-5</v>
      </c>
      <c r="DR1078">
        <v>8.0000000000000007E-5</v>
      </c>
      <c r="DS1078">
        <v>3.3999999999999998E-3</v>
      </c>
      <c r="DT1078">
        <v>1.027E-2</v>
      </c>
      <c r="DU1078">
        <v>3.7190000000000001E-2</v>
      </c>
      <c r="DV1078">
        <v>0.49787999999999999</v>
      </c>
      <c r="DW1078">
        <v>1.6938800000000001</v>
      </c>
      <c r="DX1078">
        <v>0</v>
      </c>
      <c r="DY1078">
        <v>6396.0729799999999</v>
      </c>
      <c r="DZ1078">
        <v>28.64716</v>
      </c>
      <c r="EA1078">
        <v>29.11543</v>
      </c>
      <c r="EB1078">
        <v>32.181379999999997</v>
      </c>
      <c r="EC1078">
        <v>0.58547000000000005</v>
      </c>
      <c r="ED1078">
        <v>0.69716999999999996</v>
      </c>
      <c r="EE1078">
        <v>30.66356</v>
      </c>
      <c r="EF1078">
        <v>89.254599999999996</v>
      </c>
      <c r="EG1078">
        <v>534.08144000000004</v>
      </c>
      <c r="EH1078">
        <v>6538.3143499999996</v>
      </c>
      <c r="EI1078">
        <v>22469.400020000001</v>
      </c>
      <c r="EJ1078">
        <v>0</v>
      </c>
      <c r="EK1078">
        <v>97.868897309999994</v>
      </c>
      <c r="EL1078">
        <v>6.8336571999999998E-2</v>
      </c>
      <c r="EM1078">
        <v>5.0099587000000001E-2</v>
      </c>
      <c r="EN1078">
        <v>2.0148686999999998E-2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72.725716790000007</v>
      </c>
      <c r="EX1078">
        <v>5.2673219E-2</v>
      </c>
      <c r="EY1078">
        <v>3.9290263999999998E-2</v>
      </c>
      <c r="EZ1078">
        <v>1.6161735E-2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0.75730900000000001</v>
      </c>
      <c r="FI1078" t="s">
        <v>115</v>
      </c>
      <c r="FJ1078" t="s">
        <v>115</v>
      </c>
      <c r="FK1078" s="9">
        <v>6486.6024310000003</v>
      </c>
      <c r="FL1078" t="s">
        <v>115</v>
      </c>
      <c r="FM1078" t="s">
        <v>115</v>
      </c>
    </row>
    <row r="1079" spans="116:169">
      <c r="DL1079">
        <v>0</v>
      </c>
      <c r="DM1079">
        <v>0.73372999999999999</v>
      </c>
      <c r="DN1079">
        <v>3.5500000000000002E-3</v>
      </c>
      <c r="DO1079">
        <v>3.2399999999999998E-3</v>
      </c>
      <c r="DP1079">
        <v>2.96E-3</v>
      </c>
      <c r="DQ1079">
        <v>6.0000000000000002E-5</v>
      </c>
      <c r="DR1079">
        <v>8.0000000000000007E-5</v>
      </c>
      <c r="DS1079">
        <v>3.5799999999999998E-3</v>
      </c>
      <c r="DT1079">
        <v>1.0109999999999999E-2</v>
      </c>
      <c r="DU1079">
        <v>3.7269999999999998E-2</v>
      </c>
      <c r="DV1079">
        <v>0.50127999999999995</v>
      </c>
      <c r="DW1079">
        <v>1.7041500000000001</v>
      </c>
      <c r="DX1079">
        <v>0</v>
      </c>
      <c r="DY1079">
        <v>6185.1999100000003</v>
      </c>
      <c r="DZ1079">
        <v>30.419689999999999</v>
      </c>
      <c r="EA1079">
        <v>28.0563</v>
      </c>
      <c r="EB1079">
        <v>25.981819999999999</v>
      </c>
      <c r="EC1079">
        <v>0.54857</v>
      </c>
      <c r="ED1079">
        <v>0.67449999999999999</v>
      </c>
      <c r="EE1079">
        <v>31.877109999999998</v>
      </c>
      <c r="EF1079">
        <v>86.527940000000001</v>
      </c>
      <c r="EG1079">
        <v>534.77860999999996</v>
      </c>
      <c r="EH1079">
        <v>6568.9779099999996</v>
      </c>
      <c r="EI1079">
        <v>22558.654630000001</v>
      </c>
      <c r="EJ1079">
        <v>0</v>
      </c>
      <c r="EK1079">
        <v>97.187673050000001</v>
      </c>
      <c r="EL1079">
        <v>6.4654078000000004E-2</v>
      </c>
      <c r="EM1079">
        <v>4.2544151000000002E-2</v>
      </c>
      <c r="EN1079">
        <v>2.171646E-2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70.346954100000005</v>
      </c>
      <c r="EX1079">
        <v>4.8551888000000001E-2</v>
      </c>
      <c r="EY1079">
        <v>3.2544362E-2</v>
      </c>
      <c r="EZ1079">
        <v>1.6986792000000001E-2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0.74354299999999995</v>
      </c>
      <c r="FI1079" t="s">
        <v>115</v>
      </c>
      <c r="FJ1079" t="s">
        <v>115</v>
      </c>
      <c r="FK1079" s="9">
        <v>6270.2062999999998</v>
      </c>
      <c r="FL1079" t="s">
        <v>115</v>
      </c>
      <c r="FM1079" t="s">
        <v>115</v>
      </c>
    </row>
    <row r="1080" spans="116:169">
      <c r="DL1080">
        <v>0</v>
      </c>
      <c r="DM1080">
        <v>0.72123000000000004</v>
      </c>
      <c r="DN1080">
        <v>3.0300000000000001E-3</v>
      </c>
      <c r="DO1080">
        <v>3.3999999999999998E-3</v>
      </c>
      <c r="DP1080">
        <v>2.8800000000000002E-3</v>
      </c>
      <c r="DQ1080">
        <v>6.0000000000000002E-5</v>
      </c>
      <c r="DR1080">
        <v>8.0000000000000007E-5</v>
      </c>
      <c r="DS1080">
        <v>2.96E-3</v>
      </c>
      <c r="DT1080">
        <v>9.9100000000000004E-3</v>
      </c>
      <c r="DU1080">
        <v>3.7350000000000001E-2</v>
      </c>
      <c r="DV1080">
        <v>0.50485999999999998</v>
      </c>
      <c r="DW1080">
        <v>1.7142500000000001</v>
      </c>
      <c r="DX1080">
        <v>0</v>
      </c>
      <c r="DY1080">
        <v>5983.3600699999997</v>
      </c>
      <c r="DZ1080">
        <v>25.529409999999999</v>
      </c>
      <c r="EA1080">
        <v>29.031009999999998</v>
      </c>
      <c r="EB1080">
        <v>24.879460000000002</v>
      </c>
      <c r="EC1080">
        <v>0.52393000000000001</v>
      </c>
      <c r="ED1080">
        <v>0.64605999999999997</v>
      </c>
      <c r="EE1080">
        <v>25.95035</v>
      </c>
      <c r="EF1080">
        <v>83.560209999999998</v>
      </c>
      <c r="EG1080">
        <v>535.45311000000004</v>
      </c>
      <c r="EH1080">
        <v>6600.85502</v>
      </c>
      <c r="EI1080">
        <v>22645.182560000001</v>
      </c>
      <c r="EJ1080">
        <v>0</v>
      </c>
      <c r="EK1080">
        <v>96.601070559999997</v>
      </c>
      <c r="EL1080">
        <v>6.5955176000000004E-2</v>
      </c>
      <c r="EM1080">
        <v>4.0767500999999998E-2</v>
      </c>
      <c r="EN1080">
        <v>1.8000830999999998E-2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68.082040969999994</v>
      </c>
      <c r="EX1080">
        <v>4.8208295999999998E-2</v>
      </c>
      <c r="EY1080">
        <v>3.0380285999999999E-2</v>
      </c>
      <c r="EZ1080">
        <v>1.3725866E-2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0.73059399999999997</v>
      </c>
      <c r="FI1080" t="s">
        <v>115</v>
      </c>
      <c r="FJ1080" t="s">
        <v>115</v>
      </c>
      <c r="FK1080" s="9">
        <v>6063.3238780000001</v>
      </c>
      <c r="FL1080" t="s">
        <v>115</v>
      </c>
      <c r="FM1080" t="s">
        <v>115</v>
      </c>
    </row>
    <row r="1081" spans="116:169">
      <c r="DL1081">
        <v>0</v>
      </c>
      <c r="DM1081">
        <v>0.70848</v>
      </c>
      <c r="DN1081">
        <v>3.3400000000000001E-3</v>
      </c>
      <c r="DO1081">
        <v>3.0300000000000001E-3</v>
      </c>
      <c r="DP1081">
        <v>2.98E-3</v>
      </c>
      <c r="DQ1081">
        <v>6.0000000000000002E-5</v>
      </c>
      <c r="DR1081">
        <v>6.9999999999999994E-5</v>
      </c>
      <c r="DS1081">
        <v>2.8999999999999998E-3</v>
      </c>
      <c r="DT1081">
        <v>9.7300000000000008E-3</v>
      </c>
      <c r="DU1081">
        <v>3.7420000000000002E-2</v>
      </c>
      <c r="DV1081">
        <v>0.50782000000000005</v>
      </c>
      <c r="DW1081">
        <v>1.7241599999999999</v>
      </c>
      <c r="DX1081">
        <v>0</v>
      </c>
      <c r="DY1081">
        <v>5781.8238000000001</v>
      </c>
      <c r="DZ1081">
        <v>27.674289999999999</v>
      </c>
      <c r="EA1081">
        <v>25.427070000000001</v>
      </c>
      <c r="EB1081">
        <v>25.434259999999998</v>
      </c>
      <c r="EC1081">
        <v>0.49195</v>
      </c>
      <c r="ED1081">
        <v>0.61946000000000001</v>
      </c>
      <c r="EE1081">
        <v>25.06748</v>
      </c>
      <c r="EF1081">
        <v>80.715630000000004</v>
      </c>
      <c r="EG1081">
        <v>536.09916999999996</v>
      </c>
      <c r="EH1081">
        <v>6626.80537</v>
      </c>
      <c r="EI1081">
        <v>22728.74278</v>
      </c>
      <c r="EJ1081">
        <v>0</v>
      </c>
      <c r="EK1081">
        <v>95.947915629999997</v>
      </c>
      <c r="EL1081">
        <v>6.1652976999999998E-2</v>
      </c>
      <c r="EM1081">
        <v>4.2675961999999998E-2</v>
      </c>
      <c r="EN1081">
        <v>1.7692711999999999E-2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65.814007950000004</v>
      </c>
      <c r="EX1081">
        <v>4.3918670999999999E-2</v>
      </c>
      <c r="EY1081">
        <v>3.0973787999999999E-2</v>
      </c>
      <c r="EZ1081">
        <v>1.3146309E-2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0.71788700000000005</v>
      </c>
      <c r="FI1081" t="s">
        <v>115</v>
      </c>
      <c r="FJ1081" t="s">
        <v>115</v>
      </c>
      <c r="FK1081" s="9">
        <v>5860.851369</v>
      </c>
      <c r="FL1081" t="s">
        <v>115</v>
      </c>
      <c r="FM1081" t="s">
        <v>115</v>
      </c>
    </row>
    <row r="1082" spans="116:169">
      <c r="DL1082">
        <v>0</v>
      </c>
      <c r="DM1082">
        <v>0.69594999999999996</v>
      </c>
      <c r="DN1082">
        <v>3.3500000000000001E-3</v>
      </c>
      <c r="DO1082">
        <v>3.2100000000000002E-3</v>
      </c>
      <c r="DP1082">
        <v>2.7000000000000001E-3</v>
      </c>
      <c r="DQ1082">
        <v>6.0000000000000002E-5</v>
      </c>
      <c r="DR1082">
        <v>6.9999999999999994E-5</v>
      </c>
      <c r="DS1082">
        <v>2.99E-3</v>
      </c>
      <c r="DT1082">
        <v>9.5499999999999995E-3</v>
      </c>
      <c r="DU1082">
        <v>3.7499999999999999E-2</v>
      </c>
      <c r="DV1082">
        <v>0.51071999999999995</v>
      </c>
      <c r="DW1082">
        <v>1.7338899999999999</v>
      </c>
      <c r="DX1082">
        <v>0</v>
      </c>
      <c r="DY1082">
        <v>5584.4239900000002</v>
      </c>
      <c r="DZ1082">
        <v>27.31992</v>
      </c>
      <c r="EA1082">
        <v>26.533999999999999</v>
      </c>
      <c r="EB1082">
        <v>22.66301</v>
      </c>
      <c r="EC1082">
        <v>0.48637999999999998</v>
      </c>
      <c r="ED1082">
        <v>0.60406000000000004</v>
      </c>
      <c r="EE1082">
        <v>25.424209999999999</v>
      </c>
      <c r="EF1082">
        <v>77.967560000000006</v>
      </c>
      <c r="EG1082">
        <v>536.71864000000005</v>
      </c>
      <c r="EH1082">
        <v>6651.8728499999997</v>
      </c>
      <c r="EI1082">
        <v>22809.4584</v>
      </c>
      <c r="EJ1082">
        <v>0</v>
      </c>
      <c r="EK1082">
        <v>95.306632350000001</v>
      </c>
      <c r="EL1082">
        <v>6.3597429999999996E-2</v>
      </c>
      <c r="EM1082">
        <v>3.9451192000000003E-2</v>
      </c>
      <c r="EN1082">
        <v>1.8565056999999999E-2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63.598426029999999</v>
      </c>
      <c r="EX1082">
        <v>4.4068362999999999E-2</v>
      </c>
      <c r="EY1082">
        <v>2.7889469E-2</v>
      </c>
      <c r="EZ1082">
        <v>1.3436886E-2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0.70526999999999995</v>
      </c>
      <c r="FI1082" t="s">
        <v>115</v>
      </c>
      <c r="FJ1082" t="s">
        <v>115</v>
      </c>
      <c r="FK1082" s="9">
        <v>5661.4273000000003</v>
      </c>
      <c r="FL1082" t="s">
        <v>115</v>
      </c>
      <c r="FM1082" t="s">
        <v>115</v>
      </c>
    </row>
    <row r="1083" spans="116:169">
      <c r="DL1083">
        <v>0</v>
      </c>
      <c r="DM1083">
        <v>0.68357999999999997</v>
      </c>
      <c r="DN1083">
        <v>3.3800000000000002E-3</v>
      </c>
      <c r="DO1083">
        <v>3.2200000000000002E-3</v>
      </c>
      <c r="DP1083">
        <v>2.8300000000000001E-3</v>
      </c>
      <c r="DQ1083">
        <v>6.0000000000000002E-5</v>
      </c>
      <c r="DR1083">
        <v>6.9999999999999994E-5</v>
      </c>
      <c r="DS1083">
        <v>2.7399999999999998E-3</v>
      </c>
      <c r="DT1083">
        <v>9.3900000000000008E-3</v>
      </c>
      <c r="DU1083">
        <v>3.7569999999999999E-2</v>
      </c>
      <c r="DV1083">
        <v>0.51371</v>
      </c>
      <c r="DW1083">
        <v>1.7434400000000001</v>
      </c>
      <c r="DX1083">
        <v>0</v>
      </c>
      <c r="DY1083">
        <v>5390.6319400000002</v>
      </c>
      <c r="DZ1083">
        <v>27.13449</v>
      </c>
      <c r="EA1083">
        <v>26.18571</v>
      </c>
      <c r="EB1083">
        <v>23.362100000000002</v>
      </c>
      <c r="EC1083">
        <v>0.47442000000000001</v>
      </c>
      <c r="ED1083">
        <v>0.58216000000000001</v>
      </c>
      <c r="EE1083">
        <v>22.919180000000001</v>
      </c>
      <c r="EF1083">
        <v>75.350939999999994</v>
      </c>
      <c r="EG1083">
        <v>537.32268999999997</v>
      </c>
      <c r="EH1083">
        <v>6677.2970599999999</v>
      </c>
      <c r="EI1083">
        <v>22887.42596</v>
      </c>
      <c r="EJ1083">
        <v>0</v>
      </c>
      <c r="EK1083">
        <v>94.663411089999997</v>
      </c>
      <c r="EL1083">
        <v>6.4792391000000005E-2</v>
      </c>
      <c r="EM1083">
        <v>4.1163028999999997E-2</v>
      </c>
      <c r="EN1083">
        <v>1.6999022999999999E-2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61.425111430000001</v>
      </c>
      <c r="EX1083">
        <v>4.3679030000000001E-2</v>
      </c>
      <c r="EY1083">
        <v>2.8314404000000001E-2</v>
      </c>
      <c r="EZ1083">
        <v>1.197961E-2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0.69306800000000002</v>
      </c>
      <c r="FI1083" t="s">
        <v>115</v>
      </c>
      <c r="FJ1083" t="s">
        <v>115</v>
      </c>
      <c r="FK1083" s="9">
        <v>5467.7886630000003</v>
      </c>
      <c r="FL1083" t="s">
        <v>115</v>
      </c>
      <c r="FM1083" t="s">
        <v>115</v>
      </c>
    </row>
    <row r="1084" spans="116:169">
      <c r="DL1084">
        <v>0</v>
      </c>
      <c r="DM1084">
        <v>0.67145999999999995</v>
      </c>
      <c r="DN1084">
        <v>3.31E-3</v>
      </c>
      <c r="DO1084">
        <v>3.2399999999999998E-3</v>
      </c>
      <c r="DP1084">
        <v>2.8400000000000001E-3</v>
      </c>
      <c r="DQ1084">
        <v>6.0000000000000002E-5</v>
      </c>
      <c r="DR1084">
        <v>6.9999999999999994E-5</v>
      </c>
      <c r="DS1084">
        <v>2.8500000000000001E-3</v>
      </c>
      <c r="DT1084">
        <v>9.2399999999999999E-3</v>
      </c>
      <c r="DU1084">
        <v>3.764E-2</v>
      </c>
      <c r="DV1084">
        <v>0.51644999999999996</v>
      </c>
      <c r="DW1084">
        <v>1.7528300000000001</v>
      </c>
      <c r="DX1084">
        <v>0</v>
      </c>
      <c r="DY1084">
        <v>5201.2001200000004</v>
      </c>
      <c r="DZ1084">
        <v>26.080159999999999</v>
      </c>
      <c r="EA1084">
        <v>25.879180000000002</v>
      </c>
      <c r="EB1084">
        <v>23.087620000000001</v>
      </c>
      <c r="EC1084">
        <v>0.47147</v>
      </c>
      <c r="ED1084">
        <v>0.56694999999999995</v>
      </c>
      <c r="EE1084">
        <v>23.502300000000002</v>
      </c>
      <c r="EF1084">
        <v>72.845600000000005</v>
      </c>
      <c r="EG1084">
        <v>537.90485000000001</v>
      </c>
      <c r="EH1084">
        <v>6700.2162399999997</v>
      </c>
      <c r="EI1084">
        <v>22962.776900000001</v>
      </c>
      <c r="EJ1084">
        <v>0</v>
      </c>
      <c r="EK1084">
        <v>94.029084269999998</v>
      </c>
      <c r="EL1084">
        <v>6.6162478999999996E-2</v>
      </c>
      <c r="EM1084">
        <v>4.2020477000000001E-2</v>
      </c>
      <c r="EN1084">
        <v>1.8001763E-2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59.300253939999997</v>
      </c>
      <c r="EX1084">
        <v>4.3378303999999999E-2</v>
      </c>
      <c r="EY1084">
        <v>2.8122200999999999E-2</v>
      </c>
      <c r="EZ1084">
        <v>1.2347129E-2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0.68090499999999998</v>
      </c>
      <c r="FI1084" t="s">
        <v>115</v>
      </c>
      <c r="FJ1084" t="s">
        <v>115</v>
      </c>
      <c r="FK1084" s="9">
        <v>5276.7185449999997</v>
      </c>
      <c r="FL1084" t="s">
        <v>115</v>
      </c>
      <c r="FM1084" t="s">
        <v>115</v>
      </c>
    </row>
    <row r="1085" spans="116:169">
      <c r="DL1085">
        <v>0</v>
      </c>
      <c r="DM1085">
        <v>0.65920000000000001</v>
      </c>
      <c r="DN1085">
        <v>3.6099999999999999E-3</v>
      </c>
      <c r="DO1085">
        <v>3.1700000000000001E-3</v>
      </c>
      <c r="DP1085">
        <v>2.8500000000000001E-3</v>
      </c>
      <c r="DQ1085">
        <v>6.0000000000000002E-5</v>
      </c>
      <c r="DR1085">
        <v>6.9999999999999994E-5</v>
      </c>
      <c r="DS1085">
        <v>2.8800000000000002E-3</v>
      </c>
      <c r="DT1085">
        <v>9.0600000000000003E-3</v>
      </c>
      <c r="DU1085">
        <v>3.7719999999999997E-2</v>
      </c>
      <c r="DV1085">
        <v>0.51931000000000005</v>
      </c>
      <c r="DW1085">
        <v>1.76207</v>
      </c>
      <c r="DX1085">
        <v>0</v>
      </c>
      <c r="DY1085">
        <v>5013.0590400000001</v>
      </c>
      <c r="DZ1085">
        <v>27.94717</v>
      </c>
      <c r="EA1085">
        <v>24.946190000000001</v>
      </c>
      <c r="EB1085">
        <v>22.77852</v>
      </c>
      <c r="EC1085">
        <v>0.45950999999999997</v>
      </c>
      <c r="ED1085">
        <v>0.54837000000000002</v>
      </c>
      <c r="EE1085">
        <v>23.317710000000002</v>
      </c>
      <c r="EF1085">
        <v>70.188540000000003</v>
      </c>
      <c r="EG1085">
        <v>538.47180000000003</v>
      </c>
      <c r="EH1085">
        <v>6723.7185399999998</v>
      </c>
      <c r="EI1085">
        <v>23035.622500000001</v>
      </c>
      <c r="EJ1085">
        <v>0</v>
      </c>
      <c r="EK1085">
        <v>93.346207550000003</v>
      </c>
      <c r="EL1085">
        <v>6.6273402999999995E-2</v>
      </c>
      <c r="EM1085">
        <v>4.2711954000000003E-2</v>
      </c>
      <c r="EN1085">
        <v>1.8287779000000001E-2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57.187527549999999</v>
      </c>
      <c r="EX1085">
        <v>4.2245869999999998E-2</v>
      </c>
      <c r="EY1085">
        <v>2.7797145999999998E-2</v>
      </c>
      <c r="EZ1085">
        <v>1.2202588E-2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0.66889500000000002</v>
      </c>
      <c r="FI1085" t="s">
        <v>115</v>
      </c>
      <c r="FJ1085" t="s">
        <v>115</v>
      </c>
      <c r="FK1085" s="9">
        <v>5089.1904379999996</v>
      </c>
      <c r="FL1085" t="s">
        <v>115</v>
      </c>
      <c r="FM1085" t="s">
        <v>115</v>
      </c>
    </row>
    <row r="1086" spans="116:169">
      <c r="DL1086">
        <v>0</v>
      </c>
      <c r="DM1086">
        <v>0.64700999999999997</v>
      </c>
      <c r="DN1086">
        <v>3.7799999999999999E-3</v>
      </c>
      <c r="DO1086">
        <v>3.3800000000000002E-3</v>
      </c>
      <c r="DP1086">
        <v>2.81E-3</v>
      </c>
      <c r="DQ1086">
        <v>6.0000000000000002E-5</v>
      </c>
      <c r="DR1086">
        <v>6.9999999999999994E-5</v>
      </c>
      <c r="DS1086">
        <v>2.8900000000000002E-3</v>
      </c>
      <c r="DT1086">
        <v>8.8900000000000003E-3</v>
      </c>
      <c r="DU1086">
        <v>3.7789999999999997E-2</v>
      </c>
      <c r="DV1086">
        <v>0.52219000000000004</v>
      </c>
      <c r="DW1086">
        <v>1.7711300000000001</v>
      </c>
      <c r="DX1086">
        <v>0</v>
      </c>
      <c r="DY1086">
        <v>4827.8719499999997</v>
      </c>
      <c r="DZ1086">
        <v>28.74446</v>
      </c>
      <c r="EA1086">
        <v>26.061599999999999</v>
      </c>
      <c r="EB1086">
        <v>22.053070000000002</v>
      </c>
      <c r="EC1086">
        <v>0.46150000000000002</v>
      </c>
      <c r="ED1086">
        <v>0.53420000000000001</v>
      </c>
      <c r="EE1086">
        <v>23.032859999999999</v>
      </c>
      <c r="EF1086">
        <v>67.646979999999999</v>
      </c>
      <c r="EG1086">
        <v>539.02017000000001</v>
      </c>
      <c r="EH1086">
        <v>6747.0362500000001</v>
      </c>
      <c r="EI1086">
        <v>23105.811040000001</v>
      </c>
      <c r="EJ1086">
        <v>0</v>
      </c>
      <c r="EK1086">
        <v>92.652764399999995</v>
      </c>
      <c r="EL1086">
        <v>6.9972037000000001E-2</v>
      </c>
      <c r="EM1086">
        <v>4.2531800000000002E-2</v>
      </c>
      <c r="EN1086">
        <v>1.8556036000000001E-2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55.111673179999997</v>
      </c>
      <c r="EX1086">
        <v>4.3313221999999998E-2</v>
      </c>
      <c r="EY1086">
        <v>2.6905285000000001E-2</v>
      </c>
      <c r="EZ1086">
        <v>1.203969E-2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0.65703699999999998</v>
      </c>
      <c r="FI1086" t="s">
        <v>115</v>
      </c>
      <c r="FJ1086" t="s">
        <v>115</v>
      </c>
      <c r="FK1086" s="9">
        <v>4905.1925719999999</v>
      </c>
      <c r="FL1086" t="s">
        <v>115</v>
      </c>
      <c r="FM1086" t="s">
        <v>115</v>
      </c>
    </row>
    <row r="1087" spans="116:169">
      <c r="DL1087">
        <v>0</v>
      </c>
      <c r="DM1087">
        <v>0.63570000000000004</v>
      </c>
      <c r="DN1087">
        <v>3.1700000000000001E-3</v>
      </c>
      <c r="DO1087">
        <v>3.5100000000000001E-3</v>
      </c>
      <c r="DP1087">
        <v>2.97E-3</v>
      </c>
      <c r="DQ1087">
        <v>6.0000000000000002E-5</v>
      </c>
      <c r="DR1087">
        <v>6.9999999999999994E-5</v>
      </c>
      <c r="DS1087">
        <v>2.8400000000000001E-3</v>
      </c>
      <c r="DT1087">
        <v>8.7299999999999999E-3</v>
      </c>
      <c r="DU1087">
        <v>3.7859999999999998E-2</v>
      </c>
      <c r="DV1087">
        <v>0.52507999999999999</v>
      </c>
      <c r="DW1087">
        <v>1.78003</v>
      </c>
      <c r="DX1087">
        <v>0</v>
      </c>
      <c r="DY1087">
        <v>4651.5885799999996</v>
      </c>
      <c r="DZ1087">
        <v>23.626570000000001</v>
      </c>
      <c r="EA1087">
        <v>26.570650000000001</v>
      </c>
      <c r="EB1087">
        <v>22.885919999999999</v>
      </c>
      <c r="EC1087">
        <v>0.46533000000000002</v>
      </c>
      <c r="ED1087">
        <v>0.52007000000000003</v>
      </c>
      <c r="EE1087">
        <v>22.195229999999999</v>
      </c>
      <c r="EF1087">
        <v>65.140860000000004</v>
      </c>
      <c r="EG1087">
        <v>539.55436999999995</v>
      </c>
      <c r="EH1087">
        <v>6770.0691100000004</v>
      </c>
      <c r="EI1087">
        <v>23173.458019999998</v>
      </c>
      <c r="EJ1087">
        <v>0</v>
      </c>
      <c r="EK1087">
        <v>92.06191896</v>
      </c>
      <c r="EL1087">
        <v>7.3817567000000001E-2</v>
      </c>
      <c r="EM1087">
        <v>4.5145032000000002E-2</v>
      </c>
      <c r="EN1087">
        <v>1.8487704000000001E-2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53.137965659999999</v>
      </c>
      <c r="EX1087">
        <v>4.4365466999999999E-2</v>
      </c>
      <c r="EY1087">
        <v>2.7739308000000001E-2</v>
      </c>
      <c r="EZ1087">
        <v>1.1658485E-2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0.645401</v>
      </c>
      <c r="FI1087" t="s">
        <v>115</v>
      </c>
      <c r="FJ1087" t="s">
        <v>115</v>
      </c>
      <c r="FK1087" s="9">
        <v>4725.1370459999998</v>
      </c>
      <c r="FL1087" t="s">
        <v>115</v>
      </c>
      <c r="FM1087" t="s">
        <v>115</v>
      </c>
    </row>
    <row r="1088" spans="116:169">
      <c r="DL1088">
        <v>0</v>
      </c>
      <c r="DM1088">
        <v>0.62395999999999996</v>
      </c>
      <c r="DN1088">
        <v>3.62E-3</v>
      </c>
      <c r="DO1088">
        <v>3.0699999999999998E-3</v>
      </c>
      <c r="DP1088">
        <v>3.0599999999999998E-3</v>
      </c>
      <c r="DQ1088">
        <v>6.0000000000000002E-5</v>
      </c>
      <c r="DR1088">
        <v>6.9999999999999994E-5</v>
      </c>
      <c r="DS1088">
        <v>3.0100000000000001E-3</v>
      </c>
      <c r="DT1088">
        <v>8.5599999999999999E-3</v>
      </c>
      <c r="DU1088">
        <v>3.7929999999999998E-2</v>
      </c>
      <c r="DV1088">
        <v>0.52791999999999994</v>
      </c>
      <c r="DW1088">
        <v>1.7887599999999999</v>
      </c>
      <c r="DX1088">
        <v>0</v>
      </c>
      <c r="DY1088">
        <v>4474.4713899999997</v>
      </c>
      <c r="DZ1088">
        <v>26.486789999999999</v>
      </c>
      <c r="EA1088">
        <v>22.804279999999999</v>
      </c>
      <c r="EB1088">
        <v>23.16348</v>
      </c>
      <c r="EC1088">
        <v>0.43851000000000001</v>
      </c>
      <c r="ED1088">
        <v>0.49885000000000002</v>
      </c>
      <c r="EE1088">
        <v>23.097799999999999</v>
      </c>
      <c r="EF1088">
        <v>62.675069999999998</v>
      </c>
      <c r="EG1088">
        <v>540.07443999999998</v>
      </c>
      <c r="EH1088">
        <v>6792.2643399999997</v>
      </c>
      <c r="EI1088">
        <v>23238.598880000001</v>
      </c>
      <c r="EJ1088">
        <v>0</v>
      </c>
      <c r="EK1088">
        <v>91.364648020000004</v>
      </c>
      <c r="EL1088">
        <v>6.8968593999999994E-2</v>
      </c>
      <c r="EM1088">
        <v>4.7509425000000001E-2</v>
      </c>
      <c r="EN1088">
        <v>1.9746882E-2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51.143021390000001</v>
      </c>
      <c r="EX1088">
        <v>4.0283527E-2</v>
      </c>
      <c r="EY1088">
        <v>2.8345089E-2</v>
      </c>
      <c r="EZ1088">
        <v>1.2096694999999999E-2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0.63376299999999997</v>
      </c>
      <c r="FI1088" t="s">
        <v>115</v>
      </c>
      <c r="FJ1088" t="s">
        <v>115</v>
      </c>
      <c r="FK1088" s="9">
        <v>4547.3644510000004</v>
      </c>
      <c r="FL1088" t="s">
        <v>115</v>
      </c>
      <c r="FM1088" t="s">
        <v>115</v>
      </c>
    </row>
    <row r="1089" spans="116:169">
      <c r="DL1089">
        <v>0</v>
      </c>
      <c r="DM1089">
        <v>0.61343000000000003</v>
      </c>
      <c r="DN1089">
        <v>2.66E-3</v>
      </c>
      <c r="DO1089">
        <v>3.3500000000000001E-3</v>
      </c>
      <c r="DP1089">
        <v>2.7299999999999998E-3</v>
      </c>
      <c r="DQ1089">
        <v>6.0000000000000002E-5</v>
      </c>
      <c r="DR1089">
        <v>6.9999999999999994E-5</v>
      </c>
      <c r="DS1089">
        <v>3.0300000000000001E-3</v>
      </c>
      <c r="DT1089">
        <v>8.43E-3</v>
      </c>
      <c r="DU1089">
        <v>3.7990000000000003E-2</v>
      </c>
      <c r="DV1089">
        <v>0.53091999999999995</v>
      </c>
      <c r="DW1089">
        <v>1.79732</v>
      </c>
      <c r="DX1089">
        <v>0</v>
      </c>
      <c r="DY1089">
        <v>4308.3603700000003</v>
      </c>
      <c r="DZ1089">
        <v>19.055599999999998</v>
      </c>
      <c r="EA1089">
        <v>24.43534</v>
      </c>
      <c r="EB1089">
        <v>20.27525</v>
      </c>
      <c r="EC1089">
        <v>0.43568000000000001</v>
      </c>
      <c r="ED1089">
        <v>0.48653000000000002</v>
      </c>
      <c r="EE1089">
        <v>22.896370000000001</v>
      </c>
      <c r="EF1089">
        <v>60.450740000000003</v>
      </c>
      <c r="EG1089">
        <v>540.57329000000004</v>
      </c>
      <c r="EH1089">
        <v>6815.3621400000002</v>
      </c>
      <c r="EI1089">
        <v>23301.273949999999</v>
      </c>
      <c r="EJ1089">
        <v>0</v>
      </c>
      <c r="EK1089">
        <v>90.832263400000002</v>
      </c>
      <c r="EL1089">
        <v>7.2421415000000003E-2</v>
      </c>
      <c r="EM1089">
        <v>4.3293139000000001E-2</v>
      </c>
      <c r="EN1089">
        <v>2.0581762E-2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49.279340640000001</v>
      </c>
      <c r="EX1089">
        <v>4.0989013999999997E-2</v>
      </c>
      <c r="EY1089">
        <v>2.5075377999999999E-2</v>
      </c>
      <c r="EZ1089">
        <v>1.2241349E-2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0.62223399999999995</v>
      </c>
      <c r="FI1089" t="s">
        <v>115</v>
      </c>
      <c r="FJ1089" t="s">
        <v>115</v>
      </c>
      <c r="FK1089" s="9">
        <v>4372.5622499999999</v>
      </c>
      <c r="FL1089" t="s">
        <v>115</v>
      </c>
      <c r="FM1089" t="s">
        <v>115</v>
      </c>
    </row>
    <row r="1090" spans="116:169">
      <c r="DL1090">
        <v>0</v>
      </c>
      <c r="DM1090">
        <v>0.60285</v>
      </c>
      <c r="DN1090">
        <v>2.66E-3</v>
      </c>
      <c r="DO1090">
        <v>2.6700000000000001E-3</v>
      </c>
      <c r="DP1090">
        <v>2.9099999999999998E-3</v>
      </c>
      <c r="DQ1090">
        <v>5.0000000000000002E-5</v>
      </c>
      <c r="DR1090">
        <v>6.0000000000000002E-5</v>
      </c>
      <c r="DS1090">
        <v>2.7399999999999998E-3</v>
      </c>
      <c r="DT1090">
        <v>8.2900000000000005E-3</v>
      </c>
      <c r="DU1090">
        <v>3.8059999999999997E-2</v>
      </c>
      <c r="DV1090">
        <v>0.53395999999999999</v>
      </c>
      <c r="DW1090">
        <v>1.80575</v>
      </c>
      <c r="DX1090">
        <v>0</v>
      </c>
      <c r="DY1090">
        <v>4143.9028600000001</v>
      </c>
      <c r="DZ1090">
        <v>18.676590000000001</v>
      </c>
      <c r="EA1090">
        <v>19.074929999999998</v>
      </c>
      <c r="EB1090">
        <v>21.20177</v>
      </c>
      <c r="EC1090">
        <v>0.38501000000000002</v>
      </c>
      <c r="ED1090">
        <v>0.45567999999999997</v>
      </c>
      <c r="EE1090">
        <v>20.29523</v>
      </c>
      <c r="EF1090">
        <v>58.196510000000004</v>
      </c>
      <c r="EG1090">
        <v>541.05983000000003</v>
      </c>
      <c r="EH1090">
        <v>6838.2585099999997</v>
      </c>
      <c r="EI1090">
        <v>23361.724689999999</v>
      </c>
      <c r="EJ1090">
        <v>0</v>
      </c>
      <c r="EK1090">
        <v>90.245885349999995</v>
      </c>
      <c r="EL1090">
        <v>6.3013834000000005E-2</v>
      </c>
      <c r="EM1090">
        <v>4.6197328000000003E-2</v>
      </c>
      <c r="EN1090">
        <v>1.8579305000000001E-2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47.422604389999996</v>
      </c>
      <c r="EX1090">
        <v>3.46401E-2</v>
      </c>
      <c r="EY1090">
        <v>2.5939567E-2</v>
      </c>
      <c r="EZ1090">
        <v>1.0722915E-2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0.61114199999999996</v>
      </c>
      <c r="FI1090" t="s">
        <v>115</v>
      </c>
      <c r="FJ1090" t="s">
        <v>115</v>
      </c>
      <c r="FK1090" s="9">
        <v>4203.2411499999998</v>
      </c>
      <c r="FL1090" t="s">
        <v>115</v>
      </c>
      <c r="FM1090" t="s">
        <v>115</v>
      </c>
    </row>
    <row r="1091" spans="116:169">
      <c r="DL1091">
        <v>0</v>
      </c>
      <c r="DM1091">
        <v>0.59211000000000003</v>
      </c>
      <c r="DN1091">
        <v>2.8700000000000002E-3</v>
      </c>
      <c r="DO1091">
        <v>2.6099999999999999E-3</v>
      </c>
      <c r="DP1091">
        <v>2.3900000000000002E-3</v>
      </c>
      <c r="DQ1091">
        <v>5.0000000000000002E-5</v>
      </c>
      <c r="DR1091">
        <v>6.0000000000000002E-5</v>
      </c>
      <c r="DS1091">
        <v>2.8900000000000002E-3</v>
      </c>
      <c r="DT1091">
        <v>8.1499999999999993E-3</v>
      </c>
      <c r="DU1091">
        <v>3.8120000000000001E-2</v>
      </c>
      <c r="DV1091">
        <v>0.53669999999999995</v>
      </c>
      <c r="DW1091">
        <v>1.81403</v>
      </c>
      <c r="DX1091">
        <v>0</v>
      </c>
      <c r="DY1091">
        <v>3980.67427</v>
      </c>
      <c r="DZ1091">
        <v>19.706859999999999</v>
      </c>
      <c r="EA1091">
        <v>18.268889999999999</v>
      </c>
      <c r="EB1091">
        <v>17.012409999999999</v>
      </c>
      <c r="EC1091">
        <v>0.35859999999999997</v>
      </c>
      <c r="ED1091">
        <v>0.43813999999999997</v>
      </c>
      <c r="EE1091">
        <v>20.983879999999999</v>
      </c>
      <c r="EF1091">
        <v>56.061509999999998</v>
      </c>
      <c r="EG1091">
        <v>541.51550999999995</v>
      </c>
      <c r="EH1091">
        <v>6858.5537400000003</v>
      </c>
      <c r="EI1091">
        <v>23419.921200000001</v>
      </c>
      <c r="EJ1091">
        <v>0</v>
      </c>
      <c r="EK1091">
        <v>89.617721669999995</v>
      </c>
      <c r="EL1091">
        <v>5.9618169999999998E-2</v>
      </c>
      <c r="EM1091">
        <v>3.9230385999999999E-2</v>
      </c>
      <c r="EN1091">
        <v>2.0024963999999999E-2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45.58138306</v>
      </c>
      <c r="EX1091">
        <v>3.1738139999999998E-2</v>
      </c>
      <c r="EY1091">
        <v>2.1365444000000001E-2</v>
      </c>
      <c r="EZ1091">
        <v>1.1208251000000001E-2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0.60003300000000004</v>
      </c>
      <c r="FI1091" t="s">
        <v>115</v>
      </c>
      <c r="FJ1091" t="s">
        <v>115</v>
      </c>
      <c r="FK1091" s="9">
        <v>4036.0210259999999</v>
      </c>
      <c r="FL1091" t="s">
        <v>115</v>
      </c>
      <c r="FM1091" t="s">
        <v>115</v>
      </c>
    </row>
    <row r="1092" spans="116:169">
      <c r="DL1092">
        <v>0</v>
      </c>
      <c r="DM1092">
        <v>0.58201999999999998</v>
      </c>
      <c r="DN1092">
        <v>2.4399999999999999E-3</v>
      </c>
      <c r="DO1092">
        <v>2.7399999999999998E-3</v>
      </c>
      <c r="DP1092">
        <v>2.32E-3</v>
      </c>
      <c r="DQ1092">
        <v>5.0000000000000002E-5</v>
      </c>
      <c r="DR1092">
        <v>6.0000000000000002E-5</v>
      </c>
      <c r="DS1092">
        <v>2.3900000000000002E-3</v>
      </c>
      <c r="DT1092">
        <v>8.0000000000000002E-3</v>
      </c>
      <c r="DU1092">
        <v>3.8190000000000002E-2</v>
      </c>
      <c r="DV1092">
        <v>0.53959000000000001</v>
      </c>
      <c r="DW1092">
        <v>1.82219</v>
      </c>
      <c r="DX1092">
        <v>0</v>
      </c>
      <c r="DY1092">
        <v>3823.9128000000001</v>
      </c>
      <c r="DZ1092">
        <v>16.428719999999998</v>
      </c>
      <c r="EA1092">
        <v>18.784479999999999</v>
      </c>
      <c r="EB1092">
        <v>16.190249999999999</v>
      </c>
      <c r="EC1092">
        <v>0.3402</v>
      </c>
      <c r="ED1092">
        <v>0.41682999999999998</v>
      </c>
      <c r="EE1092">
        <v>16.976569999999999</v>
      </c>
      <c r="EF1092">
        <v>53.779359999999997</v>
      </c>
      <c r="EG1092">
        <v>541.95365000000004</v>
      </c>
      <c r="EH1092">
        <v>6879.5376200000001</v>
      </c>
      <c r="EI1092">
        <v>23475.98271</v>
      </c>
      <c r="EJ1092">
        <v>0</v>
      </c>
      <c r="EK1092">
        <v>89.076809670000003</v>
      </c>
      <c r="EL1092">
        <v>6.0817925000000002E-2</v>
      </c>
      <c r="EM1092">
        <v>3.7592119E-2</v>
      </c>
      <c r="EN1092">
        <v>1.6598746000000001E-2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43.821144760000003</v>
      </c>
      <c r="EX1092">
        <v>3.1311084000000003E-2</v>
      </c>
      <c r="EY1092">
        <v>1.9823576999999998E-2</v>
      </c>
      <c r="EZ1092">
        <v>9.0044449999999998E-3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0.58958299999999997</v>
      </c>
      <c r="FI1092" t="s">
        <v>115</v>
      </c>
      <c r="FJ1092" t="s">
        <v>115</v>
      </c>
      <c r="FK1092" s="9">
        <v>3875.6564450000001</v>
      </c>
      <c r="FL1092" t="s">
        <v>115</v>
      </c>
      <c r="FM1092" t="s">
        <v>115</v>
      </c>
    </row>
    <row r="1093" spans="116:169">
      <c r="DL1093">
        <v>0</v>
      </c>
      <c r="DM1093">
        <v>0.57174000000000003</v>
      </c>
      <c r="DN1093">
        <v>2.6900000000000001E-3</v>
      </c>
      <c r="DO1093">
        <v>2.4399999999999999E-3</v>
      </c>
      <c r="DP1093">
        <v>2.4099999999999998E-3</v>
      </c>
      <c r="DQ1093">
        <v>5.0000000000000002E-5</v>
      </c>
      <c r="DR1093">
        <v>6.0000000000000002E-5</v>
      </c>
      <c r="DS1093">
        <v>2.3400000000000001E-3</v>
      </c>
      <c r="DT1093">
        <v>7.8499999999999993E-3</v>
      </c>
      <c r="DU1093">
        <v>3.8249999999999999E-2</v>
      </c>
      <c r="DV1093">
        <v>0.54198000000000002</v>
      </c>
      <c r="DW1093">
        <v>1.83019</v>
      </c>
      <c r="DX1093">
        <v>0</v>
      </c>
      <c r="DY1093">
        <v>3668.00117</v>
      </c>
      <c r="DZ1093">
        <v>17.684850000000001</v>
      </c>
      <c r="EA1093">
        <v>16.339970000000001</v>
      </c>
      <c r="EB1093">
        <v>16.447240000000001</v>
      </c>
      <c r="EC1093">
        <v>0.31739000000000001</v>
      </c>
      <c r="ED1093">
        <v>0.39692</v>
      </c>
      <c r="EE1093">
        <v>16.295570000000001</v>
      </c>
      <c r="EF1093">
        <v>51.586280000000002</v>
      </c>
      <c r="EG1093">
        <v>542.37048000000004</v>
      </c>
      <c r="EH1093">
        <v>6896.5141899999999</v>
      </c>
      <c r="EI1093">
        <v>23529.762070000001</v>
      </c>
      <c r="EJ1093">
        <v>0</v>
      </c>
      <c r="EK1093">
        <v>88.474529000000004</v>
      </c>
      <c r="EL1093">
        <v>5.6850825000000001E-2</v>
      </c>
      <c r="EM1093">
        <v>3.9351929000000001E-2</v>
      </c>
      <c r="EN1093">
        <v>1.6314625999999999E-2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42.066050109999999</v>
      </c>
      <c r="EX1093">
        <v>2.8344652000000001E-2</v>
      </c>
      <c r="EY1093">
        <v>2.0082829E-2</v>
      </c>
      <c r="EZ1093">
        <v>8.5722179999999995E-3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0.57932899999999998</v>
      </c>
      <c r="FI1093" t="s">
        <v>115</v>
      </c>
      <c r="FJ1093" t="s">
        <v>115</v>
      </c>
      <c r="FK1093" s="9">
        <v>3718.7906309999998</v>
      </c>
      <c r="FL1093" t="s">
        <v>115</v>
      </c>
      <c r="FM1093" t="s">
        <v>115</v>
      </c>
    </row>
    <row r="1094" spans="116:169">
      <c r="DL1094">
        <v>0</v>
      </c>
      <c r="DM1094">
        <v>0.56162999999999996</v>
      </c>
      <c r="DN1094">
        <v>2.7000000000000001E-3</v>
      </c>
      <c r="DO1094">
        <v>2.5899999999999999E-3</v>
      </c>
      <c r="DP1094">
        <v>2.1800000000000001E-3</v>
      </c>
      <c r="DQ1094">
        <v>5.0000000000000002E-5</v>
      </c>
      <c r="DR1094">
        <v>6.0000000000000002E-5</v>
      </c>
      <c r="DS1094">
        <v>2.4099999999999998E-3</v>
      </c>
      <c r="DT1094">
        <v>7.7099999999999998E-3</v>
      </c>
      <c r="DU1094">
        <v>3.8309999999999997E-2</v>
      </c>
      <c r="DV1094">
        <v>0.54432000000000003</v>
      </c>
      <c r="DW1094">
        <v>1.8380399999999999</v>
      </c>
      <c r="DX1094">
        <v>0</v>
      </c>
      <c r="DY1094">
        <v>3515.39455</v>
      </c>
      <c r="DZ1094">
        <v>17.330290000000002</v>
      </c>
      <c r="EA1094">
        <v>16.933019999999999</v>
      </c>
      <c r="EB1094">
        <v>14.553710000000001</v>
      </c>
      <c r="EC1094">
        <v>0.31163000000000002</v>
      </c>
      <c r="ED1094">
        <v>0.38429000000000002</v>
      </c>
      <c r="EE1094">
        <v>16.423410000000001</v>
      </c>
      <c r="EF1094">
        <v>49.464390000000002</v>
      </c>
      <c r="EG1094">
        <v>542.76739999999995</v>
      </c>
      <c r="EH1094">
        <v>6912.8097600000001</v>
      </c>
      <c r="EI1094">
        <v>23581.34834</v>
      </c>
      <c r="EJ1094">
        <v>0</v>
      </c>
      <c r="EK1094">
        <v>87.883195299999997</v>
      </c>
      <c r="EL1094">
        <v>5.8643823999999997E-2</v>
      </c>
      <c r="EM1094">
        <v>3.6378336999999997E-2</v>
      </c>
      <c r="EN1094">
        <v>1.7119024E-2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40.351916430000003</v>
      </c>
      <c r="EX1094">
        <v>2.824161E-2</v>
      </c>
      <c r="EY1094">
        <v>1.7965037999999999E-2</v>
      </c>
      <c r="EZ1094">
        <v>8.7062879999999995E-3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0.56914699999999996</v>
      </c>
      <c r="FI1094" t="s">
        <v>115</v>
      </c>
      <c r="FJ1094" t="s">
        <v>115</v>
      </c>
      <c r="FK1094" s="9">
        <v>3564.5232019999999</v>
      </c>
      <c r="FL1094" t="s">
        <v>115</v>
      </c>
      <c r="FM1094" t="s">
        <v>115</v>
      </c>
    </row>
    <row r="1095" spans="116:169">
      <c r="DL1095">
        <v>0</v>
      </c>
      <c r="DM1095">
        <v>0.55164000000000002</v>
      </c>
      <c r="DN1095">
        <v>2.7299999999999998E-3</v>
      </c>
      <c r="DO1095">
        <v>2.5999999999999999E-3</v>
      </c>
      <c r="DP1095">
        <v>2.2799999999999999E-3</v>
      </c>
      <c r="DQ1095">
        <v>5.0000000000000002E-5</v>
      </c>
      <c r="DR1095">
        <v>6.0000000000000002E-5</v>
      </c>
      <c r="DS1095">
        <v>2.2100000000000002E-3</v>
      </c>
      <c r="DT1095">
        <v>7.5799999999999999E-3</v>
      </c>
      <c r="DU1095">
        <v>3.8370000000000001E-2</v>
      </c>
      <c r="DV1095">
        <v>0.54674</v>
      </c>
      <c r="DW1095">
        <v>1.84575</v>
      </c>
      <c r="DX1095">
        <v>0</v>
      </c>
      <c r="DY1095">
        <v>3365.7496000000001</v>
      </c>
      <c r="DZ1095">
        <v>17.079599999999999</v>
      </c>
      <c r="EA1095">
        <v>16.587420000000002</v>
      </c>
      <c r="EB1095">
        <v>14.89837</v>
      </c>
      <c r="EC1095">
        <v>0.30174000000000001</v>
      </c>
      <c r="ED1095">
        <v>0.36752000000000001</v>
      </c>
      <c r="EE1095">
        <v>14.700379999999999</v>
      </c>
      <c r="EF1095">
        <v>47.435119999999998</v>
      </c>
      <c r="EG1095">
        <v>543.15170000000001</v>
      </c>
      <c r="EH1095">
        <v>6929.2331700000004</v>
      </c>
      <c r="EI1095">
        <v>23630.812730000001</v>
      </c>
      <c r="EJ1095">
        <v>0</v>
      </c>
      <c r="EK1095">
        <v>87.290074559999994</v>
      </c>
      <c r="EL1095">
        <v>5.9745709000000001E-2</v>
      </c>
      <c r="EM1095">
        <v>3.7956838999999999E-2</v>
      </c>
      <c r="EN1095">
        <v>1.5674968000000001E-2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38.672115239999997</v>
      </c>
      <c r="EX1095">
        <v>2.778986E-2</v>
      </c>
      <c r="EY1095">
        <v>1.8110892999999999E-2</v>
      </c>
      <c r="EZ1095">
        <v>7.7105560000000004E-3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0.55930000000000002</v>
      </c>
      <c r="FI1095" t="s">
        <v>115</v>
      </c>
      <c r="FJ1095" t="s">
        <v>115</v>
      </c>
      <c r="FK1095" s="9">
        <v>3414.6167350000001</v>
      </c>
      <c r="FL1095" t="s">
        <v>115</v>
      </c>
      <c r="FM1095" t="s">
        <v>115</v>
      </c>
    </row>
    <row r="1096" spans="116:169">
      <c r="DL1096">
        <v>0</v>
      </c>
      <c r="DM1096">
        <v>0.54186000000000001</v>
      </c>
      <c r="DN1096">
        <v>2.6700000000000001E-3</v>
      </c>
      <c r="DO1096">
        <v>2.6099999999999999E-3</v>
      </c>
      <c r="DP1096">
        <v>2.2899999999999999E-3</v>
      </c>
      <c r="DQ1096">
        <v>5.0000000000000002E-5</v>
      </c>
      <c r="DR1096">
        <v>6.0000000000000002E-5</v>
      </c>
      <c r="DS1096">
        <v>2.3E-3</v>
      </c>
      <c r="DT1096">
        <v>7.45E-3</v>
      </c>
      <c r="DU1096">
        <v>3.8429999999999999E-2</v>
      </c>
      <c r="DV1096">
        <v>0.54895000000000005</v>
      </c>
      <c r="DW1096">
        <v>1.8533299999999999</v>
      </c>
      <c r="DX1096">
        <v>0</v>
      </c>
      <c r="DY1096">
        <v>3219.5263</v>
      </c>
      <c r="DZ1096">
        <v>16.282080000000001</v>
      </c>
      <c r="EA1096">
        <v>16.265820000000001</v>
      </c>
      <c r="EB1096">
        <v>14.6143</v>
      </c>
      <c r="EC1096">
        <v>0.29763000000000001</v>
      </c>
      <c r="ED1096">
        <v>0.35510999999999998</v>
      </c>
      <c r="EE1096">
        <v>14.9696</v>
      </c>
      <c r="EF1096">
        <v>45.484380000000002</v>
      </c>
      <c r="EG1096">
        <v>543.51922000000002</v>
      </c>
      <c r="EH1096">
        <v>6943.93354</v>
      </c>
      <c r="EI1096">
        <v>23678.24785</v>
      </c>
      <c r="EJ1096">
        <v>0</v>
      </c>
      <c r="EK1096">
        <v>86.705155489999996</v>
      </c>
      <c r="EL1096">
        <v>6.1009081E-2</v>
      </c>
      <c r="EM1096">
        <v>3.8747499999999997E-2</v>
      </c>
      <c r="EN1096">
        <v>1.6599605E-2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37.030394639999997</v>
      </c>
      <c r="EX1096">
        <v>2.7389455E-2</v>
      </c>
      <c r="EY1096">
        <v>1.7857080000000001E-2</v>
      </c>
      <c r="EZ1096">
        <v>7.8917080000000008E-3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0.549485</v>
      </c>
      <c r="FI1096" t="s">
        <v>115</v>
      </c>
      <c r="FJ1096" t="s">
        <v>115</v>
      </c>
      <c r="FK1096" s="9">
        <v>3266.9861310000001</v>
      </c>
      <c r="FL1096" t="s">
        <v>115</v>
      </c>
      <c r="FM1096" t="s">
        <v>115</v>
      </c>
    </row>
    <row r="1097" spans="116:169">
      <c r="DL1097">
        <v>0</v>
      </c>
      <c r="DM1097">
        <v>0.53197000000000005</v>
      </c>
      <c r="DN1097">
        <v>2.9099999999999998E-3</v>
      </c>
      <c r="DO1097">
        <v>2.5600000000000002E-3</v>
      </c>
      <c r="DP1097">
        <v>2.3E-3</v>
      </c>
      <c r="DQ1097">
        <v>5.0000000000000002E-5</v>
      </c>
      <c r="DR1097">
        <v>6.0000000000000002E-5</v>
      </c>
      <c r="DS1097">
        <v>2.32E-3</v>
      </c>
      <c r="DT1097">
        <v>7.3099999999999997E-3</v>
      </c>
      <c r="DU1097">
        <v>3.848E-2</v>
      </c>
      <c r="DV1097">
        <v>0.55125000000000002</v>
      </c>
      <c r="DW1097">
        <v>1.8607800000000001</v>
      </c>
      <c r="DX1097">
        <v>0</v>
      </c>
      <c r="DY1097">
        <v>3074.8227400000001</v>
      </c>
      <c r="DZ1097">
        <v>17.29758</v>
      </c>
      <c r="EA1097">
        <v>15.55026</v>
      </c>
      <c r="EB1097">
        <v>14.30621</v>
      </c>
      <c r="EC1097">
        <v>0.2878</v>
      </c>
      <c r="ED1097">
        <v>0.34060000000000001</v>
      </c>
      <c r="EE1097">
        <v>14.73982</v>
      </c>
      <c r="EF1097">
        <v>43.448300000000003</v>
      </c>
      <c r="EG1097">
        <v>543.87432000000001</v>
      </c>
      <c r="EH1097">
        <v>6958.9031500000001</v>
      </c>
      <c r="EI1097">
        <v>23723.732230000001</v>
      </c>
      <c r="EJ1097">
        <v>0</v>
      </c>
      <c r="EK1097">
        <v>86.075468060000006</v>
      </c>
      <c r="EL1097">
        <v>6.1111365000000001E-2</v>
      </c>
      <c r="EM1097">
        <v>3.9385117999999997E-2</v>
      </c>
      <c r="EN1097">
        <v>1.6863342999999999E-2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35.404052710000002</v>
      </c>
      <c r="EX1097">
        <v>2.6462821000000001E-2</v>
      </c>
      <c r="EY1097">
        <v>1.7515162000000001E-2</v>
      </c>
      <c r="EZ1097">
        <v>7.7421390000000003E-3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0.53979299999999997</v>
      </c>
      <c r="FI1097" t="s">
        <v>115</v>
      </c>
      <c r="FJ1097" t="s">
        <v>115</v>
      </c>
      <c r="FK1097" s="9">
        <v>3122.2645889999999</v>
      </c>
      <c r="FL1097" t="s">
        <v>115</v>
      </c>
      <c r="FM1097" t="s">
        <v>115</v>
      </c>
    </row>
    <row r="1098" spans="116:169">
      <c r="DL1098">
        <v>0</v>
      </c>
      <c r="DM1098">
        <v>0.52212999999999998</v>
      </c>
      <c r="DN1098">
        <v>3.0500000000000002E-3</v>
      </c>
      <c r="DO1098">
        <v>2.7200000000000002E-3</v>
      </c>
      <c r="DP1098">
        <v>2.2699999999999999E-3</v>
      </c>
      <c r="DQ1098">
        <v>5.0000000000000002E-5</v>
      </c>
      <c r="DR1098">
        <v>6.0000000000000002E-5</v>
      </c>
      <c r="DS1098">
        <v>2.3400000000000001E-3</v>
      </c>
      <c r="DT1098">
        <v>7.1799999999999998E-3</v>
      </c>
      <c r="DU1098">
        <v>3.8539999999999998E-2</v>
      </c>
      <c r="DV1098">
        <v>0.55357999999999996</v>
      </c>
      <c r="DW1098">
        <v>1.86809</v>
      </c>
      <c r="DX1098">
        <v>0</v>
      </c>
      <c r="DY1098">
        <v>2932.6825399999998</v>
      </c>
      <c r="DZ1098">
        <v>17.62913</v>
      </c>
      <c r="EA1098">
        <v>16.106380000000001</v>
      </c>
      <c r="EB1098">
        <v>13.73568</v>
      </c>
      <c r="EC1098">
        <v>0.28659000000000001</v>
      </c>
      <c r="ED1098">
        <v>0.32887</v>
      </c>
      <c r="EE1098">
        <v>14.44449</v>
      </c>
      <c r="EF1098">
        <v>41.494030000000002</v>
      </c>
      <c r="EG1098">
        <v>544.21492000000001</v>
      </c>
      <c r="EH1098">
        <v>6973.6429699999999</v>
      </c>
      <c r="EI1098">
        <v>23767.180530000001</v>
      </c>
      <c r="EJ1098">
        <v>0</v>
      </c>
      <c r="EK1098">
        <v>85.436037220000003</v>
      </c>
      <c r="EL1098">
        <v>6.4521912000000001E-2</v>
      </c>
      <c r="EM1098">
        <v>3.9218996999999998E-2</v>
      </c>
      <c r="EN1098">
        <v>1.7110706E-2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33.808682589999997</v>
      </c>
      <c r="EX1098">
        <v>2.6898386E-2</v>
      </c>
      <c r="EY1098">
        <v>1.6816175999999999E-2</v>
      </c>
      <c r="EZ1098">
        <v>7.5798009999999997E-3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0.530223</v>
      </c>
      <c r="FI1098" t="s">
        <v>115</v>
      </c>
      <c r="FJ1098" t="s">
        <v>115</v>
      </c>
      <c r="FK1098" s="9">
        <v>2980.4403029999999</v>
      </c>
      <c r="FL1098" t="s">
        <v>115</v>
      </c>
      <c r="FM1098" t="s">
        <v>115</v>
      </c>
    </row>
    <row r="1099" spans="116:169">
      <c r="DL1099">
        <v>0</v>
      </c>
      <c r="DM1099">
        <v>0.51300000000000001</v>
      </c>
      <c r="DN1099">
        <v>2.5600000000000002E-3</v>
      </c>
      <c r="DO1099">
        <v>2.8300000000000001E-3</v>
      </c>
      <c r="DP1099">
        <v>2.3999999999999998E-3</v>
      </c>
      <c r="DQ1099">
        <v>5.0000000000000002E-5</v>
      </c>
      <c r="DR1099">
        <v>6.0000000000000002E-5</v>
      </c>
      <c r="DS1099">
        <v>2.2899999999999999E-3</v>
      </c>
      <c r="DT1099">
        <v>7.0400000000000003E-3</v>
      </c>
      <c r="DU1099">
        <v>3.8600000000000002E-2</v>
      </c>
      <c r="DV1099">
        <v>0.55591000000000002</v>
      </c>
      <c r="DW1099">
        <v>1.87527</v>
      </c>
      <c r="DX1099">
        <v>0</v>
      </c>
      <c r="DY1099">
        <v>2796.6882999999998</v>
      </c>
      <c r="DZ1099">
        <v>14.350210000000001</v>
      </c>
      <c r="EA1099">
        <v>16.271450000000002</v>
      </c>
      <c r="EB1099">
        <v>14.132059999999999</v>
      </c>
      <c r="EC1099">
        <v>0.28639999999999999</v>
      </c>
      <c r="ED1099">
        <v>0.31718000000000002</v>
      </c>
      <c r="EE1099">
        <v>13.804959999999999</v>
      </c>
      <c r="EF1099">
        <v>39.571779999999997</v>
      </c>
      <c r="EG1099">
        <v>544.54378999999994</v>
      </c>
      <c r="EH1099">
        <v>6988.0874599999997</v>
      </c>
      <c r="EI1099">
        <v>23808.674559999999</v>
      </c>
      <c r="EJ1099">
        <v>0</v>
      </c>
      <c r="EK1099">
        <v>84.891212760000002</v>
      </c>
      <c r="EL1099">
        <v>6.8067913999999993E-2</v>
      </c>
      <c r="EM1099">
        <v>4.1628683999999999E-2</v>
      </c>
      <c r="EN1099">
        <v>1.7047696000000001E-2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32.283933320000003</v>
      </c>
      <c r="EX1099">
        <v>2.7304848999999999E-2</v>
      </c>
      <c r="EY1099">
        <v>1.7188396000000002E-2</v>
      </c>
      <c r="EZ1099">
        <v>7.2800369999999996E-3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0.52083400000000002</v>
      </c>
      <c r="FI1099" t="s">
        <v>115</v>
      </c>
      <c r="FJ1099" t="s">
        <v>115</v>
      </c>
      <c r="FK1099" s="9">
        <v>2841.728423</v>
      </c>
      <c r="FL1099" t="s">
        <v>115</v>
      </c>
      <c r="FM1099" t="s">
        <v>115</v>
      </c>
    </row>
    <row r="1100" spans="116:169">
      <c r="DL1100">
        <v>0</v>
      </c>
      <c r="DM1100">
        <v>0.50353000000000003</v>
      </c>
      <c r="DN1100">
        <v>2.9199999999999999E-3</v>
      </c>
      <c r="DO1100">
        <v>2.48E-3</v>
      </c>
      <c r="DP1100">
        <v>2.47E-3</v>
      </c>
      <c r="DQ1100">
        <v>5.0000000000000002E-5</v>
      </c>
      <c r="DR1100">
        <v>5.0000000000000002E-5</v>
      </c>
      <c r="DS1100">
        <v>2.4299999999999999E-3</v>
      </c>
      <c r="DT1100">
        <v>6.9100000000000003E-3</v>
      </c>
      <c r="DU1100">
        <v>3.8649999999999997E-2</v>
      </c>
      <c r="DV1100">
        <v>0.55820000000000003</v>
      </c>
      <c r="DW1100">
        <v>1.8823099999999999</v>
      </c>
      <c r="DX1100">
        <v>0</v>
      </c>
      <c r="DY1100">
        <v>2660.9384300000002</v>
      </c>
      <c r="DZ1100">
        <v>15.92296</v>
      </c>
      <c r="EA1100">
        <v>13.826090000000001</v>
      </c>
      <c r="EB1100">
        <v>14.17356</v>
      </c>
      <c r="EC1100">
        <v>0.26749000000000001</v>
      </c>
      <c r="ED1100">
        <v>0.30124000000000001</v>
      </c>
      <c r="EE1100">
        <v>14.24039</v>
      </c>
      <c r="EF1100">
        <v>37.68439</v>
      </c>
      <c r="EG1100">
        <v>544.86096999999995</v>
      </c>
      <c r="EH1100">
        <v>7001.8924200000001</v>
      </c>
      <c r="EI1100">
        <v>23848.246340000002</v>
      </c>
      <c r="EJ1100">
        <v>0</v>
      </c>
      <c r="EK1100">
        <v>84.248252269999995</v>
      </c>
      <c r="EL1100">
        <v>6.3596628000000002E-2</v>
      </c>
      <c r="EM1100">
        <v>4.3808913999999997E-2</v>
      </c>
      <c r="EN1100">
        <v>1.8208795999999999E-2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30.754297650000002</v>
      </c>
      <c r="EX1100">
        <v>2.4568961E-2</v>
      </c>
      <c r="EY1100">
        <v>1.7405072000000001E-2</v>
      </c>
      <c r="EZ1100">
        <v>7.488715E-3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0.51144199999999995</v>
      </c>
      <c r="FI1100" t="s">
        <v>115</v>
      </c>
      <c r="FJ1100" t="s">
        <v>115</v>
      </c>
      <c r="FK1100" s="9">
        <v>2705.128526</v>
      </c>
      <c r="FL1100" t="s">
        <v>115</v>
      </c>
      <c r="FM1100" t="s">
        <v>115</v>
      </c>
    </row>
    <row r="1101" spans="116:169">
      <c r="DL1101">
        <v>0</v>
      </c>
      <c r="DM1101">
        <v>0.49503999999999998</v>
      </c>
      <c r="DN1101">
        <v>2.14E-3</v>
      </c>
      <c r="DO1101">
        <v>2.7000000000000001E-3</v>
      </c>
      <c r="DP1101">
        <v>2.2000000000000001E-3</v>
      </c>
      <c r="DQ1101">
        <v>5.0000000000000002E-5</v>
      </c>
      <c r="DR1101">
        <v>5.0000000000000002E-5</v>
      </c>
      <c r="DS1101">
        <v>2.4499999999999999E-3</v>
      </c>
      <c r="DT1101">
        <v>6.7999999999999996E-3</v>
      </c>
      <c r="DU1101">
        <v>3.8710000000000001E-2</v>
      </c>
      <c r="DV1101">
        <v>0.56062999999999996</v>
      </c>
      <c r="DW1101">
        <v>1.8892199999999999</v>
      </c>
      <c r="DX1101">
        <v>0</v>
      </c>
      <c r="DY1101">
        <v>2532.4714600000002</v>
      </c>
      <c r="DZ1101">
        <v>11.330489999999999</v>
      </c>
      <c r="EA1101">
        <v>14.664630000000001</v>
      </c>
      <c r="EB1101">
        <v>12.2811</v>
      </c>
      <c r="EC1101">
        <v>0.26305000000000001</v>
      </c>
      <c r="ED1101">
        <v>0.29072999999999999</v>
      </c>
      <c r="EE1101">
        <v>13.992330000000001</v>
      </c>
      <c r="EF1101">
        <v>35.951720000000002</v>
      </c>
      <c r="EG1101">
        <v>545.16222000000005</v>
      </c>
      <c r="EH1101">
        <v>7016.1328199999998</v>
      </c>
      <c r="EI1101">
        <v>23885.93074</v>
      </c>
      <c r="EJ1101">
        <v>0</v>
      </c>
      <c r="EK1101">
        <v>83.75733511</v>
      </c>
      <c r="EL1101">
        <v>6.6780509000000002E-2</v>
      </c>
      <c r="EM1101">
        <v>3.9921035000000001E-2</v>
      </c>
      <c r="EN1101">
        <v>1.8978648000000001E-2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29.31160921</v>
      </c>
      <c r="EX1101">
        <v>2.4740801E-2</v>
      </c>
      <c r="EY1101">
        <v>1.5251811000000001E-2</v>
      </c>
      <c r="EZ1101">
        <v>7.5093399999999998E-3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0.50213799999999997</v>
      </c>
      <c r="FI1101" t="s">
        <v>115</v>
      </c>
      <c r="FJ1101" t="s">
        <v>115</v>
      </c>
      <c r="FK1101" s="9">
        <v>2571.0107330000001</v>
      </c>
      <c r="FL1101" t="s">
        <v>115</v>
      </c>
      <c r="FM1101" t="s">
        <v>115</v>
      </c>
    </row>
    <row r="1102" spans="116:169">
      <c r="DL1102">
        <v>0</v>
      </c>
      <c r="DM1102">
        <v>0.48648999999999998</v>
      </c>
      <c r="DN1102">
        <v>2.15E-3</v>
      </c>
      <c r="DO1102">
        <v>2.16E-3</v>
      </c>
      <c r="DP1102">
        <v>2.3500000000000001E-3</v>
      </c>
      <c r="DQ1102">
        <v>4.0000000000000003E-5</v>
      </c>
      <c r="DR1102">
        <v>5.0000000000000002E-5</v>
      </c>
      <c r="DS1102">
        <v>2.2100000000000002E-3</v>
      </c>
      <c r="DT1102">
        <v>6.6899999999999998E-3</v>
      </c>
      <c r="DU1102">
        <v>3.8760000000000003E-2</v>
      </c>
      <c r="DV1102">
        <v>0.56306999999999996</v>
      </c>
      <c r="DW1102">
        <v>1.8960300000000001</v>
      </c>
      <c r="DX1102">
        <v>0</v>
      </c>
      <c r="DY1102">
        <v>2405.6864700000001</v>
      </c>
      <c r="DZ1102">
        <v>10.97636</v>
      </c>
      <c r="EA1102">
        <v>11.31667</v>
      </c>
      <c r="EB1102">
        <v>12.71271</v>
      </c>
      <c r="EC1102">
        <v>0.23005</v>
      </c>
      <c r="ED1102">
        <v>0.26912999999999998</v>
      </c>
      <c r="EE1102">
        <v>12.27469</v>
      </c>
      <c r="EF1102">
        <v>34.210189999999997</v>
      </c>
      <c r="EG1102">
        <v>545.45294000000001</v>
      </c>
      <c r="EH1102">
        <v>7030.1251499999998</v>
      </c>
      <c r="EI1102">
        <v>23921.882460000001</v>
      </c>
      <c r="EJ1102">
        <v>0</v>
      </c>
      <c r="EK1102">
        <v>83.21663006</v>
      </c>
      <c r="EL1102">
        <v>5.8105684999999997E-2</v>
      </c>
      <c r="EM1102">
        <v>4.2599016000000003E-2</v>
      </c>
      <c r="EN1102">
        <v>1.7132161999999999E-2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27.880740549999999</v>
      </c>
      <c r="EX1102">
        <v>2.0700260000000002E-2</v>
      </c>
      <c r="EY1102">
        <v>1.5614881000000001E-2</v>
      </c>
      <c r="EZ1102">
        <v>6.5144950000000004E-3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0.49318699999999999</v>
      </c>
      <c r="FI1102" t="s">
        <v>115</v>
      </c>
      <c r="FJ1102" t="s">
        <v>115</v>
      </c>
      <c r="FK1102" s="9">
        <v>2440.9222570000002</v>
      </c>
      <c r="FL1102" t="s">
        <v>115</v>
      </c>
      <c r="FM1102" t="s">
        <v>115</v>
      </c>
    </row>
    <row r="1103" spans="116:169">
      <c r="DL1103">
        <v>0</v>
      </c>
      <c r="DM1103">
        <v>0.47782999999999998</v>
      </c>
      <c r="DN1103">
        <v>2.31E-3</v>
      </c>
      <c r="DO1103">
        <v>2.1099999999999999E-3</v>
      </c>
      <c r="DP1103">
        <v>1.9300000000000001E-3</v>
      </c>
      <c r="DQ1103">
        <v>4.0000000000000003E-5</v>
      </c>
      <c r="DR1103">
        <v>5.0000000000000002E-5</v>
      </c>
      <c r="DS1103">
        <v>2.33E-3</v>
      </c>
      <c r="DT1103">
        <v>6.5799999999999999E-3</v>
      </c>
      <c r="DU1103">
        <v>3.8809999999999997E-2</v>
      </c>
      <c r="DV1103">
        <v>0.56528999999999996</v>
      </c>
      <c r="DW1103">
        <v>1.9027099999999999</v>
      </c>
      <c r="DX1103">
        <v>0</v>
      </c>
      <c r="DY1103">
        <v>2280.3656900000001</v>
      </c>
      <c r="DZ1103">
        <v>11.438800000000001</v>
      </c>
      <c r="EA1103">
        <v>10.711080000000001</v>
      </c>
      <c r="EB1103">
        <v>10.08221</v>
      </c>
      <c r="EC1103">
        <v>0.21184</v>
      </c>
      <c r="ED1103">
        <v>0.25567000000000001</v>
      </c>
      <c r="EE1103">
        <v>12.562379999999999</v>
      </c>
      <c r="EF1103">
        <v>32.54757</v>
      </c>
      <c r="EG1103">
        <v>545.72207000000003</v>
      </c>
      <c r="EH1103">
        <v>7042.39984</v>
      </c>
      <c r="EI1103">
        <v>23956.092649999999</v>
      </c>
      <c r="EJ1103">
        <v>0</v>
      </c>
      <c r="EK1103">
        <v>82.637394080000007</v>
      </c>
      <c r="EL1103">
        <v>5.4974507999999998E-2</v>
      </c>
      <c r="EM1103">
        <v>3.6174730000000002E-2</v>
      </c>
      <c r="EN1103">
        <v>1.8465219000000001E-2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26.467202579999999</v>
      </c>
      <c r="EX1103">
        <v>1.8749302999999998E-2</v>
      </c>
      <c r="EY1103">
        <v>1.2725620999999999E-2</v>
      </c>
      <c r="EZ1103">
        <v>6.7397359999999996E-3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0.48422199999999999</v>
      </c>
      <c r="FI1103" t="s">
        <v>115</v>
      </c>
      <c r="FJ1103" t="s">
        <v>115</v>
      </c>
      <c r="FK1103" s="9">
        <v>2312.8096260000002</v>
      </c>
      <c r="FL1103" t="s">
        <v>115</v>
      </c>
      <c r="FM1103" t="s">
        <v>115</v>
      </c>
    </row>
    <row r="1104" spans="116:169">
      <c r="DL1104">
        <v>0</v>
      </c>
      <c r="DM1104">
        <v>0.46969</v>
      </c>
      <c r="DN1104">
        <v>1.97E-3</v>
      </c>
      <c r="DO1104">
        <v>2.2100000000000002E-3</v>
      </c>
      <c r="DP1104">
        <v>1.8699999999999999E-3</v>
      </c>
      <c r="DQ1104">
        <v>4.0000000000000003E-5</v>
      </c>
      <c r="DR1104">
        <v>5.0000000000000002E-5</v>
      </c>
      <c r="DS1104">
        <v>1.9300000000000001E-3</v>
      </c>
      <c r="DT1104">
        <v>6.45E-3</v>
      </c>
      <c r="DU1104">
        <v>3.8859999999999999E-2</v>
      </c>
      <c r="DV1104">
        <v>0.56762000000000001</v>
      </c>
      <c r="DW1104">
        <v>1.9092899999999999</v>
      </c>
      <c r="DX1104">
        <v>0</v>
      </c>
      <c r="DY1104">
        <v>2159.5052900000001</v>
      </c>
      <c r="DZ1104">
        <v>9.4095999999999993</v>
      </c>
      <c r="EA1104">
        <v>10.877280000000001</v>
      </c>
      <c r="EB1104">
        <v>9.4809000000000001</v>
      </c>
      <c r="EC1104">
        <v>0.19836000000000001</v>
      </c>
      <c r="ED1104">
        <v>0.23999000000000001</v>
      </c>
      <c r="EE1104">
        <v>10.04364</v>
      </c>
      <c r="EF1104">
        <v>30.809889999999999</v>
      </c>
      <c r="EG1104">
        <v>545.97775000000001</v>
      </c>
      <c r="EH1104">
        <v>7054.9622200000003</v>
      </c>
      <c r="EI1104">
        <v>23988.640220000001</v>
      </c>
      <c r="EJ1104">
        <v>0</v>
      </c>
      <c r="EK1104">
        <v>82.138613730000003</v>
      </c>
      <c r="EL1104">
        <v>5.6080814E-2</v>
      </c>
      <c r="EM1104">
        <v>3.4664067E-2</v>
      </c>
      <c r="EN1104">
        <v>1.5305869E-2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25.108973030000001</v>
      </c>
      <c r="EX1104">
        <v>1.8266559000000002E-2</v>
      </c>
      <c r="EY1104">
        <v>1.166994E-2</v>
      </c>
      <c r="EZ1104">
        <v>5.355701E-3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0.47578900000000002</v>
      </c>
      <c r="FI1104" t="s">
        <v>115</v>
      </c>
      <c r="FJ1104" t="s">
        <v>115</v>
      </c>
      <c r="FK1104" s="9">
        <v>2189.4714410000001</v>
      </c>
      <c r="FL1104" t="s">
        <v>115</v>
      </c>
      <c r="FM1104" t="s">
        <v>115</v>
      </c>
    </row>
    <row r="1105" spans="116:169">
      <c r="DL1105">
        <v>0</v>
      </c>
      <c r="DM1105">
        <v>0.46139000000000002</v>
      </c>
      <c r="DN1105">
        <v>2.1700000000000001E-3</v>
      </c>
      <c r="DO1105">
        <v>1.97E-3</v>
      </c>
      <c r="DP1105">
        <v>1.9400000000000001E-3</v>
      </c>
      <c r="DQ1105">
        <v>4.0000000000000003E-5</v>
      </c>
      <c r="DR1105">
        <v>5.0000000000000002E-5</v>
      </c>
      <c r="DS1105">
        <v>1.89E-3</v>
      </c>
      <c r="DT1105">
        <v>6.3400000000000001E-3</v>
      </c>
      <c r="DU1105">
        <v>3.891E-2</v>
      </c>
      <c r="DV1105">
        <v>0.56955</v>
      </c>
      <c r="DW1105">
        <v>1.9157500000000001</v>
      </c>
      <c r="DX1105">
        <v>0</v>
      </c>
      <c r="DY1105">
        <v>2039.8884700000001</v>
      </c>
      <c r="DZ1105">
        <v>9.9854900000000004</v>
      </c>
      <c r="EA1105">
        <v>9.3322900000000004</v>
      </c>
      <c r="EB1105">
        <v>9.5124300000000002</v>
      </c>
      <c r="EC1105">
        <v>0.18273</v>
      </c>
      <c r="ED1105">
        <v>0.22534999999999999</v>
      </c>
      <c r="EE1105">
        <v>9.5230999999999995</v>
      </c>
      <c r="EF1105">
        <v>29.13458</v>
      </c>
      <c r="EG1105">
        <v>546.21774000000005</v>
      </c>
      <c r="EH1105">
        <v>7065.0058600000002</v>
      </c>
      <c r="EI1105">
        <v>24019.450110000002</v>
      </c>
      <c r="EJ1105">
        <v>0</v>
      </c>
      <c r="EK1105">
        <v>81.583244730000004</v>
      </c>
      <c r="EL1105">
        <v>5.2422712000000003E-2</v>
      </c>
      <c r="EM1105">
        <v>3.6286805999999998E-2</v>
      </c>
      <c r="EN1105">
        <v>1.5043879E-2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23.76195899</v>
      </c>
      <c r="EX1105">
        <v>1.6329356999999999E-2</v>
      </c>
      <c r="EY1105">
        <v>1.1676568999999999E-2</v>
      </c>
      <c r="EZ1105">
        <v>5.039605E-3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0.46751399999999999</v>
      </c>
      <c r="FI1105" t="s">
        <v>115</v>
      </c>
      <c r="FJ1105" t="s">
        <v>115</v>
      </c>
      <c r="FK1105" s="9">
        <v>2068.9014080000002</v>
      </c>
      <c r="FL1105" t="s">
        <v>115</v>
      </c>
      <c r="FM1105" t="s">
        <v>115</v>
      </c>
    </row>
    <row r="1106" spans="116:169">
      <c r="DL1106">
        <v>0</v>
      </c>
      <c r="DM1106">
        <v>0.45323000000000002</v>
      </c>
      <c r="DN1106">
        <v>2.1800000000000001E-3</v>
      </c>
      <c r="DO1106">
        <v>2.0899999999999998E-3</v>
      </c>
      <c r="DP1106">
        <v>1.7600000000000001E-3</v>
      </c>
      <c r="DQ1106">
        <v>4.0000000000000003E-5</v>
      </c>
      <c r="DR1106">
        <v>5.0000000000000002E-5</v>
      </c>
      <c r="DS1106">
        <v>1.9499999999999999E-3</v>
      </c>
      <c r="DT1106">
        <v>6.2199999999999998E-3</v>
      </c>
      <c r="DU1106">
        <v>3.8960000000000002E-2</v>
      </c>
      <c r="DV1106">
        <v>0.57143999999999995</v>
      </c>
      <c r="DW1106">
        <v>1.92208</v>
      </c>
      <c r="DX1106">
        <v>0</v>
      </c>
      <c r="DY1106">
        <v>1922.90823</v>
      </c>
      <c r="DZ1106">
        <v>9.63612</v>
      </c>
      <c r="EA1106">
        <v>9.5340299999999996</v>
      </c>
      <c r="EB1106">
        <v>8.3005099999999992</v>
      </c>
      <c r="EC1106">
        <v>0.17691000000000001</v>
      </c>
      <c r="ED1106">
        <v>0.21498</v>
      </c>
      <c r="EE1106">
        <v>9.4786999999999999</v>
      </c>
      <c r="EF1106">
        <v>27.510549999999999</v>
      </c>
      <c r="EG1106">
        <v>546.44308999999998</v>
      </c>
      <c r="EH1106">
        <v>7074.5289599999996</v>
      </c>
      <c r="EI1106">
        <v>24048.58468</v>
      </c>
      <c r="EJ1106">
        <v>0</v>
      </c>
      <c r="EK1106">
        <v>81.037970029999997</v>
      </c>
      <c r="EL1106">
        <v>5.4076053999999998E-2</v>
      </c>
      <c r="EM1106">
        <v>3.3544826999999999E-2</v>
      </c>
      <c r="EN1106">
        <v>1.5785622999999999E-2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22.446739950000001</v>
      </c>
      <c r="EX1106">
        <v>1.6039795999999999E-2</v>
      </c>
      <c r="EY1106">
        <v>1.0309842E-2</v>
      </c>
      <c r="EZ1106">
        <v>5.0551980000000003E-3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0.45929700000000001</v>
      </c>
      <c r="FI1106" t="s">
        <v>115</v>
      </c>
      <c r="FJ1106" t="s">
        <v>115</v>
      </c>
      <c r="FK1106" s="9">
        <v>1950.5557960000001</v>
      </c>
      <c r="FL1106" t="s">
        <v>115</v>
      </c>
      <c r="FM1106" t="s">
        <v>115</v>
      </c>
    </row>
    <row r="1107" spans="116:169">
      <c r="DL1107">
        <v>0</v>
      </c>
      <c r="DM1107">
        <v>0.44517000000000001</v>
      </c>
      <c r="DN1107">
        <v>2.2000000000000001E-3</v>
      </c>
      <c r="DO1107">
        <v>2.0999999999999999E-3</v>
      </c>
      <c r="DP1107">
        <v>1.8400000000000001E-3</v>
      </c>
      <c r="DQ1107">
        <v>4.0000000000000003E-5</v>
      </c>
      <c r="DR1107">
        <v>5.0000000000000002E-5</v>
      </c>
      <c r="DS1107">
        <v>1.7799999999999999E-3</v>
      </c>
      <c r="DT1107">
        <v>6.11E-3</v>
      </c>
      <c r="DU1107">
        <v>3.9010000000000003E-2</v>
      </c>
      <c r="DV1107">
        <v>0.57338999999999996</v>
      </c>
      <c r="DW1107">
        <v>1.92831</v>
      </c>
      <c r="DX1107">
        <v>0</v>
      </c>
      <c r="DY1107">
        <v>1808.36438</v>
      </c>
      <c r="DZ1107">
        <v>9.3406300000000009</v>
      </c>
      <c r="EA1107">
        <v>9.1956299999999995</v>
      </c>
      <c r="EB1107">
        <v>8.3762399999999992</v>
      </c>
      <c r="EC1107">
        <v>0.16869999999999999</v>
      </c>
      <c r="ED1107">
        <v>0.20227999999999999</v>
      </c>
      <c r="EE1107">
        <v>8.3634799999999991</v>
      </c>
      <c r="EF1107">
        <v>25.94886</v>
      </c>
      <c r="EG1107">
        <v>546.65806999999995</v>
      </c>
      <c r="EH1107">
        <v>7084.0076600000002</v>
      </c>
      <c r="EI1107">
        <v>24076.095239999999</v>
      </c>
      <c r="EJ1107">
        <v>0</v>
      </c>
      <c r="EK1107">
        <v>80.49104749</v>
      </c>
      <c r="EL1107">
        <v>5.5092113999999998E-2</v>
      </c>
      <c r="EM1107">
        <v>3.5000379999999998E-2</v>
      </c>
      <c r="EN1107">
        <v>1.4454043999999999E-2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21.159432670000001</v>
      </c>
      <c r="EX1107">
        <v>1.5548391E-2</v>
      </c>
      <c r="EY1107">
        <v>1.0245832E-2</v>
      </c>
      <c r="EZ1107">
        <v>4.4178869999999997E-3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0.451351</v>
      </c>
      <c r="FI1107" t="s">
        <v>115</v>
      </c>
      <c r="FJ1107" t="s">
        <v>115</v>
      </c>
      <c r="FK1107" s="9">
        <v>1835.4455869999999</v>
      </c>
      <c r="FL1107" t="s">
        <v>115</v>
      </c>
      <c r="FM1107" t="s">
        <v>115</v>
      </c>
    </row>
    <row r="1108" spans="116:169">
      <c r="DL1108">
        <v>0</v>
      </c>
      <c r="DM1108">
        <v>0.43728</v>
      </c>
      <c r="DN1108">
        <v>2.15E-3</v>
      </c>
      <c r="DO1108">
        <v>2.1099999999999999E-3</v>
      </c>
      <c r="DP1108">
        <v>1.8500000000000001E-3</v>
      </c>
      <c r="DQ1108">
        <v>4.0000000000000003E-5</v>
      </c>
      <c r="DR1108">
        <v>5.0000000000000002E-5</v>
      </c>
      <c r="DS1108">
        <v>1.8600000000000001E-3</v>
      </c>
      <c r="DT1108">
        <v>6.0200000000000002E-3</v>
      </c>
      <c r="DU1108">
        <v>3.9059999999999997E-2</v>
      </c>
      <c r="DV1108">
        <v>0.57516999999999996</v>
      </c>
      <c r="DW1108">
        <v>1.93442</v>
      </c>
      <c r="DX1108">
        <v>0</v>
      </c>
      <c r="DY1108">
        <v>1696.4922999999999</v>
      </c>
      <c r="DZ1108">
        <v>8.7462</v>
      </c>
      <c r="EA1108">
        <v>8.8676499999999994</v>
      </c>
      <c r="EB1108">
        <v>8.0892999999999997</v>
      </c>
      <c r="EC1108">
        <v>0.1638</v>
      </c>
      <c r="ED1108">
        <v>0.19213</v>
      </c>
      <c r="EE1108">
        <v>8.3950800000000001</v>
      </c>
      <c r="EF1108">
        <v>24.440149999999999</v>
      </c>
      <c r="EG1108">
        <v>546.86035000000004</v>
      </c>
      <c r="EH1108">
        <v>7092.3711400000002</v>
      </c>
      <c r="EI1108">
        <v>24102.044099999999</v>
      </c>
      <c r="EJ1108">
        <v>0</v>
      </c>
      <c r="EK1108">
        <v>79.95168778</v>
      </c>
      <c r="EL1108">
        <v>5.6257082E-2</v>
      </c>
      <c r="EM1108">
        <v>3.5729456E-2</v>
      </c>
      <c r="EN1108">
        <v>1.5306660999999999E-2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19.90191196</v>
      </c>
      <c r="EX1108">
        <v>1.5079830000000001E-2</v>
      </c>
      <c r="EY1108">
        <v>9.9499879999999999E-3</v>
      </c>
      <c r="EZ1108">
        <v>4.4576329999999999E-3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0.44342999999999999</v>
      </c>
      <c r="FI1108" t="s">
        <v>115</v>
      </c>
      <c r="FJ1108" t="s">
        <v>115</v>
      </c>
      <c r="FK1108" s="9">
        <v>1722.3592510000001</v>
      </c>
      <c r="FL1108" t="s">
        <v>115</v>
      </c>
      <c r="FM1108" t="s">
        <v>115</v>
      </c>
    </row>
    <row r="1109" spans="116:169">
      <c r="DL1109">
        <v>0</v>
      </c>
      <c r="DM1109">
        <v>0.42930000000000001</v>
      </c>
      <c r="DN1109">
        <v>2.3500000000000001E-3</v>
      </c>
      <c r="DO1109">
        <v>2.0699999999999998E-3</v>
      </c>
      <c r="DP1109">
        <v>1.8600000000000001E-3</v>
      </c>
      <c r="DQ1109">
        <v>4.0000000000000003E-5</v>
      </c>
      <c r="DR1109">
        <v>5.0000000000000002E-5</v>
      </c>
      <c r="DS1109">
        <v>1.8799999999999999E-3</v>
      </c>
      <c r="DT1109">
        <v>5.8999999999999999E-3</v>
      </c>
      <c r="DU1109">
        <v>3.9100000000000003E-2</v>
      </c>
      <c r="DV1109">
        <v>0.57703000000000004</v>
      </c>
      <c r="DW1109">
        <v>1.9404399999999999</v>
      </c>
      <c r="DX1109">
        <v>0</v>
      </c>
      <c r="DY1109">
        <v>1586.2875100000001</v>
      </c>
      <c r="DZ1109">
        <v>9.1128</v>
      </c>
      <c r="EA1109">
        <v>8.3246500000000001</v>
      </c>
      <c r="EB1109">
        <v>7.7866</v>
      </c>
      <c r="EC1109">
        <v>0.15569</v>
      </c>
      <c r="ED1109">
        <v>0.18085999999999999</v>
      </c>
      <c r="EE1109">
        <v>8.1351099999999992</v>
      </c>
      <c r="EF1109">
        <v>22.89676</v>
      </c>
      <c r="EG1109">
        <v>547.05247999999995</v>
      </c>
      <c r="EH1109">
        <v>7100.7662200000004</v>
      </c>
      <c r="EI1109">
        <v>24126.484250000001</v>
      </c>
      <c r="EJ1109">
        <v>0</v>
      </c>
      <c r="EK1109">
        <v>79.371046730000003</v>
      </c>
      <c r="EL1109">
        <v>5.6351399000000003E-2</v>
      </c>
      <c r="EM1109">
        <v>3.6317410000000001E-2</v>
      </c>
      <c r="EN1109">
        <v>1.5549857E-2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18.661955349999999</v>
      </c>
      <c r="EX1109">
        <v>1.4320269E-2</v>
      </c>
      <c r="EY1109">
        <v>9.6006609999999999E-3</v>
      </c>
      <c r="EZ1109">
        <v>4.3065710000000004E-3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0.435608</v>
      </c>
      <c r="FI1109" t="s">
        <v>115</v>
      </c>
      <c r="FJ1109" t="s">
        <v>115</v>
      </c>
      <c r="FK1109" s="9">
        <v>1611.6672450000001</v>
      </c>
      <c r="FL1109" t="s">
        <v>115</v>
      </c>
      <c r="FM1109" t="s">
        <v>115</v>
      </c>
    </row>
    <row r="1110" spans="116:169">
      <c r="DL1110">
        <v>0</v>
      </c>
      <c r="DM1110">
        <v>0.42136000000000001</v>
      </c>
      <c r="DN1110">
        <v>2.4599999999999999E-3</v>
      </c>
      <c r="DO1110">
        <v>2.2000000000000001E-3</v>
      </c>
      <c r="DP1110">
        <v>1.83E-3</v>
      </c>
      <c r="DQ1110">
        <v>4.0000000000000003E-5</v>
      </c>
      <c r="DR1110">
        <v>5.0000000000000002E-5</v>
      </c>
      <c r="DS1110">
        <v>1.8799999999999999E-3</v>
      </c>
      <c r="DT1110">
        <v>5.79E-3</v>
      </c>
      <c r="DU1110">
        <v>3.9149999999999997E-2</v>
      </c>
      <c r="DV1110">
        <v>0.57891000000000004</v>
      </c>
      <c r="DW1110">
        <v>1.94634</v>
      </c>
      <c r="DX1110">
        <v>0</v>
      </c>
      <c r="DY1110">
        <v>1478.3168800000001</v>
      </c>
      <c r="DZ1110">
        <v>9.0927900000000008</v>
      </c>
      <c r="EA1110">
        <v>8.4562100000000004</v>
      </c>
      <c r="EB1110">
        <v>7.3399200000000002</v>
      </c>
      <c r="EC1110">
        <v>0.15212000000000001</v>
      </c>
      <c r="ED1110">
        <v>0.17113</v>
      </c>
      <c r="EE1110">
        <v>7.8364399999999996</v>
      </c>
      <c r="EF1110">
        <v>21.408899999999999</v>
      </c>
      <c r="EG1110">
        <v>547.23334</v>
      </c>
      <c r="EH1110">
        <v>7108.9013299999997</v>
      </c>
      <c r="EI1110">
        <v>24149.381010000001</v>
      </c>
      <c r="EJ1110">
        <v>0</v>
      </c>
      <c r="EK1110">
        <v>78.781421179999995</v>
      </c>
      <c r="EL1110">
        <v>5.9496298000000003E-2</v>
      </c>
      <c r="EM1110">
        <v>3.6164228E-2</v>
      </c>
      <c r="EN1110">
        <v>1.5777952000000001E-2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17.448114390000001</v>
      </c>
      <c r="EX1110">
        <v>1.4279152E-2</v>
      </c>
      <c r="EY1110">
        <v>9.0557090000000003E-3</v>
      </c>
      <c r="EZ1110">
        <v>4.1470889999999996E-3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0.42788599999999999</v>
      </c>
      <c r="FI1110" t="s">
        <v>115</v>
      </c>
      <c r="FJ1110" t="s">
        <v>115</v>
      </c>
      <c r="FK1110" s="9">
        <v>1503.3579130000001</v>
      </c>
      <c r="FL1110" t="s">
        <v>115</v>
      </c>
      <c r="FM1110" t="s">
        <v>115</v>
      </c>
    </row>
    <row r="1111" spans="116:169">
      <c r="DL1111">
        <v>0</v>
      </c>
      <c r="DM1111">
        <v>0.41399000000000002</v>
      </c>
      <c r="DN1111">
        <v>2.0600000000000002E-3</v>
      </c>
      <c r="DO1111">
        <v>2.2799999999999999E-3</v>
      </c>
      <c r="DP1111">
        <v>1.9300000000000001E-3</v>
      </c>
      <c r="DQ1111">
        <v>4.0000000000000003E-5</v>
      </c>
      <c r="DR1111">
        <v>5.0000000000000002E-5</v>
      </c>
      <c r="DS1111">
        <v>1.8500000000000001E-3</v>
      </c>
      <c r="DT1111">
        <v>5.6800000000000002E-3</v>
      </c>
      <c r="DU1111">
        <v>3.9199999999999999E-2</v>
      </c>
      <c r="DV1111">
        <v>0.58079000000000003</v>
      </c>
      <c r="DW1111">
        <v>1.9521299999999999</v>
      </c>
      <c r="DX1111">
        <v>0</v>
      </c>
      <c r="DY1111">
        <v>1374.3476599999999</v>
      </c>
      <c r="DZ1111">
        <v>7.2316099999999999</v>
      </c>
      <c r="EA1111">
        <v>8.3628400000000003</v>
      </c>
      <c r="EB1111">
        <v>7.4055600000000004</v>
      </c>
      <c r="EC1111">
        <v>0.14895</v>
      </c>
      <c r="ED1111">
        <v>0.16144</v>
      </c>
      <c r="EE1111">
        <v>7.3539399999999997</v>
      </c>
      <c r="EF1111">
        <v>19.950019999999999</v>
      </c>
      <c r="EG1111">
        <v>547.40446999999995</v>
      </c>
      <c r="EH1111">
        <v>7116.7377699999997</v>
      </c>
      <c r="EI1111">
        <v>24170.78991</v>
      </c>
      <c r="EJ1111">
        <v>0</v>
      </c>
      <c r="EK1111">
        <v>78.279033119999994</v>
      </c>
      <c r="EL1111">
        <v>6.2766102000000004E-2</v>
      </c>
      <c r="EM1111">
        <v>3.8386223999999997E-2</v>
      </c>
      <c r="EN1111">
        <v>1.571985E-2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16.280373000000001</v>
      </c>
      <c r="EX1111">
        <v>1.4198956E-2</v>
      </c>
      <c r="EY1111">
        <v>9.0786889999999992E-3</v>
      </c>
      <c r="EZ1111">
        <v>3.912436E-3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0.42030899999999999</v>
      </c>
      <c r="FI1111" t="s">
        <v>115</v>
      </c>
      <c r="FJ1111" t="s">
        <v>115</v>
      </c>
      <c r="FK1111" s="9">
        <v>1397.4966139999999</v>
      </c>
      <c r="FL1111" t="s">
        <v>115</v>
      </c>
      <c r="FM1111" t="s">
        <v>115</v>
      </c>
    </row>
    <row r="1112" spans="116:169">
      <c r="DL1112">
        <v>0</v>
      </c>
      <c r="DM1112">
        <v>0.40633999999999998</v>
      </c>
      <c r="DN1112">
        <v>2.3600000000000001E-3</v>
      </c>
      <c r="DO1112">
        <v>2E-3</v>
      </c>
      <c r="DP1112">
        <v>1.99E-3</v>
      </c>
      <c r="DQ1112">
        <v>4.0000000000000003E-5</v>
      </c>
      <c r="DR1112">
        <v>4.0000000000000003E-5</v>
      </c>
      <c r="DS1112">
        <v>1.9599999999999999E-3</v>
      </c>
      <c r="DT1112">
        <v>5.5799999999999999E-3</v>
      </c>
      <c r="DU1112">
        <v>3.9239999999999997E-2</v>
      </c>
      <c r="DV1112">
        <v>0.58264000000000005</v>
      </c>
      <c r="DW1112">
        <v>1.9578100000000001</v>
      </c>
      <c r="DX1112">
        <v>0</v>
      </c>
      <c r="DY1112">
        <v>1271.42147</v>
      </c>
      <c r="DZ1112">
        <v>7.8226599999999999</v>
      </c>
      <c r="EA1112">
        <v>6.9372400000000001</v>
      </c>
      <c r="EB1112">
        <v>7.2707699999999997</v>
      </c>
      <c r="EC1112">
        <v>0.13619999999999999</v>
      </c>
      <c r="ED1112">
        <v>0.14967</v>
      </c>
      <c r="EE1112">
        <v>7.4352</v>
      </c>
      <c r="EF1112">
        <v>18.521419999999999</v>
      </c>
      <c r="EG1112">
        <v>547.56591000000003</v>
      </c>
      <c r="EH1112">
        <v>7124.0916999999999</v>
      </c>
      <c r="EI1112">
        <v>24190.73993</v>
      </c>
      <c r="EJ1112">
        <v>0</v>
      </c>
      <c r="EK1112">
        <v>77.686152849999999</v>
      </c>
      <c r="EL1112">
        <v>5.8643083999999998E-2</v>
      </c>
      <c r="EM1112">
        <v>4.0396636E-2</v>
      </c>
      <c r="EN1112">
        <v>1.6790512E-2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15.11998554</v>
      </c>
      <c r="EX1112">
        <v>1.2505841E-2</v>
      </c>
      <c r="EY1112">
        <v>9.0025620000000004E-3</v>
      </c>
      <c r="EZ1112">
        <v>3.9471740000000003E-3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0.41272900000000001</v>
      </c>
      <c r="FI1112" t="s">
        <v>115</v>
      </c>
      <c r="FJ1112" t="s">
        <v>115</v>
      </c>
      <c r="FK1112" s="9">
        <v>1293.588338</v>
      </c>
      <c r="FL1112" t="s">
        <v>115</v>
      </c>
      <c r="FM1112" t="s">
        <v>115</v>
      </c>
    </row>
    <row r="1113" spans="116:169">
      <c r="DL1113">
        <v>0</v>
      </c>
      <c r="DM1113">
        <v>0.39949000000000001</v>
      </c>
      <c r="DN1113">
        <v>1.73E-3</v>
      </c>
      <c r="DO1113">
        <v>2.1800000000000001E-3</v>
      </c>
      <c r="DP1113">
        <v>1.7799999999999999E-3</v>
      </c>
      <c r="DQ1113">
        <v>4.0000000000000003E-5</v>
      </c>
      <c r="DR1113">
        <v>4.0000000000000003E-5</v>
      </c>
      <c r="DS1113">
        <v>1.98E-3</v>
      </c>
      <c r="DT1113">
        <v>5.4900000000000001E-3</v>
      </c>
      <c r="DU1113">
        <v>3.9280000000000002E-2</v>
      </c>
      <c r="DV1113">
        <v>0.58460000000000001</v>
      </c>
      <c r="DW1113">
        <v>1.96339</v>
      </c>
      <c r="DX1113">
        <v>0</v>
      </c>
      <c r="DY1113">
        <v>1172.89805</v>
      </c>
      <c r="DZ1113">
        <v>5.4116299999999997</v>
      </c>
      <c r="EA1113">
        <v>7.1734299999999998</v>
      </c>
      <c r="EB1113">
        <v>6.1477500000000003</v>
      </c>
      <c r="EC1113">
        <v>0.13064000000000001</v>
      </c>
      <c r="ED1113">
        <v>0.14065</v>
      </c>
      <c r="EE1113">
        <v>7.1561599999999999</v>
      </c>
      <c r="EF1113">
        <v>17.18066</v>
      </c>
      <c r="EG1113">
        <v>547.71558000000005</v>
      </c>
      <c r="EH1113">
        <v>7131.5269099999996</v>
      </c>
      <c r="EI1113">
        <v>24209.261350000001</v>
      </c>
      <c r="EJ1113">
        <v>0</v>
      </c>
      <c r="EK1113">
        <v>77.233473239999995</v>
      </c>
      <c r="EL1113">
        <v>6.1578972000000003E-2</v>
      </c>
      <c r="EM1113">
        <v>3.6811584000000001E-2</v>
      </c>
      <c r="EN1113">
        <v>1.7500399999999999E-2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14.01226089</v>
      </c>
      <c r="EX1113">
        <v>1.2277992999999999E-2</v>
      </c>
      <c r="EY1113">
        <v>7.7124619999999998E-3</v>
      </c>
      <c r="EZ1113">
        <v>3.8751940000000002E-3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0.405221</v>
      </c>
      <c r="FI1113" t="s">
        <v>115</v>
      </c>
      <c r="FJ1113" t="s">
        <v>115</v>
      </c>
      <c r="FK1113" s="9">
        <v>1191.761499</v>
      </c>
      <c r="FL1113" t="s">
        <v>115</v>
      </c>
      <c r="FM1113" t="s">
        <v>115</v>
      </c>
    </row>
    <row r="1114" spans="116:169">
      <c r="DL1114">
        <v>0</v>
      </c>
      <c r="DM1114">
        <v>0.39258999999999999</v>
      </c>
      <c r="DN1114">
        <v>1.73E-3</v>
      </c>
      <c r="DO1114">
        <v>1.74E-3</v>
      </c>
      <c r="DP1114">
        <v>1.9E-3</v>
      </c>
      <c r="DQ1114">
        <v>3.0000000000000001E-5</v>
      </c>
      <c r="DR1114">
        <v>4.0000000000000003E-5</v>
      </c>
      <c r="DS1114">
        <v>1.7899999999999999E-3</v>
      </c>
      <c r="DT1114">
        <v>5.4000000000000003E-3</v>
      </c>
      <c r="DU1114">
        <v>3.9329999999999997E-2</v>
      </c>
      <c r="DV1114">
        <v>0.58657000000000004</v>
      </c>
      <c r="DW1114">
        <v>1.96888</v>
      </c>
      <c r="DX1114">
        <v>0</v>
      </c>
      <c r="DY1114">
        <v>1076.0525299999999</v>
      </c>
      <c r="DZ1114">
        <v>5.0813300000000003</v>
      </c>
      <c r="EA1114">
        <v>5.3733500000000003</v>
      </c>
      <c r="EB1114">
        <v>6.2045899999999996</v>
      </c>
      <c r="EC1114">
        <v>0.11128</v>
      </c>
      <c r="ED1114">
        <v>0.12626000000000001</v>
      </c>
      <c r="EE1114">
        <v>6.1217899999999998</v>
      </c>
      <c r="EF1114">
        <v>15.846819999999999</v>
      </c>
      <c r="EG1114">
        <v>547.85622999999998</v>
      </c>
      <c r="EH1114">
        <v>7138.68307</v>
      </c>
      <c r="EI1114">
        <v>24226.442009999999</v>
      </c>
      <c r="EJ1114">
        <v>0</v>
      </c>
      <c r="EK1114">
        <v>76.734883730000007</v>
      </c>
      <c r="EL1114">
        <v>5.3579831000000001E-2</v>
      </c>
      <c r="EM1114">
        <v>3.9280978000000001E-2</v>
      </c>
      <c r="EN1114">
        <v>1.5797736999999999E-2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12.91980618</v>
      </c>
      <c r="EX1114">
        <v>1.0015936E-2</v>
      </c>
      <c r="EY1114">
        <v>7.6971720000000004E-3</v>
      </c>
      <c r="EZ1114">
        <v>3.2849260000000001E-3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0.39799800000000002</v>
      </c>
      <c r="FI1114" t="s">
        <v>115</v>
      </c>
      <c r="FJ1114" t="s">
        <v>115</v>
      </c>
      <c r="FK1114" s="9">
        <v>1092.8230779999999</v>
      </c>
      <c r="FL1114" t="s">
        <v>115</v>
      </c>
      <c r="FM1114" t="s">
        <v>115</v>
      </c>
    </row>
    <row r="1115" spans="116:169">
      <c r="DL1115">
        <v>0</v>
      </c>
      <c r="DM1115">
        <v>0.38561000000000001</v>
      </c>
      <c r="DN1115">
        <v>1.8699999999999999E-3</v>
      </c>
      <c r="DO1115">
        <v>1.6999999999999999E-3</v>
      </c>
      <c r="DP1115">
        <v>1.5499999999999999E-3</v>
      </c>
      <c r="DQ1115">
        <v>3.0000000000000001E-5</v>
      </c>
      <c r="DR1115">
        <v>4.0000000000000003E-5</v>
      </c>
      <c r="DS1115">
        <v>1.8799999999999999E-3</v>
      </c>
      <c r="DT1115">
        <v>5.3099999999999996E-3</v>
      </c>
      <c r="DU1115">
        <v>3.9370000000000002E-2</v>
      </c>
      <c r="DV1115">
        <v>0.58835999999999999</v>
      </c>
      <c r="DW1115">
        <v>1.97428</v>
      </c>
      <c r="DX1115">
        <v>0</v>
      </c>
      <c r="DY1115">
        <v>980.82429999999999</v>
      </c>
      <c r="DZ1115">
        <v>5.1142799999999999</v>
      </c>
      <c r="EA1115">
        <v>4.9260299999999999</v>
      </c>
      <c r="EB1115">
        <v>4.7736200000000002</v>
      </c>
      <c r="EC1115">
        <v>9.9449999999999997E-2</v>
      </c>
      <c r="ED1115">
        <v>0.11605</v>
      </c>
      <c r="EE1115">
        <v>6.1067900000000002</v>
      </c>
      <c r="EF1115">
        <v>14.56071</v>
      </c>
      <c r="EG1115">
        <v>547.98249999999996</v>
      </c>
      <c r="EH1115">
        <v>7144.8048600000002</v>
      </c>
      <c r="EI1115">
        <v>24242.288840000001</v>
      </c>
      <c r="EJ1115">
        <v>0</v>
      </c>
      <c r="EK1115">
        <v>76.200764449999994</v>
      </c>
      <c r="EL1115">
        <v>5.0692542E-2</v>
      </c>
      <c r="EM1115">
        <v>3.3357078999999998E-2</v>
      </c>
      <c r="EN1115">
        <v>1.7026962E-2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11.845772800000001</v>
      </c>
      <c r="EX1115">
        <v>8.801985E-3</v>
      </c>
      <c r="EY1115">
        <v>6.1051129999999997E-3</v>
      </c>
      <c r="EZ1115">
        <v>3.3132349999999999E-3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0.39076300000000003</v>
      </c>
      <c r="FI1115" t="s">
        <v>115</v>
      </c>
      <c r="FJ1115" t="s">
        <v>115</v>
      </c>
      <c r="FK1115">
        <v>995.73768299999995</v>
      </c>
      <c r="FL1115" t="s">
        <v>115</v>
      </c>
      <c r="FM1115" t="s">
        <v>115</v>
      </c>
    </row>
    <row r="1116" spans="116:169">
      <c r="DL1116">
        <v>0</v>
      </c>
      <c r="DM1116">
        <v>0.37903999999999999</v>
      </c>
      <c r="DN1116">
        <v>1.5900000000000001E-3</v>
      </c>
      <c r="DO1116">
        <v>1.7899999999999999E-3</v>
      </c>
      <c r="DP1116">
        <v>1.5100000000000001E-3</v>
      </c>
      <c r="DQ1116">
        <v>3.0000000000000001E-5</v>
      </c>
      <c r="DR1116">
        <v>4.0000000000000003E-5</v>
      </c>
      <c r="DS1116">
        <v>1.56E-3</v>
      </c>
      <c r="DT1116">
        <v>5.2100000000000002E-3</v>
      </c>
      <c r="DU1116">
        <v>3.9410000000000001E-2</v>
      </c>
      <c r="DV1116">
        <v>0.59023999999999999</v>
      </c>
      <c r="DW1116">
        <v>1.97959</v>
      </c>
      <c r="DX1116">
        <v>0</v>
      </c>
      <c r="DY1116">
        <v>888.49608999999998</v>
      </c>
      <c r="DZ1116">
        <v>4.0449700000000002</v>
      </c>
      <c r="EA1116">
        <v>4.8297400000000001</v>
      </c>
      <c r="EB1116">
        <v>4.3457100000000004</v>
      </c>
      <c r="EC1116">
        <v>8.9829999999999993E-2</v>
      </c>
      <c r="ED1116">
        <v>0.10478</v>
      </c>
      <c r="EE1116">
        <v>4.7336200000000002</v>
      </c>
      <c r="EF1116">
        <v>13.25432</v>
      </c>
      <c r="EG1116">
        <v>548.09855000000005</v>
      </c>
      <c r="EH1116">
        <v>7150.91165</v>
      </c>
      <c r="EI1116">
        <v>24256.849549999999</v>
      </c>
      <c r="EJ1116">
        <v>0</v>
      </c>
      <c r="EK1116">
        <v>75.740834129999996</v>
      </c>
      <c r="EL1116">
        <v>5.1712677999999998E-2</v>
      </c>
      <c r="EM1116">
        <v>3.1964081999999998E-2</v>
      </c>
      <c r="EN1116">
        <v>1.4113694E-2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10.807110979999999</v>
      </c>
      <c r="EX1116">
        <v>8.2850579999999997E-3</v>
      </c>
      <c r="EY1116">
        <v>5.4270919999999997E-3</v>
      </c>
      <c r="EZ1116">
        <v>2.5600280000000002E-3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0.38395800000000002</v>
      </c>
      <c r="FI1116" t="s">
        <v>115</v>
      </c>
      <c r="FJ1116" t="s">
        <v>115</v>
      </c>
      <c r="FK1116">
        <v>901.80634199999997</v>
      </c>
      <c r="FL1116" t="s">
        <v>115</v>
      </c>
      <c r="FM1116" t="s">
        <v>115</v>
      </c>
    </row>
    <row r="1117" spans="116:169">
      <c r="DL1117">
        <v>0</v>
      </c>
      <c r="DM1117">
        <v>0.37234</v>
      </c>
      <c r="DN1117">
        <v>1.75E-3</v>
      </c>
      <c r="DO1117">
        <v>1.5900000000000001E-3</v>
      </c>
      <c r="DP1117">
        <v>1.57E-3</v>
      </c>
      <c r="DQ1117">
        <v>3.0000000000000001E-5</v>
      </c>
      <c r="DR1117">
        <v>4.0000000000000003E-5</v>
      </c>
      <c r="DS1117">
        <v>1.5299999999999999E-3</v>
      </c>
      <c r="DT1117">
        <v>5.11E-3</v>
      </c>
      <c r="DU1117">
        <v>3.9449999999999999E-2</v>
      </c>
      <c r="DV1117">
        <v>0.59179999999999999</v>
      </c>
      <c r="DW1117">
        <v>1.9847999999999999</v>
      </c>
      <c r="DX1117">
        <v>0</v>
      </c>
      <c r="DY1117">
        <v>797.68575999999996</v>
      </c>
      <c r="DZ1117">
        <v>4.1060100000000004</v>
      </c>
      <c r="EA1117">
        <v>3.9773299999999998</v>
      </c>
      <c r="EB1117">
        <v>4.2089800000000004</v>
      </c>
      <c r="EC1117">
        <v>7.9780000000000004E-2</v>
      </c>
      <c r="ED1117">
        <v>9.4289999999999999E-2</v>
      </c>
      <c r="EE1117">
        <v>4.3403099999999997</v>
      </c>
      <c r="EF1117">
        <v>11.98948</v>
      </c>
      <c r="EG1117">
        <v>548.20333000000005</v>
      </c>
      <c r="EH1117">
        <v>7155.64527</v>
      </c>
      <c r="EI1117">
        <v>24270.103869999999</v>
      </c>
      <c r="EJ1117">
        <v>0</v>
      </c>
      <c r="EK1117">
        <v>75.228722840000003</v>
      </c>
      <c r="EL1117">
        <v>4.8339504999999998E-2</v>
      </c>
      <c r="EM1117">
        <v>3.3460425000000002E-2</v>
      </c>
      <c r="EN1117">
        <v>1.3872110999999999E-2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9.7840143739999998</v>
      </c>
      <c r="EX1117">
        <v>7.142865E-3</v>
      </c>
      <c r="EY1117">
        <v>5.2456350000000002E-3</v>
      </c>
      <c r="EZ1117">
        <v>2.3351000000000001E-3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0.37728</v>
      </c>
      <c r="FI1117" t="s">
        <v>115</v>
      </c>
      <c r="FJ1117" t="s">
        <v>115</v>
      </c>
      <c r="FK1117">
        <v>810.05786000000001</v>
      </c>
      <c r="FL1117" t="s">
        <v>115</v>
      </c>
      <c r="FM1117" t="s">
        <v>115</v>
      </c>
    </row>
    <row r="1118" spans="116:169">
      <c r="DL1118">
        <v>0</v>
      </c>
      <c r="DM1118">
        <v>0.36575000000000002</v>
      </c>
      <c r="DN1118">
        <v>1.7600000000000001E-3</v>
      </c>
      <c r="DO1118">
        <v>1.6900000000000001E-3</v>
      </c>
      <c r="DP1118">
        <v>1.42E-3</v>
      </c>
      <c r="DQ1118">
        <v>3.0000000000000001E-5</v>
      </c>
      <c r="DR1118">
        <v>4.0000000000000003E-5</v>
      </c>
      <c r="DS1118">
        <v>1.57E-3</v>
      </c>
      <c r="DT1118">
        <v>5.0200000000000002E-3</v>
      </c>
      <c r="DU1118">
        <v>3.9489999999999997E-2</v>
      </c>
      <c r="DV1118">
        <v>0.59331999999999996</v>
      </c>
      <c r="DW1118">
        <v>1.9899100000000001</v>
      </c>
      <c r="DX1118">
        <v>0</v>
      </c>
      <c r="DY1118">
        <v>708.97499000000005</v>
      </c>
      <c r="DZ1118">
        <v>3.7657500000000002</v>
      </c>
      <c r="EA1118">
        <v>3.8848500000000001</v>
      </c>
      <c r="EB1118">
        <v>3.5224899999999999</v>
      </c>
      <c r="EC1118">
        <v>7.3999999999999996E-2</v>
      </c>
      <c r="ED1118">
        <v>8.5760000000000003E-2</v>
      </c>
      <c r="EE1118">
        <v>4.1684000000000001</v>
      </c>
      <c r="EF1118">
        <v>10.760350000000001</v>
      </c>
      <c r="EG1118">
        <v>548.29762000000005</v>
      </c>
      <c r="EH1118">
        <v>7159.9855699999998</v>
      </c>
      <c r="EI1118">
        <v>24282.093349999999</v>
      </c>
      <c r="EJ1118">
        <v>0</v>
      </c>
      <c r="EK1118">
        <v>74.725919610000005</v>
      </c>
      <c r="EL1118">
        <v>4.9864067999999998E-2</v>
      </c>
      <c r="EM1118">
        <v>3.0932019000000002E-2</v>
      </c>
      <c r="EN1118">
        <v>1.4556080000000001E-2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8.7854140259999998</v>
      </c>
      <c r="EX1118">
        <v>6.7188619999999999E-3</v>
      </c>
      <c r="EY1118">
        <v>4.458348E-3</v>
      </c>
      <c r="EZ1118">
        <v>2.2622950000000001E-3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0.37064900000000001</v>
      </c>
      <c r="FI1118" t="s">
        <v>115</v>
      </c>
      <c r="FJ1118" t="s">
        <v>115</v>
      </c>
      <c r="FK1118">
        <v>720.22208000000001</v>
      </c>
      <c r="FL1118" t="s">
        <v>115</v>
      </c>
      <c r="FM1118" t="s">
        <v>115</v>
      </c>
    </row>
    <row r="1119" spans="116:169">
      <c r="DL1119">
        <v>0</v>
      </c>
      <c r="DM1119">
        <v>0.35925000000000001</v>
      </c>
      <c r="DN1119">
        <v>1.7799999999999999E-3</v>
      </c>
      <c r="DO1119">
        <v>1.6900000000000001E-3</v>
      </c>
      <c r="DP1119">
        <v>1.49E-3</v>
      </c>
      <c r="DQ1119">
        <v>3.0000000000000001E-5</v>
      </c>
      <c r="DR1119">
        <v>4.0000000000000003E-5</v>
      </c>
      <c r="DS1119">
        <v>1.4400000000000001E-3</v>
      </c>
      <c r="DT1119">
        <v>4.9300000000000004E-3</v>
      </c>
      <c r="DU1119">
        <v>3.9530000000000003E-2</v>
      </c>
      <c r="DV1119">
        <v>0.59489000000000003</v>
      </c>
      <c r="DW1119">
        <v>1.9949300000000001</v>
      </c>
      <c r="DX1119">
        <v>0</v>
      </c>
      <c r="DY1119">
        <v>622.27309000000002</v>
      </c>
      <c r="DZ1119">
        <v>3.44137</v>
      </c>
      <c r="EA1119">
        <v>3.5568900000000001</v>
      </c>
      <c r="EB1119">
        <v>3.39697</v>
      </c>
      <c r="EC1119">
        <v>6.7169999999999994E-2</v>
      </c>
      <c r="ED1119">
        <v>7.6270000000000004E-2</v>
      </c>
      <c r="EE1119">
        <v>3.52224</v>
      </c>
      <c r="EF1119">
        <v>9.5700800000000008</v>
      </c>
      <c r="EG1119">
        <v>548.38337999999999</v>
      </c>
      <c r="EH1119">
        <v>7164.1539700000003</v>
      </c>
      <c r="EI1119">
        <v>24292.8537</v>
      </c>
      <c r="EJ1119">
        <v>0</v>
      </c>
      <c r="EK1119">
        <v>74.221596880000007</v>
      </c>
      <c r="EL1119">
        <v>5.0800986999999999E-2</v>
      </c>
      <c r="EM1119">
        <v>3.2274199000000003E-2</v>
      </c>
      <c r="EN1119">
        <v>1.3328217999999999E-2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7.8095279499999997</v>
      </c>
      <c r="EX1119">
        <v>6.2053350000000002E-3</v>
      </c>
      <c r="EY1119">
        <v>4.239133E-3</v>
      </c>
      <c r="EZ1119">
        <v>1.9012790000000001E-3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0.364236</v>
      </c>
      <c r="FI1119" t="s">
        <v>115</v>
      </c>
      <c r="FJ1119" t="s">
        <v>115</v>
      </c>
      <c r="FK1119">
        <v>632.73549500000001</v>
      </c>
      <c r="FL1119" t="s">
        <v>115</v>
      </c>
      <c r="FM1119" t="s">
        <v>115</v>
      </c>
    </row>
    <row r="1120" spans="116:169">
      <c r="DL1120">
        <v>0</v>
      </c>
      <c r="DM1120">
        <v>0.35288000000000003</v>
      </c>
      <c r="DN1120">
        <v>1.74E-3</v>
      </c>
      <c r="DO1120">
        <v>1.6999999999999999E-3</v>
      </c>
      <c r="DP1120">
        <v>1.49E-3</v>
      </c>
      <c r="DQ1120">
        <v>3.0000000000000001E-5</v>
      </c>
      <c r="DR1120">
        <v>4.0000000000000003E-5</v>
      </c>
      <c r="DS1120">
        <v>1.5E-3</v>
      </c>
      <c r="DT1120">
        <v>4.8500000000000001E-3</v>
      </c>
      <c r="DU1120">
        <v>3.9570000000000001E-2</v>
      </c>
      <c r="DV1120">
        <v>0.59633000000000003</v>
      </c>
      <c r="DW1120">
        <v>1.99986</v>
      </c>
      <c r="DX1120">
        <v>0</v>
      </c>
      <c r="DY1120">
        <v>537.64477999999997</v>
      </c>
      <c r="DZ1120">
        <v>3.0070000000000001</v>
      </c>
      <c r="EA1120">
        <v>3.2290999999999999</v>
      </c>
      <c r="EB1120">
        <v>3.1122100000000001</v>
      </c>
      <c r="EC1120">
        <v>6.1749999999999999E-2</v>
      </c>
      <c r="ED1120">
        <v>6.7960000000000007E-2</v>
      </c>
      <c r="EE1120">
        <v>3.3765299999999998</v>
      </c>
      <c r="EF1120">
        <v>8.4129699999999996</v>
      </c>
      <c r="EG1120">
        <v>548.45965999999999</v>
      </c>
      <c r="EH1120">
        <v>7167.6762099999996</v>
      </c>
      <c r="EI1120">
        <v>24302.423780000001</v>
      </c>
      <c r="EJ1120">
        <v>0</v>
      </c>
      <c r="EK1120">
        <v>73.724247919999996</v>
      </c>
      <c r="EL1120">
        <v>5.1875216000000002E-2</v>
      </c>
      <c r="EM1120">
        <v>3.2946487000000003E-2</v>
      </c>
      <c r="EN1120">
        <v>1.4114425E-2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6.8568087789999996</v>
      </c>
      <c r="EX1120">
        <v>5.6931020000000002E-3</v>
      </c>
      <c r="EY1120">
        <v>3.9164580000000003E-3</v>
      </c>
      <c r="EZ1120">
        <v>1.8352030000000001E-3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0.35784500000000002</v>
      </c>
      <c r="FI1120" t="s">
        <v>115</v>
      </c>
      <c r="FJ1120" t="s">
        <v>115</v>
      </c>
      <c r="FK1120">
        <v>547.05484300000001</v>
      </c>
      <c r="FL1120" t="s">
        <v>115</v>
      </c>
      <c r="FM1120" t="s">
        <v>115</v>
      </c>
    </row>
    <row r="1121" spans="116:169">
      <c r="DL1121">
        <v>0</v>
      </c>
      <c r="DM1121">
        <v>0.34615000000000001</v>
      </c>
      <c r="DN1121">
        <v>1.92E-3</v>
      </c>
      <c r="DO1121">
        <v>1.91E-3</v>
      </c>
      <c r="DP1121">
        <v>1.5100000000000001E-3</v>
      </c>
      <c r="DQ1121">
        <v>3.0000000000000001E-5</v>
      </c>
      <c r="DR1121">
        <v>4.0000000000000003E-5</v>
      </c>
      <c r="DS1121">
        <v>1.5100000000000001E-3</v>
      </c>
      <c r="DT1121">
        <v>4.7600000000000003E-3</v>
      </c>
      <c r="DU1121">
        <v>3.9600000000000003E-2</v>
      </c>
      <c r="DV1121">
        <v>0.59782999999999997</v>
      </c>
      <c r="DW1121">
        <v>2.0047199999999998</v>
      </c>
      <c r="DX1121">
        <v>0</v>
      </c>
      <c r="DY1121">
        <v>454.39515999999998</v>
      </c>
      <c r="DZ1121">
        <v>2.9257599999999999</v>
      </c>
      <c r="EA1121">
        <v>3.2453699999999999</v>
      </c>
      <c r="EB1121">
        <v>2.8332600000000001</v>
      </c>
      <c r="EC1121">
        <v>5.8470000000000001E-2</v>
      </c>
      <c r="ED1121">
        <v>6.0260000000000001E-2</v>
      </c>
      <c r="EE1121">
        <v>3.09998</v>
      </c>
      <c r="EF1121">
        <v>7.2618799999999997</v>
      </c>
      <c r="EG1121">
        <v>548.52761999999996</v>
      </c>
      <c r="EH1121">
        <v>7171.0527400000001</v>
      </c>
      <c r="EI1121">
        <v>24310.836749999999</v>
      </c>
      <c r="EJ1121">
        <v>0</v>
      </c>
      <c r="EK1121">
        <v>73.069347429999993</v>
      </c>
      <c r="EL1121">
        <v>5.7519022000000003E-2</v>
      </c>
      <c r="EM1121">
        <v>3.3488644999999997E-2</v>
      </c>
      <c r="EN1121">
        <v>1.4338678000000001E-2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5.9126327329999997</v>
      </c>
      <c r="EX1121">
        <v>5.585914E-3</v>
      </c>
      <c r="EY1121">
        <v>3.5668710000000001E-3</v>
      </c>
      <c r="EZ1121">
        <v>1.6853E-3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0.35152899999999998</v>
      </c>
      <c r="FI1121" t="s">
        <v>115</v>
      </c>
      <c r="FJ1121" t="s">
        <v>115</v>
      </c>
      <c r="FK1121">
        <v>463.45803000000001</v>
      </c>
      <c r="FL1121" t="s">
        <v>115</v>
      </c>
      <c r="FM1121" t="s">
        <v>115</v>
      </c>
    </row>
    <row r="1122" spans="116:169">
      <c r="DL1122">
        <v>0</v>
      </c>
      <c r="DM1122">
        <v>0.31396000000000002</v>
      </c>
      <c r="DN1122">
        <v>4.6000000000000001E-4</v>
      </c>
      <c r="DO1122">
        <v>2.0600000000000002E-3</v>
      </c>
      <c r="DP1122">
        <v>1.6800000000000001E-3</v>
      </c>
      <c r="DQ1122">
        <v>3.0000000000000001E-5</v>
      </c>
      <c r="DR1122">
        <v>4.0000000000000003E-5</v>
      </c>
      <c r="DS1122">
        <v>1.47E-3</v>
      </c>
      <c r="DT1122">
        <v>3.1829999999999997E-2</v>
      </c>
      <c r="DU1122">
        <v>3.9640000000000002E-2</v>
      </c>
      <c r="DV1122">
        <v>0.59935000000000005</v>
      </c>
      <c r="DW1122">
        <v>2.0094799999999999</v>
      </c>
      <c r="DX1122">
        <v>0</v>
      </c>
      <c r="DY1122">
        <v>345.1884</v>
      </c>
      <c r="DZ1122">
        <v>0.59306999999999999</v>
      </c>
      <c r="EA1122">
        <v>3.07891</v>
      </c>
      <c r="EB1122">
        <v>2.8125399999999998</v>
      </c>
      <c r="EC1122">
        <v>5.484E-2</v>
      </c>
      <c r="ED1122">
        <v>4.9779999999999998E-2</v>
      </c>
      <c r="EE1122">
        <v>2.7470599999999998</v>
      </c>
      <c r="EF1122">
        <v>41.786949999999997</v>
      </c>
      <c r="EG1122">
        <v>548.58788000000004</v>
      </c>
      <c r="EH1122">
        <v>7174.15272</v>
      </c>
      <c r="EI1122">
        <v>24318.09863</v>
      </c>
      <c r="EJ1122">
        <v>0</v>
      </c>
      <c r="EK1122">
        <v>67.030613840000001</v>
      </c>
      <c r="EL1122">
        <v>6.3836233000000006E-2</v>
      </c>
      <c r="EM1122">
        <v>3.7403867E-2</v>
      </c>
      <c r="EN1122">
        <v>1.4634293E-2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4.6236059579999997</v>
      </c>
      <c r="EX1122">
        <v>5.4183030000000002E-3</v>
      </c>
      <c r="EY1122">
        <v>3.5228460000000001E-3</v>
      </c>
      <c r="EZ1122">
        <v>1.5393130000000001E-3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0.31819199999999997</v>
      </c>
      <c r="FI1122" t="s">
        <v>115</v>
      </c>
      <c r="FJ1122" t="s">
        <v>115</v>
      </c>
      <c r="FK1122">
        <v>351.727754</v>
      </c>
      <c r="FL1122" t="s">
        <v>115</v>
      </c>
      <c r="FM1122" t="s">
        <v>115</v>
      </c>
    </row>
    <row r="1123" spans="116:169">
      <c r="DL1123">
        <v>0</v>
      </c>
      <c r="DM1123">
        <v>0.17968999999999999</v>
      </c>
      <c r="DN1123">
        <v>1.1E-4</v>
      </c>
      <c r="DO1123">
        <v>7.1000000000000002E-4</v>
      </c>
      <c r="DP1123">
        <v>1.73E-3</v>
      </c>
      <c r="DQ1123">
        <v>2.0000000000000002E-5</v>
      </c>
      <c r="DR1123">
        <v>2.0000000000000002E-5</v>
      </c>
      <c r="DS1123">
        <v>1.6199999999999999E-3</v>
      </c>
      <c r="DT1123">
        <v>0.13428999999999999</v>
      </c>
      <c r="DU1123">
        <v>3.968E-2</v>
      </c>
      <c r="DV1123">
        <v>0.60082000000000002</v>
      </c>
      <c r="DW1123">
        <v>2.0413100000000002</v>
      </c>
      <c r="DX1123">
        <v>0</v>
      </c>
      <c r="DY1123">
        <v>158.80313000000001</v>
      </c>
      <c r="DZ1123">
        <v>0.11889</v>
      </c>
      <c r="EA1123">
        <v>0.89080999999999999</v>
      </c>
      <c r="EB1123">
        <v>2.57483</v>
      </c>
      <c r="EC1123">
        <v>3.4090000000000002E-2</v>
      </c>
      <c r="ED1123">
        <v>2.6800000000000001E-2</v>
      </c>
      <c r="EE1123">
        <v>2.70059</v>
      </c>
      <c r="EF1123">
        <v>147.64605</v>
      </c>
      <c r="EG1123">
        <v>548.63765999999998</v>
      </c>
      <c r="EH1123">
        <v>7176.8997900000004</v>
      </c>
      <c r="EI1123">
        <v>24359.885569999999</v>
      </c>
      <c r="EJ1123">
        <v>0</v>
      </c>
      <c r="EK1123">
        <v>38.837833060000001</v>
      </c>
      <c r="EL1123">
        <v>3.7363748000000002E-2</v>
      </c>
      <c r="EM1123">
        <v>4.0932237000000003E-2</v>
      </c>
      <c r="EN1123">
        <v>1.6440633E-2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2.2211198630000002</v>
      </c>
      <c r="EX1123">
        <v>2.8501260000000001E-3</v>
      </c>
      <c r="EY1123">
        <v>3.3608090000000002E-3</v>
      </c>
      <c r="EZ1123">
        <v>1.5285170000000001E-3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0.18226500000000001</v>
      </c>
      <c r="FI1123" t="s">
        <v>115</v>
      </c>
      <c r="FJ1123" t="s">
        <v>115</v>
      </c>
      <c r="FK1123">
        <v>162.421751</v>
      </c>
      <c r="FL1123" t="s">
        <v>115</v>
      </c>
      <c r="FM1123" t="s">
        <v>115</v>
      </c>
    </row>
    <row r="1124" spans="116:169">
      <c r="DL1124">
        <v>0</v>
      </c>
      <c r="DM1124">
        <v>2.7619999999999999E-2</v>
      </c>
      <c r="DN1124">
        <v>4.0000000000000003E-5</v>
      </c>
      <c r="DO1124">
        <v>1.9000000000000001E-4</v>
      </c>
      <c r="DP1124">
        <v>6.4000000000000005E-4</v>
      </c>
      <c r="DQ1124">
        <v>1.0000000000000001E-5</v>
      </c>
      <c r="DR1124">
        <v>1.0000000000000001E-5</v>
      </c>
      <c r="DS1124">
        <v>1.6199999999999999E-3</v>
      </c>
      <c r="DT1124">
        <v>0.15212999999999999</v>
      </c>
      <c r="DU1124">
        <v>3.9699999999999999E-2</v>
      </c>
      <c r="DV1124">
        <v>0.60243999999999998</v>
      </c>
      <c r="DW1124">
        <v>2.1756000000000002</v>
      </c>
      <c r="DX1124">
        <v>0</v>
      </c>
      <c r="DY1124">
        <v>18.383800000000001</v>
      </c>
      <c r="DZ1124">
        <v>3.117E-2</v>
      </c>
      <c r="EA1124">
        <v>0.19555</v>
      </c>
      <c r="EB1124">
        <v>0.80876999999999999</v>
      </c>
      <c r="EC1124">
        <v>1.6480000000000002E-2</v>
      </c>
      <c r="ED1124">
        <v>8.6499999999999997E-3</v>
      </c>
      <c r="EE1124">
        <v>2.39513</v>
      </c>
      <c r="EF1124">
        <v>134.45286999999999</v>
      </c>
      <c r="EG1124">
        <v>548.66444999999999</v>
      </c>
      <c r="EH1124">
        <v>7179.6003799999999</v>
      </c>
      <c r="EI1124">
        <v>24507.531620000002</v>
      </c>
      <c r="EJ1124">
        <v>0</v>
      </c>
      <c r="EK1124">
        <v>6.07520024</v>
      </c>
      <c r="EL1124">
        <v>1.8096332E-2</v>
      </c>
      <c r="EM1124">
        <v>1.8821028E-2</v>
      </c>
      <c r="EN1124">
        <v>1.721197E-2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0.27733245000000001</v>
      </c>
      <c r="EX1124">
        <v>1.2107400000000001E-3</v>
      </c>
      <c r="EY1124">
        <v>1.344231E-3</v>
      </c>
      <c r="EZ1124">
        <v>1.392335E-3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2.8509E-2</v>
      </c>
      <c r="FI1124" t="s">
        <v>115</v>
      </c>
      <c r="FJ1124" t="s">
        <v>115</v>
      </c>
      <c r="FK1124">
        <v>19.435772</v>
      </c>
      <c r="FL1124" t="s">
        <v>115</v>
      </c>
      <c r="FM1124" t="s">
        <v>115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>
      <selection activeCell="T14" sqref="T14"/>
    </sheetView>
  </sheetViews>
  <sheetFormatPr defaultRowHeight="14.4"/>
  <sheetData>
    <row r="1" spans="1:56">
      <c r="A1" t="s">
        <v>45</v>
      </c>
      <c r="R1" s="18"/>
      <c r="S1" s="18" t="s">
        <v>34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46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47</v>
      </c>
      <c r="B2" s="17" t="s">
        <v>48</v>
      </c>
      <c r="C2" s="17" t="s">
        <v>49</v>
      </c>
      <c r="D2" s="17" t="s">
        <v>50</v>
      </c>
      <c r="E2" s="17" t="s">
        <v>51</v>
      </c>
      <c r="F2" s="17" t="s">
        <v>52</v>
      </c>
      <c r="G2" s="17" t="s">
        <v>53</v>
      </c>
      <c r="H2" s="17" t="s">
        <v>54</v>
      </c>
      <c r="I2" s="17" t="s">
        <v>55</v>
      </c>
      <c r="J2" s="17" t="s">
        <v>56</v>
      </c>
      <c r="K2" s="17" t="s">
        <v>57</v>
      </c>
      <c r="L2" s="17" t="s">
        <v>58</v>
      </c>
      <c r="M2" s="17" t="s">
        <v>59</v>
      </c>
      <c r="R2" s="17" t="s">
        <v>60</v>
      </c>
      <c r="S2" s="17" t="s">
        <v>48</v>
      </c>
      <c r="T2" s="17" t="s">
        <v>49</v>
      </c>
      <c r="U2" s="17" t="s">
        <v>50</v>
      </c>
      <c r="V2" s="17" t="s">
        <v>51</v>
      </c>
      <c r="W2" s="17" t="s">
        <v>52</v>
      </c>
      <c r="X2" s="17" t="s">
        <v>53</v>
      </c>
      <c r="Y2" s="17" t="s">
        <v>54</v>
      </c>
      <c r="Z2" s="17" t="s">
        <v>55</v>
      </c>
      <c r="AA2" s="17" t="s">
        <v>56</v>
      </c>
      <c r="AB2" s="17" t="s">
        <v>57</v>
      </c>
      <c r="AC2" s="17" t="s">
        <v>58</v>
      </c>
      <c r="AD2" s="17" t="s">
        <v>59</v>
      </c>
      <c r="AE2" s="17" t="s">
        <v>48</v>
      </c>
      <c r="AF2" s="17" t="s">
        <v>49</v>
      </c>
      <c r="AG2" s="17" t="s">
        <v>50</v>
      </c>
      <c r="AH2" s="17" t="s">
        <v>51</v>
      </c>
      <c r="AI2" s="17" t="s">
        <v>52</v>
      </c>
      <c r="AJ2" s="17" t="s">
        <v>53</v>
      </c>
      <c r="AK2" s="17" t="s">
        <v>54</v>
      </c>
      <c r="AL2" s="17" t="s">
        <v>55</v>
      </c>
      <c r="AM2" s="17" t="s">
        <v>56</v>
      </c>
      <c r="AN2" s="17" t="s">
        <v>57</v>
      </c>
      <c r="AO2" s="17" t="s">
        <v>58</v>
      </c>
      <c r="AP2" s="17" t="s">
        <v>59</v>
      </c>
      <c r="AR2" s="17" t="s">
        <v>60</v>
      </c>
      <c r="AS2" s="17" t="s">
        <v>48</v>
      </c>
      <c r="AT2" s="17" t="s">
        <v>49</v>
      </c>
      <c r="AU2" s="17" t="s">
        <v>50</v>
      </c>
      <c r="AV2" s="17" t="s">
        <v>51</v>
      </c>
      <c r="AW2" s="17" t="s">
        <v>52</v>
      </c>
      <c r="AX2" s="17" t="s">
        <v>53</v>
      </c>
      <c r="AY2" s="17" t="s">
        <v>54</v>
      </c>
      <c r="AZ2" s="17" t="s">
        <v>55</v>
      </c>
      <c r="BA2" s="17" t="s">
        <v>56</v>
      </c>
      <c r="BB2" s="17" t="s">
        <v>57</v>
      </c>
      <c r="BC2" s="17" t="s">
        <v>58</v>
      </c>
      <c r="BD2" s="17" t="s">
        <v>59</v>
      </c>
    </row>
    <row r="3" spans="1:56">
      <c r="A3" s="12" t="s">
        <v>48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R3" s="12" t="s">
        <v>48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48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49</v>
      </c>
      <c r="B4" s="13"/>
      <c r="C4" s="13">
        <v>1</v>
      </c>
      <c r="D4" s="13">
        <v>1</v>
      </c>
      <c r="E4" s="13">
        <v>1</v>
      </c>
      <c r="F4" s="13">
        <v>1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R4" s="12" t="s">
        <v>49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49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50</v>
      </c>
      <c r="B5" s="13"/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R5" s="12" t="s">
        <v>50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50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51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R6" s="12" t="s">
        <v>51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51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52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R7" s="12" t="s">
        <v>52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52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53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R8" s="12" t="s">
        <v>53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53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54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R9" s="12" t="s">
        <v>54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54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55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R10" s="12" t="s">
        <v>55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55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56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R11" s="12" t="s">
        <v>56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56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57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R12" s="12" t="s">
        <v>57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57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58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R13" s="12" t="s">
        <v>58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58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59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R14" s="12" t="s">
        <v>59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59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8" spans="1:451">
      <c r="A18" s="17" t="s">
        <v>47</v>
      </c>
      <c r="B18" s="17" t="s">
        <v>48</v>
      </c>
      <c r="C18" s="17" t="s">
        <v>49</v>
      </c>
      <c r="D18" s="17" t="s">
        <v>50</v>
      </c>
      <c r="E18" s="17" t="s">
        <v>51</v>
      </c>
      <c r="F18" s="17" t="s">
        <v>52</v>
      </c>
      <c r="G18" s="17" t="s">
        <v>53</v>
      </c>
      <c r="H18" s="17" t="s">
        <v>54</v>
      </c>
      <c r="I18" s="17" t="s">
        <v>55</v>
      </c>
      <c r="J18" s="17" t="s">
        <v>56</v>
      </c>
      <c r="K18" s="17" t="s">
        <v>57</v>
      </c>
      <c r="L18" s="17" t="s">
        <v>58</v>
      </c>
      <c r="M18" s="17" t="s">
        <v>59</v>
      </c>
    </row>
    <row r="19" spans="1:451">
      <c r="A19" s="12" t="s">
        <v>48</v>
      </c>
      <c r="B19">
        <v>0</v>
      </c>
      <c r="C19">
        <v>0</v>
      </c>
      <c r="D19">
        <v>-1</v>
      </c>
      <c r="E19">
        <v>-2</v>
      </c>
      <c r="F19">
        <v>-3</v>
      </c>
      <c r="G19">
        <v>0</v>
      </c>
      <c r="H19">
        <v>-1000</v>
      </c>
      <c r="I19">
        <v>-1000</v>
      </c>
      <c r="J19">
        <v>-1000</v>
      </c>
      <c r="K19">
        <v>-1000</v>
      </c>
      <c r="L19">
        <v>-1000</v>
      </c>
      <c r="M19">
        <v>-1000</v>
      </c>
    </row>
    <row r="20" spans="1:451">
      <c r="A20" s="12" t="s">
        <v>49</v>
      </c>
      <c r="B20">
        <v>0</v>
      </c>
      <c r="C20">
        <v>0</v>
      </c>
      <c r="D20">
        <v>-1</v>
      </c>
      <c r="E20">
        <v>-2</v>
      </c>
      <c r="F20">
        <v>-3</v>
      </c>
      <c r="G20">
        <v>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61</v>
      </c>
      <c r="U20" s="11" t="s">
        <v>47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50</v>
      </c>
      <c r="B21">
        <v>-1</v>
      </c>
      <c r="C21">
        <v>0</v>
      </c>
      <c r="D21">
        <v>-1</v>
      </c>
      <c r="E21">
        <v>-2</v>
      </c>
      <c r="F21">
        <v>-3</v>
      </c>
      <c r="G21">
        <v>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62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63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64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65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66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67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68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69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70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71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72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73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74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75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76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77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78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79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80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81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82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83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84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85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86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87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88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89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90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91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92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93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94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95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96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97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51</v>
      </c>
      <c r="B22">
        <v>-2</v>
      </c>
      <c r="C22">
        <v>0</v>
      </c>
      <c r="D22">
        <v>-1</v>
      </c>
      <c r="E22">
        <v>-2</v>
      </c>
      <c r="F22">
        <v>-3</v>
      </c>
      <c r="G22">
        <v>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98</v>
      </c>
      <c r="S22" s="11" t="s">
        <v>60</v>
      </c>
      <c r="T22" s="12" t="s">
        <v>48</v>
      </c>
      <c r="U22" s="12" t="s">
        <v>49</v>
      </c>
      <c r="V22" s="12" t="s">
        <v>50</v>
      </c>
      <c r="W22" s="12" t="s">
        <v>51</v>
      </c>
      <c r="X22" s="12" t="s">
        <v>52</v>
      </c>
      <c r="Y22" s="12" t="s">
        <v>99</v>
      </c>
      <c r="Z22" s="12" t="s">
        <v>54</v>
      </c>
      <c r="AA22" s="12" t="s">
        <v>55</v>
      </c>
      <c r="AB22" s="12" t="s">
        <v>56</v>
      </c>
      <c r="AC22" s="12" t="s">
        <v>57</v>
      </c>
      <c r="AD22" s="12" t="s">
        <v>58</v>
      </c>
      <c r="AE22" s="12" t="s">
        <v>59</v>
      </c>
      <c r="AF22" s="12" t="s">
        <v>48</v>
      </c>
      <c r="AG22" s="12" t="s">
        <v>49</v>
      </c>
      <c r="AH22" s="12" t="s">
        <v>50</v>
      </c>
      <c r="AI22" s="12" t="s">
        <v>51</v>
      </c>
      <c r="AJ22" s="12" t="s">
        <v>52</v>
      </c>
      <c r="AK22" s="12" t="s">
        <v>99</v>
      </c>
      <c r="AL22" s="12" t="s">
        <v>54</v>
      </c>
      <c r="AM22" s="12" t="s">
        <v>55</v>
      </c>
      <c r="AN22" s="12" t="s">
        <v>56</v>
      </c>
      <c r="AO22" s="12" t="s">
        <v>57</v>
      </c>
      <c r="AP22" s="12" t="s">
        <v>58</v>
      </c>
      <c r="AQ22" s="12" t="s">
        <v>59</v>
      </c>
      <c r="AR22" s="12" t="s">
        <v>48</v>
      </c>
      <c r="AS22" s="12" t="s">
        <v>49</v>
      </c>
      <c r="AT22" s="12" t="s">
        <v>50</v>
      </c>
      <c r="AU22" s="12" t="s">
        <v>51</v>
      </c>
      <c r="AV22" s="12" t="s">
        <v>52</v>
      </c>
      <c r="AW22" s="12" t="s">
        <v>99</v>
      </c>
      <c r="AX22" s="12" t="s">
        <v>54</v>
      </c>
      <c r="AY22" s="12" t="s">
        <v>55</v>
      </c>
      <c r="AZ22" s="12" t="s">
        <v>56</v>
      </c>
      <c r="BA22" s="12" t="s">
        <v>57</v>
      </c>
      <c r="BB22" s="12" t="s">
        <v>58</v>
      </c>
      <c r="BC22" s="12" t="s">
        <v>59</v>
      </c>
      <c r="BD22" s="12" t="s">
        <v>48</v>
      </c>
      <c r="BE22" s="12" t="s">
        <v>49</v>
      </c>
      <c r="BF22" s="12" t="s">
        <v>50</v>
      </c>
      <c r="BG22" s="12" t="s">
        <v>51</v>
      </c>
      <c r="BH22" s="12" t="s">
        <v>52</v>
      </c>
      <c r="BI22" s="12" t="s">
        <v>99</v>
      </c>
      <c r="BJ22" s="12" t="s">
        <v>54</v>
      </c>
      <c r="BK22" s="12" t="s">
        <v>55</v>
      </c>
      <c r="BL22" s="12" t="s">
        <v>56</v>
      </c>
      <c r="BM22" s="12" t="s">
        <v>57</v>
      </c>
      <c r="BN22" s="12" t="s">
        <v>58</v>
      </c>
      <c r="BO22" s="12" t="s">
        <v>59</v>
      </c>
      <c r="BP22" s="12" t="s">
        <v>48</v>
      </c>
      <c r="BQ22" s="12" t="s">
        <v>49</v>
      </c>
      <c r="BR22" s="12" t="s">
        <v>50</v>
      </c>
      <c r="BS22" s="12" t="s">
        <v>51</v>
      </c>
      <c r="BT22" s="12" t="s">
        <v>52</v>
      </c>
      <c r="BU22" s="12" t="s">
        <v>99</v>
      </c>
      <c r="BV22" s="12" t="s">
        <v>54</v>
      </c>
      <c r="BW22" s="12" t="s">
        <v>55</v>
      </c>
      <c r="BX22" s="12" t="s">
        <v>56</v>
      </c>
      <c r="BY22" s="12" t="s">
        <v>57</v>
      </c>
      <c r="BZ22" s="12" t="s">
        <v>58</v>
      </c>
      <c r="CA22" s="12" t="s">
        <v>59</v>
      </c>
      <c r="CB22" s="12" t="s">
        <v>48</v>
      </c>
      <c r="CC22" s="12" t="s">
        <v>49</v>
      </c>
      <c r="CD22" s="12" t="s">
        <v>50</v>
      </c>
      <c r="CE22" s="12" t="s">
        <v>51</v>
      </c>
      <c r="CF22" s="12" t="s">
        <v>52</v>
      </c>
      <c r="CG22" s="12" t="s">
        <v>99</v>
      </c>
      <c r="CH22" s="12" t="s">
        <v>54</v>
      </c>
      <c r="CI22" s="12" t="s">
        <v>55</v>
      </c>
      <c r="CJ22" s="12" t="s">
        <v>56</v>
      </c>
      <c r="CK22" s="12" t="s">
        <v>57</v>
      </c>
      <c r="CL22" s="12" t="s">
        <v>58</v>
      </c>
      <c r="CM22" s="12" t="s">
        <v>59</v>
      </c>
      <c r="CN22" s="12" t="s">
        <v>48</v>
      </c>
      <c r="CO22" s="12" t="s">
        <v>49</v>
      </c>
      <c r="CP22" s="12" t="s">
        <v>50</v>
      </c>
      <c r="CQ22" s="12" t="s">
        <v>51</v>
      </c>
      <c r="CR22" s="12" t="s">
        <v>52</v>
      </c>
      <c r="CS22" s="12" t="s">
        <v>99</v>
      </c>
      <c r="CT22" s="12" t="s">
        <v>54</v>
      </c>
      <c r="CU22" s="12" t="s">
        <v>55</v>
      </c>
      <c r="CV22" s="12" t="s">
        <v>56</v>
      </c>
      <c r="CW22" s="12" t="s">
        <v>57</v>
      </c>
      <c r="CX22" s="12" t="s">
        <v>58</v>
      </c>
      <c r="CY22" s="12" t="s">
        <v>59</v>
      </c>
      <c r="CZ22" s="12" t="s">
        <v>48</v>
      </c>
      <c r="DA22" s="12" t="s">
        <v>49</v>
      </c>
      <c r="DB22" s="12" t="s">
        <v>50</v>
      </c>
      <c r="DC22" s="12" t="s">
        <v>51</v>
      </c>
      <c r="DD22" s="12" t="s">
        <v>52</v>
      </c>
      <c r="DE22" s="12" t="s">
        <v>99</v>
      </c>
      <c r="DF22" s="12" t="s">
        <v>54</v>
      </c>
      <c r="DG22" s="12" t="s">
        <v>55</v>
      </c>
      <c r="DH22" s="12" t="s">
        <v>56</v>
      </c>
      <c r="DI22" s="12" t="s">
        <v>57</v>
      </c>
      <c r="DJ22" s="12" t="s">
        <v>58</v>
      </c>
      <c r="DK22" s="12" t="s">
        <v>59</v>
      </c>
      <c r="DL22" s="12" t="s">
        <v>48</v>
      </c>
      <c r="DM22" s="12" t="s">
        <v>49</v>
      </c>
      <c r="DN22" s="12" t="s">
        <v>50</v>
      </c>
      <c r="DO22" s="12" t="s">
        <v>51</v>
      </c>
      <c r="DP22" s="12" t="s">
        <v>52</v>
      </c>
      <c r="DQ22" s="12" t="s">
        <v>99</v>
      </c>
      <c r="DR22" s="12" t="s">
        <v>54</v>
      </c>
      <c r="DS22" s="12" t="s">
        <v>55</v>
      </c>
      <c r="DT22" s="12" t="s">
        <v>56</v>
      </c>
      <c r="DU22" s="12" t="s">
        <v>57</v>
      </c>
      <c r="DV22" s="12" t="s">
        <v>58</v>
      </c>
      <c r="DW22" s="12" t="s">
        <v>59</v>
      </c>
      <c r="DX22" s="12" t="s">
        <v>48</v>
      </c>
      <c r="DY22" s="12" t="s">
        <v>49</v>
      </c>
      <c r="DZ22" s="12" t="s">
        <v>50</v>
      </c>
      <c r="EA22" s="12" t="s">
        <v>51</v>
      </c>
      <c r="EB22" s="12" t="s">
        <v>52</v>
      </c>
      <c r="EC22" s="12" t="s">
        <v>99</v>
      </c>
      <c r="ED22" s="12" t="s">
        <v>54</v>
      </c>
      <c r="EE22" s="12" t="s">
        <v>55</v>
      </c>
      <c r="EF22" s="12" t="s">
        <v>56</v>
      </c>
      <c r="EG22" s="12" t="s">
        <v>57</v>
      </c>
      <c r="EH22" s="12" t="s">
        <v>58</v>
      </c>
      <c r="EI22" s="12" t="s">
        <v>59</v>
      </c>
      <c r="EJ22" s="12" t="s">
        <v>48</v>
      </c>
      <c r="EK22" s="12" t="s">
        <v>49</v>
      </c>
      <c r="EL22" s="12" t="s">
        <v>50</v>
      </c>
      <c r="EM22" s="12" t="s">
        <v>51</v>
      </c>
      <c r="EN22" s="12" t="s">
        <v>52</v>
      </c>
      <c r="EO22" s="12" t="s">
        <v>99</v>
      </c>
      <c r="EP22" s="12" t="s">
        <v>54</v>
      </c>
      <c r="EQ22" s="12" t="s">
        <v>55</v>
      </c>
      <c r="ER22" s="12" t="s">
        <v>56</v>
      </c>
      <c r="ES22" s="12" t="s">
        <v>57</v>
      </c>
      <c r="ET22" s="12" t="s">
        <v>58</v>
      </c>
      <c r="EU22" s="12" t="s">
        <v>59</v>
      </c>
      <c r="EV22" s="12" t="s">
        <v>48</v>
      </c>
      <c r="EW22" s="12" t="s">
        <v>49</v>
      </c>
      <c r="EX22" s="12" t="s">
        <v>50</v>
      </c>
      <c r="EY22" s="12" t="s">
        <v>51</v>
      </c>
      <c r="EZ22" s="12" t="s">
        <v>52</v>
      </c>
      <c r="FA22" s="12" t="s">
        <v>99</v>
      </c>
      <c r="FB22" s="12" t="s">
        <v>54</v>
      </c>
      <c r="FC22" s="12" t="s">
        <v>55</v>
      </c>
      <c r="FD22" s="12" t="s">
        <v>56</v>
      </c>
      <c r="FE22" s="12" t="s">
        <v>57</v>
      </c>
      <c r="FF22" s="12" t="s">
        <v>58</v>
      </c>
      <c r="FG22" s="12" t="s">
        <v>59</v>
      </c>
      <c r="FH22" s="12" t="s">
        <v>48</v>
      </c>
      <c r="FI22" s="12" t="s">
        <v>49</v>
      </c>
      <c r="FJ22" s="12" t="s">
        <v>50</v>
      </c>
      <c r="FK22" s="12" t="s">
        <v>51</v>
      </c>
      <c r="FL22" s="12" t="s">
        <v>52</v>
      </c>
      <c r="FM22" s="12" t="s">
        <v>99</v>
      </c>
      <c r="FN22" s="12" t="s">
        <v>54</v>
      </c>
      <c r="FO22" s="12" t="s">
        <v>55</v>
      </c>
      <c r="FP22" s="12" t="s">
        <v>56</v>
      </c>
      <c r="FQ22" s="12" t="s">
        <v>57</v>
      </c>
      <c r="FR22" s="12" t="s">
        <v>58</v>
      </c>
      <c r="FS22" s="12" t="s">
        <v>59</v>
      </c>
      <c r="FT22" s="12" t="s">
        <v>48</v>
      </c>
      <c r="FU22" s="12" t="s">
        <v>49</v>
      </c>
      <c r="FV22" s="12" t="s">
        <v>50</v>
      </c>
      <c r="FW22" s="12" t="s">
        <v>51</v>
      </c>
      <c r="FX22" s="12" t="s">
        <v>52</v>
      </c>
      <c r="FY22" s="12" t="s">
        <v>99</v>
      </c>
      <c r="FZ22" s="12" t="s">
        <v>54</v>
      </c>
      <c r="GA22" s="12" t="s">
        <v>55</v>
      </c>
      <c r="GB22" s="12" t="s">
        <v>56</v>
      </c>
      <c r="GC22" s="12" t="s">
        <v>57</v>
      </c>
      <c r="GD22" s="12" t="s">
        <v>58</v>
      </c>
      <c r="GE22" s="12" t="s">
        <v>59</v>
      </c>
      <c r="GF22" s="12" t="s">
        <v>48</v>
      </c>
      <c r="GG22" s="12" t="s">
        <v>49</v>
      </c>
      <c r="GH22" s="12" t="s">
        <v>50</v>
      </c>
      <c r="GI22" s="12" t="s">
        <v>51</v>
      </c>
      <c r="GJ22" s="12" t="s">
        <v>52</v>
      </c>
      <c r="GK22" s="12" t="s">
        <v>99</v>
      </c>
      <c r="GL22" s="12" t="s">
        <v>54</v>
      </c>
      <c r="GM22" s="12" t="s">
        <v>55</v>
      </c>
      <c r="GN22" s="12" t="s">
        <v>56</v>
      </c>
      <c r="GO22" s="12" t="s">
        <v>57</v>
      </c>
      <c r="GP22" s="12" t="s">
        <v>58</v>
      </c>
      <c r="GQ22" s="12" t="s">
        <v>59</v>
      </c>
      <c r="GR22" s="12" t="s">
        <v>48</v>
      </c>
      <c r="GS22" s="12" t="s">
        <v>49</v>
      </c>
      <c r="GT22" s="12" t="s">
        <v>50</v>
      </c>
      <c r="GU22" s="12" t="s">
        <v>51</v>
      </c>
      <c r="GV22" s="12" t="s">
        <v>52</v>
      </c>
      <c r="GW22" s="12" t="s">
        <v>99</v>
      </c>
      <c r="GX22" s="12" t="s">
        <v>54</v>
      </c>
      <c r="GY22" s="12" t="s">
        <v>55</v>
      </c>
      <c r="GZ22" s="12" t="s">
        <v>56</v>
      </c>
      <c r="HA22" s="12" t="s">
        <v>57</v>
      </c>
      <c r="HB22" s="12" t="s">
        <v>58</v>
      </c>
      <c r="HC22" s="12" t="s">
        <v>59</v>
      </c>
      <c r="HD22" s="12" t="s">
        <v>48</v>
      </c>
      <c r="HE22" s="12" t="s">
        <v>49</v>
      </c>
      <c r="HF22" s="12" t="s">
        <v>50</v>
      </c>
      <c r="HG22" s="12" t="s">
        <v>51</v>
      </c>
      <c r="HH22" s="12" t="s">
        <v>52</v>
      </c>
      <c r="HI22" s="12" t="s">
        <v>99</v>
      </c>
      <c r="HJ22" s="12" t="s">
        <v>54</v>
      </c>
      <c r="HK22" s="12" t="s">
        <v>55</v>
      </c>
      <c r="HL22" s="12" t="s">
        <v>56</v>
      </c>
      <c r="HM22" s="12" t="s">
        <v>57</v>
      </c>
      <c r="HN22" s="12" t="s">
        <v>58</v>
      </c>
      <c r="HO22" s="12" t="s">
        <v>59</v>
      </c>
      <c r="HP22" s="12" t="s">
        <v>48</v>
      </c>
      <c r="HQ22" s="12" t="s">
        <v>49</v>
      </c>
      <c r="HR22" s="12" t="s">
        <v>50</v>
      </c>
      <c r="HS22" s="12" t="s">
        <v>51</v>
      </c>
      <c r="HT22" s="12" t="s">
        <v>52</v>
      </c>
      <c r="HU22" s="12" t="s">
        <v>99</v>
      </c>
      <c r="HV22" s="12" t="s">
        <v>54</v>
      </c>
      <c r="HW22" s="12" t="s">
        <v>55</v>
      </c>
      <c r="HX22" s="12" t="s">
        <v>56</v>
      </c>
      <c r="HY22" s="12" t="s">
        <v>57</v>
      </c>
      <c r="HZ22" s="12" t="s">
        <v>58</v>
      </c>
      <c r="IA22" s="12" t="s">
        <v>59</v>
      </c>
      <c r="IB22" s="12" t="s">
        <v>48</v>
      </c>
      <c r="IC22" s="12" t="s">
        <v>49</v>
      </c>
      <c r="ID22" s="12" t="s">
        <v>50</v>
      </c>
      <c r="IE22" s="12" t="s">
        <v>51</v>
      </c>
      <c r="IF22" s="12" t="s">
        <v>52</v>
      </c>
      <c r="IG22" s="12" t="s">
        <v>99</v>
      </c>
      <c r="IH22" s="12" t="s">
        <v>54</v>
      </c>
      <c r="II22" s="12" t="s">
        <v>55</v>
      </c>
      <c r="IJ22" s="12" t="s">
        <v>56</v>
      </c>
      <c r="IK22" s="12" t="s">
        <v>57</v>
      </c>
      <c r="IL22" s="12" t="s">
        <v>58</v>
      </c>
      <c r="IM22" s="12" t="s">
        <v>59</v>
      </c>
      <c r="IN22" s="12" t="s">
        <v>48</v>
      </c>
      <c r="IO22" s="12" t="s">
        <v>49</v>
      </c>
      <c r="IP22" s="12" t="s">
        <v>50</v>
      </c>
      <c r="IQ22" s="12" t="s">
        <v>51</v>
      </c>
      <c r="IR22" s="12" t="s">
        <v>52</v>
      </c>
      <c r="IS22" s="12" t="s">
        <v>99</v>
      </c>
      <c r="IT22" s="12" t="s">
        <v>54</v>
      </c>
      <c r="IU22" s="12" t="s">
        <v>55</v>
      </c>
      <c r="IV22" s="12" t="s">
        <v>56</v>
      </c>
      <c r="IW22" s="12" t="s">
        <v>57</v>
      </c>
      <c r="IX22" s="12" t="s">
        <v>58</v>
      </c>
      <c r="IY22" s="12" t="s">
        <v>59</v>
      </c>
      <c r="IZ22" s="12" t="s">
        <v>48</v>
      </c>
      <c r="JA22" s="12" t="s">
        <v>49</v>
      </c>
      <c r="JB22" s="12" t="s">
        <v>50</v>
      </c>
      <c r="JC22" s="12" t="s">
        <v>51</v>
      </c>
      <c r="JD22" s="12" t="s">
        <v>52</v>
      </c>
      <c r="JE22" s="12" t="s">
        <v>99</v>
      </c>
      <c r="JF22" s="12" t="s">
        <v>54</v>
      </c>
      <c r="JG22" s="12" t="s">
        <v>55</v>
      </c>
      <c r="JH22" s="12" t="s">
        <v>56</v>
      </c>
      <c r="JI22" s="12" t="s">
        <v>57</v>
      </c>
      <c r="JJ22" s="12" t="s">
        <v>58</v>
      </c>
      <c r="JK22" s="12" t="s">
        <v>59</v>
      </c>
      <c r="JL22" s="12" t="s">
        <v>48</v>
      </c>
      <c r="JM22" s="12" t="s">
        <v>49</v>
      </c>
      <c r="JN22" s="12" t="s">
        <v>50</v>
      </c>
      <c r="JO22" s="12" t="s">
        <v>51</v>
      </c>
      <c r="JP22" s="12" t="s">
        <v>52</v>
      </c>
      <c r="JQ22" s="12" t="s">
        <v>99</v>
      </c>
      <c r="JR22" s="12" t="s">
        <v>54</v>
      </c>
      <c r="JS22" s="12" t="s">
        <v>55</v>
      </c>
      <c r="JT22" s="12" t="s">
        <v>56</v>
      </c>
      <c r="JU22" s="12" t="s">
        <v>57</v>
      </c>
      <c r="JV22" s="12" t="s">
        <v>58</v>
      </c>
      <c r="JW22" s="12" t="s">
        <v>59</v>
      </c>
      <c r="JX22" s="12" t="s">
        <v>48</v>
      </c>
      <c r="JY22" s="12" t="s">
        <v>49</v>
      </c>
      <c r="JZ22" s="12" t="s">
        <v>50</v>
      </c>
      <c r="KA22" s="12" t="s">
        <v>51</v>
      </c>
      <c r="KB22" s="12" t="s">
        <v>52</v>
      </c>
      <c r="KC22" s="12" t="s">
        <v>99</v>
      </c>
      <c r="KD22" s="12" t="s">
        <v>54</v>
      </c>
      <c r="KE22" s="12" t="s">
        <v>55</v>
      </c>
      <c r="KF22" s="12" t="s">
        <v>56</v>
      </c>
      <c r="KG22" s="12" t="s">
        <v>57</v>
      </c>
      <c r="KH22" s="12" t="s">
        <v>58</v>
      </c>
      <c r="KI22" s="12" t="s">
        <v>59</v>
      </c>
      <c r="KJ22" s="12" t="s">
        <v>48</v>
      </c>
      <c r="KK22" s="12" t="s">
        <v>49</v>
      </c>
      <c r="KL22" s="12" t="s">
        <v>50</v>
      </c>
      <c r="KM22" s="12" t="s">
        <v>51</v>
      </c>
      <c r="KN22" s="12" t="s">
        <v>52</v>
      </c>
      <c r="KO22" s="12" t="s">
        <v>99</v>
      </c>
      <c r="KP22" s="12" t="s">
        <v>54</v>
      </c>
      <c r="KQ22" s="12" t="s">
        <v>55</v>
      </c>
      <c r="KR22" s="12" t="s">
        <v>56</v>
      </c>
      <c r="KS22" s="12" t="s">
        <v>57</v>
      </c>
      <c r="KT22" s="12" t="s">
        <v>58</v>
      </c>
      <c r="KU22" s="12" t="s">
        <v>59</v>
      </c>
      <c r="KV22" s="12" t="s">
        <v>48</v>
      </c>
      <c r="KW22" s="12" t="s">
        <v>49</v>
      </c>
      <c r="KX22" s="12" t="s">
        <v>50</v>
      </c>
      <c r="KY22" s="12" t="s">
        <v>51</v>
      </c>
      <c r="KZ22" s="12" t="s">
        <v>52</v>
      </c>
      <c r="LA22" s="12" t="s">
        <v>99</v>
      </c>
      <c r="LB22" s="12" t="s">
        <v>54</v>
      </c>
      <c r="LC22" s="12" t="s">
        <v>55</v>
      </c>
      <c r="LD22" s="12" t="s">
        <v>56</v>
      </c>
      <c r="LE22" s="12" t="s">
        <v>57</v>
      </c>
      <c r="LF22" s="12" t="s">
        <v>58</v>
      </c>
      <c r="LG22" s="12" t="s">
        <v>59</v>
      </c>
      <c r="LH22" s="12" t="s">
        <v>48</v>
      </c>
      <c r="LI22" s="12" t="s">
        <v>49</v>
      </c>
      <c r="LJ22" s="12" t="s">
        <v>50</v>
      </c>
      <c r="LK22" s="12" t="s">
        <v>51</v>
      </c>
      <c r="LL22" s="12" t="s">
        <v>52</v>
      </c>
      <c r="LM22" s="12" t="s">
        <v>99</v>
      </c>
      <c r="LN22" s="12" t="s">
        <v>54</v>
      </c>
      <c r="LO22" s="12" t="s">
        <v>55</v>
      </c>
      <c r="LP22" s="12" t="s">
        <v>56</v>
      </c>
      <c r="LQ22" s="12" t="s">
        <v>57</v>
      </c>
      <c r="LR22" s="12" t="s">
        <v>58</v>
      </c>
      <c r="LS22" s="12" t="s">
        <v>59</v>
      </c>
      <c r="LT22" s="12" t="s">
        <v>48</v>
      </c>
      <c r="LU22" s="12" t="s">
        <v>49</v>
      </c>
      <c r="LV22" s="12" t="s">
        <v>50</v>
      </c>
      <c r="LW22" s="12" t="s">
        <v>51</v>
      </c>
      <c r="LX22" s="12" t="s">
        <v>52</v>
      </c>
      <c r="LY22" s="12" t="s">
        <v>99</v>
      </c>
      <c r="LZ22" s="12" t="s">
        <v>54</v>
      </c>
      <c r="MA22" s="12" t="s">
        <v>55</v>
      </c>
      <c r="MB22" s="12" t="s">
        <v>56</v>
      </c>
      <c r="MC22" s="12" t="s">
        <v>57</v>
      </c>
      <c r="MD22" s="12" t="s">
        <v>58</v>
      </c>
      <c r="ME22" s="12" t="s">
        <v>59</v>
      </c>
      <c r="MF22" s="12" t="s">
        <v>48</v>
      </c>
      <c r="MG22" s="12" t="s">
        <v>49</v>
      </c>
      <c r="MH22" s="12" t="s">
        <v>50</v>
      </c>
      <c r="MI22" s="12" t="s">
        <v>51</v>
      </c>
      <c r="MJ22" s="12" t="s">
        <v>52</v>
      </c>
      <c r="MK22" s="12" t="s">
        <v>99</v>
      </c>
      <c r="ML22" s="12" t="s">
        <v>54</v>
      </c>
      <c r="MM22" s="12" t="s">
        <v>55</v>
      </c>
      <c r="MN22" s="12" t="s">
        <v>56</v>
      </c>
      <c r="MO22" s="12" t="s">
        <v>57</v>
      </c>
      <c r="MP22" s="12" t="s">
        <v>58</v>
      </c>
      <c r="MQ22" s="12" t="s">
        <v>59</v>
      </c>
      <c r="MR22" s="12" t="s">
        <v>48</v>
      </c>
      <c r="MS22" s="12" t="s">
        <v>49</v>
      </c>
      <c r="MT22" s="12" t="s">
        <v>50</v>
      </c>
      <c r="MU22" s="12" t="s">
        <v>51</v>
      </c>
      <c r="MV22" s="12" t="s">
        <v>52</v>
      </c>
      <c r="MW22" s="12" t="s">
        <v>99</v>
      </c>
      <c r="MX22" s="12" t="s">
        <v>54</v>
      </c>
      <c r="MY22" s="12" t="s">
        <v>55</v>
      </c>
      <c r="MZ22" s="12" t="s">
        <v>56</v>
      </c>
      <c r="NA22" s="12" t="s">
        <v>57</v>
      </c>
      <c r="NB22" s="12" t="s">
        <v>58</v>
      </c>
      <c r="NC22" s="12" t="s">
        <v>59</v>
      </c>
      <c r="ND22" s="12" t="s">
        <v>48</v>
      </c>
      <c r="NE22" s="12" t="s">
        <v>49</v>
      </c>
      <c r="NF22" s="12" t="s">
        <v>50</v>
      </c>
      <c r="NG22" s="12" t="s">
        <v>51</v>
      </c>
      <c r="NH22" s="12" t="s">
        <v>52</v>
      </c>
      <c r="NI22" s="12" t="s">
        <v>99</v>
      </c>
      <c r="NJ22" s="12" t="s">
        <v>54</v>
      </c>
      <c r="NK22" s="12" t="s">
        <v>55</v>
      </c>
      <c r="NL22" s="12" t="s">
        <v>56</v>
      </c>
      <c r="NM22" s="12" t="s">
        <v>57</v>
      </c>
      <c r="NN22" s="12" t="s">
        <v>58</v>
      </c>
      <c r="NO22" s="12" t="s">
        <v>59</v>
      </c>
      <c r="NP22" s="12" t="s">
        <v>48</v>
      </c>
      <c r="NQ22" s="12" t="s">
        <v>49</v>
      </c>
      <c r="NR22" s="12" t="s">
        <v>50</v>
      </c>
      <c r="NS22" s="12" t="s">
        <v>51</v>
      </c>
      <c r="NT22" s="12" t="s">
        <v>52</v>
      </c>
      <c r="NU22" s="12" t="s">
        <v>99</v>
      </c>
      <c r="NV22" s="12" t="s">
        <v>54</v>
      </c>
      <c r="NW22" s="12" t="s">
        <v>55</v>
      </c>
      <c r="NX22" s="12" t="s">
        <v>56</v>
      </c>
      <c r="NY22" s="12" t="s">
        <v>57</v>
      </c>
      <c r="NZ22" s="12" t="s">
        <v>58</v>
      </c>
      <c r="OA22" s="12" t="s">
        <v>59</v>
      </c>
      <c r="OB22" s="12" t="s">
        <v>48</v>
      </c>
      <c r="OC22" s="12" t="s">
        <v>49</v>
      </c>
      <c r="OD22" s="12" t="s">
        <v>50</v>
      </c>
      <c r="OE22" s="12" t="s">
        <v>51</v>
      </c>
      <c r="OF22" s="12" t="s">
        <v>52</v>
      </c>
      <c r="OG22" s="12" t="s">
        <v>99</v>
      </c>
      <c r="OH22" s="12" t="s">
        <v>54</v>
      </c>
      <c r="OI22" s="12" t="s">
        <v>55</v>
      </c>
      <c r="OJ22" s="12" t="s">
        <v>56</v>
      </c>
      <c r="OK22" s="12" t="s">
        <v>57</v>
      </c>
      <c r="OL22" s="12" t="s">
        <v>58</v>
      </c>
      <c r="OM22" s="12" t="s">
        <v>59</v>
      </c>
      <c r="ON22" s="12" t="s">
        <v>48</v>
      </c>
      <c r="OO22" s="12" t="s">
        <v>49</v>
      </c>
      <c r="OP22" s="12" t="s">
        <v>50</v>
      </c>
      <c r="OQ22" s="12" t="s">
        <v>51</v>
      </c>
      <c r="OR22" s="12" t="s">
        <v>52</v>
      </c>
      <c r="OS22" s="12" t="s">
        <v>99</v>
      </c>
      <c r="OT22" s="12" t="s">
        <v>54</v>
      </c>
      <c r="OU22" s="12" t="s">
        <v>55</v>
      </c>
      <c r="OV22" s="12" t="s">
        <v>56</v>
      </c>
      <c r="OW22" s="12" t="s">
        <v>57</v>
      </c>
      <c r="OX22" s="12" t="s">
        <v>58</v>
      </c>
      <c r="OY22" s="12" t="s">
        <v>59</v>
      </c>
      <c r="OZ22" s="12" t="s">
        <v>48</v>
      </c>
      <c r="PA22" s="12" t="s">
        <v>49</v>
      </c>
      <c r="PB22" s="12" t="s">
        <v>50</v>
      </c>
      <c r="PC22" s="12" t="s">
        <v>51</v>
      </c>
      <c r="PD22" s="12" t="s">
        <v>52</v>
      </c>
      <c r="PE22" s="12" t="s">
        <v>99</v>
      </c>
      <c r="PF22" s="12" t="s">
        <v>54</v>
      </c>
      <c r="PG22" s="12" t="s">
        <v>55</v>
      </c>
      <c r="PH22" s="12" t="s">
        <v>56</v>
      </c>
      <c r="PI22" s="12" t="s">
        <v>57</v>
      </c>
      <c r="PJ22" s="12" t="s">
        <v>58</v>
      </c>
      <c r="PK22" s="12" t="s">
        <v>59</v>
      </c>
      <c r="PL22" s="12" t="s">
        <v>48</v>
      </c>
      <c r="PM22" s="12" t="s">
        <v>49</v>
      </c>
      <c r="PN22" s="12" t="s">
        <v>50</v>
      </c>
      <c r="PO22" s="12" t="s">
        <v>51</v>
      </c>
      <c r="PP22" s="12" t="s">
        <v>52</v>
      </c>
      <c r="PQ22" s="12" t="s">
        <v>99</v>
      </c>
      <c r="PR22" s="12" t="s">
        <v>54</v>
      </c>
      <c r="PS22" s="12" t="s">
        <v>55</v>
      </c>
      <c r="PT22" s="12" t="s">
        <v>56</v>
      </c>
      <c r="PU22" s="12" t="s">
        <v>57</v>
      </c>
      <c r="PV22" s="12" t="s">
        <v>58</v>
      </c>
      <c r="PW22" s="12" t="s">
        <v>59</v>
      </c>
      <c r="PX22" s="12" t="s">
        <v>48</v>
      </c>
      <c r="PY22" s="12" t="s">
        <v>49</v>
      </c>
      <c r="PZ22" s="12" t="s">
        <v>50</v>
      </c>
      <c r="QA22" s="12" t="s">
        <v>51</v>
      </c>
      <c r="QB22" s="12" t="s">
        <v>52</v>
      </c>
      <c r="QC22" s="12" t="s">
        <v>99</v>
      </c>
      <c r="QD22" s="12" t="s">
        <v>54</v>
      </c>
      <c r="QE22" s="12" t="s">
        <v>55</v>
      </c>
      <c r="QF22" s="12" t="s">
        <v>56</v>
      </c>
      <c r="QG22" s="12" t="s">
        <v>57</v>
      </c>
      <c r="QH22" s="12" t="s">
        <v>58</v>
      </c>
      <c r="QI22" s="12" t="s">
        <v>59</v>
      </c>
    </row>
    <row r="23" spans="1:451">
      <c r="A23" s="12" t="s">
        <v>52</v>
      </c>
      <c r="B23">
        <v>-3</v>
      </c>
      <c r="C23">
        <v>0</v>
      </c>
      <c r="D23">
        <v>-1</v>
      </c>
      <c r="E23">
        <v>-2</v>
      </c>
      <c r="F23">
        <v>-3</v>
      </c>
      <c r="G23">
        <v>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100</v>
      </c>
      <c r="S23" s="12" t="s">
        <v>48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53</v>
      </c>
      <c r="B24">
        <v>0</v>
      </c>
      <c r="C24">
        <v>0</v>
      </c>
      <c r="D24">
        <v>-1</v>
      </c>
      <c r="E24">
        <v>-2</v>
      </c>
      <c r="F24">
        <v>-3</v>
      </c>
      <c r="G24">
        <v>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49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54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50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55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51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56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52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57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99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58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54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59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55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56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57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47</v>
      </c>
      <c r="B33" s="17" t="s">
        <v>48</v>
      </c>
      <c r="C33" s="17" t="s">
        <v>49</v>
      </c>
      <c r="D33" s="17" t="s">
        <v>50</v>
      </c>
      <c r="E33" s="17" t="s">
        <v>51</v>
      </c>
      <c r="F33" s="17" t="s">
        <v>52</v>
      </c>
      <c r="G33" s="17" t="s">
        <v>53</v>
      </c>
      <c r="H33" s="17" t="s">
        <v>54</v>
      </c>
      <c r="I33" s="17" t="s">
        <v>55</v>
      </c>
      <c r="J33" s="17" t="s">
        <v>56</v>
      </c>
      <c r="K33" s="17" t="s">
        <v>57</v>
      </c>
      <c r="L33" s="17" t="s">
        <v>58</v>
      </c>
      <c r="M33" s="17" t="s">
        <v>59</v>
      </c>
      <c r="R33" s="12"/>
      <c r="S33" s="12" t="s">
        <v>58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59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49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101</v>
      </c>
      <c r="S35" s="12" t="s">
        <v>48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50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49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51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50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52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51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53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52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99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54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55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56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58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57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58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59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102</v>
      </c>
      <c r="S47" s="12" t="s">
        <v>48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49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50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51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52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99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54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55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56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57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58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59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103</v>
      </c>
      <c r="S59" s="12" t="s">
        <v>48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49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50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51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52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99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54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55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56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57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58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59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104</v>
      </c>
      <c r="S71" s="12" t="s">
        <v>48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49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50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51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52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99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54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55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56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57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58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59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105</v>
      </c>
      <c r="S83" s="12" t="s">
        <v>48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49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50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51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52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99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54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55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56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57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58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59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106</v>
      </c>
      <c r="S95" s="12" t="s">
        <v>48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49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50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51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52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99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54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55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56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57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58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59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107</v>
      </c>
      <c r="S107" s="12" t="s">
        <v>48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49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50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51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52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99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54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55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56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57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58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59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108</v>
      </c>
      <c r="S119" s="12" t="s">
        <v>48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49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50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51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52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99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54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55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56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57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58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59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109</v>
      </c>
      <c r="S131" s="12" t="s">
        <v>48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49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50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51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52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99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54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55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56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57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58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59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110</v>
      </c>
      <c r="S143" s="12" t="s">
        <v>48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49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50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51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52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99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54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55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56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57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58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59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111</v>
      </c>
      <c r="S155" s="12" t="s">
        <v>48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49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50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51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52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99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54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55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56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57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58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59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112</v>
      </c>
      <c r="S167" s="12" t="s">
        <v>48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49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50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51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52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99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54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55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56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57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58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59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N762"/>
  <sheetViews>
    <sheetView workbookViewId="0"/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6</v>
      </c>
      <c r="T2" t="s">
        <v>28</v>
      </c>
    </row>
    <row r="3" spans="1:27">
      <c r="B3">
        <f ca="1">RAND()</f>
        <v>0.8241487285273198</v>
      </c>
      <c r="C3">
        <f ca="1">RAND()</f>
        <v>0.55823458996699427</v>
      </c>
      <c r="E3">
        <f t="shared" ref="E3:K4" ca="1" si="0">RAND()</f>
        <v>0.36381160798934309</v>
      </c>
      <c r="F3">
        <f t="shared" ca="1" si="0"/>
        <v>0.16283558734561254</v>
      </c>
      <c r="G3">
        <f t="shared" ca="1" si="0"/>
        <v>0.15369595907261957</v>
      </c>
      <c r="H3">
        <f t="shared" ca="1" si="0"/>
        <v>0.85908696450266397</v>
      </c>
      <c r="I3">
        <f t="shared" ca="1" si="0"/>
        <v>1.6162136580392228E-2</v>
      </c>
      <c r="J3">
        <f t="shared" ca="1" si="0"/>
        <v>0.18078770434507774</v>
      </c>
      <c r="K3">
        <f t="shared" ca="1" si="0"/>
        <v>0.49989146111990179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0.1113523086224405</v>
      </c>
      <c r="W3" s="7">
        <f ca="1"/>
        <v>0.8886476913775595</v>
      </c>
      <c r="X3">
        <f ca="1"/>
        <v>0</v>
      </c>
      <c r="Y3" cm="1">
        <f t="array" aca="1" ref="Y3:AA12" ca="1">_xll.WDS.Comp.Matrix.Columns(B3:K12,{3,5})</f>
        <v>0</v>
      </c>
      <c r="Z3">
        <f ca="1"/>
        <v>0.36381160798934309</v>
      </c>
      <c r="AA3">
        <f ca="1"/>
        <v>0.16283558734561254</v>
      </c>
    </row>
    <row r="4" spans="1:27">
      <c r="B4">
        <f ca="1">RAND()</f>
        <v>0.34599636369329512</v>
      </c>
      <c r="C4">
        <f ca="1">RAND()</f>
        <v>2.5613683246237029E-2</v>
      </c>
      <c r="D4">
        <f t="shared" ref="D4:D12" ca="1" si="2">RAND()</f>
        <v>0.87992502830623809</v>
      </c>
      <c r="E4">
        <f t="shared" ca="1" si="0"/>
        <v>0.7258265232489769</v>
      </c>
      <c r="F4">
        <f t="shared" ca="1" si="0"/>
        <v>0.34048477235068741</v>
      </c>
      <c r="G4">
        <f t="shared" ca="1" si="0"/>
        <v>0.50775990414325878</v>
      </c>
      <c r="H4">
        <f t="shared" ca="1" si="0"/>
        <v>0.56554967804938094</v>
      </c>
      <c r="I4">
        <f t="shared" ca="1" si="0"/>
        <v>0.82184183740279815</v>
      </c>
      <c r="J4">
        <f t="shared" ca="1" si="0"/>
        <v>0.57623865790983009</v>
      </c>
      <c r="K4">
        <f t="shared" ca="1" si="0"/>
        <v>0.69140885741673874</v>
      </c>
      <c r="P4" t="s">
        <v>27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</v>
      </c>
      <c r="W4" s="7">
        <f ca="1"/>
        <v>0.43436457033304521</v>
      </c>
      <c r="X4">
        <f ca="1"/>
        <v>0.56563542966695479</v>
      </c>
      <c r="Y4">
        <f ca="1"/>
        <v>0.87992502830623809</v>
      </c>
      <c r="Z4">
        <f ca="1"/>
        <v>0.7258265232489769</v>
      </c>
      <c r="AA4">
        <f ca="1"/>
        <v>0.34048477235068741</v>
      </c>
    </row>
    <row r="5" spans="1:27">
      <c r="B5">
        <f t="shared" ref="B5:B12" ca="1" si="3">RAND()</f>
        <v>0.9451674206369256</v>
      </c>
      <c r="C5" s="6" t="s">
        <v>7</v>
      </c>
      <c r="D5">
        <f t="shared" ca="1" si="2"/>
        <v>0.75137291012405905</v>
      </c>
      <c r="E5">
        <f t="shared" ref="E5:J5" ca="1" si="4">RAND()</f>
        <v>0.25805139915846187</v>
      </c>
      <c r="F5">
        <f t="shared" ca="1" si="4"/>
        <v>0.53099480408660538</v>
      </c>
      <c r="G5">
        <f t="shared" ca="1" si="4"/>
        <v>0.29312084446546305</v>
      </c>
      <c r="H5">
        <f t="shared" ca="1" si="4"/>
        <v>0.48942083397868918</v>
      </c>
      <c r="I5">
        <f t="shared" ca="1" si="4"/>
        <v>0.52695959958585314</v>
      </c>
      <c r="J5">
        <f t="shared" ca="1" si="4"/>
        <v>0.30690015099885826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0.75137291012405905</v>
      </c>
      <c r="Z5">
        <f ca="1"/>
        <v>0.25805139915846187</v>
      </c>
      <c r="AA5">
        <f ca="1"/>
        <v>0.53099480408660538</v>
      </c>
    </row>
    <row r="6" spans="1:27">
      <c r="B6">
        <f t="shared" ca="1" si="3"/>
        <v>0.57994840040630291</v>
      </c>
      <c r="C6">
        <f t="shared" ref="C6:C12" ca="1" si="5">RAND()</f>
        <v>0.18278215219511118</v>
      </c>
      <c r="D6">
        <f t="shared" ca="1" si="2"/>
        <v>0.8116683799024178</v>
      </c>
      <c r="E6">
        <f ca="1">RAND()</f>
        <v>0.91411067393983214</v>
      </c>
      <c r="F6">
        <f ca="1">RAND()</f>
        <v>0.13100731222821915</v>
      </c>
      <c r="G6" s="6" t="s">
        <v>9</v>
      </c>
      <c r="H6">
        <f ca="1">RAND()</f>
        <v>0.96340071428240126</v>
      </c>
      <c r="I6">
        <f ca="1">RAND()</f>
        <v>0.22691012847426018</v>
      </c>
      <c r="J6">
        <f ca="1">RAND()</f>
        <v>8.3474597545142304E-2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0.8116683799024178</v>
      </c>
      <c r="Z6">
        <f ca="1"/>
        <v>0.91411067393983214</v>
      </c>
      <c r="AA6">
        <f ca="1"/>
        <v>0.13100731222821915</v>
      </c>
    </row>
    <row r="7" spans="1:27">
      <c r="B7">
        <f t="shared" ca="1" si="3"/>
        <v>0.36652825103835374</v>
      </c>
      <c r="C7">
        <f t="shared" ca="1" si="5"/>
        <v>0.82741159784221319</v>
      </c>
      <c r="D7">
        <f t="shared" ca="1" si="2"/>
        <v>0.24065751024959847</v>
      </c>
      <c r="E7" s="6" t="s">
        <v>8</v>
      </c>
      <c r="F7">
        <f t="shared" ref="F7:H12" ca="1" si="6">RAND()</f>
        <v>0.44993676223518742</v>
      </c>
      <c r="G7">
        <f t="shared" ca="1" si="6"/>
        <v>0.19437569685893719</v>
      </c>
      <c r="H7">
        <f t="shared" ca="1" si="6"/>
        <v>0.43496468036585623</v>
      </c>
      <c r="I7" s="6" t="s">
        <v>10</v>
      </c>
      <c r="J7">
        <f ca="1">RAND()</f>
        <v>0.90204850035415007</v>
      </c>
      <c r="K7">
        <f ca="1">RAND()</f>
        <v>0.67933176170048515</v>
      </c>
      <c r="Q7">
        <v>1</v>
      </c>
      <c r="T7" s="7">
        <f t="shared" ca="1" si="1"/>
        <v>1</v>
      </c>
      <c r="U7" s="7">
        <f ca="1"/>
        <v>0</v>
      </c>
      <c r="V7" s="8">
        <f ca="1"/>
        <v>0</v>
      </c>
      <c r="W7" s="7">
        <f ca="1"/>
        <v>0.48267295319805958</v>
      </c>
      <c r="X7">
        <f ca="1"/>
        <v>0.51732704680194042</v>
      </c>
      <c r="Y7">
        <f ca="1"/>
        <v>0.24065751024959847</v>
      </c>
      <c r="Z7" t="str">
        <f ca="1"/>
        <v>What</v>
      </c>
      <c r="AA7">
        <f ca="1"/>
        <v>0.44993676223518742</v>
      </c>
    </row>
    <row r="8" spans="1:27">
      <c r="B8">
        <f t="shared" ca="1" si="3"/>
        <v>0.88744587222071036</v>
      </c>
      <c r="C8">
        <f t="shared" ca="1" si="5"/>
        <v>1.8740611281953479E-2</v>
      </c>
      <c r="D8">
        <f t="shared" ca="1" si="2"/>
        <v>0.37081519763172011</v>
      </c>
      <c r="E8">
        <f ca="1">RAND()</f>
        <v>0.39865513115417939</v>
      </c>
      <c r="F8">
        <f t="shared" ca="1" si="6"/>
        <v>0.75614802567373085</v>
      </c>
      <c r="G8">
        <f t="shared" ca="1" si="6"/>
        <v>0.11505016544265911</v>
      </c>
      <c r="H8">
        <f t="shared" ca="1" si="6"/>
        <v>0.28955634587893131</v>
      </c>
      <c r="I8">
        <f t="shared" ref="I8:J12" ca="1" si="7">RAND()</f>
        <v>0.16623202149697358</v>
      </c>
      <c r="J8">
        <f t="shared" ca="1" si="7"/>
        <v>0.29012873488733848</v>
      </c>
      <c r="K8" t="s">
        <v>29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0.37081519763172011</v>
      </c>
      <c r="Z8">
        <f ca="1"/>
        <v>0.39865513115417939</v>
      </c>
      <c r="AA8">
        <f ca="1"/>
        <v>0.75614802567373085</v>
      </c>
    </row>
    <row r="9" spans="1:27">
      <c r="B9">
        <f t="shared" ca="1" si="3"/>
        <v>0.24553552942655132</v>
      </c>
      <c r="C9">
        <f t="shared" ca="1" si="5"/>
        <v>0.45502624929472113</v>
      </c>
      <c r="D9">
        <f t="shared" ca="1" si="2"/>
        <v>0.82990740059199097</v>
      </c>
      <c r="E9">
        <f ca="1">RAND()</f>
        <v>0.74420526671756948</v>
      </c>
      <c r="F9">
        <f t="shared" ca="1" si="6"/>
        <v>0.72417904799431465</v>
      </c>
      <c r="G9">
        <f t="shared" ca="1" si="6"/>
        <v>0.61976691620301338</v>
      </c>
      <c r="H9">
        <f t="shared" ca="1" si="6"/>
        <v>0.96858845233400281</v>
      </c>
      <c r="I9">
        <f t="shared" ca="1" si="7"/>
        <v>0.81802352177354654</v>
      </c>
      <c r="J9">
        <f t="shared" ca="1" si="7"/>
        <v>0.79913334320750162</v>
      </c>
      <c r="K9">
        <f ca="1">RAND()</f>
        <v>0.54801872084700609</v>
      </c>
      <c r="M9" cm="1">
        <f t="array" aca="1" ref="M9:M12" ca="1">_xll.WDS.Comp.Matrix.SumAcrossColumns(B9:G12)</f>
        <v>3.6186204102281607</v>
      </c>
      <c r="Q9">
        <v>3</v>
      </c>
      <c r="T9" s="7">
        <f t="shared" ca="1" si="1"/>
        <v>1</v>
      </c>
      <c r="U9" s="7">
        <f ca="1"/>
        <v>0</v>
      </c>
      <c r="V9" s="8">
        <f ca="1"/>
        <v>4.4028425622087974E-3</v>
      </c>
      <c r="W9" s="7">
        <f ca="1"/>
        <v>0.9955971574377912</v>
      </c>
      <c r="X9">
        <f ca="1"/>
        <v>0</v>
      </c>
      <c r="Y9">
        <f ca="1"/>
        <v>0.82990740059199097</v>
      </c>
      <c r="Z9">
        <f ca="1"/>
        <v>0.74420526671756948</v>
      </c>
      <c r="AA9">
        <f ca="1"/>
        <v>0.72417904799431465</v>
      </c>
    </row>
    <row r="10" spans="1:27">
      <c r="B10">
        <f t="shared" ca="1" si="3"/>
        <v>3.8230982567719618E-2</v>
      </c>
      <c r="C10">
        <f t="shared" ca="1" si="5"/>
        <v>0.44722832142421509</v>
      </c>
      <c r="D10">
        <f t="shared" ca="1" si="2"/>
        <v>8.6282024162008919E-2</v>
      </c>
      <c r="E10">
        <f ca="1">RAND()</f>
        <v>0.94031769008969912</v>
      </c>
      <c r="F10">
        <f t="shared" ca="1" si="6"/>
        <v>0.321816941680654</v>
      </c>
      <c r="G10">
        <f t="shared" ca="1" si="6"/>
        <v>0.58565252616643015</v>
      </c>
      <c r="H10">
        <f t="shared" ca="1" si="6"/>
        <v>3.3605865282513858E-2</v>
      </c>
      <c r="I10">
        <f t="shared" ca="1" si="7"/>
        <v>0.51745973433605397</v>
      </c>
      <c r="J10">
        <f t="shared" ca="1" si="7"/>
        <v>0.4602569568717978</v>
      </c>
      <c r="K10">
        <f ca="1">RAND()</f>
        <v>0.16498414780036175</v>
      </c>
      <c r="M10">
        <f ca="1"/>
        <v>2.4195284860907269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0.85559078266586286</v>
      </c>
      <c r="W10" s="7">
        <f ca="1"/>
        <v>0.14440921733413717</v>
      </c>
      <c r="X10">
        <f ca="1"/>
        <v>0</v>
      </c>
      <c r="Y10">
        <f ca="1"/>
        <v>8.6282024162008919E-2</v>
      </c>
      <c r="Z10">
        <f ca="1"/>
        <v>0.94031769008969912</v>
      </c>
      <c r="AA10">
        <f ca="1"/>
        <v>0.321816941680654</v>
      </c>
    </row>
    <row r="11" spans="1:27">
      <c r="B11">
        <f t="shared" ca="1" si="3"/>
        <v>0.1614133767074909</v>
      </c>
      <c r="C11">
        <f t="shared" ca="1" si="5"/>
        <v>0.37475156733717363</v>
      </c>
      <c r="D11">
        <f t="shared" ca="1" si="2"/>
        <v>0.97694927299422474</v>
      </c>
      <c r="E11">
        <f ca="1">RAND()</f>
        <v>0.86967541637352686</v>
      </c>
      <c r="F11">
        <f t="shared" ca="1" si="6"/>
        <v>0.739349952447523</v>
      </c>
      <c r="G11">
        <f t="shared" ca="1" si="6"/>
        <v>0.29309644948597557</v>
      </c>
      <c r="H11">
        <f t="shared" ca="1" si="6"/>
        <v>0.28105374692560148</v>
      </c>
      <c r="I11">
        <f t="shared" ca="1" si="7"/>
        <v>0.18187892991381915</v>
      </c>
      <c r="J11">
        <f t="shared" ca="1" si="7"/>
        <v>0.96307733363239489</v>
      </c>
      <c r="K11">
        <f ca="1">RAND()</f>
        <v>0.29708579875805996</v>
      </c>
      <c r="M11">
        <f ca="1"/>
        <v>3.4152360353459148</v>
      </c>
      <c r="T11" s="7">
        <f t="shared" ca="1" si="1"/>
        <v>1</v>
      </c>
      <c r="U11" s="7">
        <f ca="1"/>
        <v>0</v>
      </c>
      <c r="V11" s="8">
        <f ca="1"/>
        <v>0.5620315583154224</v>
      </c>
      <c r="W11" s="7">
        <f ca="1"/>
        <v>0.4379684416845776</v>
      </c>
      <c r="X11">
        <f ca="1"/>
        <v>0</v>
      </c>
      <c r="Y11">
        <f ca="1"/>
        <v>0.97694927299422474</v>
      </c>
      <c r="Z11">
        <f ca="1"/>
        <v>0.86967541637352686</v>
      </c>
      <c r="AA11">
        <f ca="1"/>
        <v>0.739349952447523</v>
      </c>
    </row>
    <row r="12" spans="1:27">
      <c r="B12">
        <f t="shared" ca="1" si="3"/>
        <v>0.56658244174313965</v>
      </c>
      <c r="C12">
        <f t="shared" ca="1" si="5"/>
        <v>0.737254177644173</v>
      </c>
      <c r="D12">
        <f t="shared" ca="1" si="2"/>
        <v>9.0272631006011461E-2</v>
      </c>
      <c r="E12">
        <f ca="1">RAND()</f>
        <v>0.90585542365485061</v>
      </c>
      <c r="F12">
        <f t="shared" ca="1" si="6"/>
        <v>0.26104174086474741</v>
      </c>
      <c r="G12">
        <f t="shared" ca="1" si="6"/>
        <v>0.62087179354263267</v>
      </c>
      <c r="H12">
        <f t="shared" ca="1" si="6"/>
        <v>0.92450604124474156</v>
      </c>
      <c r="I12">
        <f t="shared" ca="1" si="7"/>
        <v>0.13766545013618092</v>
      </c>
      <c r="J12">
        <f t="shared" ca="1" si="7"/>
        <v>0.98357509207688865</v>
      </c>
      <c r="K12">
        <f ca="1">RAND()</f>
        <v>0.65607291009922797</v>
      </c>
      <c r="M12">
        <f ca="1"/>
        <v>3.1818782084555548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0.5757083596030883</v>
      </c>
      <c r="X12">
        <f ca="1"/>
        <v>0.4242916403969117</v>
      </c>
      <c r="Y12">
        <f ca="1"/>
        <v>9.0272631006011461E-2</v>
      </c>
      <c r="Z12">
        <f ca="1"/>
        <v>0.90585542365485061</v>
      </c>
      <c r="AA12">
        <f ca="1"/>
        <v>0.26104174086474741</v>
      </c>
    </row>
    <row r="13" spans="1:27">
      <c r="V13" cm="1">
        <f t="array" aca="1" ref="V13" ca="1">SUM(--(V3:V12&lt;0))</f>
        <v>0</v>
      </c>
      <c r="W13" cm="1">
        <f t="array" aca="1" ref="W13" ca="1">SUM(--(W3:W12&lt;0))</f>
        <v>0</v>
      </c>
      <c r="X13" cm="1">
        <f t="array" aca="1" ref="X13" ca="1">SUM(--(X3:X12&lt;0))</f>
        <v>0</v>
      </c>
    </row>
    <row r="14" spans="1:27">
      <c r="A14" t="s">
        <v>11</v>
      </c>
    </row>
    <row r="15" spans="1:27">
      <c r="B15" cm="1">
        <f t="array" aca="1" ref="B15:M21" ca="1">_xll.WDS.Comp.Matrix.SubMatrix(B3:M9)</f>
        <v>0.8241487285273198</v>
      </c>
      <c r="C15">
        <f ca="1"/>
        <v>0.55823458996699427</v>
      </c>
      <c r="D15">
        <f ca="1"/>
        <v>0</v>
      </c>
      <c r="E15">
        <f ca="1"/>
        <v>0.36381160798934309</v>
      </c>
      <c r="F15">
        <f ca="1"/>
        <v>0.16283558734561254</v>
      </c>
      <c r="G15">
        <f ca="1"/>
        <v>0.15369595907261957</v>
      </c>
      <c r="H15">
        <f ca="1"/>
        <v>0.85908696450266397</v>
      </c>
      <c r="I15">
        <f ca="1"/>
        <v>1.6162136580392228E-2</v>
      </c>
      <c r="J15">
        <f ca="1"/>
        <v>0.18078770434507774</v>
      </c>
      <c r="K15">
        <f ca="1"/>
        <v>0.49989146111990179</v>
      </c>
      <c r="L15">
        <f ca="1"/>
        <v>0</v>
      </c>
      <c r="M15">
        <f ca="1"/>
        <v>0</v>
      </c>
      <c r="O15">
        <f t="shared" ref="O15:O21" ca="1" si="8">SUM(B15:M15)</f>
        <v>3.6186547394499247</v>
      </c>
      <c r="Q15" cm="1">
        <f t="array" aca="1" ref="Q15:Q18" ca="1">_xll.WDS.Comp.Matrix.SumAcrossColumns(_xlfn.ANCHORARRAY(B15),{1,4,3,5})</f>
        <v>0.52664719533495563</v>
      </c>
      <c r="V15" cm="1">
        <f t="array" aca="1" ref="V15:V17" ca="1">_xll.WDS.Comp.Matrix.SumAcrossColumns(_xlfn.ANCHORARRAY(B15),{2,4,2,7})</f>
        <v>3.0451595893447791</v>
      </c>
    </row>
    <row r="16" spans="1:27">
      <c r="B16">
        <f ca="1"/>
        <v>0.34599636369329512</v>
      </c>
      <c r="C16" s="6">
        <f ca="1"/>
        <v>2.5613683246237029E-2</v>
      </c>
      <c r="D16" s="6">
        <f ca="1"/>
        <v>0.87992502830623809</v>
      </c>
      <c r="E16" s="6">
        <f ca="1"/>
        <v>0.7258265232489769</v>
      </c>
      <c r="F16" s="6">
        <f ca="1"/>
        <v>0.34048477235068741</v>
      </c>
      <c r="G16" s="6">
        <f ca="1"/>
        <v>0.50775990414325878</v>
      </c>
      <c r="H16" s="6">
        <f ca="1"/>
        <v>0.56554967804938094</v>
      </c>
      <c r="I16">
        <f ca="1"/>
        <v>0.82184183740279815</v>
      </c>
      <c r="J16">
        <f ca="1"/>
        <v>0.57623865790983009</v>
      </c>
      <c r="K16">
        <f ca="1"/>
        <v>0.69140885741673874</v>
      </c>
      <c r="L16">
        <f ca="1"/>
        <v>0</v>
      </c>
      <c r="M16">
        <f ca="1"/>
        <v>0</v>
      </c>
      <c r="O16">
        <f t="shared" ca="1" si="8"/>
        <v>5.4806453057674407</v>
      </c>
      <c r="Q16">
        <f ca="1"/>
        <v>1.9462363239059024</v>
      </c>
      <c r="T16">
        <f ca="1">SUM(C16:H16)</f>
        <v>3.0451595893447791</v>
      </c>
      <c r="V16">
        <f ca="1"/>
        <v>2.3229607918132786</v>
      </c>
    </row>
    <row r="17" spans="1:24">
      <c r="B17">
        <f ca="1"/>
        <v>0.9451674206369256</v>
      </c>
      <c r="C17" s="6" t="str">
        <f ca="1"/>
        <v>Hey</v>
      </c>
      <c r="D17" s="6">
        <f ca="1"/>
        <v>0.75137291012405905</v>
      </c>
      <c r="E17" s="6">
        <f ca="1"/>
        <v>0.25805139915846187</v>
      </c>
      <c r="F17" s="6">
        <f ca="1"/>
        <v>0.53099480408660538</v>
      </c>
      <c r="G17" s="6">
        <f ca="1"/>
        <v>0.29312084446546305</v>
      </c>
      <c r="H17" s="6">
        <f ca="1"/>
        <v>0.48942083397868918</v>
      </c>
      <c r="I17">
        <f ca="1"/>
        <v>0.52695959958585314</v>
      </c>
      <c r="J17">
        <f ca="1"/>
        <v>0.30690015099885826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5.1019879630349152</v>
      </c>
      <c r="Q17">
        <f ca="1"/>
        <v>1.5404191133691265</v>
      </c>
      <c r="T17">
        <f ca="1">SUM(C17:H17)</f>
        <v>2.3229607918132786</v>
      </c>
      <c r="V17">
        <f ca="1"/>
        <v>3.0029692325479815</v>
      </c>
    </row>
    <row r="18" spans="1:24">
      <c r="B18">
        <f ca="1"/>
        <v>0.57994840040630291</v>
      </c>
      <c r="C18" s="6">
        <f ca="1"/>
        <v>0.18278215219511118</v>
      </c>
      <c r="D18" s="6">
        <f ca="1"/>
        <v>0.8116683799024178</v>
      </c>
      <c r="E18" s="6">
        <f ca="1"/>
        <v>0.91411067393983214</v>
      </c>
      <c r="F18" s="6">
        <f ca="1"/>
        <v>0.13100731222821915</v>
      </c>
      <c r="G18" s="6" t="str">
        <f ca="1"/>
        <v>The</v>
      </c>
      <c r="H18" s="6">
        <f ca="1"/>
        <v>0.96340071428240126</v>
      </c>
      <c r="I18">
        <f ca="1"/>
        <v>0.22691012847426018</v>
      </c>
      <c r="J18">
        <f ca="1"/>
        <v>8.3474597545142304E-2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4.3933023589736866</v>
      </c>
      <c r="Q18">
        <f ca="1"/>
        <v>1.8567863660704691</v>
      </c>
      <c r="T18">
        <f ca="1">SUM(C18:H18)</f>
        <v>3.0029692325479815</v>
      </c>
    </row>
    <row r="19" spans="1:24">
      <c r="B19">
        <f ca="1"/>
        <v>0.36652825103835374</v>
      </c>
      <c r="C19" s="6">
        <f ca="1"/>
        <v>0.82741159784221319</v>
      </c>
      <c r="D19" s="6">
        <f ca="1"/>
        <v>0.24065751024959847</v>
      </c>
      <c r="E19" s="6" t="str">
        <f ca="1"/>
        <v>What</v>
      </c>
      <c r="F19" s="6">
        <f ca="1"/>
        <v>0.44993676223518742</v>
      </c>
      <c r="G19" s="6">
        <f ca="1"/>
        <v>0.19437569685893719</v>
      </c>
      <c r="H19" s="6">
        <f ca="1"/>
        <v>0.43496468036585623</v>
      </c>
      <c r="I19" t="str">
        <f ca="1"/>
        <v>Heck</v>
      </c>
      <c r="J19">
        <f ca="1"/>
        <v>0.90204850035415007</v>
      </c>
      <c r="K19">
        <f ca="1"/>
        <v>0.67933176170048515</v>
      </c>
      <c r="L19">
        <f ca="1"/>
        <v>0</v>
      </c>
      <c r="M19">
        <f ca="1"/>
        <v>0</v>
      </c>
      <c r="O19">
        <f t="shared" ca="1" si="8"/>
        <v>4.0952547606447816</v>
      </c>
      <c r="T19">
        <f ca="1">SUM(C19:H19)</f>
        <v>2.1473462475517922</v>
      </c>
    </row>
    <row r="20" spans="1:24">
      <c r="B20">
        <f ca="1"/>
        <v>0.88744587222071036</v>
      </c>
      <c r="C20">
        <f ca="1"/>
        <v>1.8740611281953479E-2</v>
      </c>
      <c r="D20">
        <f ca="1"/>
        <v>0.37081519763172011</v>
      </c>
      <c r="E20">
        <f ca="1"/>
        <v>0.39865513115417939</v>
      </c>
      <c r="F20">
        <f ca="1"/>
        <v>0.75614802567373085</v>
      </c>
      <c r="G20">
        <f ca="1"/>
        <v>0.11505016544265911</v>
      </c>
      <c r="H20">
        <f ca="1"/>
        <v>0.28955634587893131</v>
      </c>
      <c r="I20">
        <f ca="1"/>
        <v>0.16623202149697358</v>
      </c>
      <c r="J20">
        <f ca="1"/>
        <v>0.29012873488733848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3.2927721056681962</v>
      </c>
    </row>
    <row r="21" spans="1:24">
      <c r="B21">
        <f ca="1"/>
        <v>0.24553552942655132</v>
      </c>
      <c r="C21">
        <f ca="1"/>
        <v>0.45502624929472113</v>
      </c>
      <c r="D21">
        <f ca="1"/>
        <v>0.82990740059199097</v>
      </c>
      <c r="E21">
        <f ca="1"/>
        <v>0.74420526671756948</v>
      </c>
      <c r="F21">
        <f ca="1"/>
        <v>0.72417904799431465</v>
      </c>
      <c r="G21">
        <f ca="1"/>
        <v>0.61976691620301338</v>
      </c>
      <c r="H21">
        <f ca="1"/>
        <v>0.96858845233400281</v>
      </c>
      <c r="I21">
        <f ca="1"/>
        <v>0.81802352177354654</v>
      </c>
      <c r="J21">
        <f ca="1"/>
        <v>0.79913334320750162</v>
      </c>
      <c r="K21">
        <f ca="1"/>
        <v>0.54801872084700609</v>
      </c>
      <c r="L21">
        <f ca="1"/>
        <v>0</v>
      </c>
      <c r="M21">
        <f ca="1"/>
        <v>3.6186204102281607</v>
      </c>
      <c r="O21">
        <f t="shared" ca="1" si="8"/>
        <v>10.371004858618377</v>
      </c>
    </row>
    <row r="23" spans="1:24">
      <c r="B23">
        <f t="shared" ref="B23:K23" ca="1" si="9">SUM(B15:B21)</f>
        <v>4.194770565949459</v>
      </c>
      <c r="C23">
        <f t="shared" ca="1" si="9"/>
        <v>2.0678088838272304</v>
      </c>
      <c r="D23">
        <f t="shared" ca="1" si="9"/>
        <v>3.884346426806025</v>
      </c>
      <c r="E23">
        <f t="shared" ca="1" si="9"/>
        <v>3.404660602208363</v>
      </c>
      <c r="F23">
        <f t="shared" ca="1" si="9"/>
        <v>3.0955863119143574</v>
      </c>
      <c r="G23">
        <f t="shared" ca="1" si="9"/>
        <v>1.8837694861859511</v>
      </c>
      <c r="H23">
        <f t="shared" ca="1" si="9"/>
        <v>4.5705676693919264</v>
      </c>
      <c r="I23">
        <f t="shared" ca="1" si="9"/>
        <v>2.5761292453138234</v>
      </c>
      <c r="J23">
        <f t="shared" ca="1" si="9"/>
        <v>3.1387116892478986</v>
      </c>
      <c r="K23">
        <f t="shared" ca="1" si="9"/>
        <v>3.9186508010841319</v>
      </c>
    </row>
    <row r="24" spans="1:24">
      <c r="B24" cm="1">
        <f t="array" aca="1" ref="B24:M24" ca="1">_xll.WDS.Comp.Matrix.SumAcrossRows(_xlfn.ANCHORARRAY(B15))</f>
        <v>4.194770565949459</v>
      </c>
      <c r="C24">
        <f ca="1"/>
        <v>2.0678088838272304</v>
      </c>
      <c r="D24">
        <f ca="1"/>
        <v>3.884346426806025</v>
      </c>
      <c r="E24">
        <f ca="1"/>
        <v>3.404660602208363</v>
      </c>
      <c r="F24">
        <f ca="1"/>
        <v>3.0955863119143574</v>
      </c>
      <c r="G24">
        <f ca="1"/>
        <v>1.8837694861859511</v>
      </c>
      <c r="H24">
        <f ca="1"/>
        <v>4.5705676693919264</v>
      </c>
      <c r="I24">
        <f ca="1"/>
        <v>2.5761292453138234</v>
      </c>
      <c r="J24">
        <f ca="1"/>
        <v>3.1387116892478986</v>
      </c>
      <c r="K24">
        <f ca="1"/>
        <v>3.9186508010841319</v>
      </c>
      <c r="L24">
        <f ca="1"/>
        <v>0</v>
      </c>
      <c r="M24">
        <f ca="1"/>
        <v>3.6186204102281607</v>
      </c>
    </row>
    <row r="25" spans="1:24">
      <c r="V25" t="s">
        <v>29</v>
      </c>
      <c r="W25" t="s">
        <v>31</v>
      </c>
      <c r="X25" t="s">
        <v>33</v>
      </c>
    </row>
    <row r="26" spans="1:24">
      <c r="B26" cm="1">
        <f t="array" aca="1" ref="B26:M26" ca="1">_xll.WDS.Comp.Matrix.SumAcrossRows(_xlfn.ANCHORARRAY(B15),2)</f>
        <v>4.194770565949459</v>
      </c>
      <c r="C26">
        <f ca="1"/>
        <v>2.0678088838272304</v>
      </c>
      <c r="D26">
        <f ca="1"/>
        <v>3.884346426806025</v>
      </c>
      <c r="E26">
        <f ca="1"/>
        <v>3.404660602208363</v>
      </c>
      <c r="F26">
        <f ca="1"/>
        <v>3.0955863119143574</v>
      </c>
      <c r="G26">
        <f ca="1"/>
        <v>1.8837694861859511</v>
      </c>
      <c r="H26">
        <f ca="1"/>
        <v>4.5705676693919264</v>
      </c>
      <c r="I26">
        <f ca="1"/>
        <v>2.5761292453138234</v>
      </c>
      <c r="J26">
        <f ca="1"/>
        <v>3.1387116892478986</v>
      </c>
      <c r="K26">
        <f ca="1"/>
        <v>3.9186508010841319</v>
      </c>
      <c r="L26">
        <f ca="1"/>
        <v>0</v>
      </c>
      <c r="M26">
        <f ca="1"/>
        <v>3.6186204102281607</v>
      </c>
      <c r="V26" t="s">
        <v>30</v>
      </c>
      <c r="W26" t="s">
        <v>32</v>
      </c>
      <c r="X26" t="s">
        <v>34</v>
      </c>
    </row>
    <row r="27" spans="1:24">
      <c r="B27">
        <f t="shared" ref="B27:M27" ca="1" si="10">SUM(B15:B16)</f>
        <v>1.1701450922206149</v>
      </c>
      <c r="C27">
        <f t="shared" ca="1" si="10"/>
        <v>0.58384827321323129</v>
      </c>
      <c r="D27">
        <f t="shared" ca="1" si="10"/>
        <v>0.87992502830623809</v>
      </c>
      <c r="E27">
        <f t="shared" ca="1" si="10"/>
        <v>1.0896381312383201</v>
      </c>
      <c r="F27">
        <f t="shared" ca="1" si="10"/>
        <v>0.50332035969629996</v>
      </c>
      <c r="G27">
        <f t="shared" ca="1" si="10"/>
        <v>0.66145586321587835</v>
      </c>
      <c r="H27">
        <f t="shared" ca="1" si="10"/>
        <v>1.4246366425520449</v>
      </c>
      <c r="I27">
        <f t="shared" ca="1" si="10"/>
        <v>0.83800397398319038</v>
      </c>
      <c r="J27">
        <f t="shared" ca="1" si="10"/>
        <v>0.75702636225490783</v>
      </c>
      <c r="K27">
        <f t="shared" ca="1" si="10"/>
        <v>1.1913003185366406</v>
      </c>
      <c r="L27">
        <f t="shared" ca="1" si="10"/>
        <v>0</v>
      </c>
      <c r="M27">
        <f t="shared" ca="1" si="10"/>
        <v>0</v>
      </c>
      <c r="W27" t="s">
        <v>36</v>
      </c>
    </row>
    <row r="28" spans="1:24">
      <c r="B28" cm="1">
        <f t="array" aca="1" ref="B28:M28" ca="1">_xll.WDS.Comp.Matrix.SumAcrossRows(_xlfn.ANCHORARRAY(B15),{2,5,2,7})</f>
        <v>4.194770565949459</v>
      </c>
      <c r="C28">
        <f ca="1"/>
        <v>2.0678088838272304</v>
      </c>
      <c r="D28">
        <f ca="1"/>
        <v>3.884346426806025</v>
      </c>
      <c r="E28">
        <f ca="1"/>
        <v>3.404660602208363</v>
      </c>
      <c r="F28">
        <f ca="1"/>
        <v>3.0955863119143574</v>
      </c>
      <c r="G28">
        <f ca="1"/>
        <v>1.8837694861859511</v>
      </c>
      <c r="H28">
        <f ca="1"/>
        <v>4.5705676693919264</v>
      </c>
      <c r="I28">
        <f ca="1"/>
        <v>2.5761292453138234</v>
      </c>
      <c r="J28">
        <f ca="1"/>
        <v>3.1387116892478986</v>
      </c>
      <c r="K28">
        <f ca="1"/>
        <v>3.9186508010841319</v>
      </c>
      <c r="L28">
        <f ca="1"/>
        <v>0</v>
      </c>
      <c r="M28">
        <f ca="1"/>
        <v>3.6186204102281607</v>
      </c>
    </row>
    <row r="29" spans="1:24">
      <c r="C29">
        <f t="shared" ref="C29:H29" ca="1" si="11">SUM(C16:C19)</f>
        <v>1.0358074332835614</v>
      </c>
      <c r="D29">
        <f t="shared" ca="1" si="11"/>
        <v>2.6836238285823137</v>
      </c>
      <c r="E29">
        <f t="shared" ca="1" si="11"/>
        <v>1.8979885963472709</v>
      </c>
      <c r="F29">
        <f t="shared" ca="1" si="11"/>
        <v>1.4524236509006996</v>
      </c>
      <c r="G29">
        <f t="shared" ca="1" si="11"/>
        <v>0.99525644546765901</v>
      </c>
      <c r="H29">
        <f t="shared" ca="1" si="11"/>
        <v>2.4533359066763278</v>
      </c>
    </row>
    <row r="31" spans="1:24">
      <c r="A31" t="s">
        <v>12</v>
      </c>
      <c r="M31" t="s">
        <v>25</v>
      </c>
    </row>
    <row r="32" spans="1:24">
      <c r="B32" cm="1">
        <f t="array" aca="1" ref="B32:I38" ca="1">_xll.WDS.Comp.Matrix.RowNormed(B3:I9,FALSE,0)</f>
        <v>0.28051585446283323</v>
      </c>
      <c r="C32">
        <f ca="1"/>
        <v>0.19000654563299471</v>
      </c>
      <c r="D32">
        <f ca="1"/>
        <v>0</v>
      </c>
      <c r="E32">
        <f ca="1"/>
        <v>0.12383071228052604</v>
      </c>
      <c r="F32">
        <f ca="1"/>
        <v>5.5424418360547935E-2</v>
      </c>
      <c r="G32">
        <f ca="1"/>
        <v>5.2313559184616672E-2</v>
      </c>
      <c r="H32">
        <f ca="1"/>
        <v>0.29240779675286238</v>
      </c>
      <c r="I32">
        <f ca="1"/>
        <v>5.5011133256191759E-3</v>
      </c>
      <c r="M32">
        <f t="shared" ref="M32:M38" ca="1" si="12">SUM(B32:I32)</f>
        <v>1</v>
      </c>
    </row>
    <row r="33" spans="2:40">
      <c r="B33">
        <f ca="1"/>
        <v>8.2125930490243165E-2</v>
      </c>
      <c r="C33">
        <f ca="1"/>
        <v>6.0796811487424645E-3</v>
      </c>
      <c r="D33">
        <f ca="1"/>
        <v>0.20885959881174246</v>
      </c>
      <c r="E33">
        <f ca="1"/>
        <v>0.17228267360971539</v>
      </c>
      <c r="F33">
        <f ca="1"/>
        <v>8.0817695447938306E-2</v>
      </c>
      <c r="G33">
        <f ca="1"/>
        <v>0.12052223366823173</v>
      </c>
      <c r="H33">
        <f ca="1"/>
        <v>0.13423925342011597</v>
      </c>
      <c r="I33">
        <f ca="1"/>
        <v>0.19507293340327053</v>
      </c>
      <c r="M33">
        <f t="shared" ca="1" si="12"/>
        <v>1</v>
      </c>
      <c r="U33" t="s">
        <v>35</v>
      </c>
      <c r="AA33" t="s">
        <v>37</v>
      </c>
      <c r="AB33" t="s">
        <v>38</v>
      </c>
      <c r="AC33" t="s">
        <v>39</v>
      </c>
      <c r="AD33" t="s">
        <v>40</v>
      </c>
      <c r="AE33" t="s">
        <v>33</v>
      </c>
      <c r="AF33" t="s">
        <v>41</v>
      </c>
      <c r="AG33" t="s">
        <v>42</v>
      </c>
      <c r="AH33" t="s">
        <v>43</v>
      </c>
      <c r="AI33" t="s">
        <v>44</v>
      </c>
    </row>
    <row r="34" spans="2:40">
      <c r="B34">
        <f ca="1"/>
        <v>0.24905021107531242</v>
      </c>
      <c r="C34">
        <f ca="1"/>
        <v>0</v>
      </c>
      <c r="D34">
        <f ca="1"/>
        <v>0.1979856454812699</v>
      </c>
      <c r="E34">
        <f ca="1"/>
        <v>6.7996160283842755E-2</v>
      </c>
      <c r="F34">
        <f ca="1"/>
        <v>0.13991634196251382</v>
      </c>
      <c r="G34">
        <f ca="1"/>
        <v>7.723690701855046E-2</v>
      </c>
      <c r="H34">
        <f ca="1"/>
        <v>0.12896166260672526</v>
      </c>
      <c r="I34">
        <f ca="1"/>
        <v>0.13885307157178542</v>
      </c>
      <c r="M34">
        <f t="shared" ca="1" si="12"/>
        <v>0.99999999999999989</v>
      </c>
      <c r="T34" t="str">
        <f t="shared" ref="T34:T58" ca="1" si="13">CHAR(RAND()*26+64)</f>
        <v>W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N762">_xll.WDS.Comp.RFScheduled(AA34:AA762,AD34:AD762,AE34:AE762,AG34:AG762,AI34:AI762)</f>
        <v>4561.25</v>
      </c>
      <c r="AL34">
        <v>0</v>
      </c>
      <c r="AM34">
        <v>0</v>
      </c>
      <c r="AN34">
        <v>0</v>
      </c>
    </row>
    <row r="35" spans="2:40">
      <c r="B35">
        <f ca="1"/>
        <v>0.15222430952858712</v>
      </c>
      <c r="C35">
        <f ca="1"/>
        <v>4.7976487033254918E-2</v>
      </c>
      <c r="D35">
        <f ca="1"/>
        <v>0.2130459513471738</v>
      </c>
      <c r="E35">
        <f ca="1"/>
        <v>0.23993490813271687</v>
      </c>
      <c r="F35">
        <f ca="1"/>
        <v>3.4386675837307736E-2</v>
      </c>
      <c r="G35">
        <f ca="1"/>
        <v>0</v>
      </c>
      <c r="H35">
        <f ca="1"/>
        <v>0.25287251146523265</v>
      </c>
      <c r="I35">
        <f ca="1"/>
        <v>5.955915665572694E-2</v>
      </c>
      <c r="M35">
        <f t="shared" ca="1" si="12"/>
        <v>1</v>
      </c>
      <c r="T35" t="str">
        <f t="shared" ca="1" si="13"/>
        <v>J</v>
      </c>
      <c r="U35">
        <f ca="1"/>
        <v>1</v>
      </c>
      <c r="V35">
        <f ca="1"/>
        <v>0</v>
      </c>
      <c r="W35">
        <f ca="1"/>
        <v>0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</row>
    <row r="36" spans="2:40">
      <c r="B36">
        <f ca="1"/>
        <v>0.14580212784843213</v>
      </c>
      <c r="C36">
        <f ca="1"/>
        <v>0.32913798930943033</v>
      </c>
      <c r="D36">
        <f ca="1"/>
        <v>9.5731712296921012E-2</v>
      </c>
      <c r="E36">
        <f ca="1"/>
        <v>0</v>
      </c>
      <c r="F36">
        <f ca="1"/>
        <v>0.17898139405428751</v>
      </c>
      <c r="G36">
        <f ca="1"/>
        <v>7.7321161803402955E-2</v>
      </c>
      <c r="H36">
        <f ca="1"/>
        <v>0.17302561468752597</v>
      </c>
      <c r="I36">
        <f ca="1"/>
        <v>0</v>
      </c>
      <c r="M36">
        <f t="shared" ca="1" si="12"/>
        <v>0.99999999999999989</v>
      </c>
      <c r="T36" t="str">
        <f t="shared" ca="1" si="13"/>
        <v>D</v>
      </c>
      <c r="U36">
        <f ca="1"/>
        <v>0</v>
      </c>
      <c r="V36">
        <f ca="1"/>
        <v>0</v>
      </c>
      <c r="W36">
        <f ca="1"/>
        <v>1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</row>
    <row r="37" spans="2:40">
      <c r="B37">
        <f ca="1"/>
        <v>0.29555487037074402</v>
      </c>
      <c r="C37">
        <f ca="1"/>
        <v>6.2413710080660876E-3</v>
      </c>
      <c r="D37">
        <f ca="1"/>
        <v>0.12349625041727386</v>
      </c>
      <c r="E37">
        <f ca="1"/>
        <v>0.13276805864910504</v>
      </c>
      <c r="F37">
        <f ca="1"/>
        <v>0.25182745078283786</v>
      </c>
      <c r="G37">
        <f ca="1"/>
        <v>3.8316293757103603E-2</v>
      </c>
      <c r="H37">
        <f ca="1"/>
        <v>9.6433811852797618E-2</v>
      </c>
      <c r="I37">
        <f ca="1"/>
        <v>5.536189316207199E-2</v>
      </c>
      <c r="M37">
        <f t="shared" ca="1" si="12"/>
        <v>1.0000000000000002</v>
      </c>
      <c r="T37" t="str">
        <f t="shared" ca="1" si="13"/>
        <v>I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</row>
    <row r="38" spans="2:40">
      <c r="B38">
        <f ca="1"/>
        <v>4.5425526964966385E-2</v>
      </c>
      <c r="C38">
        <f ca="1"/>
        <v>8.4182550710193524E-2</v>
      </c>
      <c r="D38">
        <f ca="1"/>
        <v>0.15353778368475912</v>
      </c>
      <c r="E38">
        <f ca="1"/>
        <v>0.13768238140403849</v>
      </c>
      <c r="F38">
        <f ca="1"/>
        <v>0.13397741234826013</v>
      </c>
      <c r="G38">
        <f ca="1"/>
        <v>0.11466054965538383</v>
      </c>
      <c r="H38">
        <f ca="1"/>
        <v>0.17919459950342914</v>
      </c>
      <c r="I38">
        <f ca="1"/>
        <v>0.15133919572896951</v>
      </c>
      <c r="M38">
        <f t="shared" ca="1" si="12"/>
        <v>1.0000000000000002</v>
      </c>
      <c r="T38" t="str">
        <f t="shared" ca="1" si="13"/>
        <v>F</v>
      </c>
      <c r="U38">
        <f ca="1"/>
        <v>1</v>
      </c>
      <c r="V38">
        <f ca="1"/>
        <v>0</v>
      </c>
      <c r="W38">
        <f ca="1"/>
        <v>0</v>
      </c>
      <c r="X38">
        <f ca="1"/>
        <v>0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</row>
    <row r="39" spans="2:40">
      <c r="T39" t="str">
        <f t="shared" ca="1" si="13"/>
        <v>B</v>
      </c>
      <c r="U39">
        <f ca="1"/>
        <v>0</v>
      </c>
      <c r="V39">
        <f ca="1"/>
        <v>1</v>
      </c>
      <c r="W39">
        <f ca="1"/>
        <v>0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</row>
    <row r="40" spans="2:40">
      <c r="T40" t="str">
        <f t="shared" ca="1" si="13"/>
        <v>N</v>
      </c>
      <c r="U40">
        <f ca="1"/>
        <v>0</v>
      </c>
      <c r="V40">
        <f ca="1"/>
        <v>0</v>
      </c>
      <c r="W40">
        <f ca="1"/>
        <v>0</v>
      </c>
      <c r="X40">
        <f ca="1"/>
        <v>1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</row>
    <row r="41" spans="2:40">
      <c r="B41" cm="1">
        <f t="array" aca="1" ref="B41:I47" ca="1">_xll.WDS.Comp.Matrix.RowNormed(B32:I38)</f>
        <v>0.28051585446283323</v>
      </c>
      <c r="C41">
        <f ca="1"/>
        <v>0.19000654563299471</v>
      </c>
      <c r="D41">
        <f ca="1"/>
        <v>0</v>
      </c>
      <c r="E41">
        <f ca="1"/>
        <v>0.12383071228052604</v>
      </c>
      <c r="F41">
        <f ca="1"/>
        <v>5.5424418360547935E-2</v>
      </c>
      <c r="G41">
        <f ca="1"/>
        <v>5.2313559184616672E-2</v>
      </c>
      <c r="H41">
        <f ca="1"/>
        <v>0.29240779675286238</v>
      </c>
      <c r="I41">
        <f ca="1"/>
        <v>5.5011133256191759E-3</v>
      </c>
      <c r="T41" t="str">
        <f t="shared" ca="1" si="13"/>
        <v>M</v>
      </c>
      <c r="U41">
        <f ca="1"/>
        <v>0</v>
      </c>
      <c r="V41">
        <f ca="1"/>
        <v>0</v>
      </c>
      <c r="W41">
        <f ca="1"/>
        <v>0</v>
      </c>
      <c r="X41">
        <f ca="1"/>
        <v>1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</row>
    <row r="42" spans="2:40">
      <c r="B42">
        <f ca="1"/>
        <v>8.2125930490243165E-2</v>
      </c>
      <c r="C42">
        <f ca="1"/>
        <v>6.0796811487424645E-3</v>
      </c>
      <c r="D42">
        <f ca="1"/>
        <v>0.20885959881174246</v>
      </c>
      <c r="E42">
        <f ca="1"/>
        <v>0.17228267360971539</v>
      </c>
      <c r="F42">
        <f ca="1"/>
        <v>8.0817695447938306E-2</v>
      </c>
      <c r="G42">
        <f ca="1"/>
        <v>0.12052223366823173</v>
      </c>
      <c r="H42">
        <f ca="1"/>
        <v>0.13423925342011597</v>
      </c>
      <c r="I42">
        <f ca="1"/>
        <v>0.19507293340327053</v>
      </c>
      <c r="T42" t="str">
        <f t="shared" ca="1" si="13"/>
        <v>E</v>
      </c>
      <c r="U42">
        <f ca="1"/>
        <v>0</v>
      </c>
      <c r="V42">
        <f ca="1"/>
        <v>0</v>
      </c>
      <c r="W42">
        <f ca="1"/>
        <v>1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</row>
    <row r="43" spans="2:40">
      <c r="B43">
        <f ca="1"/>
        <v>0.24905021107531244</v>
      </c>
      <c r="C43">
        <f ca="1"/>
        <v>0</v>
      </c>
      <c r="D43">
        <f ca="1"/>
        <v>0.19798564548126993</v>
      </c>
      <c r="E43">
        <f ca="1"/>
        <v>6.7996160283842769E-2</v>
      </c>
      <c r="F43">
        <f ca="1"/>
        <v>0.13991634196251385</v>
      </c>
      <c r="G43">
        <f ca="1"/>
        <v>7.7236907018550474E-2</v>
      </c>
      <c r="H43">
        <f ca="1"/>
        <v>0.12896166260672529</v>
      </c>
      <c r="I43">
        <f ca="1"/>
        <v>0.13885307157178545</v>
      </c>
      <c r="T43" t="str">
        <f t="shared" ca="1" si="13"/>
        <v>K</v>
      </c>
      <c r="U43">
        <f ca="1"/>
        <v>1</v>
      </c>
      <c r="V43">
        <f ca="1"/>
        <v>0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</row>
    <row r="44" spans="2:40">
      <c r="B44">
        <f ca="1"/>
        <v>0.15222430952858712</v>
      </c>
      <c r="C44">
        <f ca="1"/>
        <v>4.7976487033254918E-2</v>
      </c>
      <c r="D44">
        <f ca="1"/>
        <v>0.2130459513471738</v>
      </c>
      <c r="E44">
        <f ca="1"/>
        <v>0.23993490813271687</v>
      </c>
      <c r="F44">
        <f ca="1"/>
        <v>3.4386675837307736E-2</v>
      </c>
      <c r="G44">
        <f ca="1"/>
        <v>0</v>
      </c>
      <c r="H44">
        <f ca="1"/>
        <v>0.25287251146523265</v>
      </c>
      <c r="I44">
        <f ca="1"/>
        <v>5.955915665572694E-2</v>
      </c>
      <c r="T44" t="str">
        <f t="shared" ca="1" si="13"/>
        <v>O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</row>
    <row r="45" spans="2:40">
      <c r="B45">
        <f ca="1"/>
        <v>0.14580212784843216</v>
      </c>
      <c r="C45">
        <f ca="1"/>
        <v>0.32913798930943039</v>
      </c>
      <c r="D45">
        <f ca="1"/>
        <v>9.5731712296921026E-2</v>
      </c>
      <c r="E45">
        <f ca="1"/>
        <v>0</v>
      </c>
      <c r="F45">
        <f ca="1"/>
        <v>0.17898139405428753</v>
      </c>
      <c r="G45">
        <f ca="1"/>
        <v>7.7321161803402969E-2</v>
      </c>
      <c r="H45">
        <f ca="1"/>
        <v>0.173025614687526</v>
      </c>
      <c r="I45">
        <f ca="1"/>
        <v>0</v>
      </c>
      <c r="T45" t="str">
        <f t="shared" ca="1" si="13"/>
        <v>V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</row>
    <row r="46" spans="2:40">
      <c r="B46">
        <f ca="1"/>
        <v>0.29555487037074396</v>
      </c>
      <c r="C46">
        <f ca="1"/>
        <v>6.2413710080660859E-3</v>
      </c>
      <c r="D46">
        <f ca="1"/>
        <v>0.12349625041727383</v>
      </c>
      <c r="E46">
        <f ca="1"/>
        <v>0.13276805864910501</v>
      </c>
      <c r="F46">
        <f ca="1"/>
        <v>0.2518274507828378</v>
      </c>
      <c r="G46">
        <f ca="1"/>
        <v>3.8316293757103596E-2</v>
      </c>
      <c r="H46">
        <f ca="1"/>
        <v>9.6433811852797591E-2</v>
      </c>
      <c r="I46">
        <f ca="1"/>
        <v>5.5361893162071976E-2</v>
      </c>
      <c r="T46" t="str">
        <f t="shared" ca="1" si="13"/>
        <v>R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</row>
    <row r="47" spans="2:40">
      <c r="B47">
        <f ca="1"/>
        <v>4.5425526964966378E-2</v>
      </c>
      <c r="C47">
        <f ca="1"/>
        <v>8.418255071019351E-2</v>
      </c>
      <c r="D47">
        <f ca="1"/>
        <v>0.15353778368475909</v>
      </c>
      <c r="E47">
        <f ca="1"/>
        <v>0.13768238140403846</v>
      </c>
      <c r="F47">
        <f ca="1"/>
        <v>0.13397741234826011</v>
      </c>
      <c r="G47">
        <f ca="1"/>
        <v>0.1146605496553838</v>
      </c>
      <c r="H47">
        <f ca="1"/>
        <v>0.17919459950342911</v>
      </c>
      <c r="I47">
        <f ca="1"/>
        <v>0.15133919572896948</v>
      </c>
      <c r="T47" t="str">
        <f t="shared" ca="1" si="13"/>
        <v>H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</row>
    <row r="48" spans="2:40">
      <c r="T48" t="str">
        <f t="shared" ca="1" si="13"/>
        <v>X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</row>
    <row r="49" spans="20:40">
      <c r="T49" t="str">
        <f t="shared" ca="1" si="13"/>
        <v>T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</row>
    <row r="50" spans="20:40">
      <c r="T50" t="str">
        <f t="shared" ca="1" si="13"/>
        <v>Q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</row>
    <row r="51" spans="20:40">
      <c r="T51" t="str">
        <f t="shared" ca="1" si="13"/>
        <v>C</v>
      </c>
      <c r="U51">
        <f ca="1"/>
        <v>0</v>
      </c>
      <c r="V51">
        <f ca="1"/>
        <v>0</v>
      </c>
      <c r="W51">
        <f ca="1"/>
        <v>1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</row>
    <row r="52" spans="20:40">
      <c r="T52" t="str">
        <f t="shared" ca="1" si="13"/>
        <v>P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</row>
    <row r="53" spans="20:40">
      <c r="T53" t="str">
        <f t="shared" ca="1" si="13"/>
        <v>P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</row>
    <row r="54" spans="20:40">
      <c r="T54" t="str">
        <f t="shared" ca="1" si="13"/>
        <v>E</v>
      </c>
      <c r="U54">
        <f ca="1"/>
        <v>0</v>
      </c>
      <c r="V54">
        <f ca="1"/>
        <v>0</v>
      </c>
      <c r="W54">
        <f ca="1"/>
        <v>1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</row>
    <row r="55" spans="20:40">
      <c r="T55" t="str">
        <f t="shared" ca="1" si="13"/>
        <v>M</v>
      </c>
      <c r="U55">
        <f ca="1"/>
        <v>0</v>
      </c>
      <c r="V55">
        <f ca="1"/>
        <v>0</v>
      </c>
      <c r="W55">
        <f ca="1"/>
        <v>0</v>
      </c>
      <c r="X55">
        <f ca="1"/>
        <v>1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</row>
    <row r="56" spans="20:40">
      <c r="T56" t="str">
        <f t="shared" ca="1" si="13"/>
        <v>B</v>
      </c>
      <c r="U56">
        <f ca="1"/>
        <v>0</v>
      </c>
      <c r="V56">
        <f ca="1"/>
        <v>1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</row>
    <row r="57" spans="20:40">
      <c r="T57" t="str">
        <f t="shared" ca="1" si="13"/>
        <v>M</v>
      </c>
      <c r="U57">
        <f ca="1"/>
        <v>0</v>
      </c>
      <c r="V57">
        <f ca="1"/>
        <v>0</v>
      </c>
      <c r="W57">
        <f ca="1"/>
        <v>0</v>
      </c>
      <c r="X57">
        <f ca="1"/>
        <v>1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</row>
    <row r="58" spans="20:40">
      <c r="T58" t="str">
        <f t="shared" ca="1" si="13"/>
        <v>Y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</row>
    <row r="59" spans="20:40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0</v>
      </c>
      <c r="AM59">
        <v>-4.5474735088646412E-13</v>
      </c>
      <c r="AN59">
        <v>-4.5474735088646412E-13</v>
      </c>
    </row>
    <row r="60" spans="20:40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</row>
    <row r="61" spans="20:40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</row>
    <row r="62" spans="20:40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</row>
    <row r="63" spans="20:40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</row>
    <row r="64" spans="20:40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0</v>
      </c>
    </row>
    <row r="65" spans="27:40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</row>
    <row r="66" spans="27:40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</row>
    <row r="67" spans="27:40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</row>
    <row r="68" spans="27:40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</row>
    <row r="69" spans="27:40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</row>
    <row r="70" spans="27:40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</row>
    <row r="71" spans="27:40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</row>
    <row r="72" spans="27:40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</row>
    <row r="73" spans="27:40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</row>
    <row r="74" spans="27:40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</row>
    <row r="75" spans="27:40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</row>
    <row r="76" spans="27:40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</row>
    <row r="77" spans="27:40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</row>
    <row r="78" spans="27:40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</row>
    <row r="79" spans="27:40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</row>
    <row r="80" spans="27:40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</row>
    <row r="81" spans="27:40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</row>
    <row r="82" spans="27:40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</row>
    <row r="83" spans="27:40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</row>
    <row r="84" spans="27:40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</row>
    <row r="85" spans="27:40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</row>
    <row r="86" spans="27:40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</row>
    <row r="87" spans="27:40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</row>
    <row r="88" spans="27:40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</row>
    <row r="89" spans="27:40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</row>
    <row r="90" spans="27:40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</row>
    <row r="91" spans="27:40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</row>
    <row r="92" spans="27:40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</row>
    <row r="93" spans="27:40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</row>
    <row r="94" spans="27:40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</row>
    <row r="95" spans="27:40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</row>
    <row r="96" spans="27:40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</row>
    <row r="97" spans="27:40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0</v>
      </c>
    </row>
    <row r="98" spans="27:40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</row>
    <row r="99" spans="27:40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</row>
    <row r="100" spans="27:40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</row>
    <row r="101" spans="27:40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</row>
    <row r="102" spans="27:40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</row>
    <row r="103" spans="27:40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</row>
    <row r="104" spans="27:40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</row>
    <row r="105" spans="27:40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</row>
    <row r="106" spans="27:40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0</v>
      </c>
    </row>
    <row r="107" spans="27:40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</row>
    <row r="108" spans="27:40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</row>
    <row r="109" spans="27:40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</row>
    <row r="110" spans="27:40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</row>
    <row r="111" spans="27:40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</row>
    <row r="112" spans="27:40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</row>
    <row r="113" spans="27:40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</row>
    <row r="114" spans="27:40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</row>
    <row r="115" spans="27:40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</row>
    <row r="116" spans="27:40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</row>
    <row r="117" spans="27:40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</row>
    <row r="118" spans="27:40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</row>
    <row r="119" spans="27:40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</row>
    <row r="120" spans="27:40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</row>
    <row r="121" spans="27:40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</row>
    <row r="122" spans="27:40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</row>
    <row r="123" spans="27:40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</row>
    <row r="124" spans="27:40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</row>
    <row r="125" spans="27:40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</row>
    <row r="126" spans="27:40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</row>
    <row r="127" spans="27:40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</row>
    <row r="128" spans="27:40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</row>
    <row r="129" spans="27:40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</row>
    <row r="130" spans="27:40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</row>
    <row r="131" spans="27:40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</row>
    <row r="132" spans="27:40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</row>
    <row r="133" spans="27:40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</row>
    <row r="134" spans="27:40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</row>
    <row r="135" spans="27:40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</row>
    <row r="136" spans="27:40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</row>
    <row r="137" spans="27:40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</row>
    <row r="138" spans="27:40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</row>
    <row r="139" spans="27:40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</row>
    <row r="140" spans="27:40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</row>
    <row r="141" spans="27:40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</row>
    <row r="142" spans="27:40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</row>
    <row r="143" spans="27:40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</row>
    <row r="144" spans="27:40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</row>
    <row r="145" spans="27:40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</row>
    <row r="146" spans="27:40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</row>
    <row r="147" spans="27:40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</row>
    <row r="148" spans="27:40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</row>
    <row r="149" spans="27:40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</row>
    <row r="150" spans="27:40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</row>
    <row r="151" spans="27:40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</row>
    <row r="152" spans="27:40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</row>
    <row r="153" spans="27:40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</row>
    <row r="154" spans="27:40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</row>
    <row r="155" spans="27:40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</row>
    <row r="156" spans="27:40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0</v>
      </c>
      <c r="AM156">
        <v>-6.6791017161449417E-13</v>
      </c>
      <c r="AN156">
        <v>-6.6791017161449417E-13</v>
      </c>
    </row>
    <row r="157" spans="27:40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</row>
    <row r="158" spans="27:40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</row>
    <row r="159" spans="27:40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</row>
    <row r="160" spans="27:40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</row>
    <row r="161" spans="27:40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0</v>
      </c>
    </row>
    <row r="162" spans="27:40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</row>
    <row r="163" spans="27:40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</row>
    <row r="164" spans="27:40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</row>
    <row r="165" spans="27:40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</row>
    <row r="166" spans="27:40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</row>
    <row r="167" spans="27:40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</row>
    <row r="168" spans="27:40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</row>
    <row r="169" spans="27:40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</row>
    <row r="170" spans="27:40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</row>
    <row r="171" spans="27:40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</row>
    <row r="172" spans="27:40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</row>
    <row r="173" spans="27:40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</row>
    <row r="174" spans="27:40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</row>
    <row r="175" spans="27:40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</row>
    <row r="176" spans="27:40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</row>
    <row r="177" spans="27:40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</row>
    <row r="178" spans="27:40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</row>
    <row r="179" spans="27:40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</row>
    <row r="180" spans="27:40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</row>
    <row r="181" spans="27:40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</row>
    <row r="182" spans="27:40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</row>
    <row r="183" spans="27:40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</row>
    <row r="184" spans="27:40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</row>
    <row r="185" spans="27:40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</row>
    <row r="186" spans="27:40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</row>
    <row r="187" spans="27:40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</row>
    <row r="188" spans="27:40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</row>
    <row r="189" spans="27:40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</row>
    <row r="190" spans="27:40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</row>
    <row r="191" spans="27:40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</row>
    <row r="192" spans="27:40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</row>
    <row r="193" spans="27:40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</row>
    <row r="194" spans="27:40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</row>
    <row r="195" spans="27:40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</row>
    <row r="196" spans="27:40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</row>
    <row r="197" spans="27:40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</row>
    <row r="198" spans="27:40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</row>
    <row r="199" spans="27:40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</row>
    <row r="200" spans="27:40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</row>
    <row r="201" spans="27:40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</row>
    <row r="202" spans="27:40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</row>
    <row r="203" spans="27:40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</row>
    <row r="204" spans="27:40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</row>
    <row r="205" spans="27:40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</row>
    <row r="206" spans="27:40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</row>
    <row r="207" spans="27:40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</row>
    <row r="208" spans="27:40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</row>
    <row r="209" spans="27:40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</row>
    <row r="210" spans="27:40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</row>
    <row r="211" spans="27:40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</row>
    <row r="212" spans="27:40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</row>
    <row r="213" spans="27:40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0</v>
      </c>
      <c r="AM213">
        <v>-1.4210854715202004E-13</v>
      </c>
      <c r="AN213">
        <v>-1.4210854715202004E-13</v>
      </c>
    </row>
    <row r="214" spans="27:40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</row>
    <row r="215" spans="27:40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</row>
    <row r="216" spans="27:40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</row>
    <row r="217" spans="27:40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</row>
    <row r="218" spans="27:40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0</v>
      </c>
    </row>
    <row r="219" spans="27:40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</row>
    <row r="220" spans="27:40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</row>
    <row r="221" spans="27:40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</row>
    <row r="222" spans="27:40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</row>
    <row r="223" spans="27:40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</row>
    <row r="224" spans="27:40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</row>
    <row r="225" spans="27:40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</row>
    <row r="226" spans="27:40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</row>
    <row r="227" spans="27:40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</row>
    <row r="228" spans="27:40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</row>
    <row r="229" spans="27:40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</row>
    <row r="230" spans="27:40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</row>
    <row r="231" spans="27:40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</row>
    <row r="232" spans="27:40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</row>
    <row r="233" spans="27:40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</row>
    <row r="234" spans="27:40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</row>
    <row r="235" spans="27:40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</row>
    <row r="236" spans="27:40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</row>
    <row r="237" spans="27:40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</row>
    <row r="238" spans="27:40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</row>
    <row r="239" spans="27:40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</row>
    <row r="240" spans="27:40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</row>
    <row r="241" spans="27:40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</row>
    <row r="242" spans="27:40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</row>
    <row r="243" spans="27:40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</row>
    <row r="244" spans="27:40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</row>
    <row r="245" spans="27:40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</row>
    <row r="246" spans="27:40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</row>
    <row r="247" spans="27:40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</row>
    <row r="248" spans="27:40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</row>
    <row r="249" spans="27:40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</row>
    <row r="250" spans="27:40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</row>
    <row r="251" spans="27:40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</row>
    <row r="252" spans="27:40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</row>
    <row r="253" spans="27:40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</row>
    <row r="254" spans="27:40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</row>
    <row r="255" spans="27:40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</row>
    <row r="256" spans="27:40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</row>
    <row r="257" spans="27:40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</row>
    <row r="258" spans="27:40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</row>
    <row r="259" spans="27:40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</row>
    <row r="260" spans="27:40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</row>
    <row r="261" spans="27:40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</row>
    <row r="262" spans="27:40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</row>
    <row r="263" spans="27:40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</row>
    <row r="264" spans="27:40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</row>
    <row r="265" spans="27:40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</row>
    <row r="266" spans="27:40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</row>
    <row r="267" spans="27:40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</row>
    <row r="268" spans="27:40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</row>
    <row r="269" spans="27:40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</row>
    <row r="270" spans="27:40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</row>
    <row r="271" spans="27:40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</row>
    <row r="272" spans="27:40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</row>
    <row r="273" spans="27:40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</row>
    <row r="274" spans="27:40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</row>
    <row r="275" spans="27:40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</row>
    <row r="276" spans="27:40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</row>
    <row r="277" spans="27:40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</row>
    <row r="278" spans="27:40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</row>
    <row r="279" spans="27:40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</row>
    <row r="280" spans="27:40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</row>
    <row r="281" spans="27:40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</row>
    <row r="282" spans="27:40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</row>
    <row r="283" spans="27:40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</row>
    <row r="284" spans="27:40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</row>
    <row r="285" spans="27:40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</row>
    <row r="286" spans="27:40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0</v>
      </c>
      <c r="AM286">
        <v>-5.6843418860808015E-14</v>
      </c>
      <c r="AN286">
        <v>-5.6843418860808015E-14</v>
      </c>
    </row>
    <row r="287" spans="27:40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</row>
    <row r="288" spans="27:40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</row>
    <row r="289" spans="27:40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</row>
    <row r="290" spans="27:40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</row>
    <row r="291" spans="27:40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0</v>
      </c>
    </row>
    <row r="292" spans="27:40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</row>
    <row r="293" spans="27:40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</row>
    <row r="294" spans="27:40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</row>
    <row r="295" spans="27:40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</row>
    <row r="296" spans="27:40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</row>
    <row r="297" spans="27:40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</row>
    <row r="298" spans="27:40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</row>
    <row r="299" spans="27:40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</row>
    <row r="300" spans="27:40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</row>
    <row r="301" spans="27:40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</row>
    <row r="302" spans="27:40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</row>
    <row r="303" spans="27:40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</row>
    <row r="304" spans="27:40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</row>
    <row r="305" spans="27:40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</row>
    <row r="306" spans="27:40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</row>
    <row r="307" spans="27:40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</row>
    <row r="308" spans="27:40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</row>
    <row r="309" spans="27:40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</row>
    <row r="310" spans="27:40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</row>
    <row r="311" spans="27:40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</row>
    <row r="312" spans="27:40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</row>
    <row r="313" spans="27:40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</row>
    <row r="314" spans="27:40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</row>
    <row r="315" spans="27:40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</row>
    <row r="316" spans="27:40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</row>
    <row r="317" spans="27:40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</row>
    <row r="318" spans="27:40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</row>
    <row r="319" spans="27:40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</row>
    <row r="320" spans="27:40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</row>
    <row r="321" spans="27:40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</row>
    <row r="322" spans="27:40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</row>
    <row r="323" spans="27:40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</row>
    <row r="324" spans="27:40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</row>
    <row r="325" spans="27:40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</row>
    <row r="326" spans="27:40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</row>
    <row r="327" spans="27:40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</row>
    <row r="328" spans="27:40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</row>
    <row r="329" spans="27:40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</row>
    <row r="330" spans="27:40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</row>
    <row r="331" spans="27:40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</row>
    <row r="332" spans="27:40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</row>
    <row r="333" spans="27:40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</row>
    <row r="334" spans="27:40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</row>
    <row r="335" spans="27:40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</row>
    <row r="336" spans="27:40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</row>
    <row r="337" spans="27:40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</row>
    <row r="338" spans="27:40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</row>
    <row r="339" spans="27:40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</row>
    <row r="340" spans="27:40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</row>
    <row r="341" spans="27:40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</row>
    <row r="342" spans="27:40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</row>
    <row r="343" spans="27:40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</row>
    <row r="344" spans="27:40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</row>
    <row r="345" spans="27:40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</row>
    <row r="346" spans="27:40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</row>
    <row r="347" spans="27:40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</row>
    <row r="348" spans="27:40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</row>
    <row r="349" spans="27:40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</row>
    <row r="350" spans="27:40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</row>
    <row r="351" spans="27:40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</row>
    <row r="352" spans="27:40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</row>
    <row r="353" spans="27:40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</row>
    <row r="354" spans="27:40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</row>
    <row r="355" spans="27:40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</row>
    <row r="356" spans="27:40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</row>
    <row r="357" spans="27:40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</row>
    <row r="358" spans="27:40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</row>
    <row r="359" spans="27:40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</row>
    <row r="360" spans="27:40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</row>
    <row r="361" spans="27:40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</row>
    <row r="362" spans="27:40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</row>
    <row r="363" spans="27:40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</row>
    <row r="364" spans="27:40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</row>
    <row r="365" spans="27:40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</row>
    <row r="366" spans="27:40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</row>
    <row r="367" spans="27:40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</row>
    <row r="368" spans="27:40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</row>
    <row r="369" spans="27:40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</row>
    <row r="370" spans="27:40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</row>
    <row r="371" spans="27:40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</row>
    <row r="372" spans="27:40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</row>
    <row r="373" spans="27:40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</row>
    <row r="374" spans="27:40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</row>
    <row r="375" spans="27:40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</row>
    <row r="376" spans="27:40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</row>
    <row r="377" spans="27:40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</row>
    <row r="378" spans="27:40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</row>
    <row r="379" spans="27:40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</row>
    <row r="380" spans="27:40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</row>
    <row r="381" spans="27:40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</row>
    <row r="382" spans="27:40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</row>
    <row r="383" spans="27:40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</row>
    <row r="384" spans="27:40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</row>
    <row r="385" spans="27:40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</row>
    <row r="386" spans="27:40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</row>
    <row r="387" spans="27:40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</row>
    <row r="388" spans="27:40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</row>
    <row r="389" spans="27:40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</row>
    <row r="390" spans="27:40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</row>
    <row r="391" spans="27:40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</row>
    <row r="392" spans="27:40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</row>
    <row r="393" spans="27:40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</row>
    <row r="394" spans="27:40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</row>
    <row r="395" spans="27:40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</row>
    <row r="396" spans="27:40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</row>
    <row r="397" spans="27:40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</row>
    <row r="398" spans="27:40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</row>
    <row r="399" spans="27:40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</row>
    <row r="400" spans="27:40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</row>
    <row r="401" spans="27:40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</row>
    <row r="402" spans="27:40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</row>
    <row r="403" spans="27:40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</row>
    <row r="404" spans="27:40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</row>
    <row r="405" spans="27:40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</row>
    <row r="406" spans="27:40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</row>
    <row r="407" spans="27:40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</row>
    <row r="408" spans="27:40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</row>
    <row r="409" spans="27:40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0</v>
      </c>
    </row>
    <row r="410" spans="27:40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</row>
    <row r="411" spans="27:40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</row>
    <row r="412" spans="27:40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</row>
    <row r="413" spans="27:40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</row>
    <row r="414" spans="27:40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</row>
    <row r="415" spans="27:40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</row>
    <row r="416" spans="27:40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</row>
    <row r="417" spans="27:40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</row>
    <row r="418" spans="27:40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</row>
    <row r="419" spans="27:40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</row>
    <row r="420" spans="27:40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</row>
    <row r="421" spans="27:40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</row>
    <row r="422" spans="27:40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</row>
    <row r="423" spans="27:40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</row>
    <row r="424" spans="27:40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</row>
    <row r="425" spans="27:40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</row>
    <row r="426" spans="27:40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</row>
    <row r="427" spans="27:40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</row>
    <row r="428" spans="27:40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</row>
    <row r="429" spans="27:40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</row>
    <row r="430" spans="27:40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</row>
    <row r="431" spans="27:40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</row>
    <row r="432" spans="27:40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</row>
    <row r="433" spans="27:40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</row>
    <row r="434" spans="27:40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</row>
    <row r="435" spans="27:40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</row>
    <row r="436" spans="27:40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</row>
    <row r="437" spans="27:40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</row>
    <row r="438" spans="27:40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</row>
    <row r="439" spans="27:40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</row>
    <row r="440" spans="27:40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</row>
    <row r="441" spans="27:40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</row>
    <row r="442" spans="27:40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</row>
    <row r="443" spans="27:40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</row>
    <row r="444" spans="27:40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</row>
    <row r="445" spans="27:40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</row>
    <row r="446" spans="27:40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</row>
    <row r="447" spans="27:40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</row>
    <row r="448" spans="27:40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</row>
    <row r="449" spans="27:40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</row>
    <row r="450" spans="27:40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</row>
    <row r="451" spans="27:40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</row>
    <row r="452" spans="27:40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</row>
    <row r="453" spans="27:40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</row>
    <row r="454" spans="27:40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</row>
    <row r="455" spans="27:40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</row>
    <row r="456" spans="27:40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</row>
    <row r="457" spans="27:40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</row>
    <row r="458" spans="27:40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</row>
    <row r="459" spans="27:40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</row>
    <row r="460" spans="27:40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</row>
    <row r="461" spans="27:40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</row>
    <row r="462" spans="27:40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</row>
    <row r="463" spans="27:40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</row>
    <row r="464" spans="27:40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</row>
    <row r="465" spans="27:40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</row>
    <row r="466" spans="27:40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</row>
    <row r="467" spans="27:40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</row>
    <row r="468" spans="27:40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</row>
    <row r="469" spans="27:40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</row>
    <row r="470" spans="27:40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</row>
    <row r="471" spans="27:40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</row>
    <row r="472" spans="27:40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</row>
    <row r="473" spans="27:40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</row>
    <row r="474" spans="27:40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</row>
    <row r="475" spans="27:40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</row>
    <row r="476" spans="27:40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</row>
    <row r="477" spans="27:40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</row>
    <row r="478" spans="27:40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</row>
    <row r="479" spans="27:40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</row>
    <row r="480" spans="27:40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</row>
    <row r="481" spans="27:40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</row>
    <row r="482" spans="27:40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</row>
    <row r="483" spans="27:40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</row>
    <row r="484" spans="27:40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</row>
    <row r="485" spans="27:40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</row>
    <row r="486" spans="27:40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</row>
    <row r="487" spans="27:40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</row>
    <row r="488" spans="27:40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</row>
    <row r="489" spans="27:40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</row>
    <row r="490" spans="27:40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</row>
    <row r="491" spans="27:40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</row>
    <row r="492" spans="27:40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</row>
    <row r="493" spans="27:40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</row>
    <row r="494" spans="27:40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</row>
    <row r="495" spans="27:40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</row>
    <row r="496" spans="27:40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</row>
    <row r="497" spans="27:40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</row>
    <row r="498" spans="27:40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</row>
    <row r="499" spans="27:40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</row>
    <row r="500" spans="27:40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</row>
    <row r="501" spans="27:40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</row>
    <row r="502" spans="27:40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</row>
    <row r="503" spans="27:40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</row>
    <row r="504" spans="27:40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</row>
    <row r="505" spans="27:40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</row>
    <row r="506" spans="27:40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</row>
    <row r="507" spans="27:40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</row>
    <row r="508" spans="27:40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</row>
    <row r="509" spans="27:40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</row>
    <row r="510" spans="27:40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</row>
    <row r="511" spans="27:40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</row>
    <row r="512" spans="27:40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</row>
    <row r="513" spans="27:40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</row>
    <row r="514" spans="27:40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</row>
    <row r="515" spans="27:40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</row>
    <row r="516" spans="27:40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</row>
    <row r="517" spans="27:40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</row>
    <row r="518" spans="27:40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</row>
    <row r="519" spans="27:40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</row>
    <row r="520" spans="27:40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</row>
    <row r="521" spans="27:40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</row>
    <row r="522" spans="27:40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</row>
    <row r="523" spans="27:40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</row>
    <row r="524" spans="27:40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</row>
    <row r="525" spans="27:40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</row>
    <row r="526" spans="27:40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</row>
    <row r="527" spans="27:40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0</v>
      </c>
    </row>
    <row r="528" spans="27:40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</row>
    <row r="529" spans="27:40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</row>
    <row r="530" spans="27:40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</row>
    <row r="531" spans="27:40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</row>
    <row r="532" spans="27:40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</row>
    <row r="533" spans="27:40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</row>
    <row r="534" spans="27:40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</row>
    <row r="535" spans="27:40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</row>
    <row r="536" spans="27:40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</row>
    <row r="537" spans="27:40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</row>
    <row r="538" spans="27:40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</row>
    <row r="539" spans="27:40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</row>
    <row r="540" spans="27:40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</row>
    <row r="541" spans="27:40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</row>
    <row r="542" spans="27:40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</row>
    <row r="543" spans="27:40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</row>
    <row r="544" spans="27:40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</row>
    <row r="545" spans="27:40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</row>
    <row r="546" spans="27:40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</row>
    <row r="547" spans="27:40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</row>
    <row r="548" spans="27:40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</row>
    <row r="549" spans="27:40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</row>
    <row r="550" spans="27:40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</row>
    <row r="551" spans="27:40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</row>
    <row r="552" spans="27:40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</row>
    <row r="553" spans="27:40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</row>
    <row r="554" spans="27:40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</row>
    <row r="555" spans="27:40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</row>
    <row r="556" spans="27:40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</row>
    <row r="557" spans="27:40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</row>
    <row r="558" spans="27:40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</row>
    <row r="559" spans="27:40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</row>
    <row r="560" spans="27:40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</row>
    <row r="561" spans="27:40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</row>
    <row r="562" spans="27:40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</row>
    <row r="563" spans="27:40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</row>
    <row r="564" spans="27:40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</row>
    <row r="565" spans="27:40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</row>
    <row r="566" spans="27:40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</row>
    <row r="567" spans="27:40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</row>
    <row r="568" spans="27:40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</row>
    <row r="569" spans="27:40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</row>
    <row r="570" spans="27:40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</row>
    <row r="571" spans="27:40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</row>
    <row r="572" spans="27:40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</row>
    <row r="573" spans="27:40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</row>
    <row r="574" spans="27:40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</row>
    <row r="575" spans="27:40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</row>
    <row r="576" spans="27:40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</row>
    <row r="577" spans="27:40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</row>
    <row r="578" spans="27:40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</row>
    <row r="579" spans="27:40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</row>
    <row r="580" spans="27:40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</row>
    <row r="581" spans="27:40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</row>
    <row r="582" spans="27:40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</row>
    <row r="583" spans="27:40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</row>
    <row r="584" spans="27:40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</row>
    <row r="585" spans="27:40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</row>
    <row r="586" spans="27:40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</row>
    <row r="587" spans="27:40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</row>
    <row r="588" spans="27:40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</row>
    <row r="589" spans="27:40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</row>
    <row r="590" spans="27:40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</row>
    <row r="591" spans="27:40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</row>
    <row r="592" spans="27:40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</row>
    <row r="593" spans="27:40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</row>
    <row r="594" spans="27:40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</row>
    <row r="595" spans="27:40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</row>
    <row r="596" spans="27:40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</row>
    <row r="597" spans="27:40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</row>
    <row r="598" spans="27:40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</row>
    <row r="599" spans="27:40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</row>
    <row r="600" spans="27:40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</row>
    <row r="601" spans="27:40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</row>
    <row r="602" spans="27:40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</row>
    <row r="603" spans="27:40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</row>
    <row r="604" spans="27:40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</row>
    <row r="605" spans="27:40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</row>
    <row r="606" spans="27:40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</row>
    <row r="607" spans="27:40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</row>
    <row r="608" spans="27:40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</row>
    <row r="609" spans="27:40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</row>
    <row r="610" spans="27:40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</row>
    <row r="611" spans="27:40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</row>
    <row r="612" spans="27:40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</row>
    <row r="613" spans="27:40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</row>
    <row r="614" spans="27:40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</row>
    <row r="615" spans="27:40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</row>
    <row r="616" spans="27:40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</row>
    <row r="617" spans="27:40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</row>
    <row r="618" spans="27:40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</row>
    <row r="619" spans="27:40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</row>
    <row r="620" spans="27:40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</row>
    <row r="621" spans="27:40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</row>
    <row r="622" spans="27:40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</row>
    <row r="623" spans="27:40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</row>
    <row r="624" spans="27:40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</row>
    <row r="625" spans="27:40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</row>
    <row r="626" spans="27:40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</row>
    <row r="627" spans="27:40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</row>
    <row r="628" spans="27:40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</row>
    <row r="629" spans="27:40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</row>
    <row r="630" spans="27:40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</row>
    <row r="631" spans="27:40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</row>
    <row r="632" spans="27:40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</row>
    <row r="633" spans="27:40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</row>
    <row r="634" spans="27:40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</row>
    <row r="635" spans="27:40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</row>
    <row r="636" spans="27:40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</row>
    <row r="637" spans="27:40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</row>
    <row r="638" spans="27:40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</row>
    <row r="639" spans="27:40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</row>
    <row r="640" spans="27:40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</row>
    <row r="641" spans="27:40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</row>
    <row r="642" spans="27:40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</row>
    <row r="643" spans="27:40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</row>
    <row r="644" spans="27:40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</row>
    <row r="645" spans="27:40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0</v>
      </c>
    </row>
    <row r="646" spans="27:40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</row>
    <row r="647" spans="27:40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</row>
    <row r="648" spans="27:40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</row>
    <row r="649" spans="27:40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</row>
    <row r="650" spans="27:40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</row>
    <row r="651" spans="27:40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</row>
    <row r="652" spans="27:40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</row>
    <row r="653" spans="27:40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</row>
    <row r="654" spans="27:40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</row>
    <row r="655" spans="27:40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</row>
    <row r="656" spans="27:40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</row>
    <row r="657" spans="27:40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</row>
    <row r="658" spans="27:40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</row>
    <row r="659" spans="27:40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</row>
    <row r="660" spans="27:40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</row>
    <row r="661" spans="27:40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</row>
    <row r="662" spans="27:40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</row>
    <row r="663" spans="27:40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</row>
    <row r="664" spans="27:40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</row>
    <row r="665" spans="27:40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</row>
    <row r="666" spans="27:40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</row>
    <row r="667" spans="27:40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</row>
    <row r="668" spans="27:40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</row>
    <row r="669" spans="27:40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</row>
    <row r="670" spans="27:40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</row>
    <row r="671" spans="27:40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</row>
    <row r="672" spans="27:40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</row>
    <row r="673" spans="27:40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</row>
    <row r="674" spans="27:40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</row>
    <row r="675" spans="27:40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</row>
    <row r="676" spans="27:40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</row>
    <row r="677" spans="27:40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</row>
    <row r="678" spans="27:40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</row>
    <row r="679" spans="27:40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</row>
    <row r="680" spans="27:40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</row>
    <row r="681" spans="27:40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</row>
    <row r="682" spans="27:40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</row>
    <row r="683" spans="27:40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</row>
    <row r="684" spans="27:40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</row>
    <row r="685" spans="27:40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</row>
    <row r="686" spans="27:40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</row>
    <row r="687" spans="27:40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</row>
    <row r="688" spans="27:40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</row>
    <row r="689" spans="27:40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</row>
    <row r="690" spans="27:40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</row>
    <row r="691" spans="27:40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</row>
    <row r="692" spans="27:40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</row>
    <row r="693" spans="27:40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</row>
    <row r="694" spans="27:40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</row>
    <row r="695" spans="27:40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</row>
    <row r="696" spans="27:40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</row>
    <row r="697" spans="27:40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</row>
    <row r="698" spans="27:40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</row>
    <row r="699" spans="27:40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</row>
    <row r="700" spans="27:40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</row>
    <row r="701" spans="27:40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</row>
    <row r="702" spans="27:40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</row>
    <row r="703" spans="27:40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</row>
    <row r="704" spans="27:40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</row>
    <row r="705" spans="27:40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</row>
    <row r="706" spans="27:40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</row>
    <row r="707" spans="27:40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</row>
    <row r="708" spans="27:40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</row>
    <row r="709" spans="27:40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</row>
    <row r="710" spans="27:40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</row>
    <row r="711" spans="27:40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</row>
    <row r="712" spans="27:40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</row>
    <row r="713" spans="27:40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</row>
    <row r="714" spans="27:40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</row>
    <row r="715" spans="27:40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</row>
    <row r="716" spans="27:40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</row>
    <row r="717" spans="27:40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</row>
    <row r="718" spans="27:40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</row>
    <row r="719" spans="27:40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</row>
    <row r="720" spans="27:40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</row>
    <row r="721" spans="27:40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</row>
    <row r="722" spans="27:40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</row>
    <row r="723" spans="27:40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</row>
    <row r="724" spans="27:40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</row>
    <row r="725" spans="27:40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</row>
    <row r="726" spans="27:40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</row>
    <row r="727" spans="27:40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</row>
    <row r="728" spans="27:40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</row>
    <row r="729" spans="27:40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</row>
    <row r="730" spans="27:40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</row>
    <row r="731" spans="27:40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</row>
    <row r="732" spans="27:40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</row>
    <row r="733" spans="27:40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</row>
    <row r="734" spans="27:40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</row>
    <row r="735" spans="27:40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</row>
    <row r="736" spans="27:40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</row>
    <row r="737" spans="27:40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</row>
    <row r="738" spans="27:40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</row>
    <row r="739" spans="27:40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</row>
    <row r="740" spans="27:40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</row>
    <row r="741" spans="27:40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</row>
    <row r="742" spans="27:40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</row>
    <row r="743" spans="27:40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</row>
    <row r="744" spans="27:40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</row>
    <row r="745" spans="27:40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</row>
    <row r="746" spans="27:40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</row>
    <row r="747" spans="27:40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</row>
    <row r="748" spans="27:40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</row>
    <row r="749" spans="27:40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</row>
    <row r="750" spans="27:40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</row>
    <row r="751" spans="27:40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</row>
    <row r="752" spans="27:40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</row>
    <row r="753" spans="27:40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</row>
    <row r="754" spans="27:40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</row>
    <row r="755" spans="27:40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</row>
    <row r="756" spans="27:40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</row>
    <row r="757" spans="27:40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</row>
    <row r="758" spans="27:40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</row>
    <row r="759" spans="27:40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</row>
    <row r="760" spans="27:40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</row>
    <row r="761" spans="27:40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</row>
    <row r="762" spans="27:40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91"/>
  <sheetViews>
    <sheetView workbookViewId="0">
      <selection activeCell="C9" sqref="C9"/>
    </sheetView>
  </sheetViews>
  <sheetFormatPr defaultRowHeight="14.4"/>
  <cols>
    <col min="1" max="1" width="24.734375" bestFit="1" customWidth="1"/>
    <col min="2" max="2" width="25.62890625" bestFit="1" customWidth="1"/>
    <col min="3" max="3" width="95.3671875" bestFit="1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0" t="s">
        <v>23</v>
      </c>
      <c r="B1" s="30"/>
      <c r="C1" s="30"/>
      <c r="D1" s="30"/>
      <c r="E1" s="30"/>
    </row>
    <row r="2" spans="1:5" ht="18.55" customHeight="1">
      <c r="A2" s="29" t="s">
        <v>24</v>
      </c>
      <c r="B2" s="29"/>
      <c r="C2" s="29"/>
      <c r="D2" s="29"/>
      <c r="E2" s="29"/>
    </row>
    <row r="4" spans="1:5">
      <c r="A4" s="5" t="s">
        <v>15</v>
      </c>
    </row>
    <row r="5" spans="1:5">
      <c r="A5" t="s">
        <v>16</v>
      </c>
      <c r="B5" t="s">
        <v>18</v>
      </c>
    </row>
    <row r="6" spans="1:5">
      <c r="A6" t="s">
        <v>17</v>
      </c>
      <c r="B6" t="s">
        <v>19</v>
      </c>
    </row>
    <row r="7" spans="1:5">
      <c r="A7" s="2">
        <v>16</v>
      </c>
      <c r="C7" cm="1">
        <f t="array" ref="C7">_xll.WDS.XLM.GET.WORKBOOK(A7,B7)</f>
        <v>100</v>
      </c>
    </row>
    <row r="8" spans="1:5">
      <c r="A8" s="1">
        <f>A7</f>
        <v>16</v>
      </c>
      <c r="B8" s="3">
        <f>C7</f>
        <v>100</v>
      </c>
      <c r="C8" t="e" cm="1">
        <f t="array" aca="1" ref="C8" ca="1">WDS.XLM.GET.WORKBOOK(A8,B8)</f>
        <v>#NAME?</v>
      </c>
    </row>
    <row r="9" spans="1:5">
      <c r="A9" s="1">
        <f>A8</f>
        <v>16</v>
      </c>
      <c r="B9" s="4" t="s">
        <v>0</v>
      </c>
      <c r="C9" t="e" cm="1">
        <f t="array" ref="C9">_xll.WDS.XLM.GET.WORKBOOK(A9,B9)</f>
        <v>#N/A</v>
      </c>
      <c r="D9" t="s">
        <v>20</v>
      </c>
    </row>
    <row r="11" spans="1:5">
      <c r="A11" s="5" t="s">
        <v>21</v>
      </c>
    </row>
    <row r="12" spans="1:5">
      <c r="A12" t="s">
        <v>16</v>
      </c>
      <c r="B12" t="s">
        <v>18</v>
      </c>
    </row>
    <row r="13" spans="1:5">
      <c r="A13" t="s">
        <v>17</v>
      </c>
      <c r="B13" t="s">
        <v>19</v>
      </c>
      <c r="D13" t="s">
        <v>22</v>
      </c>
    </row>
    <row r="14" spans="1:5">
      <c r="A14" s="2">
        <v>2</v>
      </c>
      <c r="C14" t="e" cm="1">
        <f t="array" aca="1" ref="C14" ca="1">_xll.WDS.XLM.GET.DOCUMENT(A14,B14)</f>
        <v>#NAME?</v>
      </c>
      <c r="D14" t="str" cm="1">
        <f t="array" ref="D14">_xll.WDS.Test.Type(,A14)</f>
        <v>SRef</v>
      </c>
    </row>
    <row r="15" spans="1:5">
      <c r="A15" s="1">
        <f>A14</f>
        <v>2</v>
      </c>
      <c r="B15" s="3">
        <f>C7</f>
        <v>100</v>
      </c>
      <c r="C15" t="e" cm="1">
        <f t="array" aca="1" ref="C15" ca="1">_xll.WDS.XLM.GET.DOCUMENT(A15,B15)</f>
        <v>#NAME?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ExcelWrite_Out.xlsm</v>
      </c>
      <c r="C16" t="e" cm="1">
        <f t="array" aca="1" ref="C16" ca="1">_xll.WDS.XLM.GET.DOCUMENT(A16,B16)</f>
        <v>#NAME?</v>
      </c>
      <c r="D16" t="str" cm="1">
        <f t="array" ref="D16">_xll.WDS.Test.Type(,A16)</f>
        <v>SRef</v>
      </c>
    </row>
    <row r="19" spans="1:18">
      <c r="A19" t="s">
        <v>273</v>
      </c>
      <c r="C19" t="str" cm="1">
        <f t="array" ref="C19">_xll.WDS.XLM.GET.XLL_Name()</f>
        <v>D:\WDS\dev\lib\github\WDataSci\WDS-ModelSpec\master\WDS-Cpp\WDS\XLL\Build\x64\Debug\ModelUtil.xll</v>
      </c>
    </row>
    <row r="21" spans="1:18">
      <c r="A21" s="5" t="s">
        <v>14</v>
      </c>
    </row>
    <row r="22" spans="1:18">
      <c r="A22" t="s">
        <v>16</v>
      </c>
    </row>
    <row r="23" spans="1:18">
      <c r="A23" t="s">
        <v>17</v>
      </c>
    </row>
    <row r="24" spans="1:18">
      <c r="A24" s="2">
        <v>67</v>
      </c>
      <c r="C24" t="str" cm="1">
        <f t="array" ref="C24">_xll.WDS.XLM.GET.WORKSPACE(A24)</f>
        <v>C:\Users\CJWypasek\Documents</v>
      </c>
    </row>
    <row r="25" spans="1:18">
      <c r="A25" s="2">
        <v>44</v>
      </c>
      <c r="C25" t="str" cm="1">
        <f t="array" ref="C25:E91">_xll.WDS.XLM.GET.WORKSPACE(A25)</f>
        <v>C:\Program Files\Microsoft Office\root\Office16\LIBRARY\Analysis\ANALYS32.XLL</v>
      </c>
      <c r="D25" t="str">
        <v>fnAnova1</v>
      </c>
      <c r="E25" t="str">
        <v>AUUQQQ#</v>
      </c>
      <c r="G25" t="s">
        <v>274</v>
      </c>
      <c r="H25" t="str" cm="1">
        <f t="array" ref="H25:H26">_xll.WDS.Util.SimpleFirsts(C25:C87)</f>
        <v>C:\Program Files\Microsoft Office\root\Office16\LIBRARY\Analysis\ANALYS32.XLL</v>
      </c>
      <c r="I25" t="str" cm="1">
        <f t="array" ref="I25:I85">_xll.WDS.Util.SimpleFirsts(D25:D87)</f>
        <v>fnAnova1</v>
      </c>
      <c r="J25" t="str" cm="1">
        <f t="array" ref="J25:J68">_xll.WDS.Util.SimpleFirsts(E25:E87)</f>
        <v>AUUQQQ#</v>
      </c>
      <c r="K25" cm="1">
        <f t="array" ref="K25">_xll.WDS.Util.SimpleFirsts(F25:F87)</f>
        <v>0</v>
      </c>
      <c r="L25" t="str" cm="1">
        <f t="array" ref="L25:L81">_xll.WDS.Util.SimpleFirsts(G25:G87)</f>
        <v>fnAnova1</v>
      </c>
      <c r="N25" cm="1">
        <f t="array" ref="N25:N85">_xll.WDS.Util.SimpleSort(G25:J85)</f>
        <v>1</v>
      </c>
      <c r="P25">
        <v>0</v>
      </c>
      <c r="Q25" cm="1">
        <f t="array" ref="Q25">SUM(--(P25=$N$25:$N$85))</f>
        <v>0</v>
      </c>
      <c r="R25" cm="1">
        <f t="array" ref="R25">SUM(--(P25=$O$25:$O$85))</f>
        <v>61</v>
      </c>
    </row>
    <row r="26" spans="1:18">
      <c r="C26" t="str">
        <v>C:\Program Files\Microsoft Office\root\Office16\LIBRARY\Analysis\ANALYS32.XLL</v>
      </c>
      <c r="D26" t="str">
        <v>fnAnova2</v>
      </c>
      <c r="E26" t="str">
        <v>AUUQQ#</v>
      </c>
      <c r="G26" t="s">
        <v>275</v>
      </c>
      <c r="H26" t="str">
        <v>D:\WDS\dev\lib\github\WDataSci\WDS-ModelSpec\master\WDS-Cpp\WDS\XLL\Build\x64\Debug\ModelUtil.xll</v>
      </c>
      <c r="I26" t="str">
        <v>fnAnova2</v>
      </c>
      <c r="J26" t="str">
        <v>AUUQQ#</v>
      </c>
      <c r="L26" t="str">
        <v>fnAnova2</v>
      </c>
      <c r="N26">
        <v>1</v>
      </c>
      <c r="P26">
        <v>1</v>
      </c>
      <c r="Q26" cm="1">
        <f t="array" ref="Q26">SUM(--(P26=$N$25:$N$85))</f>
        <v>2</v>
      </c>
      <c r="R26" cm="1">
        <f t="array" ref="R26">SUM(--(P26=$O$25:$O$85))</f>
        <v>0</v>
      </c>
    </row>
    <row r="27" spans="1:18">
      <c r="C27" t="str">
        <v>C:\Program Files\Microsoft Office\root\Office16\LIBRARY\Analysis\ANALYS32.XLL</v>
      </c>
      <c r="D27" t="str">
        <v>fnAnova3</v>
      </c>
      <c r="E27" t="str">
        <v>AUUQQ#</v>
      </c>
      <c r="G27" t="s">
        <v>276</v>
      </c>
      <c r="I27" t="str">
        <v>fnAnova3</v>
      </c>
      <c r="J27" t="str">
        <v>AUUQQQQQQ#</v>
      </c>
      <c r="L27" t="str">
        <v>fnAnova3</v>
      </c>
      <c r="N27" t="str">
        <v>WDS_Comp_Matrix_ColumnSet</v>
      </c>
      <c r="P27">
        <v>2</v>
      </c>
      <c r="Q27" cm="1">
        <f t="array" ref="Q27">SUM(--(P27=$N$25:$N$85))</f>
        <v>0</v>
      </c>
      <c r="R27" cm="1">
        <f t="array" ref="R27">SUM(--(P27=$O$25:$O$85))</f>
        <v>0</v>
      </c>
    </row>
    <row r="28" spans="1:18">
      <c r="C28" t="str">
        <v>C:\Program Files\Microsoft Office\root\Office16\LIBRARY\Analysis\ANALYS32.XLL</v>
      </c>
      <c r="D28" t="str">
        <v>fnDescr</v>
      </c>
      <c r="E28" t="str">
        <v>AUUQQQQQQ#</v>
      </c>
      <c r="G28" t="s">
        <v>327</v>
      </c>
      <c r="I28" t="str">
        <v>fnDescr</v>
      </c>
      <c r="J28" t="str">
        <v>AUUQQQQ#</v>
      </c>
      <c r="L28" t="str">
        <v>fnDescr</v>
      </c>
      <c r="N28" t="str">
        <v>WDS_Comp_Matrix_Columns</v>
      </c>
      <c r="P28">
        <v>3</v>
      </c>
      <c r="Q28" cm="1">
        <f t="array" ref="Q28">SUM(--(P28=$N$25:$N$85))</f>
        <v>0</v>
      </c>
      <c r="R28" cm="1">
        <f t="array" ref="R28">SUM(--(P28=$O$25:$O$85))</f>
        <v>0</v>
      </c>
    </row>
    <row r="29" spans="1:18">
      <c r="C29" t="str">
        <v>C:\Program Files\Microsoft Office\root\Office16\LIBRARY\Analysis\ANALYS32.XLL</v>
      </c>
      <c r="D29" t="str">
        <v>fnExpon</v>
      </c>
      <c r="E29" t="str">
        <v>AUUQQQQ#</v>
      </c>
      <c r="G29" t="s">
        <v>328</v>
      </c>
      <c r="I29" t="str">
        <v>fnExpon</v>
      </c>
      <c r="J29" t="str">
        <v>AUUQQ#</v>
      </c>
      <c r="L29" t="str">
        <v>fnHistogram</v>
      </c>
      <c r="N29" t="str">
        <v>WDS_Comp_Matrix_Mult</v>
      </c>
      <c r="P29">
        <v>4</v>
      </c>
      <c r="Q29" cm="1">
        <f t="array" ref="Q29">SUM(--(P29=$N$25:$N$85))</f>
        <v>0</v>
      </c>
      <c r="R29" cm="1">
        <f t="array" ref="R29">SUM(--(P29=$O$25:$O$85))</f>
        <v>0</v>
      </c>
    </row>
    <row r="30" spans="1:18">
      <c r="C30" t="str">
        <v>C:\Program Files\Microsoft Office\root\Office16\LIBRARY\Analysis\ANALYS32.XLL</v>
      </c>
      <c r="D30" t="str">
        <v>fnFourier</v>
      </c>
      <c r="E30" t="str">
        <v>AUUQQ#</v>
      </c>
      <c r="G30" t="s">
        <v>277</v>
      </c>
      <c r="I30" t="str">
        <v>fnFourier</v>
      </c>
      <c r="J30" t="str">
        <v>AUUUQQ#</v>
      </c>
      <c r="L30" t="str">
        <v>fnFourier</v>
      </c>
      <c r="N30" t="str">
        <v>WDS_Comp_Matrix_NormedBaseOdds</v>
      </c>
      <c r="P30">
        <v>5</v>
      </c>
      <c r="Q30" cm="1">
        <f t="array" ref="Q30">SUM(--(P30=$N$25:$N$85))</f>
        <v>0</v>
      </c>
      <c r="R30" cm="1">
        <f t="array" ref="R30">SUM(--(P30=$O$25:$O$85))</f>
        <v>0</v>
      </c>
    </row>
    <row r="31" spans="1:18">
      <c r="C31" t="str">
        <v>C:\Program Files\Microsoft Office\root\Office16\LIBRARY\Analysis\ANALYS32.XLL</v>
      </c>
      <c r="D31" t="str">
        <v>fnFtestV</v>
      </c>
      <c r="E31" t="str">
        <v>AUUUQQ#</v>
      </c>
      <c r="G31">
        <v>1</v>
      </c>
      <c r="I31" t="str">
        <v>fnFtestV</v>
      </c>
      <c r="J31" t="str">
        <v>AUUUQQQQ#</v>
      </c>
      <c r="L31">
        <v>1</v>
      </c>
      <c r="N31" t="str">
        <v>WDS_Comp_Matrix_RowNormed</v>
      </c>
      <c r="P31">
        <v>6</v>
      </c>
      <c r="Q31" cm="1">
        <f t="array" ref="Q31">SUM(--(P31=$N$25:$N$85))</f>
        <v>0</v>
      </c>
      <c r="R31" cm="1">
        <f t="array" ref="R31">SUM(--(P31=$O$25:$O$85))</f>
        <v>0</v>
      </c>
    </row>
    <row r="32" spans="1:18">
      <c r="C32" t="str">
        <v>C:\Program Files\Microsoft Office\root\Office16\LIBRARY\Analysis\ANALYS32.XLL</v>
      </c>
      <c r="D32" t="str">
        <v>fnHistogram</v>
      </c>
      <c r="E32" t="str">
        <v>AUUUQQQQ#</v>
      </c>
      <c r="G32" t="s">
        <v>278</v>
      </c>
      <c r="I32" t="str">
        <v>fnHistogram</v>
      </c>
      <c r="J32" t="str">
        <v>AUUQQ#</v>
      </c>
      <c r="L32" t="str">
        <v>fnFtestV</v>
      </c>
      <c r="N32" t="str">
        <v>WDS_Comp_Matrix_Rows</v>
      </c>
      <c r="P32">
        <v>7</v>
      </c>
      <c r="Q32" cm="1">
        <f t="array" ref="Q32">SUM(--(P32=$N$25:$N$85))</f>
        <v>0</v>
      </c>
      <c r="R32" cm="1">
        <f t="array" ref="R32">SUM(--(P32=$O$25:$O$85))</f>
        <v>0</v>
      </c>
    </row>
    <row r="33" spans="3:18">
      <c r="C33" t="str">
        <v>C:\Program Files\Microsoft Office\root\Office16\LIBRARY\Analysis\ANALYS32.XLL</v>
      </c>
      <c r="D33" t="str">
        <v>fnMCorrel</v>
      </c>
      <c r="E33" t="str">
        <v>AUUQQ#</v>
      </c>
      <c r="G33">
        <v>1</v>
      </c>
      <c r="I33" t="str">
        <v>fnMCorrel</v>
      </c>
      <c r="J33" t="str">
        <v>AUUQQQQ#</v>
      </c>
      <c r="L33">
        <v>1</v>
      </c>
      <c r="N33" t="str">
        <v>WDS_Comp_Matrix_ScoredAndNormedBaseOdds</v>
      </c>
      <c r="P33">
        <v>8</v>
      </c>
      <c r="Q33" cm="1">
        <f t="array" ref="Q33">SUM(--(P33=$N$25:$N$85))</f>
        <v>0</v>
      </c>
      <c r="R33" cm="1">
        <f t="array" ref="R33">SUM(--(P33=$O$25:$O$85))</f>
        <v>0</v>
      </c>
    </row>
    <row r="34" spans="3:18">
      <c r="C34" t="str">
        <v>C:\Program Files\Microsoft Office\root\Office16\LIBRARY\Analysis\ANALYS32.XLL</v>
      </c>
      <c r="D34" t="str">
        <v>fnMCovar</v>
      </c>
      <c r="E34" t="str">
        <v>AUUQQ#</v>
      </c>
      <c r="G34" t="s">
        <v>279</v>
      </c>
      <c r="I34" t="str">
        <v>fnMCovar</v>
      </c>
      <c r="J34" t="str">
        <v>AUUUQQQ#</v>
      </c>
      <c r="L34" t="str">
        <v>fnMCovar</v>
      </c>
      <c r="N34" t="str">
        <v>WDS_Comp_Matrix_SubMatrix</v>
      </c>
      <c r="P34">
        <v>9</v>
      </c>
      <c r="Q34" cm="1">
        <f t="array" ref="Q34">SUM(--(P34=$N$25:$N$85))</f>
        <v>0</v>
      </c>
      <c r="R34" cm="1">
        <f t="array" ref="R34">SUM(--(P34=$O$25:$O$85))</f>
        <v>0</v>
      </c>
    </row>
    <row r="35" spans="3:18">
      <c r="C35" t="str">
        <v>C:\Program Files\Microsoft Office\root\Office16\LIBRARY\Analysis\ANALYS32.XLL</v>
      </c>
      <c r="D35" t="str">
        <v>fnMoveAvg</v>
      </c>
      <c r="E35" t="str">
        <v>AUUQQQQ#</v>
      </c>
      <c r="G35" t="s">
        <v>280</v>
      </c>
      <c r="I35" t="str">
        <v>fnMoveAvg</v>
      </c>
      <c r="J35" t="str">
        <v>AUUUQQQQQ#</v>
      </c>
      <c r="L35" t="str">
        <v>fnMoveAvg</v>
      </c>
      <c r="N35" t="str">
        <v>WDS_Comp_Matrix_SumAcross</v>
      </c>
      <c r="P35">
        <v>10</v>
      </c>
      <c r="Q35" cm="1">
        <f t="array" ref="Q35">SUM(--(P35=$N$25:$N$85))</f>
        <v>0</v>
      </c>
      <c r="R35" cm="1">
        <f t="array" ref="R35">SUM(--(P35=$O$25:$O$85))</f>
        <v>0</v>
      </c>
    </row>
    <row r="36" spans="3:18">
      <c r="C36" t="str">
        <v>C:\Program Files\Microsoft Office\root\Office16\LIBRARY\Analysis\ANALYS32.XLL</v>
      </c>
      <c r="D36" t="str">
        <v>fnTtestM</v>
      </c>
      <c r="E36" t="str">
        <v>AUUUQQQ#</v>
      </c>
      <c r="G36" t="s">
        <v>281</v>
      </c>
      <c r="I36" t="str">
        <v>fnTtestM</v>
      </c>
      <c r="J36" t="str">
        <v>AUUQQQ#</v>
      </c>
      <c r="L36" t="str">
        <v>fnTtestM</v>
      </c>
      <c r="N36" t="str">
        <v>WDS_Comp_Matrix_SumAcrossColumns</v>
      </c>
      <c r="P36">
        <v>11</v>
      </c>
      <c r="Q36" cm="1">
        <f t="array" ref="Q36">SUM(--(P36=$N$25:$N$85))</f>
        <v>0</v>
      </c>
      <c r="R36" cm="1">
        <f t="array" ref="R36">SUM(--(P36=$O$25:$O$85))</f>
        <v>0</v>
      </c>
    </row>
    <row r="37" spans="3:18">
      <c r="C37" t="str">
        <v>C:\Program Files\Microsoft Office\root\Office16\LIBRARY\Analysis\ANALYS32.XLL</v>
      </c>
      <c r="D37" t="str">
        <v>fnTtestUeq</v>
      </c>
      <c r="E37" t="str">
        <v>AUUUQQQ#</v>
      </c>
      <c r="G37" t="s">
        <v>282</v>
      </c>
      <c r="I37" t="str">
        <v>fnTtestUeq</v>
      </c>
      <c r="J37" t="str">
        <v>AUUQQ#</v>
      </c>
      <c r="L37" t="str">
        <v>fnTtestUeq</v>
      </c>
      <c r="N37" t="str">
        <v>WDS_Comp_RFScheduled</v>
      </c>
      <c r="P37">
        <v>12</v>
      </c>
      <c r="Q37" cm="1">
        <f t="array" ref="Q37">SUM(--(P37=$N$25:$N$85))</f>
        <v>0</v>
      </c>
      <c r="R37" cm="1">
        <f t="array" ref="R37">SUM(--(P37=$O$25:$O$85))</f>
        <v>0</v>
      </c>
    </row>
    <row r="38" spans="3:18">
      <c r="C38" t="str">
        <v>C:\Program Files\Microsoft Office\root\Office16\LIBRARY\Analysis\ANALYS32.XLL</v>
      </c>
      <c r="D38" t="str">
        <v>fnTtestEq</v>
      </c>
      <c r="E38" t="str">
        <v>AUUUQQQ#</v>
      </c>
      <c r="G38" t="s">
        <v>283</v>
      </c>
      <c r="I38" t="str">
        <v>fnTtestEq</v>
      </c>
      <c r="J38" t="str">
        <v>AUUQQQQQQ#</v>
      </c>
      <c r="L38" t="str">
        <v>fnTtestEq</v>
      </c>
      <c r="N38" t="str">
        <v>WDS_Comp_RollIt</v>
      </c>
      <c r="P38">
        <v>13</v>
      </c>
      <c r="Q38" cm="1">
        <f t="array" ref="Q38">SUM(--(P38=$N$25:$N$85))</f>
        <v>0</v>
      </c>
      <c r="R38" cm="1">
        <f t="array" ref="R38">SUM(--(P38=$O$25:$O$85))</f>
        <v>0</v>
      </c>
    </row>
    <row r="39" spans="3:18">
      <c r="C39" t="str">
        <v>C:\Program Files\Microsoft Office\root\Office16\LIBRARY\Analysis\ANALYS32.XLL</v>
      </c>
      <c r="D39" t="str">
        <v>fnZtestM</v>
      </c>
      <c r="E39" t="str">
        <v>AUUUQQQQQ#</v>
      </c>
      <c r="G39" t="s">
        <v>284</v>
      </c>
      <c r="I39" t="str">
        <v>fnZtestM</v>
      </c>
      <c r="J39" t="str">
        <v>AUUQQQQ#</v>
      </c>
      <c r="L39" t="str">
        <v>fnZtestM</v>
      </c>
      <c r="N39" t="str">
        <v>WDS_Comp_zzzInternal_SubMatrix</v>
      </c>
      <c r="P39">
        <v>14</v>
      </c>
      <c r="Q39" cm="1">
        <f t="array" ref="Q39">SUM(--(P39=$N$25:$N$85))</f>
        <v>0</v>
      </c>
      <c r="R39" cm="1">
        <f t="array" ref="R39">SUM(--(P39=$O$25:$O$85))</f>
        <v>0</v>
      </c>
    </row>
    <row r="40" spans="3:18">
      <c r="C40" t="str">
        <v>C:\Program Files\Microsoft Office\root\Office16\LIBRARY\Analysis\ANALYS32.XLL</v>
      </c>
      <c r="D40" t="str">
        <v>fnAnova1Q</v>
      </c>
      <c r="E40" t="str">
        <v>AUUQQQ#</v>
      </c>
      <c r="G40" t="s">
        <v>285</v>
      </c>
      <c r="I40" t="str">
        <v>fnAnova1Q</v>
      </c>
      <c r="J40" t="str">
        <v>AUUQQ#</v>
      </c>
      <c r="L40" t="str">
        <v>fnAnova1Q</v>
      </c>
      <c r="N40" t="str">
        <v>WDS_Comp_zzzInternal_SumAcross</v>
      </c>
      <c r="P40">
        <v>15</v>
      </c>
      <c r="Q40" cm="1">
        <f t="array" ref="Q40">SUM(--(P40=$N$25:$N$85))</f>
        <v>0</v>
      </c>
      <c r="R40" cm="1">
        <f t="array" ref="R40">SUM(--(P40=$O$25:$O$85))</f>
        <v>0</v>
      </c>
    </row>
    <row r="41" spans="3:18">
      <c r="C41" t="str">
        <v>C:\Program Files\Microsoft Office\root\Office16\LIBRARY\Analysis\ANALYS32.XLL</v>
      </c>
      <c r="D41" t="str">
        <v>fnAnova2Q</v>
      </c>
      <c r="E41" t="str">
        <v>AUUQQ#</v>
      </c>
      <c r="G41" t="s">
        <v>285</v>
      </c>
      <c r="I41" t="str">
        <v>fnAnova2Q</v>
      </c>
      <c r="J41" t="str">
        <v>AUUUQQ#</v>
      </c>
      <c r="L41" t="str">
        <v>fnFourierQ</v>
      </c>
      <c r="N41" t="str">
        <v>WDS_ModelSpec_Artificials</v>
      </c>
      <c r="P41">
        <v>16</v>
      </c>
      <c r="Q41" cm="1">
        <f t="array" ref="Q41">SUM(--(P41=$N$25:$N$85))</f>
        <v>0</v>
      </c>
      <c r="R41" cm="1">
        <f t="array" ref="R41">SUM(--(P41=$O$25:$O$85))</f>
        <v>0</v>
      </c>
    </row>
    <row r="42" spans="3:18">
      <c r="C42" t="str">
        <v>C:\Program Files\Microsoft Office\root\Office16\LIBRARY\Analysis\ANALYS32.XLL</v>
      </c>
      <c r="D42" t="str">
        <v>fnAnova3Q</v>
      </c>
      <c r="E42" t="str">
        <v>AUUQQ#</v>
      </c>
      <c r="G42" t="s">
        <v>285</v>
      </c>
      <c r="I42" t="str">
        <v>fnAnova3Q</v>
      </c>
      <c r="J42" t="str">
        <v>AUUUQQQQ#</v>
      </c>
      <c r="L42" t="str">
        <v>fnFtestVQ</v>
      </c>
      <c r="N42" t="str">
        <v>WDS_ModelSpec_CleanTreatment</v>
      </c>
      <c r="P42">
        <v>17</v>
      </c>
      <c r="Q42" cm="1">
        <f t="array" ref="Q42">SUM(--(P42=$N$25:$N$85))</f>
        <v>0</v>
      </c>
      <c r="R42" cm="1">
        <f t="array" ref="R42">SUM(--(P42=$O$25:$O$85))</f>
        <v>0</v>
      </c>
    </row>
    <row r="43" spans="3:18">
      <c r="C43" t="str">
        <v>C:\Program Files\Microsoft Office\root\Office16\LIBRARY\Analysis\ANALYS32.XLL</v>
      </c>
      <c r="D43" t="str">
        <v>fnDescrQ</v>
      </c>
      <c r="E43" t="str">
        <v>AUUQQQQQQ#</v>
      </c>
      <c r="G43" t="s">
        <v>285</v>
      </c>
      <c r="I43" t="str">
        <v>fnDescrQ</v>
      </c>
      <c r="J43" t="str">
        <v>AUUQQ#</v>
      </c>
      <c r="L43" t="str">
        <v>fnHistogramQ</v>
      </c>
      <c r="N43" t="str">
        <v>WDS_Test_Matrix_Inv</v>
      </c>
      <c r="P43">
        <v>18</v>
      </c>
      <c r="Q43" cm="1">
        <f t="array" ref="Q43">SUM(--(P43=$N$25:$N$85))</f>
        <v>0</v>
      </c>
      <c r="R43" cm="1">
        <f t="array" ref="R43">SUM(--(P43=$O$25:$O$85))</f>
        <v>0</v>
      </c>
    </row>
    <row r="44" spans="3:18">
      <c r="C44" t="str">
        <v>C:\Program Files\Microsoft Office\root\Office16\LIBRARY\Analysis\ANALYS32.XLL</v>
      </c>
      <c r="D44" t="str">
        <v>fnExponQ</v>
      </c>
      <c r="E44" t="str">
        <v>AUUQQQQ#</v>
      </c>
      <c r="G44" t="s">
        <v>285</v>
      </c>
      <c r="I44" t="str">
        <v>fnExponQ</v>
      </c>
      <c r="J44" t="str">
        <v>AUUQQQQ#</v>
      </c>
      <c r="L44" t="str">
        <v>fnMCorrelQ</v>
      </c>
      <c r="N44" t="str">
        <v>WDS_Test_Type</v>
      </c>
      <c r="P44">
        <v>19</v>
      </c>
      <c r="Q44" cm="1">
        <f t="array" ref="Q44">SUM(--(P44=$N$25:$N$85))</f>
        <v>0</v>
      </c>
      <c r="R44" cm="1">
        <f t="array" ref="R44">SUM(--(P44=$O$25:$O$85))</f>
        <v>0</v>
      </c>
    </row>
    <row r="45" spans="3:18">
      <c r="C45" t="str">
        <v>C:\Program Files\Microsoft Office\root\Office16\LIBRARY\Analysis\ANALYS32.XLL</v>
      </c>
      <c r="D45" t="str">
        <v>fnFourierQ</v>
      </c>
      <c r="E45" t="str">
        <v>AUUQQ#</v>
      </c>
      <c r="G45" t="s">
        <v>286</v>
      </c>
      <c r="I45" t="str">
        <v>fnFourierQ</v>
      </c>
      <c r="J45" t="str">
        <v>AUUUQQQ#</v>
      </c>
      <c r="L45" t="str">
        <v>fnMCovarQ</v>
      </c>
      <c r="N45" t="str">
        <v>WDS_XLM_GET_DOCUMENT</v>
      </c>
      <c r="P45">
        <v>20</v>
      </c>
      <c r="Q45" cm="1">
        <f t="array" ref="Q45">SUM(--(P45=$N$25:$N$85))</f>
        <v>0</v>
      </c>
      <c r="R45" cm="1">
        <f t="array" ref="R45">SUM(--(P45=$O$25:$O$85))</f>
        <v>0</v>
      </c>
    </row>
    <row r="46" spans="3:18">
      <c r="C46" t="str">
        <v>C:\Program Files\Microsoft Office\root\Office16\LIBRARY\Analysis\ANALYS32.XLL</v>
      </c>
      <c r="D46" t="str">
        <v>fnFtestVQ</v>
      </c>
      <c r="E46" t="str">
        <v>AUUUQQ#</v>
      </c>
      <c r="G46" t="s">
        <v>287</v>
      </c>
      <c r="I46" t="str">
        <v>fnFtestVQ</v>
      </c>
      <c r="J46" t="str">
        <v>AUUUQQQQQ#</v>
      </c>
      <c r="L46" t="str">
        <v>fnMoveAvgQ</v>
      </c>
      <c r="N46" t="str">
        <v>WDS_XLM_GET_WORKBOOK</v>
      </c>
      <c r="P46">
        <v>21</v>
      </c>
      <c r="Q46" cm="1">
        <f t="array" ref="Q46">SUM(--(P46=$N$25:$N$85))</f>
        <v>0</v>
      </c>
      <c r="R46" cm="1">
        <f t="array" ref="R46">SUM(--(P46=$O$25:$O$85))</f>
        <v>0</v>
      </c>
    </row>
    <row r="47" spans="3:18">
      <c r="C47" t="str">
        <v>C:\Program Files\Microsoft Office\root\Office16\LIBRARY\Analysis\ANALYS32.XLL</v>
      </c>
      <c r="D47" t="str">
        <v>fnHistogramQ</v>
      </c>
      <c r="E47" t="str">
        <v>AUUUQQQQ#</v>
      </c>
      <c r="G47" t="s">
        <v>288</v>
      </c>
      <c r="I47" t="str">
        <v>fnHistogramQ</v>
      </c>
      <c r="J47" t="str">
        <v>AUQQQQUQQQQ#</v>
      </c>
      <c r="L47" t="str">
        <v>fnTtestMQ</v>
      </c>
      <c r="N47" t="str">
        <v>WDS_XLM_GET_WORKSPACE</v>
      </c>
      <c r="P47">
        <v>22</v>
      </c>
      <c r="Q47" cm="1">
        <f t="array" ref="Q47">SUM(--(P47=$N$25:$N$85))</f>
        <v>0</v>
      </c>
      <c r="R47" cm="1">
        <f t="array" ref="R47">SUM(--(P47=$O$25:$O$85))</f>
        <v>0</v>
      </c>
    </row>
    <row r="48" spans="3:18">
      <c r="C48" t="str">
        <v>C:\Program Files\Microsoft Office\root\Office16\LIBRARY\Analysis\ANALYS32.XLL</v>
      </c>
      <c r="D48" t="str">
        <v>fnMCorrelQ</v>
      </c>
      <c r="E48" t="str">
        <v>AUUQQ#</v>
      </c>
      <c r="G48" t="s">
        <v>289</v>
      </c>
      <c r="I48" t="str">
        <v>fnMCorrelQ</v>
      </c>
      <c r="J48" t="str">
        <v>AUUQQ#</v>
      </c>
      <c r="L48" t="str">
        <v>fnTtestUeqQ</v>
      </c>
      <c r="N48" t="str">
        <v>WDS_XLM_GET_XLL_NAME</v>
      </c>
      <c r="P48">
        <v>23</v>
      </c>
      <c r="Q48" cm="1">
        <f t="array" ref="Q48">SUM(--(P48=$N$25:$N$85))</f>
        <v>0</v>
      </c>
      <c r="R48" cm="1">
        <f t="array" ref="R48">SUM(--(P48=$O$25:$O$85))</f>
        <v>0</v>
      </c>
    </row>
    <row r="49" spans="3:18">
      <c r="C49" t="str">
        <v>C:\Program Files\Microsoft Office\root\Office16\LIBRARY\Analysis\ANALYS32.XLL</v>
      </c>
      <c r="D49" t="str">
        <v>fnMCovarQ</v>
      </c>
      <c r="E49" t="str">
        <v>AUUQQ#</v>
      </c>
      <c r="G49" t="s">
        <v>290</v>
      </c>
      <c r="I49" t="str">
        <v>fnMCovarQ</v>
      </c>
      <c r="J49" t="str">
        <v>AUUQQQUQQQQUQU#</v>
      </c>
      <c r="L49" t="str">
        <v>fnTtestEqQ</v>
      </c>
      <c r="N49" t="str">
        <v>fDialog</v>
      </c>
      <c r="P49">
        <v>24</v>
      </c>
      <c r="Q49" cm="1">
        <f t="array" ref="Q49">SUM(--(P49=$N$25:$N$85))</f>
        <v>0</v>
      </c>
      <c r="R49" cm="1">
        <f t="array" ref="R49">SUM(--(P49=$O$25:$O$85))</f>
        <v>0</v>
      </c>
    </row>
    <row r="50" spans="3:18">
      <c r="C50" t="str">
        <v>C:\Program Files\Microsoft Office\root\Office16\LIBRARY\Analysis\ANALYS32.XLL</v>
      </c>
      <c r="D50" t="str">
        <v>fnMoveAvgQ</v>
      </c>
      <c r="E50" t="str">
        <v>AUUQQQQ#</v>
      </c>
      <c r="G50" t="s">
        <v>291</v>
      </c>
      <c r="I50" t="str">
        <v>fnMoveAvgQ</v>
      </c>
      <c r="J50" t="str">
        <v>AUUQQQ#</v>
      </c>
      <c r="L50" t="str">
        <v>fnZtestMQ</v>
      </c>
      <c r="N50" t="str">
        <v>fnAnova1</v>
      </c>
      <c r="P50">
        <v>25</v>
      </c>
      <c r="Q50" cm="1">
        <f t="array" ref="Q50">SUM(--(P50=$N$25:$N$85))</f>
        <v>0</v>
      </c>
      <c r="R50" cm="1">
        <f t="array" ref="R50">SUM(--(P50=$O$25:$O$85))</f>
        <v>0</v>
      </c>
    </row>
    <row r="51" spans="3:18">
      <c r="C51" t="str">
        <v>C:\Program Files\Microsoft Office\root\Office16\LIBRARY\Analysis\ANALYS32.XLL</v>
      </c>
      <c r="D51" t="str">
        <v>fnTtestMQ</v>
      </c>
      <c r="E51" t="str">
        <v>AUUUQQQ#</v>
      </c>
      <c r="G51" t="s">
        <v>292</v>
      </c>
      <c r="I51" t="str">
        <v>fnTtestMQ</v>
      </c>
      <c r="J51" t="str">
        <v>AUQQQQUQQQQ#</v>
      </c>
      <c r="L51" t="str">
        <v>fnRandom</v>
      </c>
      <c r="N51" t="str">
        <v>fnAnova1Q</v>
      </c>
      <c r="P51">
        <v>26</v>
      </c>
      <c r="Q51" cm="1">
        <f t="array" ref="Q51">SUM(--(P51=$N$25:$N$85))</f>
        <v>0</v>
      </c>
      <c r="R51" cm="1">
        <f t="array" ref="R51">SUM(--(P51=$O$25:$O$85))</f>
        <v>0</v>
      </c>
    </row>
    <row r="52" spans="3:18">
      <c r="C52" t="str">
        <v>C:\Program Files\Microsoft Office\root\Office16\LIBRARY\Analysis\ANALYS32.XLL</v>
      </c>
      <c r="D52" t="str">
        <v>fnTtestUeqQ</v>
      </c>
      <c r="E52" t="str">
        <v>AUUUQQQ#</v>
      </c>
      <c r="G52" t="s">
        <v>293</v>
      </c>
      <c r="I52" t="str">
        <v>fnTtestUeqQ</v>
      </c>
      <c r="J52" t="str">
        <v>AUUQQ#</v>
      </c>
      <c r="L52" t="str">
        <v>fnRankPerc</v>
      </c>
      <c r="N52" t="str">
        <v>fnAnova1Q</v>
      </c>
      <c r="P52">
        <v>27</v>
      </c>
      <c r="Q52" cm="1">
        <f t="array" ref="Q52">SUM(--(P52=$N$25:$N$85))</f>
        <v>0</v>
      </c>
      <c r="R52" cm="1">
        <f t="array" ref="R52">SUM(--(P52=$O$25:$O$85))</f>
        <v>0</v>
      </c>
    </row>
    <row r="53" spans="3:18">
      <c r="C53" t="str">
        <v>C:\Program Files\Microsoft Office\root\Office16\LIBRARY\Analysis\ANALYS32.XLL</v>
      </c>
      <c r="D53" t="str">
        <v>fnTtestEqQ</v>
      </c>
      <c r="E53" t="str">
        <v>AUUUQQQ#</v>
      </c>
      <c r="G53" t="s">
        <v>294</v>
      </c>
      <c r="I53" t="str">
        <v>fnTtestEqQ</v>
      </c>
      <c r="J53" t="str">
        <v>AUUQQQUQQQQUQU#</v>
      </c>
      <c r="L53" t="str">
        <v>fnRegress</v>
      </c>
      <c r="N53" t="str">
        <v>fnAnova1Q</v>
      </c>
      <c r="P53">
        <v>28</v>
      </c>
      <c r="Q53" cm="1">
        <f t="array" ref="Q53">SUM(--(P53=$N$25:$N$85))</f>
        <v>0</v>
      </c>
      <c r="R53" cm="1">
        <f t="array" ref="R53">SUM(--(P53=$O$25:$O$85))</f>
        <v>0</v>
      </c>
    </row>
    <row r="54" spans="3:18">
      <c r="C54" t="str">
        <v>C:\Program Files\Microsoft Office\root\Office16\LIBRARY\Analysis\ANALYS32.XLL</v>
      </c>
      <c r="D54" t="str">
        <v>fnZtestMQ</v>
      </c>
      <c r="E54" t="str">
        <v>AUUUQQQQQ#</v>
      </c>
      <c r="G54" t="s">
        <v>295</v>
      </c>
      <c r="I54" t="str">
        <v>fnZtestMQ</v>
      </c>
      <c r="J54" t="str">
        <v>AUUQQQ#</v>
      </c>
      <c r="L54" t="str">
        <v>fnSample</v>
      </c>
      <c r="N54" t="str">
        <v>fnAnova1Q</v>
      </c>
      <c r="P54">
        <v>29</v>
      </c>
      <c r="Q54" cm="1">
        <f t="array" ref="Q54">SUM(--(P54=$N$25:$N$85))</f>
        <v>0</v>
      </c>
      <c r="R54" cm="1">
        <f t="array" ref="R54">SUM(--(P54=$O$25:$O$85))</f>
        <v>0</v>
      </c>
    </row>
    <row r="55" spans="3:18">
      <c r="C55" t="str">
        <v>C:\Program Files\Microsoft Office\root\Office16\LIBRARY\Analysis\ANALYS32.XLL</v>
      </c>
      <c r="D55" t="str">
        <v>fnRandom</v>
      </c>
      <c r="E55" t="str">
        <v>AUQQQQUQQQQ#</v>
      </c>
      <c r="G55" t="s">
        <v>296</v>
      </c>
      <c r="I55" t="str">
        <v>fnRandom</v>
      </c>
      <c r="J55" t="str">
        <v>UU</v>
      </c>
      <c r="L55" t="str">
        <v>fnRandomQ</v>
      </c>
      <c r="N55" t="str">
        <v>fnAnova1Q</v>
      </c>
      <c r="P55">
        <v>30</v>
      </c>
      <c r="Q55" cm="1">
        <f t="array" ref="Q55">SUM(--(P55=$N$25:$N$85))</f>
        <v>0</v>
      </c>
      <c r="R55" cm="1">
        <f t="array" ref="R55">SUM(--(P55=$O$25:$O$85))</f>
        <v>0</v>
      </c>
    </row>
    <row r="56" spans="3:18">
      <c r="C56" t="str">
        <v>C:\Program Files\Microsoft Office\root\Office16\LIBRARY\Analysis\ANALYS32.XLL</v>
      </c>
      <c r="D56" t="str">
        <v>fnRankPerc</v>
      </c>
      <c r="E56" t="str">
        <v>AUUQQ#</v>
      </c>
      <c r="G56" t="s">
        <v>297</v>
      </c>
      <c r="I56" t="str">
        <v>fnRankPerc</v>
      </c>
      <c r="J56" t="str">
        <v>QUJJJJJ#</v>
      </c>
      <c r="L56" t="str">
        <v>fnRankPercQ</v>
      </c>
      <c r="N56" t="str">
        <v>fnAnova2</v>
      </c>
      <c r="P56">
        <v>31</v>
      </c>
      <c r="Q56" cm="1">
        <f t="array" ref="Q56">SUM(--(P56=$N$25:$N$85))</f>
        <v>0</v>
      </c>
      <c r="R56" cm="1">
        <f t="array" ref="R56">SUM(--(P56=$O$25:$O$85))</f>
        <v>0</v>
      </c>
    </row>
    <row r="57" spans="3:18">
      <c r="C57" t="str">
        <v>C:\Program Files\Microsoft Office\root\Office16\LIBRARY\Analysis\ANALYS32.XLL</v>
      </c>
      <c r="D57" t="str">
        <v>fnRegress</v>
      </c>
      <c r="E57" t="str">
        <v>AUUQQQUQQQQUQU#</v>
      </c>
      <c r="G57" t="s">
        <v>298</v>
      </c>
      <c r="I57" t="str">
        <v>fnRegress</v>
      </c>
      <c r="J57" t="str">
        <v>QUJU</v>
      </c>
      <c r="L57" t="str">
        <v>fnRegressQ</v>
      </c>
      <c r="N57" t="str">
        <v>fnAnova3</v>
      </c>
      <c r="P57">
        <v>32</v>
      </c>
      <c r="Q57" cm="1">
        <f t="array" ref="Q57">SUM(--(P57=$N$25:$N$85))</f>
        <v>0</v>
      </c>
      <c r="R57" cm="1">
        <f t="array" ref="R57">SUM(--(P57=$O$25:$O$85))</f>
        <v>0</v>
      </c>
    </row>
    <row r="58" spans="3:18">
      <c r="C58" t="str">
        <v>C:\Program Files\Microsoft Office\root\Office16\LIBRARY\Analysis\ANALYS32.XLL</v>
      </c>
      <c r="D58" t="str">
        <v>fnSample</v>
      </c>
      <c r="E58" t="str">
        <v>AUUQQQ#</v>
      </c>
      <c r="G58" t="s">
        <v>299</v>
      </c>
      <c r="I58" t="str">
        <v>fnSample</v>
      </c>
      <c r="J58" t="str">
        <v>QUUU</v>
      </c>
      <c r="L58" t="str">
        <v>fnSampleQ</v>
      </c>
      <c r="N58" t="str">
        <v>fnDescr</v>
      </c>
      <c r="P58">
        <v>33</v>
      </c>
      <c r="Q58" cm="1">
        <f t="array" ref="Q58">SUM(--(P58=$N$25:$N$85))</f>
        <v>0</v>
      </c>
      <c r="R58" cm="1">
        <f t="array" ref="R58">SUM(--(P58=$O$25:$O$85))</f>
        <v>0</v>
      </c>
    </row>
    <row r="59" spans="3:18">
      <c r="C59" t="str">
        <v>C:\Program Files\Microsoft Office\root\Office16\LIBRARY\Analysis\ANALYS32.XLL</v>
      </c>
      <c r="D59" t="str">
        <v>fnRandomQ</v>
      </c>
      <c r="E59" t="str">
        <v>AUQQQQUQQQQ#</v>
      </c>
      <c r="G59" t="s">
        <v>300</v>
      </c>
      <c r="I59" t="str">
        <v>fnRandomQ</v>
      </c>
      <c r="J59" t="str">
        <v>QUJJJJJ</v>
      </c>
      <c r="L59" t="str">
        <v>fDialog</v>
      </c>
      <c r="N59" t="str">
        <v>fnFourier</v>
      </c>
      <c r="P59">
        <v>34</v>
      </c>
      <c r="Q59" cm="1">
        <f t="array" ref="Q59">SUM(--(P59=$N$25:$N$85))</f>
        <v>0</v>
      </c>
      <c r="R59" cm="1">
        <f t="array" ref="R59">SUM(--(P59=$O$25:$O$85))</f>
        <v>0</v>
      </c>
    </row>
    <row r="60" spans="3:18">
      <c r="C60" t="str">
        <v>C:\Program Files\Microsoft Office\root\Office16\LIBRARY\Analysis\ANALYS32.XLL</v>
      </c>
      <c r="D60" t="str">
        <v>fnRankPercQ</v>
      </c>
      <c r="E60" t="str">
        <v>AUUQQ#</v>
      </c>
      <c r="G60" t="s">
        <v>301</v>
      </c>
      <c r="I60" t="str">
        <v>fnRankPercQ</v>
      </c>
      <c r="J60" t="str">
        <v>QUJU</v>
      </c>
      <c r="L60" t="str">
        <v>WDS_ModelSpec_CleanTreatment</v>
      </c>
      <c r="N60" t="str">
        <v>fnFourierQ</v>
      </c>
      <c r="P60">
        <v>35</v>
      </c>
      <c r="Q60" cm="1">
        <f t="array" ref="Q60">SUM(--(P60=$N$25:$N$85))</f>
        <v>0</v>
      </c>
      <c r="R60" cm="1">
        <f t="array" ref="R60">SUM(--(P60=$O$25:$O$85))</f>
        <v>0</v>
      </c>
    </row>
    <row r="61" spans="3:18">
      <c r="C61" t="str">
        <v>C:\Program Files\Microsoft Office\root\Office16\LIBRARY\Analysis\ANALYS32.XLL</v>
      </c>
      <c r="D61" t="str">
        <v>fnRegressQ</v>
      </c>
      <c r="E61" t="str">
        <v>AUUQQQUQQQQUQU#</v>
      </c>
      <c r="G61" t="s">
        <v>302</v>
      </c>
      <c r="I61" t="str">
        <v>fnRegressQ</v>
      </c>
      <c r="J61" t="str">
        <v>QUU</v>
      </c>
      <c r="L61" t="str">
        <v>WDS_ModelSpec_Artificials</v>
      </c>
      <c r="N61" t="str">
        <v>fnFtestV</v>
      </c>
      <c r="P61">
        <v>36</v>
      </c>
      <c r="Q61" cm="1">
        <f t="array" ref="Q61">SUM(--(P61=$N$25:$N$85))</f>
        <v>0</v>
      </c>
      <c r="R61" cm="1">
        <f t="array" ref="R61">SUM(--(P61=$O$25:$O$85))</f>
        <v>0</v>
      </c>
    </row>
    <row r="62" spans="3:18">
      <c r="C62" t="str">
        <v>C:\Program Files\Microsoft Office\root\Office16\LIBRARY\Analysis\ANALYS32.XLL</v>
      </c>
      <c r="D62" t="str">
        <v>fnSampleQ</v>
      </c>
      <c r="E62" t="str">
        <v>AUUQQQ#</v>
      </c>
      <c r="G62" t="s">
        <v>303</v>
      </c>
      <c r="I62" t="str">
        <v>fnSampleQ</v>
      </c>
      <c r="J62" t="str">
        <v>UUUU</v>
      </c>
      <c r="L62" t="str">
        <v>WDS_Comp_zzzInternal_SubMatrix</v>
      </c>
      <c r="N62" t="str">
        <v>fnFtestVQ</v>
      </c>
      <c r="P62">
        <v>37</v>
      </c>
      <c r="Q62" cm="1">
        <f t="array" ref="Q62">SUM(--(P62=$N$25:$N$85))</f>
        <v>0</v>
      </c>
      <c r="R62" cm="1">
        <f t="array" ref="R62">SUM(--(P62=$O$25:$O$85))</f>
        <v>0</v>
      </c>
    </row>
    <row r="63" spans="3:18">
      <c r="C63" t="str">
        <v>C:\Program Files\Microsoft Office\root\Office16\LIBRARY\Analysis\ANALYS32.XLL</v>
      </c>
      <c r="D63" t="str">
        <v>fDialog</v>
      </c>
      <c r="E63" t="str">
        <v>A</v>
      </c>
      <c r="G63" t="s">
        <v>304</v>
      </c>
      <c r="I63" t="str">
        <v>fDialog</v>
      </c>
      <c r="J63" t="str">
        <v>QJUU</v>
      </c>
      <c r="L63" t="str">
        <v>WDS_Comp_Matrix_SubMatrix</v>
      </c>
      <c r="N63" t="str">
        <v>fnHistogram</v>
      </c>
      <c r="P63">
        <v>38</v>
      </c>
      <c r="Q63" cm="1">
        <f t="array" ref="Q63">SUM(--(P63=$N$25:$N$85))</f>
        <v>0</v>
      </c>
      <c r="R63" cm="1">
        <f t="array" ref="R63">SUM(--(P63=$O$25:$O$85))</f>
        <v>0</v>
      </c>
    </row>
    <row r="64" spans="3:18">
      <c r="C64" t="str">
        <v>D:\WDS\dev\lib\github\WDataSci\WDS-ModelSpec\master\WDS-Cpp\WDS\XLL\Build\x64\Debug\ModelUtil.xll</v>
      </c>
      <c r="D64" t="str">
        <v>WDS_ModelSpec_CleanTreatment</v>
      </c>
      <c r="E64" t="str">
        <v>UU</v>
      </c>
      <c r="G64" t="s">
        <v>305</v>
      </c>
      <c r="I64" t="str">
        <v>WDS_ModelSpec_CleanTreatment</v>
      </c>
      <c r="J64" t="str">
        <v>QJJUUUUAUJJ</v>
      </c>
      <c r="L64" t="str">
        <v>WDS_Comp_Matrix_Rows</v>
      </c>
      <c r="N64" t="str">
        <v>fnHistogramQ</v>
      </c>
      <c r="P64">
        <v>39</v>
      </c>
      <c r="Q64" cm="1">
        <f t="array" ref="Q64">SUM(--(P64=$N$25:$N$85))</f>
        <v>0</v>
      </c>
      <c r="R64" cm="1">
        <f t="array" ref="R64">SUM(--(P64=$O$25:$O$85))</f>
        <v>0</v>
      </c>
    </row>
    <row r="65" spans="3:18">
      <c r="C65" t="str">
        <v>D:\WDS\dev\lib\github\WDataSci\WDS-ModelSpec\master\WDS-Cpp\WDS\XLL\Build\x64\Debug\ModelUtil.xll</v>
      </c>
      <c r="D65" t="str">
        <v>WDS_ModelSpec_Artificials</v>
      </c>
      <c r="E65" t="str">
        <v>UUUUU</v>
      </c>
      <c r="G65" t="s">
        <v>306</v>
      </c>
      <c r="I65" t="str">
        <v>WDS_ModelSpec_Artificials</v>
      </c>
      <c r="J65" t="str">
        <v>QUU</v>
      </c>
      <c r="L65" t="str">
        <v>WDS_Comp_Matrix_Columns</v>
      </c>
      <c r="N65" t="str">
        <v>fnMCorrelQ</v>
      </c>
      <c r="P65">
        <v>40</v>
      </c>
      <c r="Q65" cm="1">
        <f t="array" ref="Q65">SUM(--(P65=$N$25:$N$85))</f>
        <v>0</v>
      </c>
      <c r="R65" cm="1">
        <f t="array" ref="R65">SUM(--(P65=$O$25:$O$85))</f>
        <v>0</v>
      </c>
    </row>
    <row r="66" spans="3:18">
      <c r="C66" t="str">
        <v>D:\WDS\dev\lib\github\WDataSci\WDS-ModelSpec\master\WDS-Cpp\WDS\XLL\Build\x64\Debug\ModelUtil.xll</v>
      </c>
      <c r="D66" t="str">
        <v>WDS_ModelSpec_ArtificialsScored</v>
      </c>
      <c r="E66" t="str">
        <v>UUUUUU</v>
      </c>
      <c r="G66" t="s">
        <v>307</v>
      </c>
      <c r="I66" t="str">
        <v>WDS_Comp_zzzInternal_SubMatrix</v>
      </c>
      <c r="J66" t="str">
        <v>UUUU</v>
      </c>
      <c r="L66" t="str">
        <v>WDS_Comp_Matrix_ColumnSet</v>
      </c>
      <c r="N66" t="str">
        <v>fnMCovar</v>
      </c>
      <c r="P66">
        <v>41</v>
      </c>
      <c r="Q66" cm="1">
        <f t="array" ref="Q66">SUM(--(P66=$N$25:$N$85))</f>
        <v>0</v>
      </c>
      <c r="R66" cm="1">
        <f t="array" ref="R66">SUM(--(P66=$O$25:$O$85))</f>
        <v>0</v>
      </c>
    </row>
    <row r="67" spans="3:18">
      <c r="C67" t="str">
        <v>D:\WDS\dev\lib\github\WDataSci\WDS-ModelSpec\master\WDS-Cpp\WDS\XLL\Build\x64\Debug\ModelUtil.xll</v>
      </c>
      <c r="D67" t="str">
        <v>WDS_Comp_zzzInternal_SubMatrix</v>
      </c>
      <c r="E67" t="str">
        <v>QUJJJJJ#</v>
      </c>
      <c r="G67" t="s">
        <v>308</v>
      </c>
      <c r="I67" t="str">
        <v>WDS_Comp_Matrix_SubMatrix</v>
      </c>
      <c r="J67" t="str">
        <v>QU</v>
      </c>
      <c r="L67" t="str">
        <v>WDS_Comp_zzzInternal_SumAcross</v>
      </c>
      <c r="N67" t="str">
        <v>fnMCovarQ</v>
      </c>
      <c r="P67">
        <v>42</v>
      </c>
      <c r="Q67" cm="1">
        <f t="array" ref="Q67">SUM(--(P67=$N$25:$N$85))</f>
        <v>0</v>
      </c>
      <c r="R67" cm="1">
        <f t="array" ref="R67">SUM(--(P67=$O$25:$O$85))</f>
        <v>0</v>
      </c>
    </row>
    <row r="68" spans="3:18">
      <c r="C68" t="str">
        <v>D:\WDS\dev\lib\github\WDataSci\WDS-ModelSpec\master\WDS-Cpp\WDS\XLL\Build\x64\Debug\ModelUtil.xll</v>
      </c>
      <c r="D68" t="str">
        <v>WDS_Comp_Matrix_SubMatrix</v>
      </c>
      <c r="E68" t="str">
        <v>QUJU</v>
      </c>
      <c r="G68" t="s">
        <v>309</v>
      </c>
      <c r="I68" t="str">
        <v>WDS_Comp_Matrix_Rows</v>
      </c>
      <c r="J68" t="str">
        <v>QHU</v>
      </c>
      <c r="L68" t="str">
        <v>WDS_Comp_Matrix_SumAcross</v>
      </c>
      <c r="N68" t="str">
        <v>fnMoveAvg</v>
      </c>
      <c r="P68">
        <v>43</v>
      </c>
      <c r="Q68" cm="1">
        <f t="array" ref="Q68">SUM(--(P68=$N$25:$N$85))</f>
        <v>0</v>
      </c>
      <c r="R68" cm="1">
        <f t="array" ref="R68">SUM(--(P68=$O$25:$O$85))</f>
        <v>0</v>
      </c>
    </row>
    <row r="69" spans="3:18">
      <c r="C69" t="str">
        <v>D:\WDS\dev\lib\github\WDataSci\WDS-ModelSpec\master\WDS-Cpp\WDS\XLL\Build\x64\Debug\ModelUtil.xll</v>
      </c>
      <c r="D69" t="str">
        <v>WDS_Comp_Matrix_Rows</v>
      </c>
      <c r="E69" t="str">
        <v>QUUU</v>
      </c>
      <c r="G69" t="s">
        <v>310</v>
      </c>
      <c r="I69" t="str">
        <v>WDS_Comp_Matrix_Columns</v>
      </c>
      <c r="L69" t="str">
        <v>WDS_Comp_Matrix_RowNormed</v>
      </c>
      <c r="N69" t="str">
        <v>fnMoveAvgQ</v>
      </c>
      <c r="P69">
        <v>44</v>
      </c>
      <c r="Q69" cm="1">
        <f t="array" ref="Q69">SUM(--(P69=$N$25:$N$85))</f>
        <v>0</v>
      </c>
      <c r="R69" cm="1">
        <f t="array" ref="R69">SUM(--(P69=$O$25:$O$85))</f>
        <v>0</v>
      </c>
    </row>
    <row r="70" spans="3:18">
      <c r="C70" t="str">
        <v>D:\WDS\dev\lib\github\WDataSci\WDS-ModelSpec\master\WDS-Cpp\WDS\XLL\Build\x64\Debug\ModelUtil.xll</v>
      </c>
      <c r="D70" t="str">
        <v>WDS_Comp_Matrix_Columns</v>
      </c>
      <c r="E70" t="str">
        <v>QUUU</v>
      </c>
      <c r="G70" t="s">
        <v>311</v>
      </c>
      <c r="I70" t="str">
        <v>WDS_Comp_Matrix_ColumnSet</v>
      </c>
      <c r="L70" t="str">
        <v>WDS_Comp_Matrix_NormedBaseOdds</v>
      </c>
      <c r="N70" t="str">
        <v>fnRandom</v>
      </c>
      <c r="P70">
        <v>45</v>
      </c>
      <c r="Q70" cm="1">
        <f t="array" ref="Q70">SUM(--(P70=$N$25:$N$85))</f>
        <v>0</v>
      </c>
      <c r="R70" cm="1">
        <f t="array" ref="R70">SUM(--(P70=$O$25:$O$85))</f>
        <v>0</v>
      </c>
    </row>
    <row r="71" spans="3:18">
      <c r="C71" t="str">
        <v>D:\WDS\dev\lib\github\WDataSci\WDS-ModelSpec\master\WDS-Cpp\WDS\XLL\Build\x64\Debug\ModelUtil.xll</v>
      </c>
      <c r="D71" t="str">
        <v>WDS_Comp_Matrix_ColumnSet</v>
      </c>
      <c r="E71" t="str">
        <v>QUUU</v>
      </c>
      <c r="G71" t="s">
        <v>312</v>
      </c>
      <c r="I71" t="str">
        <v>WDS_Comp_zzzInternal_SumAcross</v>
      </c>
      <c r="L71" t="str">
        <v>WDS_Comp_Matrix_ScoredAndNormedBaseOdds</v>
      </c>
      <c r="N71" t="str">
        <v>fnRandomQ</v>
      </c>
      <c r="P71">
        <v>46</v>
      </c>
      <c r="Q71" cm="1">
        <f t="array" ref="Q71">SUM(--(P71=$N$25:$N$85))</f>
        <v>0</v>
      </c>
      <c r="R71" cm="1">
        <f t="array" ref="R71">SUM(--(P71=$O$25:$O$85))</f>
        <v>0</v>
      </c>
    </row>
    <row r="72" spans="3:18">
      <c r="C72" t="str">
        <v>D:\WDS\dev\lib\github\WDataSci\WDS-ModelSpec\master\WDS-Cpp\WDS\XLL\Build\x64\Debug\ModelUtil.xll</v>
      </c>
      <c r="D72" t="str">
        <v>WDS_Comp_zzzInternal_SumAcross</v>
      </c>
      <c r="E72" t="str">
        <v>QUJJJJJ</v>
      </c>
      <c r="G72" t="s">
        <v>313</v>
      </c>
      <c r="I72" t="str">
        <v>WDS_Comp_Matrix_SumAcross</v>
      </c>
      <c r="L72" t="str">
        <v>WDS_Comp_Matrix_Mult</v>
      </c>
      <c r="N72" t="str">
        <v>fnRankPerc</v>
      </c>
      <c r="P72">
        <v>47</v>
      </c>
      <c r="Q72" cm="1">
        <f t="array" ref="Q72">SUM(--(P72=$N$25:$N$85))</f>
        <v>0</v>
      </c>
      <c r="R72" cm="1">
        <f t="array" ref="R72">SUM(--(P72=$O$25:$O$85))</f>
        <v>0</v>
      </c>
    </row>
    <row r="73" spans="3:18">
      <c r="C73" t="str">
        <v>D:\WDS\dev\lib\github\WDataSci\WDS-ModelSpec\master\WDS-Cpp\WDS\XLL\Build\x64\Debug\ModelUtil.xll</v>
      </c>
      <c r="D73" t="str">
        <v>WDS_Comp_Matrix_SumAcross</v>
      </c>
      <c r="E73" t="str">
        <v>QUJU</v>
      </c>
      <c r="G73" t="s">
        <v>314</v>
      </c>
      <c r="I73" t="str">
        <v>WDS_Comp_Matrix_SumAcrossColumns</v>
      </c>
      <c r="L73" t="str">
        <v>WDS_Comp_RFScheduled</v>
      </c>
      <c r="N73" t="str">
        <v>fnRankPercQ</v>
      </c>
      <c r="P73">
        <v>48</v>
      </c>
      <c r="Q73" cm="1">
        <f t="array" ref="Q73">SUM(--(P73=$N$25:$N$85))</f>
        <v>0</v>
      </c>
      <c r="R73" cm="1">
        <f t="array" ref="R73">SUM(--(P73=$O$25:$O$85))</f>
        <v>0</v>
      </c>
    </row>
    <row r="74" spans="3:18">
      <c r="C74" t="str">
        <v>D:\WDS\dev\lib\github\WDataSci\WDS-ModelSpec\master\WDS-Cpp\WDS\XLL\Build\x64\Debug\ModelUtil.xll</v>
      </c>
      <c r="D74" t="str">
        <v>WDS_Comp_Matrix_SumAcrossRows</v>
      </c>
      <c r="E74" t="str">
        <v>QUU</v>
      </c>
      <c r="G74" t="s">
        <v>315</v>
      </c>
      <c r="I74" t="str">
        <v>WDS_Comp_Matrix_RowNormed</v>
      </c>
      <c r="L74" t="str">
        <v>WDS_Comp_RollIt</v>
      </c>
      <c r="N74" t="str">
        <v>fnRegress</v>
      </c>
      <c r="P74">
        <v>49</v>
      </c>
      <c r="Q74" cm="1">
        <f t="array" ref="Q74">SUM(--(P74=$N$25:$N$85))</f>
        <v>0</v>
      </c>
      <c r="R74" cm="1">
        <f t="array" ref="R74">SUM(--(P74=$O$25:$O$85))</f>
        <v>0</v>
      </c>
    </row>
    <row r="75" spans="3:18">
      <c r="C75" t="str">
        <v>D:\WDS\dev\lib\github\WDataSci\WDS-ModelSpec\master\WDS-Cpp\WDS\XLL\Build\x64\Debug\ModelUtil.xll</v>
      </c>
      <c r="D75" t="str">
        <v>WDS_Comp_Matrix_SumAcrossColumns</v>
      </c>
      <c r="E75" t="str">
        <v>QUU</v>
      </c>
      <c r="G75" t="s">
        <v>316</v>
      </c>
      <c r="I75" t="str">
        <v>WDS_Comp_Matrix_NormedBaseOdds</v>
      </c>
      <c r="L75" t="str">
        <v>WDS_Test_Matrix_Inv</v>
      </c>
      <c r="N75" t="str">
        <v>fnRegressQ</v>
      </c>
      <c r="P75">
        <v>50</v>
      </c>
      <c r="Q75" cm="1">
        <f t="array" ref="Q75">SUM(--(P75=$N$25:$N$85))</f>
        <v>0</v>
      </c>
      <c r="R75" cm="1">
        <f t="array" ref="R75">SUM(--(P75=$O$25:$O$85))</f>
        <v>0</v>
      </c>
    </row>
    <row r="76" spans="3:18">
      <c r="C76" t="str">
        <v>D:\WDS\dev\lib\github\WDataSci\WDS-ModelSpec\master\WDS-Cpp\WDS\XLL\Build\x64\Debug\ModelUtil.xll</v>
      </c>
      <c r="D76" t="str">
        <v>WDS_Comp_Matrix_RowNormed</v>
      </c>
      <c r="E76" t="str">
        <v>UUUU</v>
      </c>
      <c r="G76" t="s">
        <v>317</v>
      </c>
      <c r="I76" t="str">
        <v>WDS_Comp_Matrix_ScoredAndNormedBaseOdds</v>
      </c>
      <c r="L76" t="str">
        <v>WDS_Test_Type</v>
      </c>
      <c r="N76" t="str">
        <v>fnSample</v>
      </c>
      <c r="P76">
        <v>51</v>
      </c>
      <c r="Q76" cm="1">
        <f t="array" ref="Q76">SUM(--(P76=$N$25:$N$85))</f>
        <v>0</v>
      </c>
      <c r="R76" cm="1">
        <f t="array" ref="R76">SUM(--(P76=$O$25:$O$85))</f>
        <v>0</v>
      </c>
    </row>
    <row r="77" spans="3:18">
      <c r="C77" t="str">
        <v>D:\WDS\dev\lib\github\WDataSci\WDS-ModelSpec\master\WDS-Cpp\WDS\XLL\Build\x64\Debug\ModelUtil.xll</v>
      </c>
      <c r="D77" t="str">
        <v>WDS_Comp_Matrix_NormedBaseOdds</v>
      </c>
      <c r="E77" t="str">
        <v>QJUU</v>
      </c>
      <c r="G77" t="s">
        <v>318</v>
      </c>
      <c r="I77" t="str">
        <v>WDS_Comp_Matrix_Mult</v>
      </c>
      <c r="L77" t="str">
        <v>WDS_XLM_GET_WORKSPACE</v>
      </c>
      <c r="N77" t="str">
        <v>fnSampleQ</v>
      </c>
      <c r="P77">
        <v>52</v>
      </c>
      <c r="Q77" cm="1">
        <f t="array" ref="Q77">SUM(--(P77=$N$25:$N$85))</f>
        <v>0</v>
      </c>
      <c r="R77" cm="1">
        <f t="array" ref="R77">SUM(--(P77=$O$25:$O$85))</f>
        <v>0</v>
      </c>
    </row>
    <row r="78" spans="3:18">
      <c r="C78" t="str">
        <v>D:\WDS\dev\lib\github\WDataSci\WDS-ModelSpec\master\WDS-Cpp\WDS\XLL\Build\x64\Debug\ModelUtil.xll</v>
      </c>
      <c r="D78" t="str">
        <v>WDS_Comp_Matrix_ScoredAndNormedBaseOdds</v>
      </c>
      <c r="E78" t="str">
        <v>QJJUUUUAUJJ</v>
      </c>
      <c r="G78" t="s">
        <v>319</v>
      </c>
      <c r="I78" t="str">
        <v>WDS_Comp_RFScheduled</v>
      </c>
      <c r="L78" t="str">
        <v>WDS_XLM_GET_XLL_NAME</v>
      </c>
      <c r="N78" t="str">
        <v>fnTtestEq</v>
      </c>
      <c r="P78">
        <v>53</v>
      </c>
      <c r="Q78" cm="1">
        <f t="array" ref="Q78">SUM(--(P78=$N$25:$N$85))</f>
        <v>0</v>
      </c>
      <c r="R78" cm="1">
        <f t="array" ref="R78">SUM(--(P78=$O$25:$O$85))</f>
        <v>0</v>
      </c>
    </row>
    <row r="79" spans="3:18">
      <c r="C79" t="str">
        <v>D:\WDS\dev\lib\github\WDataSci\WDS-ModelSpec\master\WDS-Cpp\WDS\XLL\Build\x64\Debug\ModelUtil.xll</v>
      </c>
      <c r="D79" t="str">
        <v>WDS_Comp_Matrix_Mult</v>
      </c>
      <c r="E79" t="str">
        <v>QUU</v>
      </c>
      <c r="G79" t="s">
        <v>320</v>
      </c>
      <c r="I79" t="str">
        <v>WDS_Comp_RollIt</v>
      </c>
      <c r="L79" t="str">
        <v>WDS_XLM_GET_WORKBOOK</v>
      </c>
      <c r="N79" t="str">
        <v>fnTtestEqQ</v>
      </c>
      <c r="P79">
        <v>54</v>
      </c>
      <c r="Q79" cm="1">
        <f t="array" ref="Q79">SUM(--(P79=$N$25:$N$85))</f>
        <v>0</v>
      </c>
      <c r="R79" cm="1">
        <f t="array" ref="R79">SUM(--(P79=$O$25:$O$85))</f>
        <v>0</v>
      </c>
    </row>
    <row r="80" spans="3:18">
      <c r="C80" t="str">
        <v>D:\WDS\dev\lib\github\WDataSci\WDS-ModelSpec\master\WDS-Cpp\WDS\XLL\Build\x64\Debug\ModelUtil.xll</v>
      </c>
      <c r="D80" t="str">
        <v>WDS_Comp_RFScheduled</v>
      </c>
      <c r="E80" t="str">
        <v>QUUUUUUUU</v>
      </c>
      <c r="G80" t="s">
        <v>321</v>
      </c>
      <c r="I80" t="str">
        <v>WDS_Util_SimpleFirsts</v>
      </c>
      <c r="L80" t="str">
        <v>WDS_XLM_GET_DOCUMENT</v>
      </c>
      <c r="N80" t="str">
        <v>fnTtestM</v>
      </c>
      <c r="P80">
        <v>55</v>
      </c>
      <c r="Q80" cm="1">
        <f t="array" ref="Q80">SUM(--(P80=$N$25:$N$85))</f>
        <v>0</v>
      </c>
      <c r="R80" cm="1">
        <f t="array" ref="R80">SUM(--(P80=$O$25:$O$85))</f>
        <v>0</v>
      </c>
    </row>
    <row r="81" spans="3:18">
      <c r="C81" t="str">
        <v>D:\WDS\dev\lib\github\WDataSci\WDS-ModelSpec\master\WDS-Cpp\WDS\XLL\Build\x64\Debug\ModelUtil.xll</v>
      </c>
      <c r="D81" t="str">
        <v>WDS_Comp_RollIt</v>
      </c>
      <c r="E81" t="str">
        <v>QUUUUUUUUUUUUUUAUJJUAUUU</v>
      </c>
      <c r="G81" t="s">
        <v>322</v>
      </c>
      <c r="I81" t="str">
        <v>WDS_Util_dNComp</v>
      </c>
      <c r="L81">
        <v>0</v>
      </c>
      <c r="N81" t="str">
        <v>fnTtestMQ</v>
      </c>
      <c r="P81">
        <v>56</v>
      </c>
      <c r="Q81" cm="1">
        <f t="array" ref="Q81">SUM(--(P81=$N$25:$N$85))</f>
        <v>0</v>
      </c>
      <c r="R81" cm="1">
        <f t="array" ref="R81">SUM(--(P81=$O$25:$O$85))</f>
        <v>0</v>
      </c>
    </row>
    <row r="82" spans="3:18">
      <c r="C82" t="str">
        <v>D:\WDS\dev\lib\github\WDataSci\WDS-ModelSpec\master\WDS-Cpp\WDS\XLL\Build\x64\Debug\ModelUtil.xll</v>
      </c>
      <c r="D82" t="str">
        <v>WDS_Util_SimpleFirsts</v>
      </c>
      <c r="E82" t="str">
        <v>UUUU</v>
      </c>
      <c r="G82" t="s">
        <v>323</v>
      </c>
      <c r="I82" t="str">
        <v>WDS_Util_dNElse</v>
      </c>
      <c r="N82" t="str">
        <v>fnTtestUeq</v>
      </c>
      <c r="P82">
        <v>57</v>
      </c>
      <c r="Q82" cm="1">
        <f t="array" ref="Q82">SUM(--(P82=$N$25:$N$85))</f>
        <v>0</v>
      </c>
      <c r="R82" cm="1">
        <f t="array" ref="R82">SUM(--(P82=$O$25:$O$85))</f>
        <v>0</v>
      </c>
    </row>
    <row r="83" spans="3:18">
      <c r="C83" t="str">
        <v>D:\WDS\dev\lib\github\WDataSci\WDS-ModelSpec\master\WDS-Cpp\WDS\XLL\Build\x64\Debug\ModelUtil.xll</v>
      </c>
      <c r="D83" t="str">
        <v>WDS_Util_dNComp</v>
      </c>
      <c r="E83" t="str">
        <v>UUUUUUU</v>
      </c>
      <c r="G83" t="s">
        <v>324</v>
      </c>
      <c r="I83" t="str">
        <v>WDS_Util_SimpleSort</v>
      </c>
      <c r="N83" t="str">
        <v>fnTtestUeqQ</v>
      </c>
      <c r="P83">
        <v>58</v>
      </c>
      <c r="Q83" cm="1">
        <f t="array" ref="Q83">SUM(--(P83=$N$25:$N$85))</f>
        <v>0</v>
      </c>
      <c r="R83" cm="1">
        <f t="array" ref="R83">SUM(--(P83=$O$25:$O$85))</f>
        <v>0</v>
      </c>
    </row>
    <row r="84" spans="3:18">
      <c r="C84" t="str">
        <v>D:\WDS\dev\lib\github\WDataSci\WDS-ModelSpec\master\WDS-Cpp\WDS\XLL\Build\x64\Debug\ModelUtil.xll</v>
      </c>
      <c r="D84" t="str">
        <v>WDS_Util_dNElse</v>
      </c>
      <c r="E84" t="str">
        <v>UUUUUU</v>
      </c>
      <c r="G84" t="s">
        <v>325</v>
      </c>
      <c r="I84" t="str">
        <v>WDS_Test_Matrix_Inv</v>
      </c>
      <c r="N84" t="str">
        <v>fnZtestM</v>
      </c>
      <c r="P84">
        <v>59</v>
      </c>
      <c r="Q84" cm="1">
        <f t="array" ref="Q84">SUM(--(P84=$N$25:$N$85))</f>
        <v>0</v>
      </c>
      <c r="R84" cm="1">
        <f t="array" ref="R84">SUM(--(P84=$O$25:$O$85))</f>
        <v>0</v>
      </c>
    </row>
    <row r="85" spans="3:18">
      <c r="C85" t="str">
        <v>D:\WDS\dev\lib\github\WDataSci\WDS-ModelSpec\master\WDS-Cpp\WDS\XLL\Build\x64\Debug\ModelUtil.xll</v>
      </c>
      <c r="D85" t="str">
        <v>WDS_Util_SimpleSort</v>
      </c>
      <c r="E85" t="str">
        <v>UUUUUUUU</v>
      </c>
      <c r="G85" t="s">
        <v>326</v>
      </c>
      <c r="I85" t="str">
        <v>WDS_Test_Type</v>
      </c>
      <c r="N85" t="str">
        <v>fnZtestMQ</v>
      </c>
      <c r="P85">
        <v>60</v>
      </c>
      <c r="Q85" cm="1">
        <f t="array" ref="Q85">SUM(--(P85=$N$25:$N$85))</f>
        <v>0</v>
      </c>
      <c r="R85" cm="1">
        <f t="array" ref="R85">SUM(--(P85=$O$25:$O$85))</f>
        <v>0</v>
      </c>
    </row>
    <row r="86" spans="3:18">
      <c r="C86" t="str">
        <v>D:\WDS\dev\lib\github\WDataSci\WDS-ModelSpec\master\WDS-Cpp\WDS\XLL\Build\x64\Debug\ModelUtil.xll</v>
      </c>
      <c r="D86" t="str">
        <v>WDS_Test_Matrix_Inv</v>
      </c>
      <c r="E86" t="str">
        <v>QU</v>
      </c>
    </row>
    <row r="87" spans="3:18">
      <c r="C87" t="str">
        <v>D:\WDS\dev\lib\github\WDataSci\WDS-ModelSpec\master\WDS-Cpp\WDS\XLL\Build\x64\Debug\ModelUtil.xll</v>
      </c>
      <c r="D87" t="str">
        <v>WDS_Test_Type</v>
      </c>
      <c r="E87" t="str">
        <v>QHU</v>
      </c>
    </row>
    <row r="88" spans="3:18">
      <c r="C88" t="str">
        <v>D:\WDS\dev\lib\github\WDataSci\WDS-ModelSpec\master\WDS-Cpp\WDS\XLL\Build\x64\Debug\ModelUtil.xll</v>
      </c>
      <c r="D88" t="str">
        <v>WDS_XLM_GET_WORKSPACE</v>
      </c>
      <c r="E88" t="str">
        <v>UH#</v>
      </c>
    </row>
    <row r="89" spans="3:18">
      <c r="C89" t="str">
        <v>D:\WDS\dev\lib\github\WDataSci\WDS-ModelSpec\master\WDS-Cpp\WDS\XLL\Build\x64\Debug\ModelUtil.xll</v>
      </c>
      <c r="D89" t="str">
        <v>WDS_XLM_GET_XLL_NAME</v>
      </c>
      <c r="E89" t="str">
        <v>U#</v>
      </c>
    </row>
    <row r="90" spans="3:18">
      <c r="C90" t="str">
        <v>D:\WDS\dev\lib\github\WDataSci\WDS-ModelSpec\master\WDS-Cpp\WDS\XLL\Build\x64\Debug\ModelUtil.xll</v>
      </c>
      <c r="D90" t="str">
        <v>WDS_XLM_GET_WORKBOOK</v>
      </c>
      <c r="E90" t="str">
        <v>UHQ#</v>
      </c>
    </row>
    <row r="91" spans="3:18">
      <c r="C91" t="str">
        <v>D:\WDS\dev\lib\github\WDataSci\WDS-ModelSpec\master\WDS-Cpp\WDS\XLL\Build\x64\Debug\ModelUtil.xll</v>
      </c>
      <c r="D91" t="str">
        <v>WDS_XLM_GET_DOCUMENT</v>
      </c>
      <c r="E91" t="str">
        <v>UHU#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abSelected="1"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13</v>
      </c>
    </row>
    <row r="4" spans="2:65">
      <c r="B4" t="s">
        <v>26</v>
      </c>
    </row>
    <row r="5" spans="2:65">
      <c r="E5">
        <f t="array" ref="E5:AH34" ca="1">RAND()</f>
        <v>0.94858495879347271</v>
      </c>
      <c r="F5">
        <f ca="1"/>
        <v>0.29030692317445728</v>
      </c>
      <c r="G5">
        <f ca="1"/>
        <v>0.7138241865875633</v>
      </c>
      <c r="H5">
        <f ca="1"/>
        <v>0.39745877431627741</v>
      </c>
      <c r="I5">
        <f ca="1"/>
        <v>0.90784827201294771</v>
      </c>
      <c r="J5">
        <f ca="1"/>
        <v>0.71196029009174966</v>
      </c>
      <c r="K5">
        <f ca="1"/>
        <v>0.45135506485265608</v>
      </c>
      <c r="L5">
        <f ca="1"/>
        <v>0.67212291727006424</v>
      </c>
      <c r="M5">
        <f ca="1"/>
        <v>0.57504219020828129</v>
      </c>
      <c r="N5">
        <f ca="1"/>
        <v>0.53373513847563359</v>
      </c>
      <c r="O5">
        <f ca="1"/>
        <v>0.46897740314763925</v>
      </c>
      <c r="P5">
        <f ca="1"/>
        <v>0.5665699774537436</v>
      </c>
      <c r="Q5">
        <f ca="1"/>
        <v>0.6897126632780165</v>
      </c>
      <c r="R5">
        <f ca="1"/>
        <v>2.245637191026606E-2</v>
      </c>
      <c r="S5">
        <f ca="1"/>
        <v>0.63186121170391041</v>
      </c>
      <c r="T5">
        <f ca="1"/>
        <v>1.3562905210168452E-2</v>
      </c>
      <c r="U5">
        <f ca="1"/>
        <v>0.50253179450584851</v>
      </c>
      <c r="V5">
        <f ca="1"/>
        <v>0.5160151278955295</v>
      </c>
      <c r="W5">
        <f ca="1"/>
        <v>0.11161579651971765</v>
      </c>
      <c r="X5">
        <f ca="1"/>
        <v>0.12567925760305954</v>
      </c>
      <c r="Y5">
        <f ca="1"/>
        <v>9.4173474801294121E-2</v>
      </c>
      <c r="Z5">
        <f ca="1"/>
        <v>0.96833179916909295</v>
      </c>
      <c r="AA5">
        <f ca="1"/>
        <v>0.99223384318566976</v>
      </c>
      <c r="AB5">
        <f ca="1"/>
        <v>0.74463328071211587</v>
      </c>
      <c r="AC5">
        <f ca="1"/>
        <v>0.45261427955349121</v>
      </c>
      <c r="AD5">
        <f ca="1"/>
        <v>0.7552595308956519</v>
      </c>
      <c r="AE5">
        <f ca="1"/>
        <v>0.55310759671382936</v>
      </c>
      <c r="AF5">
        <f ca="1"/>
        <v>0.32135832144275644</v>
      </c>
      <c r="AG5">
        <f ca="1"/>
        <v>0.98581528603204693</v>
      </c>
      <c r="AH5">
        <f ca="1"/>
        <v>0.82545886029243609</v>
      </c>
      <c r="AJ5" s="31" cm="1">
        <f t="array" aca="1" ref="AJ5:BM34" ca="1">MMULT(E5:AH34,_xlfn.ANCHORARRAY(E38))</f>
        <v>1.0000000000000013</v>
      </c>
      <c r="AK5" s="31">
        <f ca="1"/>
        <v>2.2204460492503131E-16</v>
      </c>
      <c r="AL5" s="31">
        <f ca="1"/>
        <v>-7.7715611723760958E-16</v>
      </c>
      <c r="AM5" s="31">
        <f ca="1"/>
        <v>-2.2204460492503131E-16</v>
      </c>
      <c r="AN5" s="31">
        <f ca="1"/>
        <v>1.1934897514720433E-15</v>
      </c>
      <c r="AO5" s="31">
        <f ca="1"/>
        <v>-1.9984014443252818E-15</v>
      </c>
      <c r="AP5" s="31">
        <f ca="1"/>
        <v>1.4155343563970746E-15</v>
      </c>
      <c r="AQ5" s="31">
        <f ca="1"/>
        <v>3.3306690738754696E-16</v>
      </c>
      <c r="AR5" s="31">
        <f ca="1"/>
        <v>1.4155343563970746E-15</v>
      </c>
      <c r="AS5" s="31">
        <f ca="1"/>
        <v>-1.27675647831893E-15</v>
      </c>
      <c r="AT5" s="31">
        <f ca="1"/>
        <v>2.2204460492503131E-16</v>
      </c>
      <c r="AU5" s="31">
        <f ca="1"/>
        <v>-2.0816681711721685E-16</v>
      </c>
      <c r="AV5" s="31">
        <f ca="1"/>
        <v>5.5511151231257827E-16</v>
      </c>
      <c r="AW5" s="31">
        <f ca="1"/>
        <v>-1.7763568394002505E-15</v>
      </c>
      <c r="AX5" s="31">
        <f ca="1"/>
        <v>1.8873791418627661E-15</v>
      </c>
      <c r="AY5" s="31">
        <f ca="1"/>
        <v>-3.8857805861880479E-16</v>
      </c>
      <c r="AZ5" s="31">
        <f ca="1"/>
        <v>9.4368957093138306E-16</v>
      </c>
      <c r="BA5" s="31">
        <f ca="1"/>
        <v>-6.106226635438361E-16</v>
      </c>
      <c r="BB5" s="31">
        <f ca="1"/>
        <v>-4.4408920985006262E-16</v>
      </c>
      <c r="BC5" s="31">
        <f ca="1"/>
        <v>-1.3322676295501878E-15</v>
      </c>
      <c r="BD5" s="31">
        <f ca="1"/>
        <v>1.4849232954361469E-15</v>
      </c>
      <c r="BE5" s="31">
        <f ca="1"/>
        <v>1.3600232051658168E-15</v>
      </c>
      <c r="BF5" s="31">
        <f ca="1"/>
        <v>5.5511151231257827E-17</v>
      </c>
      <c r="BG5" s="31">
        <f ca="1"/>
        <v>-1.1865508575681361E-15</v>
      </c>
      <c r="BH5" s="31">
        <f ca="1"/>
        <v>1.4415552085367267E-15</v>
      </c>
      <c r="BI5" s="31">
        <f ca="1"/>
        <v>2.0539125955565396E-15</v>
      </c>
      <c r="BJ5" s="31">
        <f ca="1"/>
        <v>-6.6613381477509392E-16</v>
      </c>
      <c r="BK5" s="31">
        <f ca="1"/>
        <v>-1.8596235662471372E-15</v>
      </c>
      <c r="BL5" s="31">
        <f ca="1"/>
        <v>-1.6653345369377348E-15</v>
      </c>
      <c r="BM5" s="31">
        <f ca="1"/>
        <v>-7.7715611723760958E-16</v>
      </c>
    </row>
    <row r="6" spans="2:65">
      <c r="E6">
        <f ca="1"/>
        <v>0.77802984758242322</v>
      </c>
      <c r="F6">
        <f ca="1"/>
        <v>0.32079082198778541</v>
      </c>
      <c r="G6">
        <f ca="1"/>
        <v>0.39770569062322936</v>
      </c>
      <c r="H6">
        <f ca="1"/>
        <v>0.36156369035409708</v>
      </c>
      <c r="I6">
        <f ca="1"/>
        <v>0.38643083552598956</v>
      </c>
      <c r="J6">
        <f ca="1"/>
        <v>0.28158087904803164</v>
      </c>
      <c r="K6">
        <f ca="1"/>
        <v>0.26326980932371224</v>
      </c>
      <c r="L6">
        <f ca="1"/>
        <v>0.94779221463472252</v>
      </c>
      <c r="M6">
        <f ca="1"/>
        <v>0.40725458167877937</v>
      </c>
      <c r="N6">
        <f ca="1"/>
        <v>0.1234179122004706</v>
      </c>
      <c r="O6">
        <f ca="1"/>
        <v>0.95690868753799319</v>
      </c>
      <c r="P6">
        <f ca="1"/>
        <v>0.48045341165469813</v>
      </c>
      <c r="Q6">
        <f ca="1"/>
        <v>0.21847426240796031</v>
      </c>
      <c r="R6">
        <f ca="1"/>
        <v>0.21332543754258515</v>
      </c>
      <c r="S6">
        <f ca="1"/>
        <v>5.4870438999277127E-4</v>
      </c>
      <c r="T6">
        <f ca="1"/>
        <v>0.27833823549685077</v>
      </c>
      <c r="U6">
        <f ca="1"/>
        <v>3.4512140354765242E-2</v>
      </c>
      <c r="V6">
        <f ca="1"/>
        <v>3.0833583952166732E-3</v>
      </c>
      <c r="W6">
        <f ca="1"/>
        <v>0.16047685245786425</v>
      </c>
      <c r="X6">
        <f ca="1"/>
        <v>0.34950347637370527</v>
      </c>
      <c r="Y6">
        <f ca="1"/>
        <v>0.54594916980430608</v>
      </c>
      <c r="Z6">
        <f ca="1"/>
        <v>0.55108926668749869</v>
      </c>
      <c r="AA6">
        <f ca="1"/>
        <v>0.82381439594572425</v>
      </c>
      <c r="AB6">
        <f ca="1"/>
        <v>0.65151377205937966</v>
      </c>
      <c r="AC6">
        <f ca="1"/>
        <v>0.24963559086194964</v>
      </c>
      <c r="AD6">
        <f ca="1"/>
        <v>0.54154798656807579</v>
      </c>
      <c r="AE6">
        <f ca="1"/>
        <v>0.59984900780392403</v>
      </c>
      <c r="AF6">
        <f ca="1"/>
        <v>0.13195328336853518</v>
      </c>
      <c r="AG6">
        <f ca="1"/>
        <v>0.21514742865956882</v>
      </c>
      <c r="AH6">
        <f ca="1"/>
        <v>0.68005243508312763</v>
      </c>
      <c r="AJ6" s="31">
        <f ca="1"/>
        <v>1.1102230246251565E-16</v>
      </c>
      <c r="AK6" s="31">
        <f ca="1"/>
        <v>1</v>
      </c>
      <c r="AL6" s="31">
        <f ca="1"/>
        <v>-1.2212453270876722E-15</v>
      </c>
      <c r="AM6" s="31">
        <f ca="1"/>
        <v>-2.4980018054066022E-16</v>
      </c>
      <c r="AN6" s="31">
        <f ca="1"/>
        <v>5.8286708792820718E-16</v>
      </c>
      <c r="AO6" s="31">
        <f ca="1"/>
        <v>-1.7486012637846216E-15</v>
      </c>
      <c r="AP6" s="31">
        <f ca="1"/>
        <v>1.0824674490095276E-15</v>
      </c>
      <c r="AQ6" s="31">
        <f ca="1"/>
        <v>-1.6653345369377348E-16</v>
      </c>
      <c r="AR6" s="31">
        <f ca="1"/>
        <v>1.1796119636642288E-15</v>
      </c>
      <c r="AS6" s="31">
        <f ca="1"/>
        <v>-9.9920072216264089E-16</v>
      </c>
      <c r="AT6" s="31">
        <f ca="1"/>
        <v>1.1102230246251565E-16</v>
      </c>
      <c r="AU6" s="31">
        <f ca="1"/>
        <v>-1.8041124150158794E-16</v>
      </c>
      <c r="AV6" s="31">
        <f ca="1"/>
        <v>0</v>
      </c>
      <c r="AW6" s="31">
        <f ca="1"/>
        <v>-1.609823385706477E-15</v>
      </c>
      <c r="AX6" s="31">
        <f ca="1"/>
        <v>1.1657341758564144E-15</v>
      </c>
      <c r="AY6" s="31">
        <f ca="1"/>
        <v>-4.4408920985006262E-16</v>
      </c>
      <c r="AZ6" s="31">
        <f ca="1"/>
        <v>4.4408920985006262E-16</v>
      </c>
      <c r="BA6" s="31">
        <f ca="1"/>
        <v>-2.2898349882893854E-16</v>
      </c>
      <c r="BB6" s="31">
        <f ca="1"/>
        <v>-7.2164496600635175E-16</v>
      </c>
      <c r="BC6" s="31">
        <f ca="1"/>
        <v>-6.6613381477509392E-16</v>
      </c>
      <c r="BD6" s="31">
        <f ca="1"/>
        <v>1.0998146837692957E-15</v>
      </c>
      <c r="BE6" s="31">
        <f ca="1"/>
        <v>1.0963452368173421E-15</v>
      </c>
      <c r="BF6" s="31">
        <f ca="1"/>
        <v>5.5511151231257827E-17</v>
      </c>
      <c r="BG6" s="31">
        <f ca="1"/>
        <v>-1.2333883914195098E-15</v>
      </c>
      <c r="BH6" s="31">
        <f ca="1"/>
        <v>9.9573127521068727E-16</v>
      </c>
      <c r="BI6" s="31">
        <f ca="1"/>
        <v>2.1649348980190553E-15</v>
      </c>
      <c r="BJ6" s="31">
        <f ca="1"/>
        <v>-6.6613381477509392E-16</v>
      </c>
      <c r="BK6" s="31">
        <f ca="1"/>
        <v>-6.9388939039072284E-16</v>
      </c>
      <c r="BL6" s="31">
        <f ca="1"/>
        <v>-7.4940054162198066E-16</v>
      </c>
      <c r="BM6" s="31">
        <f ca="1"/>
        <v>-3.8857805861880479E-16</v>
      </c>
    </row>
    <row r="7" spans="2:65">
      <c r="E7">
        <f ca="1"/>
        <v>0.56274297512653948</v>
      </c>
      <c r="F7">
        <f ca="1"/>
        <v>0.95216641551112968</v>
      </c>
      <c r="G7">
        <f ca="1"/>
        <v>5.1647074389443715E-3</v>
      </c>
      <c r="H7">
        <f ca="1"/>
        <v>0.45298113159833675</v>
      </c>
      <c r="I7">
        <f ca="1"/>
        <v>0.13706834544689894</v>
      </c>
      <c r="J7">
        <f ca="1"/>
        <v>0.89519898990292501</v>
      </c>
      <c r="K7">
        <f ca="1"/>
        <v>0.71132119430363516</v>
      </c>
      <c r="L7">
        <f ca="1"/>
        <v>0.60235054083986561</v>
      </c>
      <c r="M7">
        <f ca="1"/>
        <v>0.98495436316113905</v>
      </c>
      <c r="N7">
        <f ca="1"/>
        <v>0.2570768158342388</v>
      </c>
      <c r="O7">
        <f ca="1"/>
        <v>0.19313211799475205</v>
      </c>
      <c r="P7">
        <f ca="1"/>
        <v>2.266969302740629E-2</v>
      </c>
      <c r="Q7">
        <f ca="1"/>
        <v>0.97181640144291637</v>
      </c>
      <c r="R7">
        <f ca="1"/>
        <v>0.47425380956094687</v>
      </c>
      <c r="S7">
        <f ca="1"/>
        <v>0.68523732543353444</v>
      </c>
      <c r="T7">
        <f ca="1"/>
        <v>0.1910513298276395</v>
      </c>
      <c r="U7">
        <f ca="1"/>
        <v>0.91809976939399496</v>
      </c>
      <c r="V7">
        <f ca="1"/>
        <v>0.93839984620562844</v>
      </c>
      <c r="W7">
        <f ca="1"/>
        <v>0.91317129668626107</v>
      </c>
      <c r="X7">
        <f ca="1"/>
        <v>0.4478050789096587</v>
      </c>
      <c r="Y7">
        <f ca="1"/>
        <v>0.30587883807791494</v>
      </c>
      <c r="Z7">
        <f ca="1"/>
        <v>0.66545031318288661</v>
      </c>
      <c r="AA7">
        <f ca="1"/>
        <v>0.27085466814762382</v>
      </c>
      <c r="AB7">
        <f ca="1"/>
        <v>0.66978114216555051</v>
      </c>
      <c r="AC7">
        <f ca="1"/>
        <v>0.49191357201759822</v>
      </c>
      <c r="AD7">
        <f ca="1"/>
        <v>0.30062420748808749</v>
      </c>
      <c r="AE7">
        <f ca="1"/>
        <v>0.53510917077831555</v>
      </c>
      <c r="AF7">
        <f ca="1"/>
        <v>0.13540185145357275</v>
      </c>
      <c r="AG7">
        <f ca="1"/>
        <v>0.62272687180360731</v>
      </c>
      <c r="AH7">
        <f ca="1"/>
        <v>0.31816558660554495</v>
      </c>
      <c r="AJ7" s="31">
        <f ca="1"/>
        <v>1.1102230246251565E-15</v>
      </c>
      <c r="AK7" s="31">
        <f ca="1"/>
        <v>1.9428902930940239E-16</v>
      </c>
      <c r="AL7" s="31">
        <f ca="1"/>
        <v>0.99999999999999933</v>
      </c>
      <c r="AM7" s="31">
        <f ca="1"/>
        <v>-3.6082248300317588E-16</v>
      </c>
      <c r="AN7" s="31">
        <f ca="1"/>
        <v>1.1518563880485999E-15</v>
      </c>
      <c r="AO7" s="31">
        <f ca="1"/>
        <v>-1.3183898417423734E-15</v>
      </c>
      <c r="AP7" s="31">
        <f ca="1"/>
        <v>1.4710455076283324E-15</v>
      </c>
      <c r="AQ7" s="31">
        <f ca="1"/>
        <v>1.1102230246251565E-16</v>
      </c>
      <c r="AR7" s="31">
        <f ca="1"/>
        <v>1.7971735211119721E-15</v>
      </c>
      <c r="AS7" s="31">
        <f ca="1"/>
        <v>-1.457167719820518E-15</v>
      </c>
      <c r="AT7" s="31">
        <f ca="1"/>
        <v>-1.6653345369377348E-16</v>
      </c>
      <c r="AU7" s="31">
        <f ca="1"/>
        <v>2.7061686225238191E-16</v>
      </c>
      <c r="AV7" s="31">
        <f ca="1"/>
        <v>8.3266726846886741E-16</v>
      </c>
      <c r="AW7" s="31">
        <f ca="1"/>
        <v>-1.8873791418627661E-15</v>
      </c>
      <c r="AX7" s="31">
        <f ca="1"/>
        <v>1.1934897514720433E-15</v>
      </c>
      <c r="AY7" s="31">
        <f ca="1"/>
        <v>-6.3837823915946501E-16</v>
      </c>
      <c r="AZ7" s="31">
        <f ca="1"/>
        <v>4.3021142204224816E-16</v>
      </c>
      <c r="BA7" s="31">
        <f ca="1"/>
        <v>-4.8572257327350599E-16</v>
      </c>
      <c r="BB7" s="31">
        <f ca="1"/>
        <v>8.3266726846886741E-17</v>
      </c>
      <c r="BC7" s="31">
        <f ca="1"/>
        <v>-1.6653345369377348E-15</v>
      </c>
      <c r="BD7" s="31">
        <f ca="1"/>
        <v>1.3357370765021415E-15</v>
      </c>
      <c r="BE7" s="31">
        <f ca="1"/>
        <v>9.9226182825873366E-16</v>
      </c>
      <c r="BF7" s="31">
        <f ca="1"/>
        <v>-1.5959455978986625E-16</v>
      </c>
      <c r="BG7" s="31">
        <f ca="1"/>
        <v>-5.3949900102878701E-16</v>
      </c>
      <c r="BH7" s="31">
        <f ca="1"/>
        <v>1.5144135945277526E-15</v>
      </c>
      <c r="BI7" s="31">
        <f ca="1"/>
        <v>2.4424906541753444E-15</v>
      </c>
      <c r="BJ7" s="31">
        <f ca="1"/>
        <v>-1.8873791418627661E-15</v>
      </c>
      <c r="BK7" s="31">
        <f ca="1"/>
        <v>-1.1518563880485999E-15</v>
      </c>
      <c r="BL7" s="31">
        <f ca="1"/>
        <v>-1.5751289161869408E-15</v>
      </c>
      <c r="BM7" s="31">
        <f ca="1"/>
        <v>-9.1593399531575415E-16</v>
      </c>
    </row>
    <row r="8" spans="2:65">
      <c r="E8">
        <f ca="1"/>
        <v>0.31265508313924639</v>
      </c>
      <c r="F8">
        <f ca="1"/>
        <v>0.31839035542811112</v>
      </c>
      <c r="G8">
        <f ca="1"/>
        <v>0.35647622400657208</v>
      </c>
      <c r="H8">
        <f ca="1"/>
        <v>0.25668322398820886</v>
      </c>
      <c r="I8">
        <f ca="1"/>
        <v>0.87966785356859567</v>
      </c>
      <c r="J8">
        <f ca="1"/>
        <v>0.9013092543791642</v>
      </c>
      <c r="K8">
        <f ca="1"/>
        <v>2.6609905776702303E-2</v>
      </c>
      <c r="L8">
        <f ca="1"/>
        <v>0.20291291609452133</v>
      </c>
      <c r="M8">
        <f ca="1"/>
        <v>0.93170228491307083</v>
      </c>
      <c r="N8">
        <f ca="1"/>
        <v>0.88070423243159557</v>
      </c>
      <c r="O8">
        <f ca="1"/>
        <v>0.16302849045482326</v>
      </c>
      <c r="P8">
        <f ca="1"/>
        <v>0.96399642789704676</v>
      </c>
      <c r="Q8">
        <f ca="1"/>
        <v>0.22817373588104262</v>
      </c>
      <c r="R8">
        <f ca="1"/>
        <v>0.7474831878444359</v>
      </c>
      <c r="S8">
        <f ca="1"/>
        <v>0.66210486933889978</v>
      </c>
      <c r="T8">
        <f ca="1"/>
        <v>0.90835546143577761</v>
      </c>
      <c r="U8">
        <f ca="1"/>
        <v>0.45188863960965153</v>
      </c>
      <c r="V8">
        <f ca="1"/>
        <v>0.76348056183610369</v>
      </c>
      <c r="W8">
        <f ca="1"/>
        <v>0.27242390570047026</v>
      </c>
      <c r="X8">
        <f ca="1"/>
        <v>0.45604417792005769</v>
      </c>
      <c r="Y8">
        <f ca="1"/>
        <v>3.8455037138139136E-2</v>
      </c>
      <c r="Z8">
        <f ca="1"/>
        <v>0.23196361488472017</v>
      </c>
      <c r="AA8">
        <f ca="1"/>
        <v>0.74591213720973548</v>
      </c>
      <c r="AB8">
        <f ca="1"/>
        <v>0.15856386594708194</v>
      </c>
      <c r="AC8">
        <f ca="1"/>
        <v>0.94994394710113483</v>
      </c>
      <c r="AD8">
        <f ca="1"/>
        <v>0.98082789125959424</v>
      </c>
      <c r="AE8">
        <f ca="1"/>
        <v>0.2866299295500776</v>
      </c>
      <c r="AF8">
        <f ca="1"/>
        <v>0.61615321946659063</v>
      </c>
      <c r="AG8">
        <f ca="1"/>
        <v>0.10032911925456256</v>
      </c>
      <c r="AH8">
        <f ca="1"/>
        <v>0.17990308176579906</v>
      </c>
      <c r="AJ8" s="31">
        <f ca="1"/>
        <v>-1.3322676295501878E-15</v>
      </c>
      <c r="AK8" s="31">
        <f ca="1"/>
        <v>-4.163336342344337E-17</v>
      </c>
      <c r="AL8" s="31">
        <f ca="1"/>
        <v>-6.5225602696727947E-16</v>
      </c>
      <c r="AM8" s="31">
        <f ca="1"/>
        <v>0.99999999999999978</v>
      </c>
      <c r="AN8" s="31">
        <f ca="1"/>
        <v>9.7144514654701197E-16</v>
      </c>
      <c r="AO8" s="31">
        <f ca="1"/>
        <v>-8.6736173798840355E-16</v>
      </c>
      <c r="AP8" s="31">
        <f ca="1"/>
        <v>9.5756735873919752E-16</v>
      </c>
      <c r="AQ8" s="31">
        <f ca="1"/>
        <v>6.8001160258290838E-16</v>
      </c>
      <c r="AR8" s="31">
        <f ca="1"/>
        <v>1.5126788710517758E-15</v>
      </c>
      <c r="AS8" s="31">
        <f ca="1"/>
        <v>-1.7277845820728999E-15</v>
      </c>
      <c r="AT8" s="31">
        <f ca="1"/>
        <v>-7.7715611723760958E-16</v>
      </c>
      <c r="AU8" s="31">
        <f ca="1"/>
        <v>1.6653345369377348E-16</v>
      </c>
      <c r="AV8" s="31">
        <f ca="1"/>
        <v>6.9388939039072284E-16</v>
      </c>
      <c r="AW8" s="31">
        <f ca="1"/>
        <v>-1.4988010832439613E-15</v>
      </c>
      <c r="AX8" s="31">
        <f ca="1"/>
        <v>1.1379786002407855E-15</v>
      </c>
      <c r="AY8" s="31">
        <f ca="1"/>
        <v>-2.9143354396410359E-16</v>
      </c>
      <c r="AZ8" s="31">
        <f ca="1"/>
        <v>-3.8857805861880479E-16</v>
      </c>
      <c r="BA8" s="31">
        <f ca="1"/>
        <v>-4.4755865680201623E-16</v>
      </c>
      <c r="BB8" s="31">
        <f ca="1"/>
        <v>5.6898930012039273E-16</v>
      </c>
      <c r="BC8" s="31">
        <f ca="1"/>
        <v>2.7755575615628914E-16</v>
      </c>
      <c r="BD8" s="31">
        <f ca="1"/>
        <v>1.020884765612351E-15</v>
      </c>
      <c r="BE8" s="31">
        <f ca="1"/>
        <v>6.7654215563095477E-16</v>
      </c>
      <c r="BF8" s="31">
        <f ca="1"/>
        <v>2.1163626406917047E-16</v>
      </c>
      <c r="BG8" s="31">
        <f ca="1"/>
        <v>-1.4558666772135354E-15</v>
      </c>
      <c r="BH8" s="31">
        <f ca="1"/>
        <v>9.6147048656014533E-16</v>
      </c>
      <c r="BI8" s="31">
        <f ca="1"/>
        <v>3.2335245592207684E-15</v>
      </c>
      <c r="BJ8" s="31">
        <f ca="1"/>
        <v>-1.1102230246251565E-15</v>
      </c>
      <c r="BK8" s="31">
        <f ca="1"/>
        <v>1.5265566588595902E-16</v>
      </c>
      <c r="BL8" s="31">
        <f ca="1"/>
        <v>-5.2735593669694936E-16</v>
      </c>
      <c r="BM8" s="31">
        <f ca="1"/>
        <v>-8.7430063189231078E-16</v>
      </c>
    </row>
    <row r="9" spans="2:65">
      <c r="E9">
        <f ca="1"/>
        <v>0.80385923893536682</v>
      </c>
      <c r="F9">
        <f ca="1"/>
        <v>0.10414724245708973</v>
      </c>
      <c r="G9">
        <f ca="1"/>
        <v>2.8076139675869305E-2</v>
      </c>
      <c r="H9">
        <f ca="1"/>
        <v>0.7741333677040928</v>
      </c>
      <c r="I9">
        <f ca="1"/>
        <v>9.2731374942358946E-2</v>
      </c>
      <c r="J9">
        <f ca="1"/>
        <v>0.97063989933440475</v>
      </c>
      <c r="K9">
        <f ca="1"/>
        <v>0.76127835193248017</v>
      </c>
      <c r="L9">
        <f ca="1"/>
        <v>0.87940641280418308</v>
      </c>
      <c r="M9">
        <f ca="1"/>
        <v>0.93521244617812527</v>
      </c>
      <c r="N9">
        <f ca="1"/>
        <v>0.34062106395850811</v>
      </c>
      <c r="O9">
        <f ca="1"/>
        <v>0.34032781604833529</v>
      </c>
      <c r="P9">
        <f ca="1"/>
        <v>0.2854086960558021</v>
      </c>
      <c r="Q9">
        <f ca="1"/>
        <v>1.5418778413216483E-3</v>
      </c>
      <c r="R9">
        <f ca="1"/>
        <v>0.69679889406542672</v>
      </c>
      <c r="S9">
        <f ca="1"/>
        <v>0.93834777529630087</v>
      </c>
      <c r="T9">
        <f ca="1"/>
        <v>2.5119124977413754E-2</v>
      </c>
      <c r="U9">
        <f ca="1"/>
        <v>0.72964442759752401</v>
      </c>
      <c r="V9">
        <f ca="1"/>
        <v>0.37720431362405826</v>
      </c>
      <c r="W9">
        <f ca="1"/>
        <v>0.89002014831283305</v>
      </c>
      <c r="X9">
        <f ca="1"/>
        <v>0.63974118014533188</v>
      </c>
      <c r="Y9">
        <f ca="1"/>
        <v>0.19147052890528338</v>
      </c>
      <c r="Z9">
        <f ca="1"/>
        <v>0.92205851459919141</v>
      </c>
      <c r="AA9">
        <f ca="1"/>
        <v>0.16658554333027187</v>
      </c>
      <c r="AB9">
        <f ca="1"/>
        <v>0.86989626818536003</v>
      </c>
      <c r="AC9">
        <f ca="1"/>
        <v>8.7856369689746749E-2</v>
      </c>
      <c r="AD9">
        <f ca="1"/>
        <v>0.57645356176043216</v>
      </c>
      <c r="AE9">
        <f ca="1"/>
        <v>0.61986843212278497</v>
      </c>
      <c r="AF9">
        <f ca="1"/>
        <v>0.46084275853521128</v>
      </c>
      <c r="AG9">
        <f ca="1"/>
        <v>0.66888131213210666</v>
      </c>
      <c r="AH9">
        <f ca="1"/>
        <v>0.38049002272392274</v>
      </c>
      <c r="AJ9" s="31">
        <f ca="1"/>
        <v>-3.8857805861880479E-16</v>
      </c>
      <c r="AK9" s="31">
        <f ca="1"/>
        <v>5.5511151231257827E-17</v>
      </c>
      <c r="AL9" s="31">
        <f ca="1"/>
        <v>-5.2735593669694936E-16</v>
      </c>
      <c r="AM9" s="31">
        <f ca="1"/>
        <v>-4.5796699765787707E-16</v>
      </c>
      <c r="AN9" s="31">
        <f ca="1"/>
        <v>1.0000000000000013</v>
      </c>
      <c r="AO9" s="31">
        <f ca="1"/>
        <v>-1.9012569296705806E-15</v>
      </c>
      <c r="AP9" s="31">
        <f ca="1"/>
        <v>1.4432899320127035E-15</v>
      </c>
      <c r="AQ9" s="31">
        <f ca="1"/>
        <v>2.2204460492503131E-16</v>
      </c>
      <c r="AR9" s="31">
        <f ca="1"/>
        <v>1.8318679906315083E-15</v>
      </c>
      <c r="AS9" s="31">
        <f ca="1"/>
        <v>-1.7763568394002505E-15</v>
      </c>
      <c r="AT9" s="31">
        <f ca="1"/>
        <v>-4.163336342344337E-16</v>
      </c>
      <c r="AU9" s="31">
        <f ca="1"/>
        <v>2.3592239273284576E-16</v>
      </c>
      <c r="AV9" s="31">
        <f ca="1"/>
        <v>4.4408920985006262E-16</v>
      </c>
      <c r="AW9" s="31">
        <f ca="1"/>
        <v>-1.6792123247455493E-15</v>
      </c>
      <c r="AX9" s="31">
        <f ca="1"/>
        <v>1.4988010832439613E-15</v>
      </c>
      <c r="AY9" s="31">
        <f ca="1"/>
        <v>-8.8817841970012523E-16</v>
      </c>
      <c r="AZ9" s="31">
        <f ca="1"/>
        <v>-2.2204460492503131E-16</v>
      </c>
      <c r="BA9" s="31">
        <f ca="1"/>
        <v>-7.7715611723760958E-16</v>
      </c>
      <c r="BB9" s="31">
        <f ca="1"/>
        <v>4.7184478546569153E-16</v>
      </c>
      <c r="BC9" s="31">
        <f ca="1"/>
        <v>-6.6613381477509392E-16</v>
      </c>
      <c r="BD9" s="31">
        <f ca="1"/>
        <v>1.2368578383714635E-15</v>
      </c>
      <c r="BE9" s="31">
        <f ca="1"/>
        <v>4.8398784979752918E-16</v>
      </c>
      <c r="BF9" s="31">
        <f ca="1"/>
        <v>-1.2490009027033011E-16</v>
      </c>
      <c r="BG9" s="31">
        <f ca="1"/>
        <v>-4.4582393332603942E-16</v>
      </c>
      <c r="BH9" s="31">
        <f ca="1"/>
        <v>1.3704315460216776E-15</v>
      </c>
      <c r="BI9" s="31">
        <f ca="1"/>
        <v>2.2204460492503131E-15</v>
      </c>
      <c r="BJ9" s="31">
        <f ca="1"/>
        <v>-1.5543122344752192E-15</v>
      </c>
      <c r="BK9" s="31">
        <f ca="1"/>
        <v>-1.0269562977782698E-15</v>
      </c>
      <c r="BL9" s="31">
        <f ca="1"/>
        <v>-1.8873791418627661E-15</v>
      </c>
      <c r="BM9" s="31">
        <f ca="1"/>
        <v>-9.9920072216264089E-16</v>
      </c>
    </row>
    <row r="10" spans="2:65">
      <c r="E10">
        <f ca="1"/>
        <v>0.18066335832798885</v>
      </c>
      <c r="F10">
        <f ca="1"/>
        <v>0.20175381676491433</v>
      </c>
      <c r="G10">
        <f ca="1"/>
        <v>0.2521151440644338</v>
      </c>
      <c r="H10">
        <f ca="1"/>
        <v>0.81925583137634472</v>
      </c>
      <c r="I10">
        <f ca="1"/>
        <v>0.92209226961181956</v>
      </c>
      <c r="J10">
        <f ca="1"/>
        <v>0.62084127478862328</v>
      </c>
      <c r="K10">
        <f ca="1"/>
        <v>0.26868562854721856</v>
      </c>
      <c r="L10">
        <f ca="1"/>
        <v>0.43838934707705501</v>
      </c>
      <c r="M10">
        <f ca="1"/>
        <v>0.94351743868189419</v>
      </c>
      <c r="N10">
        <f ca="1"/>
        <v>0.45472047320822628</v>
      </c>
      <c r="O10">
        <f ca="1"/>
        <v>0.81360499351556248</v>
      </c>
      <c r="P10">
        <f ca="1"/>
        <v>0.38275192138834668</v>
      </c>
      <c r="Q10">
        <f ca="1"/>
        <v>0.98789458334391367</v>
      </c>
      <c r="R10">
        <f ca="1"/>
        <v>0.76576926008462498</v>
      </c>
      <c r="S10">
        <f ca="1"/>
        <v>0.71676456523942533</v>
      </c>
      <c r="T10">
        <f ca="1"/>
        <v>0.23352223302714681</v>
      </c>
      <c r="U10">
        <f ca="1"/>
        <v>0.36489000649561887</v>
      </c>
      <c r="V10">
        <f ca="1"/>
        <v>0.40744592761511711</v>
      </c>
      <c r="W10">
        <f ca="1"/>
        <v>0.68920979632572066</v>
      </c>
      <c r="X10">
        <f ca="1"/>
        <v>0.25712125009785847</v>
      </c>
      <c r="Y10">
        <f ca="1"/>
        <v>0.8142370457285466</v>
      </c>
      <c r="Z10">
        <f ca="1"/>
        <v>9.632727585641454E-2</v>
      </c>
      <c r="AA10">
        <f ca="1"/>
        <v>0.8883489379107552</v>
      </c>
      <c r="AB10">
        <f ca="1"/>
        <v>0.51163879844321825</v>
      </c>
      <c r="AC10">
        <f ca="1"/>
        <v>0.96003564788180018</v>
      </c>
      <c r="AD10">
        <f ca="1"/>
        <v>0.22554591877881869</v>
      </c>
      <c r="AE10">
        <f ca="1"/>
        <v>0.52465891078777516</v>
      </c>
      <c r="AF10">
        <f ca="1"/>
        <v>6.3891744624325786E-2</v>
      </c>
      <c r="AG10">
        <f ca="1"/>
        <v>0.77282307537381068</v>
      </c>
      <c r="AH10">
        <f ca="1"/>
        <v>0.58178516907578715</v>
      </c>
      <c r="AJ10" s="31">
        <f ca="1"/>
        <v>2.2204460492503131E-16</v>
      </c>
      <c r="AK10" s="31">
        <f ca="1"/>
        <v>-2.2204460492503131E-16</v>
      </c>
      <c r="AL10" s="31">
        <f ca="1"/>
        <v>-4.9960036108132044E-16</v>
      </c>
      <c r="AM10" s="31">
        <f ca="1"/>
        <v>-3.8857805861880479E-16</v>
      </c>
      <c r="AN10" s="31">
        <f ca="1"/>
        <v>2.1094237467877974E-15</v>
      </c>
      <c r="AO10" s="31">
        <f ca="1"/>
        <v>0.999999999999999</v>
      </c>
      <c r="AP10" s="31">
        <f ca="1"/>
        <v>1.2490009027033011E-15</v>
      </c>
      <c r="AQ10" s="31">
        <f ca="1"/>
        <v>3.3306690738754696E-16</v>
      </c>
      <c r="AR10" s="31">
        <f ca="1"/>
        <v>1.9984014443252818E-15</v>
      </c>
      <c r="AS10" s="31">
        <f ca="1"/>
        <v>-1.8041124150158794E-15</v>
      </c>
      <c r="AT10" s="31">
        <f ca="1"/>
        <v>-6.106226635438361E-16</v>
      </c>
      <c r="AU10" s="31">
        <f ca="1"/>
        <v>3.4694469519536142E-17</v>
      </c>
      <c r="AV10" s="31">
        <f ca="1"/>
        <v>3.3306690738754696E-16</v>
      </c>
      <c r="AW10" s="31">
        <f ca="1"/>
        <v>-2.0539125955565396E-15</v>
      </c>
      <c r="AX10" s="31">
        <f ca="1"/>
        <v>1.8318679906315083E-15</v>
      </c>
      <c r="AY10" s="31">
        <f ca="1"/>
        <v>-8.6042284408449632E-16</v>
      </c>
      <c r="AZ10" s="31">
        <f ca="1"/>
        <v>-1.1102230246251565E-16</v>
      </c>
      <c r="BA10" s="31">
        <f ca="1"/>
        <v>-3.677613769070831E-16</v>
      </c>
      <c r="BB10" s="31">
        <f ca="1"/>
        <v>1.27675647831893E-15</v>
      </c>
      <c r="BC10" s="31">
        <f ca="1"/>
        <v>-1.1657341758564144E-15</v>
      </c>
      <c r="BD10" s="31">
        <f ca="1"/>
        <v>1.2524703496552547E-15</v>
      </c>
      <c r="BE10" s="31">
        <f ca="1"/>
        <v>8.5348395018058909E-16</v>
      </c>
      <c r="BF10" s="31">
        <f ca="1"/>
        <v>-1.8041124150158794E-16</v>
      </c>
      <c r="BG10" s="31">
        <f ca="1"/>
        <v>-1.3548190347378863E-15</v>
      </c>
      <c r="BH10" s="31">
        <f ca="1"/>
        <v>1.5352302762394743E-15</v>
      </c>
      <c r="BI10" s="31">
        <f ca="1"/>
        <v>2.2204460492503131E-15</v>
      </c>
      <c r="BJ10" s="31">
        <f ca="1"/>
        <v>-1.1102230246251565E-15</v>
      </c>
      <c r="BK10" s="31">
        <f ca="1"/>
        <v>-1.0824674490095276E-15</v>
      </c>
      <c r="BL10" s="31">
        <f ca="1"/>
        <v>-7.9103390504542404E-16</v>
      </c>
      <c r="BM10" s="31">
        <f ca="1"/>
        <v>-1.0547118733938987E-15</v>
      </c>
    </row>
    <row r="11" spans="2:65">
      <c r="E11">
        <f ca="1"/>
        <v>0.73253974002950406</v>
      </c>
      <c r="F11">
        <f ca="1"/>
        <v>0.54763707993000532</v>
      </c>
      <c r="G11">
        <f ca="1"/>
        <v>0.4901882791872606</v>
      </c>
      <c r="H11">
        <f ca="1"/>
        <v>0.17740736910290167</v>
      </c>
      <c r="I11">
        <f ca="1"/>
        <v>9.2790166733111579E-2</v>
      </c>
      <c r="J11">
        <f ca="1"/>
        <v>0.19203020298411322</v>
      </c>
      <c r="K11">
        <f ca="1"/>
        <v>0.43021062758164419</v>
      </c>
      <c r="L11">
        <f ca="1"/>
        <v>1.4163953547560837E-2</v>
      </c>
      <c r="M11">
        <f ca="1"/>
        <v>0.66462690148385095</v>
      </c>
      <c r="N11">
        <f ca="1"/>
        <v>7.3470940004232488E-2</v>
      </c>
      <c r="O11">
        <f ca="1"/>
        <v>0.85154814211399477</v>
      </c>
      <c r="P11">
        <f ca="1"/>
        <v>0.43806588625941878</v>
      </c>
      <c r="Q11">
        <f ca="1"/>
        <v>0.43695637711743318</v>
      </c>
      <c r="R11">
        <f ca="1"/>
        <v>8.3698648385050589E-2</v>
      </c>
      <c r="S11">
        <f ca="1"/>
        <v>0.22249548518284545</v>
      </c>
      <c r="T11">
        <f ca="1"/>
        <v>0.93984677255659832</v>
      </c>
      <c r="U11">
        <f ca="1"/>
        <v>1.4609239929009088E-2</v>
      </c>
      <c r="V11">
        <f ca="1"/>
        <v>0.86671687599787506</v>
      </c>
      <c r="W11">
        <f ca="1"/>
        <v>0.49784781055177996</v>
      </c>
      <c r="X11">
        <f ca="1"/>
        <v>0.43300451821486352</v>
      </c>
      <c r="Y11">
        <f ca="1"/>
        <v>0.64703066614269755</v>
      </c>
      <c r="Z11">
        <f ca="1"/>
        <v>1.7668965843604889E-2</v>
      </c>
      <c r="AA11">
        <f ca="1"/>
        <v>0.49956974634285356</v>
      </c>
      <c r="AB11">
        <f ca="1"/>
        <v>2.7625956741091584E-2</v>
      </c>
      <c r="AC11">
        <f ca="1"/>
        <v>0.99946581113284916</v>
      </c>
      <c r="AD11">
        <f ca="1"/>
        <v>0.39712312211770284</v>
      </c>
      <c r="AE11">
        <f ca="1"/>
        <v>0.48717494752131252</v>
      </c>
      <c r="AF11">
        <f ca="1"/>
        <v>0.21275543788880658</v>
      </c>
      <c r="AG11">
        <f ca="1"/>
        <v>0.55617435686508143</v>
      </c>
      <c r="AH11">
        <f ca="1"/>
        <v>0.23543991462219893</v>
      </c>
      <c r="AJ11" s="31">
        <f ca="1"/>
        <v>-3.8857805861880479E-16</v>
      </c>
      <c r="AK11" s="31">
        <f ca="1"/>
        <v>-2.4980018054066022E-16</v>
      </c>
      <c r="AL11" s="31">
        <f ca="1"/>
        <v>-8.0491169285323849E-16</v>
      </c>
      <c r="AM11" s="31">
        <f ca="1"/>
        <v>-1.5265566588595902E-16</v>
      </c>
      <c r="AN11" s="31">
        <f ca="1"/>
        <v>7.7021722333370235E-16</v>
      </c>
      <c r="AO11" s="31">
        <f ca="1"/>
        <v>-1.0824674490095276E-15</v>
      </c>
      <c r="AP11" s="31">
        <f ca="1"/>
        <v>1.0000000000000011</v>
      </c>
      <c r="AQ11" s="31">
        <f ca="1"/>
        <v>-5.5511151231257827E-17</v>
      </c>
      <c r="AR11" s="31">
        <f ca="1"/>
        <v>9.783840404509192E-16</v>
      </c>
      <c r="AS11" s="31">
        <f ca="1"/>
        <v>-1.457167719820518E-15</v>
      </c>
      <c r="AT11" s="31">
        <f ca="1"/>
        <v>-4.0245584642661925E-16</v>
      </c>
      <c r="AU11" s="31">
        <f ca="1"/>
        <v>3.7816971776294395E-16</v>
      </c>
      <c r="AV11" s="31">
        <f ca="1"/>
        <v>-5.5511151231257827E-16</v>
      </c>
      <c r="AW11" s="31">
        <f ca="1"/>
        <v>-1.3183898417423734E-15</v>
      </c>
      <c r="AX11" s="31">
        <f ca="1"/>
        <v>8.6042284408449632E-16</v>
      </c>
      <c r="AY11" s="31">
        <f ca="1"/>
        <v>-5.4123372450476381E-16</v>
      </c>
      <c r="AZ11" s="31">
        <f ca="1"/>
        <v>-2.6367796834847468E-16</v>
      </c>
      <c r="BA11" s="31">
        <f ca="1"/>
        <v>-4.40619762898109E-16</v>
      </c>
      <c r="BB11" s="31">
        <f ca="1"/>
        <v>3.3306690738754696E-16</v>
      </c>
      <c r="BC11" s="31">
        <f ca="1"/>
        <v>-2.4980018054066022E-16</v>
      </c>
      <c r="BD11" s="31">
        <f ca="1"/>
        <v>8.8384161101018321E-16</v>
      </c>
      <c r="BE11" s="31">
        <f ca="1"/>
        <v>7.6327832942979512E-16</v>
      </c>
      <c r="BF11" s="31">
        <f ca="1"/>
        <v>6.9388939039072284E-17</v>
      </c>
      <c r="BG11" s="31">
        <f ca="1"/>
        <v>-1.0460382560140147E-15</v>
      </c>
      <c r="BH11" s="31">
        <f ca="1"/>
        <v>8.1185058675714572E-16</v>
      </c>
      <c r="BI11" s="31">
        <f ca="1"/>
        <v>1.5820678100908481E-15</v>
      </c>
      <c r="BJ11" s="31">
        <f ca="1"/>
        <v>7.7715611723760958E-16</v>
      </c>
      <c r="BK11" s="31">
        <f ca="1"/>
        <v>9.7144514654701197E-17</v>
      </c>
      <c r="BL11" s="31">
        <f ca="1"/>
        <v>-1.5265566588595902E-16</v>
      </c>
      <c r="BM11" s="31">
        <f ca="1"/>
        <v>-4.9960036108132044E-16</v>
      </c>
    </row>
    <row r="12" spans="2:65">
      <c r="E12">
        <f ca="1"/>
        <v>0.38914290940267737</v>
      </c>
      <c r="F12">
        <f ca="1"/>
        <v>0.84636483742156077</v>
      </c>
      <c r="G12">
        <f ca="1"/>
        <v>0.36198032648392198</v>
      </c>
      <c r="H12">
        <f ca="1"/>
        <v>0.24182521685261726</v>
      </c>
      <c r="I12">
        <f ca="1"/>
        <v>0.795342502256004</v>
      </c>
      <c r="J12">
        <f ca="1"/>
        <v>0.37532578421654395</v>
      </c>
      <c r="K12">
        <f ca="1"/>
        <v>0.53605815466815476</v>
      </c>
      <c r="L12">
        <f ca="1"/>
        <v>0.18606090547189635</v>
      </c>
      <c r="M12">
        <f ca="1"/>
        <v>4.2432787042052222E-2</v>
      </c>
      <c r="N12">
        <f ca="1"/>
        <v>0.34094032355282033</v>
      </c>
      <c r="O12">
        <f ca="1"/>
        <v>0.51519979210939393</v>
      </c>
      <c r="P12">
        <f ca="1"/>
        <v>0.54046461148753511</v>
      </c>
      <c r="Q12">
        <f ca="1"/>
        <v>0.84986824772667213</v>
      </c>
      <c r="R12">
        <f ca="1"/>
        <v>9.5990786706130815E-2</v>
      </c>
      <c r="S12">
        <f ca="1"/>
        <v>0.10449831387969188</v>
      </c>
      <c r="T12">
        <f ca="1"/>
        <v>0.3271886643146722</v>
      </c>
      <c r="U12">
        <f ca="1"/>
        <v>0.42798130538194024</v>
      </c>
      <c r="V12">
        <f ca="1"/>
        <v>0.81203256722941286</v>
      </c>
      <c r="W12">
        <f ca="1"/>
        <v>0.17926672302921365</v>
      </c>
      <c r="X12">
        <f ca="1"/>
        <v>0.27151784112145416</v>
      </c>
      <c r="Y12">
        <f ca="1"/>
        <v>1.3070566109602E-2</v>
      </c>
      <c r="Z12">
        <f ca="1"/>
        <v>9.6646014620174192E-3</v>
      </c>
      <c r="AA12">
        <f ca="1"/>
        <v>0.14395776643421776</v>
      </c>
      <c r="AB12">
        <f ca="1"/>
        <v>0.74220612705273914</v>
      </c>
      <c r="AC12">
        <f ca="1"/>
        <v>0.95308445248289475</v>
      </c>
      <c r="AD12">
        <f ca="1"/>
        <v>0.4535513891942935</v>
      </c>
      <c r="AE12">
        <f ca="1"/>
        <v>0.98620123076216692</v>
      </c>
      <c r="AF12">
        <f ca="1"/>
        <v>0.54378694063440813</v>
      </c>
      <c r="AG12">
        <f ca="1"/>
        <v>0.30889134976545118</v>
      </c>
      <c r="AH12">
        <f ca="1"/>
        <v>3.0908291256948384E-2</v>
      </c>
      <c r="AJ12" s="31">
        <f ca="1"/>
        <v>1.2698175844150228E-15</v>
      </c>
      <c r="AK12" s="31">
        <f ca="1"/>
        <v>2.0816681711721685E-16</v>
      </c>
      <c r="AL12" s="31">
        <f ca="1"/>
        <v>-7.1730815731640973E-16</v>
      </c>
      <c r="AM12" s="31">
        <f ca="1"/>
        <v>-3.7643499428696714E-16</v>
      </c>
      <c r="AN12" s="31">
        <f ca="1"/>
        <v>-2.3852447794681098E-16</v>
      </c>
      <c r="AO12" s="31">
        <f ca="1"/>
        <v>-1.3444106938820255E-15</v>
      </c>
      <c r="AP12" s="31">
        <f ca="1"/>
        <v>8.6562701451242674E-16</v>
      </c>
      <c r="AQ12" s="31">
        <f ca="1"/>
        <v>1</v>
      </c>
      <c r="AR12" s="31">
        <f ca="1"/>
        <v>1.2481335409653127E-15</v>
      </c>
      <c r="AS12" s="31">
        <f ca="1"/>
        <v>-1.0824674490095276E-15</v>
      </c>
      <c r="AT12" s="31">
        <f ca="1"/>
        <v>-3.7816971776294395E-16</v>
      </c>
      <c r="AU12" s="31">
        <f ca="1"/>
        <v>1.2576745200831851E-17</v>
      </c>
      <c r="AV12" s="31">
        <f ca="1"/>
        <v>2.4633073358870661E-16</v>
      </c>
      <c r="AW12" s="31">
        <f ca="1"/>
        <v>-1.3808398868775384E-15</v>
      </c>
      <c r="AX12" s="31">
        <f ca="1"/>
        <v>5.8980598183211441E-16</v>
      </c>
      <c r="AY12" s="31">
        <f ca="1"/>
        <v>-2.3418766925686896E-16</v>
      </c>
      <c r="AZ12" s="31">
        <f ca="1"/>
        <v>2.8796409701214998E-16</v>
      </c>
      <c r="BA12" s="31">
        <f ca="1"/>
        <v>-3.9942008034365983E-16</v>
      </c>
      <c r="BB12" s="31">
        <f ca="1"/>
        <v>6.2450045135165055E-17</v>
      </c>
      <c r="BC12" s="31">
        <f ca="1"/>
        <v>-1.2836953722228372E-15</v>
      </c>
      <c r="BD12" s="31">
        <f ca="1"/>
        <v>1.5744783948834495E-15</v>
      </c>
      <c r="BE12" s="31">
        <f ca="1"/>
        <v>3.662434938656034E-16</v>
      </c>
      <c r="BF12" s="31">
        <f ca="1"/>
        <v>-1.6566609195578508E-16</v>
      </c>
      <c r="BG12" s="31">
        <f ca="1"/>
        <v>-8.2963150238590799E-16</v>
      </c>
      <c r="BH12" s="31">
        <f ca="1"/>
        <v>9.8629871631006338E-16</v>
      </c>
      <c r="BI12" s="31">
        <f ca="1"/>
        <v>1.9428902930940239E-15</v>
      </c>
      <c r="BJ12" s="31">
        <f ca="1"/>
        <v>2.1510571102112408E-16</v>
      </c>
      <c r="BK12" s="31">
        <f ca="1"/>
        <v>-1.025221574302293E-15</v>
      </c>
      <c r="BL12" s="31">
        <f ca="1"/>
        <v>-9.6971042307103517E-16</v>
      </c>
      <c r="BM12" s="31">
        <f ca="1"/>
        <v>-5.0306980803327406E-16</v>
      </c>
    </row>
    <row r="13" spans="2:65">
      <c r="E13">
        <f ca="1"/>
        <v>0.20025428863267281</v>
      </c>
      <c r="F13">
        <f ca="1"/>
        <v>0.19064223673512948</v>
      </c>
      <c r="G13">
        <f ca="1"/>
        <v>0.85405872042017927</v>
      </c>
      <c r="H13">
        <f ca="1"/>
        <v>0.48107042868493322</v>
      </c>
      <c r="I13">
        <f ca="1"/>
        <v>0.4715179418381763</v>
      </c>
      <c r="J13">
        <f ca="1"/>
        <v>0.19176383024327237</v>
      </c>
      <c r="K13">
        <f ca="1"/>
        <v>0.8939357992459297</v>
      </c>
      <c r="L13">
        <f ca="1"/>
        <v>0.82749579834454434</v>
      </c>
      <c r="M13">
        <f ca="1"/>
        <v>3.3578225216882029E-2</v>
      </c>
      <c r="N13">
        <f ca="1"/>
        <v>0.75914159195076869</v>
      </c>
      <c r="O13">
        <f ca="1"/>
        <v>0.58072491622217548</v>
      </c>
      <c r="P13">
        <f ca="1"/>
        <v>0.74928611784951094</v>
      </c>
      <c r="Q13">
        <f ca="1"/>
        <v>0.86418941687891504</v>
      </c>
      <c r="R13">
        <f ca="1"/>
        <v>0.65814651126241008</v>
      </c>
      <c r="S13">
        <f ca="1"/>
        <v>0.29667567410770046</v>
      </c>
      <c r="T13">
        <f ca="1"/>
        <v>0.71635498278495324</v>
      </c>
      <c r="U13">
        <f ca="1"/>
        <v>0.34633456828252296</v>
      </c>
      <c r="V13">
        <f ca="1"/>
        <v>0.28283443748205117</v>
      </c>
      <c r="W13">
        <f ca="1"/>
        <v>0.17238679341974716</v>
      </c>
      <c r="X13">
        <f ca="1"/>
        <v>0.85229949750461798</v>
      </c>
      <c r="Y13">
        <f ca="1"/>
        <v>0.57432772827410028</v>
      </c>
      <c r="Z13">
        <f ca="1"/>
        <v>0.30076669880682749</v>
      </c>
      <c r="AA13">
        <f ca="1"/>
        <v>0.67525629307759183</v>
      </c>
      <c r="AB13">
        <f ca="1"/>
        <v>0.44012675594847173</v>
      </c>
      <c r="AC13">
        <f ca="1"/>
        <v>0.84538472368466644</v>
      </c>
      <c r="AD13">
        <f ca="1"/>
        <v>0.66456495884305478</v>
      </c>
      <c r="AE13">
        <f ca="1"/>
        <v>0.23838332630561998</v>
      </c>
      <c r="AF13">
        <f ca="1"/>
        <v>0.239861272382762</v>
      </c>
      <c r="AG13">
        <f ca="1"/>
        <v>0.75627933626984034</v>
      </c>
      <c r="AH13">
        <f ca="1"/>
        <v>0.66347047149064375</v>
      </c>
      <c r="AJ13" s="31">
        <f ca="1"/>
        <v>-4.4408920985006262E-16</v>
      </c>
      <c r="AK13" s="31">
        <f ca="1"/>
        <v>-5.5511151231257827E-17</v>
      </c>
      <c r="AL13" s="31">
        <f ca="1"/>
        <v>-8.0491169285323849E-16</v>
      </c>
      <c r="AM13" s="31">
        <f ca="1"/>
        <v>-4.9960036108132044E-16</v>
      </c>
      <c r="AN13" s="31">
        <f ca="1"/>
        <v>6.9388939039072284E-16</v>
      </c>
      <c r="AO13" s="31">
        <f ca="1"/>
        <v>-1.429412144204889E-15</v>
      </c>
      <c r="AP13" s="31">
        <f ca="1"/>
        <v>1.1657341758564144E-15</v>
      </c>
      <c r="AQ13" s="31">
        <f ca="1"/>
        <v>-3.3306690738754696E-16</v>
      </c>
      <c r="AR13" s="31">
        <f ca="1"/>
        <v>1.0000000000000002</v>
      </c>
      <c r="AS13" s="31">
        <f ca="1"/>
        <v>-1.0547118733938987E-15</v>
      </c>
      <c r="AT13" s="31">
        <f ca="1"/>
        <v>3.8857805861880479E-16</v>
      </c>
      <c r="AU13" s="31">
        <f ca="1"/>
        <v>1.5265566588595902E-16</v>
      </c>
      <c r="AV13" s="31">
        <f ca="1"/>
        <v>4.4408920985006262E-16</v>
      </c>
      <c r="AW13" s="31">
        <f ca="1"/>
        <v>-1.6375789613221059E-15</v>
      </c>
      <c r="AX13" s="31">
        <f ca="1"/>
        <v>1.1657341758564144E-15</v>
      </c>
      <c r="AY13" s="31">
        <f ca="1"/>
        <v>-2.2204460492503131E-16</v>
      </c>
      <c r="AZ13" s="31">
        <f ca="1"/>
        <v>6.106226635438361E-16</v>
      </c>
      <c r="BA13" s="31">
        <f ca="1"/>
        <v>-3.6082248300317588E-16</v>
      </c>
      <c r="BB13" s="31">
        <f ca="1"/>
        <v>2.7755575615628914E-16</v>
      </c>
      <c r="BC13" s="31">
        <f ca="1"/>
        <v>-5.5511151231257827E-16</v>
      </c>
      <c r="BD13" s="31">
        <f ca="1"/>
        <v>8.81239525796218E-16</v>
      </c>
      <c r="BE13" s="31">
        <f ca="1"/>
        <v>1.0651202142497596E-15</v>
      </c>
      <c r="BF13" s="31">
        <f ca="1"/>
        <v>1.3877787807814457E-16</v>
      </c>
      <c r="BG13" s="31">
        <f ca="1"/>
        <v>-3.5388358909926865E-16</v>
      </c>
      <c r="BH13" s="31">
        <f ca="1"/>
        <v>9.1593399531575415E-16</v>
      </c>
      <c r="BI13" s="31">
        <f ca="1"/>
        <v>1.7763568394002505E-15</v>
      </c>
      <c r="BJ13" s="31">
        <f ca="1"/>
        <v>-6.6613381477509392E-16</v>
      </c>
      <c r="BK13" s="31">
        <f ca="1"/>
        <v>-6.106226635438361E-16</v>
      </c>
      <c r="BL13" s="31">
        <f ca="1"/>
        <v>-8.1878948066105295E-16</v>
      </c>
      <c r="BM13" s="31">
        <f ca="1"/>
        <v>-6.6613381477509392E-16</v>
      </c>
    </row>
    <row r="14" spans="2:65">
      <c r="E14">
        <f ca="1"/>
        <v>1.2637064390407349E-2</v>
      </c>
      <c r="F14">
        <f ca="1"/>
        <v>0.59315140707863367</v>
      </c>
      <c r="G14">
        <f ca="1"/>
        <v>0.65414454735921601</v>
      </c>
      <c r="H14">
        <f ca="1"/>
        <v>0.68752333423005785</v>
      </c>
      <c r="I14">
        <f ca="1"/>
        <v>0.3522476623764661</v>
      </c>
      <c r="J14">
        <f ca="1"/>
        <v>0.21057838501819304</v>
      </c>
      <c r="K14">
        <f ca="1"/>
        <v>0.70689104704170158</v>
      </c>
      <c r="L14">
        <f ca="1"/>
        <v>8.1921183856077051E-2</v>
      </c>
      <c r="M14">
        <f ca="1"/>
        <v>0.84518464373296009</v>
      </c>
      <c r="N14">
        <f ca="1"/>
        <v>0.66764542506239788</v>
      </c>
      <c r="O14">
        <f ca="1"/>
        <v>0.37700534131241392</v>
      </c>
      <c r="P14">
        <f ca="1"/>
        <v>0.38282784562040539</v>
      </c>
      <c r="Q14">
        <f ca="1"/>
        <v>0.64440268317716043</v>
      </c>
      <c r="R14">
        <f ca="1"/>
        <v>0.52216264824280711</v>
      </c>
      <c r="S14">
        <f ca="1"/>
        <v>0.20714631863310395</v>
      </c>
      <c r="T14">
        <f ca="1"/>
        <v>0.68780251403307857</v>
      </c>
      <c r="U14">
        <f ca="1"/>
        <v>0.52950083747715915</v>
      </c>
      <c r="V14">
        <f ca="1"/>
        <v>0.44168342583419695</v>
      </c>
      <c r="W14">
        <f ca="1"/>
        <v>0.27870569739335882</v>
      </c>
      <c r="X14">
        <f ca="1"/>
        <v>0.25221956823567615</v>
      </c>
      <c r="Y14">
        <f ca="1"/>
        <v>0.51867703310942082</v>
      </c>
      <c r="Z14">
        <f ca="1"/>
        <v>0.35228840575334897</v>
      </c>
      <c r="AA14">
        <f ca="1"/>
        <v>0.83861091024024625</v>
      </c>
      <c r="AB14">
        <f ca="1"/>
        <v>0.58485010333345711</v>
      </c>
      <c r="AC14">
        <f ca="1"/>
        <v>0.94297429235212338</v>
      </c>
      <c r="AD14">
        <f ca="1"/>
        <v>0.78049539890324249</v>
      </c>
      <c r="AE14">
        <f ca="1"/>
        <v>0.18776372143800946</v>
      </c>
      <c r="AF14">
        <f ca="1"/>
        <v>0.72719802655329091</v>
      </c>
      <c r="AG14">
        <f ca="1"/>
        <v>0.20869674973102403</v>
      </c>
      <c r="AH14">
        <f ca="1"/>
        <v>0.78537802879061502</v>
      </c>
      <c r="AJ14" s="31">
        <f ca="1"/>
        <v>1.1102230246251565E-16</v>
      </c>
      <c r="AK14" s="31">
        <f ca="1"/>
        <v>-5.5511151231257827E-16</v>
      </c>
      <c r="AL14" s="31">
        <f ca="1"/>
        <v>-1.2212453270876722E-15</v>
      </c>
      <c r="AM14" s="31">
        <f ca="1"/>
        <v>-6.6613381477509392E-16</v>
      </c>
      <c r="AN14" s="31">
        <f ca="1"/>
        <v>1.4155343563970746E-15</v>
      </c>
      <c r="AO14" s="31">
        <f ca="1"/>
        <v>-1.6930901125533637E-15</v>
      </c>
      <c r="AP14" s="31">
        <f ca="1"/>
        <v>1.6653345369377348E-15</v>
      </c>
      <c r="AQ14" s="31">
        <f ca="1"/>
        <v>-1.6653345369377348E-16</v>
      </c>
      <c r="AR14" s="31">
        <f ca="1"/>
        <v>1.2212453270876722E-15</v>
      </c>
      <c r="AS14" s="31">
        <f ca="1"/>
        <v>0.99999999999999878</v>
      </c>
      <c r="AT14" s="31">
        <f ca="1"/>
        <v>-2.2204460492503131E-16</v>
      </c>
      <c r="AU14" s="31">
        <f ca="1"/>
        <v>4.0245584642661925E-16</v>
      </c>
      <c r="AV14" s="31">
        <f ca="1"/>
        <v>2.2204460492503131E-16</v>
      </c>
      <c r="AW14" s="31">
        <f ca="1"/>
        <v>-1.27675647831893E-15</v>
      </c>
      <c r="AX14" s="31">
        <f ca="1"/>
        <v>7.2164496600635175E-16</v>
      </c>
      <c r="AY14" s="31">
        <f ca="1"/>
        <v>-3.8857805861880479E-16</v>
      </c>
      <c r="AZ14" s="31">
        <f ca="1"/>
        <v>3.8857805861880479E-16</v>
      </c>
      <c r="BA14" s="31">
        <f ca="1"/>
        <v>-4.5796699765787707E-16</v>
      </c>
      <c r="BB14" s="31">
        <f ca="1"/>
        <v>0</v>
      </c>
      <c r="BC14" s="31">
        <f ca="1"/>
        <v>-1.1102230246251565E-15</v>
      </c>
      <c r="BD14" s="31">
        <f ca="1"/>
        <v>1.3634926521177704E-15</v>
      </c>
      <c r="BE14" s="31">
        <f ca="1"/>
        <v>9.6450625264310474E-16</v>
      </c>
      <c r="BF14" s="31">
        <f ca="1"/>
        <v>-1.3877787807814457E-16</v>
      </c>
      <c r="BG14" s="31">
        <f ca="1"/>
        <v>-1.5716594692349872E-15</v>
      </c>
      <c r="BH14" s="31">
        <f ca="1"/>
        <v>1.6202317265623378E-15</v>
      </c>
      <c r="BI14" s="31">
        <f ca="1"/>
        <v>1.5543122344752192E-15</v>
      </c>
      <c r="BJ14" s="31">
        <f ca="1"/>
        <v>2.2204460492503131E-16</v>
      </c>
      <c r="BK14" s="31">
        <f ca="1"/>
        <v>-3.6082248300317588E-16</v>
      </c>
      <c r="BL14" s="31">
        <f ca="1"/>
        <v>-1.1657341758564144E-15</v>
      </c>
      <c r="BM14" s="31">
        <f ca="1"/>
        <v>-8.3266726846886741E-16</v>
      </c>
    </row>
    <row r="15" spans="2:65">
      <c r="E15">
        <f ca="1"/>
        <v>0.66766712158139641</v>
      </c>
      <c r="F15">
        <f ca="1"/>
        <v>0.98662083051663696</v>
      </c>
      <c r="G15">
        <f ca="1"/>
        <v>0.1711003187461182</v>
      </c>
      <c r="H15">
        <f ca="1"/>
        <v>0.19233004762398676</v>
      </c>
      <c r="I15">
        <f ca="1"/>
        <v>0.75114760045961027</v>
      </c>
      <c r="J15">
        <f ca="1"/>
        <v>0.27015865743314738</v>
      </c>
      <c r="K15">
        <f ca="1"/>
        <v>0.46741985380894102</v>
      </c>
      <c r="L15">
        <f ca="1"/>
        <v>0.6018670381767397</v>
      </c>
      <c r="M15">
        <f ca="1"/>
        <v>0.18179542783879499</v>
      </c>
      <c r="N15">
        <f ca="1"/>
        <v>9.0605860867992494E-2</v>
      </c>
      <c r="O15">
        <f ca="1"/>
        <v>0.6448953295756028</v>
      </c>
      <c r="P15">
        <f ca="1"/>
        <v>0.13144857316180558</v>
      </c>
      <c r="Q15">
        <f ca="1"/>
        <v>0.30470200603260267</v>
      </c>
      <c r="R15">
        <f ca="1"/>
        <v>0.6407039537151904</v>
      </c>
      <c r="S15">
        <f ca="1"/>
        <v>0.69592698758752192</v>
      </c>
      <c r="T15">
        <f ca="1"/>
        <v>0.79524854353257246</v>
      </c>
      <c r="U15">
        <f ca="1"/>
        <v>0.43119344698721718</v>
      </c>
      <c r="V15">
        <f ca="1"/>
        <v>0.2592069385227036</v>
      </c>
      <c r="W15">
        <f ca="1"/>
        <v>0.57305806935751524</v>
      </c>
      <c r="X15">
        <f ca="1"/>
        <v>5.0357579041879319E-2</v>
      </c>
      <c r="Y15">
        <f ca="1"/>
        <v>0.7020949282431127</v>
      </c>
      <c r="Z15">
        <f ca="1"/>
        <v>9.2928103788713079E-3</v>
      </c>
      <c r="AA15">
        <f ca="1"/>
        <v>0.11377700989584305</v>
      </c>
      <c r="AB15">
        <f ca="1"/>
        <v>0.5195117816767536</v>
      </c>
      <c r="AC15">
        <f ca="1"/>
        <v>0.86749624179696216</v>
      </c>
      <c r="AD15">
        <f ca="1"/>
        <v>0.69437274272873217</v>
      </c>
      <c r="AE15">
        <f ca="1"/>
        <v>8.5577785951597041E-2</v>
      </c>
      <c r="AF15">
        <f ca="1"/>
        <v>0.68180096215915686</v>
      </c>
      <c r="AG15">
        <f ca="1"/>
        <v>0.81543808078300273</v>
      </c>
      <c r="AH15">
        <f ca="1"/>
        <v>0.42066888586927653</v>
      </c>
      <c r="AJ15" s="31">
        <f ca="1"/>
        <v>-4.4408920985006262E-16</v>
      </c>
      <c r="AK15" s="31">
        <f ca="1"/>
        <v>-2.7755575615628914E-17</v>
      </c>
      <c r="AL15" s="31">
        <f ca="1"/>
        <v>-6.2450045135165055E-16</v>
      </c>
      <c r="AM15" s="31">
        <f ca="1"/>
        <v>-2.7755575615628914E-17</v>
      </c>
      <c r="AN15" s="31">
        <f ca="1"/>
        <v>1.3600232051658168E-15</v>
      </c>
      <c r="AO15" s="31">
        <f ca="1"/>
        <v>-1.8735013540549517E-15</v>
      </c>
      <c r="AP15" s="31">
        <f ca="1"/>
        <v>1.1796119636642288E-15</v>
      </c>
      <c r="AQ15" s="31">
        <f ca="1"/>
        <v>-5.5511151231257827E-17</v>
      </c>
      <c r="AR15" s="31">
        <f ca="1"/>
        <v>2.0400348077487251E-15</v>
      </c>
      <c r="AS15" s="31">
        <f ca="1"/>
        <v>-1.7486012637846216E-15</v>
      </c>
      <c r="AT15" s="31">
        <f ca="1"/>
        <v>0.99999999999999911</v>
      </c>
      <c r="AU15" s="31">
        <f ca="1"/>
        <v>-1.457167719820518E-16</v>
      </c>
      <c r="AV15" s="31">
        <f ca="1"/>
        <v>-5.5511151231257827E-16</v>
      </c>
      <c r="AW15" s="31">
        <f ca="1"/>
        <v>-1.609823385706477E-15</v>
      </c>
      <c r="AX15" s="31">
        <f ca="1"/>
        <v>1.27675647831893E-15</v>
      </c>
      <c r="AY15" s="31">
        <f ca="1"/>
        <v>-4.163336342344337E-16</v>
      </c>
      <c r="AZ15" s="31">
        <f ca="1"/>
        <v>-1.1102230246251565E-16</v>
      </c>
      <c r="BA15" s="31">
        <f ca="1"/>
        <v>2.7755575615628914E-17</v>
      </c>
      <c r="BB15" s="31">
        <f ca="1"/>
        <v>0</v>
      </c>
      <c r="BC15" s="31">
        <f ca="1"/>
        <v>-7.2164496600635175E-16</v>
      </c>
      <c r="BD15" s="31">
        <f ca="1"/>
        <v>1.2073675392798577E-15</v>
      </c>
      <c r="BE15" s="31">
        <f ca="1"/>
        <v>1.1865508575681361E-15</v>
      </c>
      <c r="BF15" s="31">
        <f ca="1"/>
        <v>1.1102230246251565E-16</v>
      </c>
      <c r="BG15" s="31">
        <f ca="1"/>
        <v>-7.3205330686221259E-16</v>
      </c>
      <c r="BH15" s="31">
        <f ca="1"/>
        <v>4.2153780466236412E-16</v>
      </c>
      <c r="BI15" s="31">
        <f ca="1"/>
        <v>7.4940054162198066E-16</v>
      </c>
      <c r="BJ15" s="31">
        <f ca="1"/>
        <v>6.6613381477509392E-16</v>
      </c>
      <c r="BK15" s="31">
        <f ca="1"/>
        <v>-4.163336342344337E-17</v>
      </c>
      <c r="BL15" s="31">
        <f ca="1"/>
        <v>-1.3322676295501878E-15</v>
      </c>
      <c r="BM15" s="31">
        <f ca="1"/>
        <v>-5.8286708792820718E-16</v>
      </c>
    </row>
    <row r="16" spans="2:65">
      <c r="E16">
        <f ca="1"/>
        <v>0.1011157776660363</v>
      </c>
      <c r="F16">
        <f ca="1"/>
        <v>0.2844496973039945</v>
      </c>
      <c r="G16">
        <f ca="1"/>
        <v>0.22161199788194863</v>
      </c>
      <c r="H16">
        <f ca="1"/>
        <v>0.9665590120793488</v>
      </c>
      <c r="I16">
        <f ca="1"/>
        <v>0.2464231370200749</v>
      </c>
      <c r="J16">
        <f ca="1"/>
        <v>0.17014364803277915</v>
      </c>
      <c r="K16">
        <f ca="1"/>
        <v>0.45757250054846854</v>
      </c>
      <c r="L16">
        <f ca="1"/>
        <v>0.64070972497381273</v>
      </c>
      <c r="M16">
        <f ca="1"/>
        <v>0.21627612208889868</v>
      </c>
      <c r="N16">
        <f ca="1"/>
        <v>0.38604739620978268</v>
      </c>
      <c r="O16">
        <f ca="1"/>
        <v>0.69723227150429312</v>
      </c>
      <c r="P16">
        <f ca="1"/>
        <v>0.7037910172835562</v>
      </c>
      <c r="Q16">
        <f ca="1"/>
        <v>0.47525238009613058</v>
      </c>
      <c r="R16">
        <f ca="1"/>
        <v>0.80859050646008035</v>
      </c>
      <c r="S16">
        <f ca="1"/>
        <v>1.2501541759470713E-2</v>
      </c>
      <c r="T16">
        <f ca="1"/>
        <v>0.4224829761679546</v>
      </c>
      <c r="U16">
        <f ca="1"/>
        <v>0.56812799878354114</v>
      </c>
      <c r="V16">
        <f ca="1"/>
        <v>0.20333667760044494</v>
      </c>
      <c r="W16">
        <f ca="1"/>
        <v>0.36212447168831485</v>
      </c>
      <c r="X16">
        <f ca="1"/>
        <v>0.68077215327995744</v>
      </c>
      <c r="Y16">
        <f ca="1"/>
        <v>0.67265210449555557</v>
      </c>
      <c r="Z16">
        <f ca="1"/>
        <v>0.45924977303506542</v>
      </c>
      <c r="AA16">
        <f ca="1"/>
        <v>4.1609176271053094E-2</v>
      </c>
      <c r="AB16">
        <f ca="1"/>
        <v>0.37258109418097485</v>
      </c>
      <c r="AC16">
        <f ca="1"/>
        <v>0.99898409599219995</v>
      </c>
      <c r="AD16">
        <f ca="1"/>
        <v>0.84444045260739231</v>
      </c>
      <c r="AE16">
        <f ca="1"/>
        <v>0.89011525411489356</v>
      </c>
      <c r="AF16">
        <f ca="1"/>
        <v>0.54994539536658138</v>
      </c>
      <c r="AG16">
        <f ca="1"/>
        <v>2.7488988252511781E-2</v>
      </c>
      <c r="AH16">
        <f ca="1"/>
        <v>4.1076531560723328E-2</v>
      </c>
      <c r="AJ16" s="31">
        <f ca="1"/>
        <v>3.4694469519536142E-16</v>
      </c>
      <c r="AK16" s="31">
        <f ca="1"/>
        <v>-7.3552275381416621E-16</v>
      </c>
      <c r="AL16" s="31">
        <f ca="1"/>
        <v>-3.8857805861880479E-16</v>
      </c>
      <c r="AM16" s="31">
        <f ca="1"/>
        <v>-3.9378222904673521E-16</v>
      </c>
      <c r="AN16" s="31">
        <f ca="1"/>
        <v>2.5500435096859064E-16</v>
      </c>
      <c r="AO16" s="31">
        <f ca="1"/>
        <v>-1.6132928326584306E-15</v>
      </c>
      <c r="AP16" s="31">
        <f ca="1"/>
        <v>8.3440199194484421E-16</v>
      </c>
      <c r="AQ16" s="31">
        <f ca="1"/>
        <v>-7.0429773124658368E-16</v>
      </c>
      <c r="AR16" s="31">
        <f ca="1"/>
        <v>7.2164496600635175E-16</v>
      </c>
      <c r="AS16" s="31">
        <f ca="1"/>
        <v>-1.5890067039947553E-15</v>
      </c>
      <c r="AT16" s="31">
        <f ca="1"/>
        <v>-1.0512424264419451E-15</v>
      </c>
      <c r="AU16" s="31">
        <f ca="1"/>
        <v>1</v>
      </c>
      <c r="AV16" s="31">
        <f ca="1"/>
        <v>2.8449465006019636E-16</v>
      </c>
      <c r="AW16" s="31">
        <f ca="1"/>
        <v>-6.8174632605888519E-16</v>
      </c>
      <c r="AX16" s="31">
        <f ca="1"/>
        <v>6.0021432268797525E-16</v>
      </c>
      <c r="AY16" s="31">
        <f ca="1"/>
        <v>-5.2041704279304213E-17</v>
      </c>
      <c r="AZ16" s="31">
        <f ca="1"/>
        <v>6.3837823915946501E-16</v>
      </c>
      <c r="BA16" s="31">
        <f ca="1"/>
        <v>-3.170207152347615E-16</v>
      </c>
      <c r="BB16" s="31">
        <f ca="1"/>
        <v>-1.2490009027033011E-16</v>
      </c>
      <c r="BC16" s="31">
        <f ca="1"/>
        <v>-1.0477729794899915E-15</v>
      </c>
      <c r="BD16" s="31">
        <f ca="1"/>
        <v>1.6382294826255972E-15</v>
      </c>
      <c r="BE16" s="31">
        <f ca="1"/>
        <v>5.0241928672978275E-16</v>
      </c>
      <c r="BF16" s="31">
        <f ca="1"/>
        <v>1.9168694409543718E-16</v>
      </c>
      <c r="BG16" s="31">
        <f ca="1"/>
        <v>-7.5070158422896327E-16</v>
      </c>
      <c r="BH16" s="31">
        <f ca="1"/>
        <v>1.1417733078444847E-15</v>
      </c>
      <c r="BI16" s="31">
        <f ca="1"/>
        <v>1.3322676295501878E-15</v>
      </c>
      <c r="BJ16" s="31">
        <f ca="1"/>
        <v>-9.1593399531575415E-16</v>
      </c>
      <c r="BK16" s="31">
        <f ca="1"/>
        <v>1.4224732503009818E-16</v>
      </c>
      <c r="BL16" s="31">
        <f ca="1"/>
        <v>-8.9338259012805565E-16</v>
      </c>
      <c r="BM16" s="31">
        <f ca="1"/>
        <v>-7.2511441295830537E-16</v>
      </c>
    </row>
    <row r="17" spans="5:65">
      <c r="E17">
        <f ca="1"/>
        <v>0.69261893286708975</v>
      </c>
      <c r="F17">
        <f ca="1"/>
        <v>0.73649204940331126</v>
      </c>
      <c r="G17">
        <f ca="1"/>
        <v>0.98818237300324541</v>
      </c>
      <c r="H17">
        <f ca="1"/>
        <v>0.19697659337488826</v>
      </c>
      <c r="I17">
        <f ca="1"/>
        <v>0.88198459050236866</v>
      </c>
      <c r="J17">
        <f ca="1"/>
        <v>0.57801902192752297</v>
      </c>
      <c r="K17">
        <f ca="1"/>
        <v>0.58465101283915277</v>
      </c>
      <c r="L17">
        <f ca="1"/>
        <v>0.86910159437591439</v>
      </c>
      <c r="M17">
        <f ca="1"/>
        <v>0.11783997420109382</v>
      </c>
      <c r="N17">
        <f ca="1"/>
        <v>0.6693758766546406</v>
      </c>
      <c r="O17">
        <f ca="1"/>
        <v>0.2574117991821504</v>
      </c>
      <c r="P17">
        <f ca="1"/>
        <v>1.0445578723398241E-2</v>
      </c>
      <c r="Q17">
        <f ca="1"/>
        <v>0.79054028058244152</v>
      </c>
      <c r="R17">
        <f ca="1"/>
        <v>0.12048096441427869</v>
      </c>
      <c r="S17">
        <f ca="1"/>
        <v>0.75236711088098496</v>
      </c>
      <c r="T17">
        <f ca="1"/>
        <v>0.14077665505562975</v>
      </c>
      <c r="U17">
        <f ca="1"/>
        <v>0.97693607279516281</v>
      </c>
      <c r="V17">
        <f ca="1"/>
        <v>0.65105611311706402</v>
      </c>
      <c r="W17">
        <f ca="1"/>
        <v>0.56060875261691911</v>
      </c>
      <c r="X17">
        <f ca="1"/>
        <v>0.24477142304927868</v>
      </c>
      <c r="Y17">
        <f ca="1"/>
        <v>3.7936681885830104E-2</v>
      </c>
      <c r="Z17">
        <f ca="1"/>
        <v>0.37118668969537072</v>
      </c>
      <c r="AA17">
        <f ca="1"/>
        <v>0.82191710301493437</v>
      </c>
      <c r="AB17">
        <f ca="1"/>
        <v>0.57058365124423183</v>
      </c>
      <c r="AC17">
        <f ca="1"/>
        <v>0.74957788796374314</v>
      </c>
      <c r="AD17">
        <f ca="1"/>
        <v>0.74307578735199975</v>
      </c>
      <c r="AE17">
        <f ca="1"/>
        <v>0.2615132445886752</v>
      </c>
      <c r="AF17">
        <f ca="1"/>
        <v>0.42636186684452348</v>
      </c>
      <c r="AG17">
        <f ca="1"/>
        <v>0.51376693744801039</v>
      </c>
      <c r="AH17">
        <f ca="1"/>
        <v>0.7392809768600056</v>
      </c>
      <c r="AJ17" s="31">
        <f ca="1"/>
        <v>4.4408920985006262E-16</v>
      </c>
      <c r="AK17" s="31">
        <f ca="1"/>
        <v>7.7715611723760958E-16</v>
      </c>
      <c r="AL17" s="31">
        <f ca="1"/>
        <v>-6.3837823915946501E-16</v>
      </c>
      <c r="AM17" s="31">
        <f ca="1"/>
        <v>-4.7184478546569153E-16</v>
      </c>
      <c r="AN17" s="31">
        <f ca="1"/>
        <v>1.8318679906315083E-15</v>
      </c>
      <c r="AO17" s="31">
        <f ca="1"/>
        <v>-9.9920072216264089E-16</v>
      </c>
      <c r="AP17" s="31">
        <f ca="1"/>
        <v>1.609823385706477E-15</v>
      </c>
      <c r="AQ17" s="31">
        <f ca="1"/>
        <v>3.3306690738754696E-16</v>
      </c>
      <c r="AR17" s="31">
        <f ca="1"/>
        <v>1.4155343563970746E-15</v>
      </c>
      <c r="AS17" s="31">
        <f ca="1"/>
        <v>-1.4432899320127035E-15</v>
      </c>
      <c r="AT17" s="31">
        <f ca="1"/>
        <v>3.3306690738754696E-16</v>
      </c>
      <c r="AU17" s="31">
        <f ca="1"/>
        <v>3.0531133177191805E-16</v>
      </c>
      <c r="AV17" s="31">
        <f ca="1"/>
        <v>1.0000000000000007</v>
      </c>
      <c r="AW17" s="31">
        <f ca="1"/>
        <v>-1.4710455076283324E-15</v>
      </c>
      <c r="AX17" s="31">
        <f ca="1"/>
        <v>3.3306690738754696E-16</v>
      </c>
      <c r="AY17" s="31">
        <f ca="1"/>
        <v>-5.5511151231257827E-17</v>
      </c>
      <c r="AZ17" s="31">
        <f ca="1"/>
        <v>-6.6613381477509392E-16</v>
      </c>
      <c r="BA17" s="31">
        <f ca="1"/>
        <v>-5.6898930012039273E-16</v>
      </c>
      <c r="BB17" s="31">
        <f ca="1"/>
        <v>0</v>
      </c>
      <c r="BC17" s="31">
        <f ca="1"/>
        <v>-1.8873791418627661E-15</v>
      </c>
      <c r="BD17" s="31">
        <f ca="1"/>
        <v>1.8873791418627661E-15</v>
      </c>
      <c r="BE17" s="31">
        <f ca="1"/>
        <v>9.2634233617161499E-16</v>
      </c>
      <c r="BF17" s="31">
        <f ca="1"/>
        <v>3.8857805861880479E-16</v>
      </c>
      <c r="BG17" s="31">
        <f ca="1"/>
        <v>-1.1900203045200897E-15</v>
      </c>
      <c r="BH17" s="31">
        <f ca="1"/>
        <v>1.1119577481011333E-15</v>
      </c>
      <c r="BI17" s="31">
        <f ca="1"/>
        <v>2.886579864025407E-15</v>
      </c>
      <c r="BJ17" s="31">
        <f ca="1"/>
        <v>-2.2204460492503131E-15</v>
      </c>
      <c r="BK17" s="31">
        <f ca="1"/>
        <v>-1.27675647831893E-15</v>
      </c>
      <c r="BL17" s="31">
        <f ca="1"/>
        <v>-1.6930901125533637E-15</v>
      </c>
      <c r="BM17" s="31">
        <f ca="1"/>
        <v>-7.7715611723760958E-16</v>
      </c>
    </row>
    <row r="18" spans="5:65">
      <c r="E18">
        <f ca="1"/>
        <v>0.55657352591109566</v>
      </c>
      <c r="F18">
        <f ca="1"/>
        <v>1.9372915418524039E-2</v>
      </c>
      <c r="G18">
        <f ca="1"/>
        <v>0.19822012216757656</v>
      </c>
      <c r="H18">
        <f ca="1"/>
        <v>0.95157169606853309</v>
      </c>
      <c r="I18">
        <f ca="1"/>
        <v>7.1139681455905102E-3</v>
      </c>
      <c r="J18">
        <f ca="1"/>
        <v>0.27247290374706523</v>
      </c>
      <c r="K18">
        <f ca="1"/>
        <v>0.55923839110992635</v>
      </c>
      <c r="L18">
        <f ca="1"/>
        <v>0.75759435206605907</v>
      </c>
      <c r="M18">
        <f ca="1"/>
        <v>0.15891693851916</v>
      </c>
      <c r="N18">
        <f ca="1"/>
        <v>0.43293240017567369</v>
      </c>
      <c r="O18">
        <f ca="1"/>
        <v>5.8931707530905819E-2</v>
      </c>
      <c r="P18">
        <f ca="1"/>
        <v>0.54074787113452039</v>
      </c>
      <c r="Q18">
        <f ca="1"/>
        <v>0.25005136310795073</v>
      </c>
      <c r="R18">
        <f ca="1"/>
        <v>0.55738282511231063</v>
      </c>
      <c r="S18">
        <f ca="1"/>
        <v>0.41859386662879505</v>
      </c>
      <c r="T18">
        <f ca="1"/>
        <v>0.45415852672219226</v>
      </c>
      <c r="U18">
        <f ca="1"/>
        <v>0.42268010222410191</v>
      </c>
      <c r="V18">
        <f ca="1"/>
        <v>0.82718289203642703</v>
      </c>
      <c r="W18">
        <f ca="1"/>
        <v>0.63854270607340735</v>
      </c>
      <c r="X18">
        <f ca="1"/>
        <v>0.28954845914536298</v>
      </c>
      <c r="Y18">
        <f ca="1"/>
        <v>0.70907730686121329</v>
      </c>
      <c r="Z18">
        <f ca="1"/>
        <v>0.74369931333688866</v>
      </c>
      <c r="AA18">
        <f ca="1"/>
        <v>0.85633653743961591</v>
      </c>
      <c r="AB18">
        <f ca="1"/>
        <v>0.66964098305304876</v>
      </c>
      <c r="AC18">
        <f ca="1"/>
        <v>0.75454801091280865</v>
      </c>
      <c r="AD18">
        <f ca="1"/>
        <v>0.35731844748829988</v>
      </c>
      <c r="AE18">
        <f ca="1"/>
        <v>0.67753150051320743</v>
      </c>
      <c r="AF18">
        <f ca="1"/>
        <v>0.28971789155642436</v>
      </c>
      <c r="AG18">
        <f ca="1"/>
        <v>0.5583718748036226</v>
      </c>
      <c r="AH18">
        <f ca="1"/>
        <v>0.73747647464885246</v>
      </c>
      <c r="AJ18" s="31">
        <f ca="1"/>
        <v>-2.2204460492503131E-16</v>
      </c>
      <c r="AK18" s="31">
        <f ca="1"/>
        <v>-4.9960036108132044E-16</v>
      </c>
      <c r="AL18" s="31">
        <f ca="1"/>
        <v>-1.0547118733938987E-15</v>
      </c>
      <c r="AM18" s="31">
        <f ca="1"/>
        <v>-2.4980018054066022E-16</v>
      </c>
      <c r="AN18" s="31">
        <f ca="1"/>
        <v>1.7208456881689926E-15</v>
      </c>
      <c r="AO18" s="31">
        <f ca="1"/>
        <v>-2.1926904736346842E-15</v>
      </c>
      <c r="AP18" s="31">
        <f ca="1"/>
        <v>2.0261570199409107E-15</v>
      </c>
      <c r="AQ18" s="31">
        <f ca="1"/>
        <v>-6.106226635438361E-16</v>
      </c>
      <c r="AR18" s="31">
        <f ca="1"/>
        <v>1.5543122344752192E-15</v>
      </c>
      <c r="AS18" s="31">
        <f ca="1"/>
        <v>-1.5265566588595902E-15</v>
      </c>
      <c r="AT18" s="31">
        <f ca="1"/>
        <v>1.6653345369377348E-16</v>
      </c>
      <c r="AU18" s="31">
        <f ca="1"/>
        <v>4.0245584642661925E-16</v>
      </c>
      <c r="AV18" s="31">
        <f ca="1"/>
        <v>1.1102230246251565E-15</v>
      </c>
      <c r="AW18" s="31">
        <f ca="1"/>
        <v>0.99999999999999822</v>
      </c>
      <c r="AX18" s="31">
        <f ca="1"/>
        <v>1.3877787807814457E-15</v>
      </c>
      <c r="AY18" s="31">
        <f ca="1"/>
        <v>-7.2164496600635175E-16</v>
      </c>
      <c r="AZ18" s="31">
        <f ca="1"/>
        <v>-3.3306690738754696E-16</v>
      </c>
      <c r="BA18" s="31">
        <f ca="1"/>
        <v>-8.0491169285323849E-16</v>
      </c>
      <c r="BB18" s="31">
        <f ca="1"/>
        <v>-2.2204460492503131E-16</v>
      </c>
      <c r="BC18" s="31">
        <f ca="1"/>
        <v>-1.2212453270876722E-15</v>
      </c>
      <c r="BD18" s="31">
        <f ca="1"/>
        <v>1.5300261058115439E-15</v>
      </c>
      <c r="BE18" s="31">
        <f ca="1"/>
        <v>1.4779844015322396E-15</v>
      </c>
      <c r="BF18" s="31">
        <f ca="1"/>
        <v>4.7184478546569153E-16</v>
      </c>
      <c r="BG18" s="31">
        <f ca="1"/>
        <v>-1.2732870313669764E-15</v>
      </c>
      <c r="BH18" s="31">
        <f ca="1"/>
        <v>1.5005358067199381E-15</v>
      </c>
      <c r="BI18" s="31">
        <f ca="1"/>
        <v>3.0531133177191805E-15</v>
      </c>
      <c r="BJ18" s="31">
        <f ca="1"/>
        <v>-1.7763568394002505E-15</v>
      </c>
      <c r="BK18" s="31">
        <f ca="1"/>
        <v>-2.0261570199409107E-15</v>
      </c>
      <c r="BL18" s="31">
        <f ca="1"/>
        <v>-1.6375789613221059E-15</v>
      </c>
      <c r="BM18" s="31">
        <f ca="1"/>
        <v>-8.3266726846886741E-16</v>
      </c>
    </row>
    <row r="19" spans="5:65">
      <c r="E19">
        <f ca="1"/>
        <v>0.36841537639172939</v>
      </c>
      <c r="F19">
        <f ca="1"/>
        <v>0.64528515844023471</v>
      </c>
      <c r="G19">
        <f ca="1"/>
        <v>3.5073312133641843E-2</v>
      </c>
      <c r="H19">
        <f ca="1"/>
        <v>0.75337101815154861</v>
      </c>
      <c r="I19">
        <f ca="1"/>
        <v>0.67636321355395379</v>
      </c>
      <c r="J19">
        <f ca="1"/>
        <v>0.55215650035952857</v>
      </c>
      <c r="K19">
        <f ca="1"/>
        <v>0.67347141434070201</v>
      </c>
      <c r="L19">
        <f ca="1"/>
        <v>0.29635864589513594</v>
      </c>
      <c r="M19">
        <f ca="1"/>
        <v>0.25926789432170794</v>
      </c>
      <c r="N19">
        <f ca="1"/>
        <v>0.78900321706724674</v>
      </c>
      <c r="O19">
        <f ca="1"/>
        <v>0.96614609230625792</v>
      </c>
      <c r="P19">
        <f ca="1"/>
        <v>5.8346461773421399E-2</v>
      </c>
      <c r="Q19">
        <f ca="1"/>
        <v>0.68358145680455584</v>
      </c>
      <c r="R19">
        <f ca="1"/>
        <v>0.66677160185599349</v>
      </c>
      <c r="S19">
        <f ca="1"/>
        <v>0.46544076719183503</v>
      </c>
      <c r="T19">
        <f ca="1"/>
        <v>0.40841665290367601</v>
      </c>
      <c r="U19">
        <f ca="1"/>
        <v>0.27637809487239173</v>
      </c>
      <c r="V19">
        <f ca="1"/>
        <v>0.39625459132243945</v>
      </c>
      <c r="W19">
        <f ca="1"/>
        <v>0.20775266664419345</v>
      </c>
      <c r="X19">
        <f ca="1"/>
        <v>0.50307604350516366</v>
      </c>
      <c r="Y19">
        <f ca="1"/>
        <v>0.79307061529239931</v>
      </c>
      <c r="Z19">
        <f ca="1"/>
        <v>0.82811324336068581</v>
      </c>
      <c r="AA19">
        <f ca="1"/>
        <v>0.97657320018079963</v>
      </c>
      <c r="AB19">
        <f ca="1"/>
        <v>0.30687949433676109</v>
      </c>
      <c r="AC19">
        <f ca="1"/>
        <v>7.7523228818593082E-2</v>
      </c>
      <c r="AD19">
        <f ca="1"/>
        <v>0.35349445603618079</v>
      </c>
      <c r="AE19">
        <f ca="1"/>
        <v>0.9661229490188048</v>
      </c>
      <c r="AF19">
        <f ca="1"/>
        <v>0.39337781307675024</v>
      </c>
      <c r="AG19">
        <f ca="1"/>
        <v>0.68018092213068837</v>
      </c>
      <c r="AH19">
        <f ca="1"/>
        <v>0.99200920854776875</v>
      </c>
      <c r="AJ19" s="31">
        <f ca="1"/>
        <v>2.2204460492503131E-16</v>
      </c>
      <c r="AK19" s="31">
        <f ca="1"/>
        <v>-6.6613381477509392E-16</v>
      </c>
      <c r="AL19" s="31">
        <f ca="1"/>
        <v>-8.8817841970012523E-16</v>
      </c>
      <c r="AM19" s="31">
        <f ca="1"/>
        <v>-1.1102230246251565E-16</v>
      </c>
      <c r="AN19" s="31">
        <f ca="1"/>
        <v>5.8286708792820718E-16</v>
      </c>
      <c r="AO19" s="31">
        <f ca="1"/>
        <v>-2.4147350785597155E-15</v>
      </c>
      <c r="AP19" s="31">
        <f ca="1"/>
        <v>1.8318679906315083E-15</v>
      </c>
      <c r="AQ19" s="31">
        <f ca="1"/>
        <v>-4.4408920985006262E-16</v>
      </c>
      <c r="AR19" s="31">
        <f ca="1"/>
        <v>1.5820678100908481E-15</v>
      </c>
      <c r="AS19" s="31">
        <f ca="1"/>
        <v>-2.1094237467877974E-15</v>
      </c>
      <c r="AT19" s="31">
        <f ca="1"/>
        <v>7.7715611723760958E-16</v>
      </c>
      <c r="AU19" s="31">
        <f ca="1"/>
        <v>1.8041124150158794E-16</v>
      </c>
      <c r="AV19" s="31">
        <f ca="1"/>
        <v>-2.2204460492503131E-16</v>
      </c>
      <c r="AW19" s="31">
        <f ca="1"/>
        <v>-1.8318679906315083E-15</v>
      </c>
      <c r="AX19" s="31">
        <f ca="1"/>
        <v>1.0000000000000013</v>
      </c>
      <c r="AY19" s="31">
        <f ca="1"/>
        <v>-4.9960036108132044E-16</v>
      </c>
      <c r="AZ19" s="31">
        <f ca="1"/>
        <v>5.5511151231257827E-16</v>
      </c>
      <c r="BA19" s="31">
        <f ca="1"/>
        <v>-7.2164496600635175E-16</v>
      </c>
      <c r="BB19" s="31">
        <f ca="1"/>
        <v>-3.3306690738754696E-16</v>
      </c>
      <c r="BC19" s="31">
        <f ca="1"/>
        <v>-1.1102230246251565E-15</v>
      </c>
      <c r="BD19" s="31">
        <f ca="1"/>
        <v>2.1233015345956119E-15</v>
      </c>
      <c r="BE19" s="31">
        <f ca="1"/>
        <v>1.2628786905111156E-15</v>
      </c>
      <c r="BF19" s="31">
        <f ca="1"/>
        <v>5.5511151231257827E-17</v>
      </c>
      <c r="BG19" s="31">
        <f ca="1"/>
        <v>-1.2663481374630692E-15</v>
      </c>
      <c r="BH19" s="31">
        <f ca="1"/>
        <v>1.3461454173580023E-15</v>
      </c>
      <c r="BI19" s="31">
        <f ca="1"/>
        <v>2.1094237467877974E-15</v>
      </c>
      <c r="BJ19" s="31">
        <f ca="1"/>
        <v>0</v>
      </c>
      <c r="BK19" s="31">
        <f ca="1"/>
        <v>-1.0547118733938987E-15</v>
      </c>
      <c r="BL19" s="31">
        <f ca="1"/>
        <v>-1.4710455076283324E-15</v>
      </c>
      <c r="BM19" s="31">
        <f ca="1"/>
        <v>-8.3266726846886741E-16</v>
      </c>
    </row>
    <row r="20" spans="5:65">
      <c r="E20">
        <f ca="1"/>
        <v>0.35404438795125248</v>
      </c>
      <c r="F20">
        <f ca="1"/>
        <v>0.33050248055981624</v>
      </c>
      <c r="G20">
        <f ca="1"/>
        <v>0.87513268470239913</v>
      </c>
      <c r="H20">
        <f ca="1"/>
        <v>0.44425463981982027</v>
      </c>
      <c r="I20">
        <f ca="1"/>
        <v>0.38826718581348785</v>
      </c>
      <c r="J20">
        <f ca="1"/>
        <v>0.86464485123288215</v>
      </c>
      <c r="K20">
        <f ca="1"/>
        <v>0.93628496519234272</v>
      </c>
      <c r="L20">
        <f ca="1"/>
        <v>0.43851805322886706</v>
      </c>
      <c r="M20">
        <f ca="1"/>
        <v>0.36103018379826446</v>
      </c>
      <c r="N20">
        <f ca="1"/>
        <v>0.53723284850275399</v>
      </c>
      <c r="O20">
        <f ca="1"/>
        <v>0.9396829987295171</v>
      </c>
      <c r="P20">
        <f ca="1"/>
        <v>0.70398654827499985</v>
      </c>
      <c r="Q20">
        <f ca="1"/>
        <v>0.96653428271005504</v>
      </c>
      <c r="R20">
        <f ca="1"/>
        <v>0.3793162265121689</v>
      </c>
      <c r="S20">
        <f ca="1"/>
        <v>0.82710262674560109</v>
      </c>
      <c r="T20">
        <f ca="1"/>
        <v>0.77695619068092336</v>
      </c>
      <c r="U20">
        <f ca="1"/>
        <v>0.22440541537210079</v>
      </c>
      <c r="V20">
        <f ca="1"/>
        <v>0.31289054804674632</v>
      </c>
      <c r="W20">
        <f ca="1"/>
        <v>0.80343257858877204</v>
      </c>
      <c r="X20">
        <f ca="1"/>
        <v>0.95402970952468058</v>
      </c>
      <c r="Y20">
        <f ca="1"/>
        <v>0.30811651151587227</v>
      </c>
      <c r="Z20">
        <f ca="1"/>
        <v>0.21455583190454175</v>
      </c>
      <c r="AA20">
        <f ca="1"/>
        <v>0.87908237722036175</v>
      </c>
      <c r="AB20">
        <f ca="1"/>
        <v>5.4817604225482763E-2</v>
      </c>
      <c r="AC20">
        <f ca="1"/>
        <v>0.1978325601143921</v>
      </c>
      <c r="AD20">
        <f ca="1"/>
        <v>0.73256355026374631</v>
      </c>
      <c r="AE20">
        <f ca="1"/>
        <v>0.3836625884880972</v>
      </c>
      <c r="AF20">
        <f ca="1"/>
        <v>0.57243596445064571</v>
      </c>
      <c r="AG20">
        <f ca="1"/>
        <v>0.61363877860325888</v>
      </c>
      <c r="AH20">
        <f ca="1"/>
        <v>0.2029214058812453</v>
      </c>
      <c r="AJ20" s="31">
        <f ca="1"/>
        <v>-6.106226635438361E-16</v>
      </c>
      <c r="AK20" s="31">
        <f ca="1"/>
        <v>-6.3837823915946501E-16</v>
      </c>
      <c r="AL20" s="31">
        <f ca="1"/>
        <v>-7.0082828429463007E-16</v>
      </c>
      <c r="AM20" s="31">
        <f ca="1"/>
        <v>-4.163336342344337E-17</v>
      </c>
      <c r="AN20" s="31">
        <f ca="1"/>
        <v>-5.620504062164855E-16</v>
      </c>
      <c r="AO20" s="31">
        <f ca="1"/>
        <v>-1.457167719820518E-15</v>
      </c>
      <c r="AP20" s="31">
        <f ca="1"/>
        <v>7.9103390504542404E-16</v>
      </c>
      <c r="AQ20" s="31">
        <f ca="1"/>
        <v>6.9388939039072284E-17</v>
      </c>
      <c r="AR20" s="31">
        <f ca="1"/>
        <v>7.4246164771807344E-16</v>
      </c>
      <c r="AS20" s="31">
        <f ca="1"/>
        <v>-1.4779844015322396E-15</v>
      </c>
      <c r="AT20" s="31">
        <f ca="1"/>
        <v>-3.7470027081099033E-16</v>
      </c>
      <c r="AU20" s="31">
        <f ca="1"/>
        <v>2.7408630920433552E-16</v>
      </c>
      <c r="AV20" s="31">
        <f ca="1"/>
        <v>1.9428902930940239E-16</v>
      </c>
      <c r="AW20" s="31">
        <f ca="1"/>
        <v>-1.3461454173580023E-15</v>
      </c>
      <c r="AX20" s="31">
        <f ca="1"/>
        <v>1.3600232051658168E-15</v>
      </c>
      <c r="AY20" s="31">
        <f ca="1"/>
        <v>0.99999999999999933</v>
      </c>
      <c r="AZ20" s="31">
        <f ca="1"/>
        <v>1.1102230246251565E-16</v>
      </c>
      <c r="BA20" s="31">
        <f ca="1"/>
        <v>-4.1980308118638732E-16</v>
      </c>
      <c r="BB20" s="31">
        <f ca="1"/>
        <v>-5.5511151231257827E-16</v>
      </c>
      <c r="BC20" s="31">
        <f ca="1"/>
        <v>-5.2735593669694936E-16</v>
      </c>
      <c r="BD20" s="31">
        <f ca="1"/>
        <v>1.1926223897340549E-15</v>
      </c>
      <c r="BE20" s="31">
        <f ca="1"/>
        <v>1.2672154992010576E-15</v>
      </c>
      <c r="BF20" s="31">
        <f ca="1"/>
        <v>-2.0816681711721685E-17</v>
      </c>
      <c r="BG20" s="31">
        <f ca="1"/>
        <v>-8.6129020582248472E-16</v>
      </c>
      <c r="BH20" s="31">
        <f ca="1"/>
        <v>1.2893332235197619E-15</v>
      </c>
      <c r="BI20" s="31">
        <f ca="1"/>
        <v>1.609823385706477E-15</v>
      </c>
      <c r="BJ20" s="31">
        <f ca="1"/>
        <v>2.2204460492503131E-16</v>
      </c>
      <c r="BK20" s="31">
        <f ca="1"/>
        <v>-9.298117831235686E-16</v>
      </c>
      <c r="BL20" s="31">
        <f ca="1"/>
        <v>-2.4286128663675299E-16</v>
      </c>
      <c r="BM20" s="31">
        <f ca="1"/>
        <v>-8.3266726846886741E-16</v>
      </c>
    </row>
    <row r="21" spans="5:65">
      <c r="E21">
        <f ca="1"/>
        <v>0.78561794447899824</v>
      </c>
      <c r="F21">
        <f ca="1"/>
        <v>0.60149105158686367</v>
      </c>
      <c r="G21">
        <f ca="1"/>
        <v>0.63296902306735614</v>
      </c>
      <c r="H21">
        <f ca="1"/>
        <v>0.72333286734089564</v>
      </c>
      <c r="I21">
        <f ca="1"/>
        <v>0.47778819052966948</v>
      </c>
      <c r="J21">
        <f ca="1"/>
        <v>0.76394849277108556</v>
      </c>
      <c r="K21">
        <f ca="1"/>
        <v>0.28585442124445104</v>
      </c>
      <c r="L21">
        <f ca="1"/>
        <v>0.82243031403135625</v>
      </c>
      <c r="M21">
        <f ca="1"/>
        <v>0.50251279238422719</v>
      </c>
      <c r="N21">
        <f ca="1"/>
        <v>0.768707608810141</v>
      </c>
      <c r="O21">
        <f ca="1"/>
        <v>0.92559996001150147</v>
      </c>
      <c r="P21">
        <f ca="1"/>
        <v>7.5275235088662074E-3</v>
      </c>
      <c r="Q21">
        <f ca="1"/>
        <v>0.82887433756417117</v>
      </c>
      <c r="R21">
        <f ca="1"/>
        <v>0.30253119897764469</v>
      </c>
      <c r="S21">
        <f ca="1"/>
        <v>0.45616228837144579</v>
      </c>
      <c r="T21">
        <f ca="1"/>
        <v>0.20153319390293656</v>
      </c>
      <c r="U21">
        <f ca="1"/>
        <v>0.82588608589758117</v>
      </c>
      <c r="V21">
        <f ca="1"/>
        <v>0.98031331485586748</v>
      </c>
      <c r="W21">
        <f ca="1"/>
        <v>0.31134922870908466</v>
      </c>
      <c r="X21">
        <f ca="1"/>
        <v>0.20024214074350744</v>
      </c>
      <c r="Y21">
        <f ca="1"/>
        <v>0.41815044899933351</v>
      </c>
      <c r="Z21">
        <f ca="1"/>
        <v>0.63605969490461833</v>
      </c>
      <c r="AA21">
        <f ca="1"/>
        <v>0.61989335997751438</v>
      </c>
      <c r="AB21">
        <f ca="1"/>
        <v>0.89966748504851124</v>
      </c>
      <c r="AC21">
        <f ca="1"/>
        <v>0.75264007987910841</v>
      </c>
      <c r="AD21">
        <f ca="1"/>
        <v>0.94645134168380507</v>
      </c>
      <c r="AE21">
        <f ca="1"/>
        <v>0.18782397496750269</v>
      </c>
      <c r="AF21">
        <f ca="1"/>
        <v>0.43256660698768279</v>
      </c>
      <c r="AG21">
        <f ca="1"/>
        <v>0.72904962512074523</v>
      </c>
      <c r="AH21">
        <f ca="1"/>
        <v>0.26060582496537144</v>
      </c>
      <c r="AJ21" s="31">
        <f ca="1"/>
        <v>7.4940054162198066E-16</v>
      </c>
      <c r="AK21" s="31">
        <f ca="1"/>
        <v>-2.7755575615628914E-16</v>
      </c>
      <c r="AL21" s="31">
        <f ca="1"/>
        <v>-5.8980598183211441E-16</v>
      </c>
      <c r="AM21" s="31">
        <f ca="1"/>
        <v>-5.6898930012039273E-16</v>
      </c>
      <c r="AN21" s="31">
        <f ca="1"/>
        <v>4.3715031594615539E-16</v>
      </c>
      <c r="AO21" s="31">
        <f ca="1"/>
        <v>-2.1649348980190553E-15</v>
      </c>
      <c r="AP21" s="31">
        <f ca="1"/>
        <v>1.6514567491299204E-15</v>
      </c>
      <c r="AQ21" s="31">
        <f ca="1"/>
        <v>0</v>
      </c>
      <c r="AR21" s="31">
        <f ca="1"/>
        <v>1.4016565685892601E-15</v>
      </c>
      <c r="AS21" s="31">
        <f ca="1"/>
        <v>-2.0816681711721685E-15</v>
      </c>
      <c r="AT21" s="31">
        <f ca="1"/>
        <v>-2.7755575615628914E-16</v>
      </c>
      <c r="AU21" s="31">
        <f ca="1"/>
        <v>3.6429192995512949E-16</v>
      </c>
      <c r="AV21" s="31">
        <f ca="1"/>
        <v>6.6613381477509392E-16</v>
      </c>
      <c r="AW21" s="31">
        <f ca="1"/>
        <v>-1.5543122344752192E-15</v>
      </c>
      <c r="AX21" s="31">
        <f ca="1"/>
        <v>9.4368957093138306E-16</v>
      </c>
      <c r="AY21" s="31">
        <f ca="1"/>
        <v>-1.9428902930940239E-16</v>
      </c>
      <c r="AZ21" s="31">
        <f ca="1"/>
        <v>1.0000000000000004</v>
      </c>
      <c r="BA21" s="31">
        <f ca="1"/>
        <v>-7.1817551905439814E-16</v>
      </c>
      <c r="BB21" s="31">
        <f ca="1"/>
        <v>-4.9960036108132044E-16</v>
      </c>
      <c r="BC21" s="31">
        <f ca="1"/>
        <v>-1.2490009027033011E-15</v>
      </c>
      <c r="BD21" s="31">
        <f ca="1"/>
        <v>1.4606371667724716E-15</v>
      </c>
      <c r="BE21" s="31">
        <f ca="1"/>
        <v>6.609296443471635E-16</v>
      </c>
      <c r="BF21" s="31">
        <f ca="1"/>
        <v>2.2204460492503131E-16</v>
      </c>
      <c r="BG21" s="31">
        <f ca="1"/>
        <v>-1.0737938316296436E-15</v>
      </c>
      <c r="BH21" s="31">
        <f ca="1"/>
        <v>1.2646134139870924E-15</v>
      </c>
      <c r="BI21" s="31">
        <f ca="1"/>
        <v>2.8588242884097781E-15</v>
      </c>
      <c r="BJ21" s="31">
        <f ca="1"/>
        <v>-4.9960036108132044E-16</v>
      </c>
      <c r="BK21" s="31">
        <f ca="1"/>
        <v>-1.5543122344752192E-15</v>
      </c>
      <c r="BL21" s="31">
        <f ca="1"/>
        <v>-1.033895191682177E-15</v>
      </c>
      <c r="BM21" s="31">
        <f ca="1"/>
        <v>-7.4940054162198066E-16</v>
      </c>
    </row>
    <row r="22" spans="5:65">
      <c r="E22">
        <f ca="1"/>
        <v>0.61662293048130634</v>
      </c>
      <c r="F22">
        <f ca="1"/>
        <v>0.19620847748969084</v>
      </c>
      <c r="G22">
        <f ca="1"/>
        <v>0.14573565020989543</v>
      </c>
      <c r="H22">
        <f ca="1"/>
        <v>0.94349443670232569</v>
      </c>
      <c r="I22">
        <f ca="1"/>
        <v>0.14175978638987996</v>
      </c>
      <c r="J22">
        <f ca="1"/>
        <v>7.0440135518137437E-2</v>
      </c>
      <c r="K22">
        <f ca="1"/>
        <v>0.14171046173598012</v>
      </c>
      <c r="L22">
        <f ca="1"/>
        <v>0.15415350853282306</v>
      </c>
      <c r="M22">
        <f ca="1"/>
        <v>0.32887387354146924</v>
      </c>
      <c r="N22">
        <f ca="1"/>
        <v>0.22640337608190853</v>
      </c>
      <c r="O22">
        <f ca="1"/>
        <v>6.8302299113845222E-2</v>
      </c>
      <c r="P22">
        <f ca="1"/>
        <v>0.54732692333913135</v>
      </c>
      <c r="Q22">
        <f ca="1"/>
        <v>0.33047093324343124</v>
      </c>
      <c r="R22">
        <f ca="1"/>
        <v>0.31263940757723652</v>
      </c>
      <c r="S22">
        <f ca="1"/>
        <v>0.73905745450778004</v>
      </c>
      <c r="T22">
        <f ca="1"/>
        <v>0.74736060392832382</v>
      </c>
      <c r="U22">
        <f ca="1"/>
        <v>0.96334192486033088</v>
      </c>
      <c r="V22">
        <f ca="1"/>
        <v>0.58392033924688669</v>
      </c>
      <c r="W22">
        <f ca="1"/>
        <v>0.98639841324110833</v>
      </c>
      <c r="X22">
        <f ca="1"/>
        <v>0.91625740780215903</v>
      </c>
      <c r="Y22">
        <f ca="1"/>
        <v>0.65220363278819926</v>
      </c>
      <c r="Z22">
        <f ca="1"/>
        <v>0.85080089021253746</v>
      </c>
      <c r="AA22">
        <f ca="1"/>
        <v>0.30694041169450248</v>
      </c>
      <c r="AB22">
        <f ca="1"/>
        <v>0.82636328682944171</v>
      </c>
      <c r="AC22">
        <f ca="1"/>
        <v>0.41354306476313452</v>
      </c>
      <c r="AD22">
        <f ca="1"/>
        <v>0.28402247422600957</v>
      </c>
      <c r="AE22">
        <f ca="1"/>
        <v>0.90872109552613589</v>
      </c>
      <c r="AF22">
        <f ca="1"/>
        <v>0.56597873170381219</v>
      </c>
      <c r="AG22">
        <f ca="1"/>
        <v>9.0906347088862471E-2</v>
      </c>
      <c r="AH22">
        <f ca="1"/>
        <v>7.1178939499695448E-2</v>
      </c>
      <c r="AJ22" s="31">
        <f ca="1"/>
        <v>-1.1518563880485999E-15</v>
      </c>
      <c r="AK22" s="31">
        <f ca="1"/>
        <v>6.9388939039072284E-17</v>
      </c>
      <c r="AL22" s="31">
        <f ca="1"/>
        <v>-1.0842021724855044E-15</v>
      </c>
      <c r="AM22" s="31">
        <f ca="1"/>
        <v>-3.3306690738754696E-16</v>
      </c>
      <c r="AN22" s="31">
        <f ca="1"/>
        <v>8.9164786665207885E-16</v>
      </c>
      <c r="AO22" s="31">
        <f ca="1"/>
        <v>-1.9463597400459776E-15</v>
      </c>
      <c r="AP22" s="31">
        <f ca="1"/>
        <v>1.5577816814271728E-15</v>
      </c>
      <c r="AQ22" s="31">
        <f ca="1"/>
        <v>6.0368376963992887E-16</v>
      </c>
      <c r="AR22" s="31">
        <f ca="1"/>
        <v>2.4268781428915531E-15</v>
      </c>
      <c r="AS22" s="31">
        <f ca="1"/>
        <v>-2.2377932840100812E-15</v>
      </c>
      <c r="AT22" s="31">
        <f ca="1"/>
        <v>-1.1518563880485999E-15</v>
      </c>
      <c r="AU22" s="31">
        <f ca="1"/>
        <v>3.0531133177191805E-16</v>
      </c>
      <c r="AV22" s="31">
        <f ca="1"/>
        <v>2.8449465006019636E-16</v>
      </c>
      <c r="AW22" s="31">
        <f ca="1"/>
        <v>-2.8310687127941492E-15</v>
      </c>
      <c r="AX22" s="31">
        <f ca="1"/>
        <v>1.366962099069724E-15</v>
      </c>
      <c r="AY22" s="31">
        <f ca="1"/>
        <v>-1.1379786002407855E-15</v>
      </c>
      <c r="AZ22" s="31">
        <f ca="1"/>
        <v>3.1571967262777889E-16</v>
      </c>
      <c r="BA22" s="31">
        <f ca="1"/>
        <v>0.99999999999999956</v>
      </c>
      <c r="BB22" s="31">
        <f ca="1"/>
        <v>-6.7307270867900115E-16</v>
      </c>
      <c r="BC22" s="31">
        <f ca="1"/>
        <v>-8.2572837456496018E-16</v>
      </c>
      <c r="BD22" s="31">
        <f ca="1"/>
        <v>2.1380466841414147E-15</v>
      </c>
      <c r="BE22" s="31">
        <f ca="1"/>
        <v>7.9623807547335446E-16</v>
      </c>
      <c r="BF22" s="31">
        <f ca="1"/>
        <v>2.2898349882893854E-16</v>
      </c>
      <c r="BG22" s="31">
        <f ca="1"/>
        <v>-1.575562597055935E-15</v>
      </c>
      <c r="BH22" s="31">
        <f ca="1"/>
        <v>1.4526140706960788E-15</v>
      </c>
      <c r="BI22" s="31">
        <f ca="1"/>
        <v>3.2265856653168612E-15</v>
      </c>
      <c r="BJ22" s="31">
        <f ca="1"/>
        <v>-1.3322676295501878E-15</v>
      </c>
      <c r="BK22" s="31">
        <f ca="1"/>
        <v>-3.8163916471489756E-16</v>
      </c>
      <c r="BL22" s="31">
        <f ca="1"/>
        <v>-1.1639994523804376E-15</v>
      </c>
      <c r="BM22" s="31">
        <f ca="1"/>
        <v>-1.0200174038743626E-15</v>
      </c>
    </row>
    <row r="23" spans="5:65">
      <c r="E23">
        <f ca="1"/>
        <v>0.58958649081818226</v>
      </c>
      <c r="F23">
        <f ca="1"/>
        <v>0.55550103320924415</v>
      </c>
      <c r="G23">
        <f ca="1"/>
        <v>0.78427005720105325</v>
      </c>
      <c r="H23">
        <f ca="1"/>
        <v>0.30659938970750134</v>
      </c>
      <c r="I23">
        <f ca="1"/>
        <v>0.42862394495642508</v>
      </c>
      <c r="J23">
        <f ca="1"/>
        <v>0.38049742863915448</v>
      </c>
      <c r="K23">
        <f ca="1"/>
        <v>0.32868791486650528</v>
      </c>
      <c r="L23">
        <f ca="1"/>
        <v>8.6499038198489253E-2</v>
      </c>
      <c r="M23">
        <f ca="1"/>
        <v>0.1367708246532745</v>
      </c>
      <c r="N23">
        <f ca="1"/>
        <v>0.48222046890954606</v>
      </c>
      <c r="O23">
        <f ca="1"/>
        <v>0.22809705256670521</v>
      </c>
      <c r="P23">
        <f ca="1"/>
        <v>3.3953873620764852E-2</v>
      </c>
      <c r="Q23">
        <f ca="1"/>
        <v>9.1545350653708835E-2</v>
      </c>
      <c r="R23">
        <f ca="1"/>
        <v>0.61510359510206425</v>
      </c>
      <c r="S23">
        <f ca="1"/>
        <v>0.9530380800540067</v>
      </c>
      <c r="T23">
        <f ca="1"/>
        <v>0.92108847711286856</v>
      </c>
      <c r="U23">
        <f ca="1"/>
        <v>0.62864925902442581</v>
      </c>
      <c r="V23">
        <f ca="1"/>
        <v>0.36841377242517703</v>
      </c>
      <c r="W23">
        <f ca="1"/>
        <v>1.6248202360669817E-2</v>
      </c>
      <c r="X23">
        <f ca="1"/>
        <v>1.5204454881774909E-2</v>
      </c>
      <c r="Y23">
        <f ca="1"/>
        <v>0.6577131547859264</v>
      </c>
      <c r="Z23">
        <f ca="1"/>
        <v>0.87910818519939027</v>
      </c>
      <c r="AA23">
        <f ca="1"/>
        <v>0.71154215087762163</v>
      </c>
      <c r="AB23">
        <f ca="1"/>
        <v>0.32627173153650701</v>
      </c>
      <c r="AC23">
        <f ca="1"/>
        <v>0.93600509383953057</v>
      </c>
      <c r="AD23">
        <f ca="1"/>
        <v>0.90090520332045143</v>
      </c>
      <c r="AE23">
        <f ca="1"/>
        <v>9.8763827265422988E-2</v>
      </c>
      <c r="AF23">
        <f ca="1"/>
        <v>0.81756758027941878</v>
      </c>
      <c r="AG23">
        <f ca="1"/>
        <v>0.70302767968170199</v>
      </c>
      <c r="AH23">
        <f ca="1"/>
        <v>0.4907790156270414</v>
      </c>
      <c r="AJ23" s="31">
        <f ca="1"/>
        <v>-6.6613381477509392E-16</v>
      </c>
      <c r="AK23" s="31">
        <f ca="1"/>
        <v>0</v>
      </c>
      <c r="AL23" s="31">
        <f ca="1"/>
        <v>-9.1593399531575415E-16</v>
      </c>
      <c r="AM23" s="31">
        <f ca="1"/>
        <v>-1.9428902930940239E-16</v>
      </c>
      <c r="AN23" s="31">
        <f ca="1"/>
        <v>1.0685896612017132E-15</v>
      </c>
      <c r="AO23" s="31">
        <f ca="1"/>
        <v>-1.1102230246251565E-15</v>
      </c>
      <c r="AP23" s="31">
        <f ca="1"/>
        <v>1.6514567491299204E-15</v>
      </c>
      <c r="AQ23" s="31">
        <f ca="1"/>
        <v>4.4408920985006262E-16</v>
      </c>
      <c r="AR23" s="31">
        <f ca="1"/>
        <v>1.6792123247455493E-15</v>
      </c>
      <c r="AS23" s="31">
        <f ca="1"/>
        <v>-1.8457457784393227E-15</v>
      </c>
      <c r="AT23" s="31">
        <f ca="1"/>
        <v>6.106226635438361E-16</v>
      </c>
      <c r="AU23" s="31">
        <f ca="1"/>
        <v>2.7755575615628914E-17</v>
      </c>
      <c r="AV23" s="31">
        <f ca="1"/>
        <v>2.2204460492503131E-16</v>
      </c>
      <c r="AW23" s="31">
        <f ca="1"/>
        <v>-1.9984014443252818E-15</v>
      </c>
      <c r="AX23" s="31">
        <f ca="1"/>
        <v>9.4368957093138306E-16</v>
      </c>
      <c r="AY23" s="31">
        <f ca="1"/>
        <v>-3.3306690738754696E-16</v>
      </c>
      <c r="AZ23" s="31">
        <f ca="1"/>
        <v>4.163336342344337E-16</v>
      </c>
      <c r="BA23" s="31">
        <f ca="1"/>
        <v>-5.2041704279304213E-16</v>
      </c>
      <c r="BB23" s="31">
        <f ca="1"/>
        <v>0.99999999999999978</v>
      </c>
      <c r="BC23" s="31">
        <f ca="1"/>
        <v>-4.9960036108132044E-16</v>
      </c>
      <c r="BD23" s="31">
        <f ca="1"/>
        <v>1.2611439670351388E-15</v>
      </c>
      <c r="BE23" s="31">
        <f ca="1"/>
        <v>1.4051260155412137E-15</v>
      </c>
      <c r="BF23" s="31">
        <f ca="1"/>
        <v>4.3021142204224816E-16</v>
      </c>
      <c r="BG23" s="31">
        <f ca="1"/>
        <v>-2.2516710718178956E-15</v>
      </c>
      <c r="BH23" s="31">
        <f ca="1"/>
        <v>6.4184768611141862E-16</v>
      </c>
      <c r="BI23" s="31">
        <f ca="1"/>
        <v>2.55351295663786E-15</v>
      </c>
      <c r="BJ23" s="31">
        <f ca="1"/>
        <v>-2.2204460492503131E-16</v>
      </c>
      <c r="BK23" s="31">
        <f ca="1"/>
        <v>-6.3837823915946501E-16</v>
      </c>
      <c r="BL23" s="31">
        <f ca="1"/>
        <v>-1.3600232051658168E-15</v>
      </c>
      <c r="BM23" s="31">
        <f ca="1"/>
        <v>-6.106226635438361E-16</v>
      </c>
    </row>
    <row r="24" spans="5:65">
      <c r="E24">
        <f ca="1"/>
        <v>0.67998455316328965</v>
      </c>
      <c r="F24">
        <f ca="1"/>
        <v>0.16339287793391066</v>
      </c>
      <c r="G24">
        <f ca="1"/>
        <v>0.986960498455974</v>
      </c>
      <c r="H24">
        <f ca="1"/>
        <v>0.57487614147807631</v>
      </c>
      <c r="I24">
        <f ca="1"/>
        <v>0.35584525183961579</v>
      </c>
      <c r="J24">
        <f ca="1"/>
        <v>0.7807046080549167</v>
      </c>
      <c r="K24">
        <f ca="1"/>
        <v>0.40926450622281096</v>
      </c>
      <c r="L24">
        <f ca="1"/>
        <v>4.8955834773673712E-2</v>
      </c>
      <c r="M24">
        <f ca="1"/>
        <v>0.25457264998075668</v>
      </c>
      <c r="N24">
        <f ca="1"/>
        <v>0.36406359872028082</v>
      </c>
      <c r="O24">
        <f ca="1"/>
        <v>0.33280410042560382</v>
      </c>
      <c r="P24">
        <f ca="1"/>
        <v>7.3573346007853813E-2</v>
      </c>
      <c r="Q24">
        <f ca="1"/>
        <v>0.72344605839197362</v>
      </c>
      <c r="R24">
        <f ca="1"/>
        <v>0.50781418470507844</v>
      </c>
      <c r="S24">
        <f ca="1"/>
        <v>0.96860143721209224</v>
      </c>
      <c r="T24">
        <f ca="1"/>
        <v>0.12613173188209315</v>
      </c>
      <c r="U24">
        <f ca="1"/>
        <v>0.90604817476831323</v>
      </c>
      <c r="V24">
        <f ca="1"/>
        <v>0.29974293423504239</v>
      </c>
      <c r="W24">
        <f ca="1"/>
        <v>0.77734389708752749</v>
      </c>
      <c r="X24">
        <f ca="1"/>
        <v>0.32411326251235628</v>
      </c>
      <c r="Y24">
        <f ca="1"/>
        <v>0.17503986019239537</v>
      </c>
      <c r="Z24">
        <f ca="1"/>
        <v>0.29087864404380048</v>
      </c>
      <c r="AA24">
        <f ca="1"/>
        <v>0.92976671076708473</v>
      </c>
      <c r="AB24">
        <f ca="1"/>
        <v>0.46850114099712448</v>
      </c>
      <c r="AC24">
        <f ca="1"/>
        <v>0.55627787564810238</v>
      </c>
      <c r="AD24">
        <f ca="1"/>
        <v>0.2231386564086546</v>
      </c>
      <c r="AE24">
        <f ca="1"/>
        <v>0.28343443341173169</v>
      </c>
      <c r="AF24">
        <f ca="1"/>
        <v>4.0035199926112597E-2</v>
      </c>
      <c r="AG24">
        <f ca="1"/>
        <v>0.5994251069533757</v>
      </c>
      <c r="AH24">
        <f ca="1"/>
        <v>0.7900392514230371</v>
      </c>
      <c r="AJ24" s="31">
        <f ca="1"/>
        <v>8.8817841970012523E-16</v>
      </c>
      <c r="AK24" s="31">
        <f ca="1"/>
        <v>-3.3306690738754696E-16</v>
      </c>
      <c r="AL24" s="31">
        <f ca="1"/>
        <v>-6.9388939039072284E-16</v>
      </c>
      <c r="AM24" s="31">
        <f ca="1"/>
        <v>-7.4940054162198066E-16</v>
      </c>
      <c r="AN24" s="31">
        <f ca="1"/>
        <v>1.0824674490095276E-15</v>
      </c>
      <c r="AO24" s="31">
        <f ca="1"/>
        <v>-1.6375789613221059E-15</v>
      </c>
      <c r="AP24" s="31">
        <f ca="1"/>
        <v>1.915134717478395E-15</v>
      </c>
      <c r="AQ24" s="31">
        <f ca="1"/>
        <v>-1.6653345369377348E-16</v>
      </c>
      <c r="AR24" s="31">
        <f ca="1"/>
        <v>1.4988010832439613E-15</v>
      </c>
      <c r="AS24" s="31">
        <f ca="1"/>
        <v>-1.4988010832439613E-15</v>
      </c>
      <c r="AT24" s="31">
        <f ca="1"/>
        <v>0</v>
      </c>
      <c r="AU24" s="31">
        <f ca="1"/>
        <v>1.1102230246251565E-16</v>
      </c>
      <c r="AV24" s="31">
        <f ca="1"/>
        <v>7.7715611723760958E-16</v>
      </c>
      <c r="AW24" s="31">
        <f ca="1"/>
        <v>-1.8318679906315083E-15</v>
      </c>
      <c r="AX24" s="31">
        <f ca="1"/>
        <v>8.8817841970012523E-16</v>
      </c>
      <c r="AY24" s="31">
        <f ca="1"/>
        <v>-2.2204460492503131E-16</v>
      </c>
      <c r="AZ24" s="31">
        <f ca="1"/>
        <v>-2.7755575615628914E-16</v>
      </c>
      <c r="BA24" s="31">
        <f ca="1"/>
        <v>-4.0245584642661925E-16</v>
      </c>
      <c r="BB24" s="31">
        <f ca="1"/>
        <v>2.2204460492503131E-16</v>
      </c>
      <c r="BC24" s="31">
        <f ca="1"/>
        <v>0.99999999999999867</v>
      </c>
      <c r="BD24" s="31">
        <f ca="1"/>
        <v>1.6271706204662451E-15</v>
      </c>
      <c r="BE24" s="31">
        <f ca="1"/>
        <v>1.1449174941446927E-15</v>
      </c>
      <c r="BF24" s="31">
        <f ca="1"/>
        <v>2.7755575615628914E-17</v>
      </c>
      <c r="BG24" s="31">
        <f ca="1"/>
        <v>-6.7654215563095477E-16</v>
      </c>
      <c r="BH24" s="31">
        <f ca="1"/>
        <v>1.8630930131990908E-15</v>
      </c>
      <c r="BI24" s="31">
        <f ca="1"/>
        <v>2.1649348980190553E-15</v>
      </c>
      <c r="BJ24" s="31">
        <f ca="1"/>
        <v>-8.8817841970012523E-16</v>
      </c>
      <c r="BK24" s="31">
        <f ca="1"/>
        <v>-1.609823385706477E-15</v>
      </c>
      <c r="BL24" s="31">
        <f ca="1"/>
        <v>-9.9920072216264089E-16</v>
      </c>
      <c r="BM24" s="31">
        <f ca="1"/>
        <v>-7.2164496600635175E-16</v>
      </c>
    </row>
    <row r="25" spans="5:65">
      <c r="E25">
        <f ca="1"/>
        <v>0.30562557275796687</v>
      </c>
      <c r="F25">
        <f ca="1"/>
        <v>0.21659169172329851</v>
      </c>
      <c r="G25">
        <f ca="1"/>
        <v>0.44898718330972431</v>
      </c>
      <c r="H25">
        <f ca="1"/>
        <v>0.6283959372693656</v>
      </c>
      <c r="I25">
        <f ca="1"/>
        <v>0.85700445782706069</v>
      </c>
      <c r="J25">
        <f ca="1"/>
        <v>0.86765196615554396</v>
      </c>
      <c r="K25">
        <f ca="1"/>
        <v>0.89651259089618607</v>
      </c>
      <c r="L25">
        <f ca="1"/>
        <v>2.4519301711734109E-2</v>
      </c>
      <c r="M25">
        <f ca="1"/>
        <v>0.5553851284875746</v>
      </c>
      <c r="N25">
        <f ca="1"/>
        <v>0.8521826749969853</v>
      </c>
      <c r="O25">
        <f ca="1"/>
        <v>0.15326855132651518</v>
      </c>
      <c r="P25">
        <f ca="1"/>
        <v>0.11231880082082735</v>
      </c>
      <c r="Q25">
        <f ca="1"/>
        <v>0.56063661383315921</v>
      </c>
      <c r="R25">
        <f ca="1"/>
        <v>0.55844132089389531</v>
      </c>
      <c r="S25">
        <f ca="1"/>
        <v>0.42873426959288996</v>
      </c>
      <c r="T25">
        <f ca="1"/>
        <v>0.340109762455165</v>
      </c>
      <c r="U25">
        <f ca="1"/>
        <v>0.23438349402196645</v>
      </c>
      <c r="V25">
        <f ca="1"/>
        <v>0.13680739609767611</v>
      </c>
      <c r="W25">
        <f ca="1"/>
        <v>8.0404502649417675E-2</v>
      </c>
      <c r="X25">
        <f ca="1"/>
        <v>0.13468232505691635</v>
      </c>
      <c r="Y25">
        <f ca="1"/>
        <v>0.71707622454389564</v>
      </c>
      <c r="Z25">
        <f ca="1"/>
        <v>0.21073023786327383</v>
      </c>
      <c r="AA25">
        <f ca="1"/>
        <v>0.71107769356527861</v>
      </c>
      <c r="AB25">
        <f ca="1"/>
        <v>0.67429971687796519</v>
      </c>
      <c r="AC25">
        <f ca="1"/>
        <v>0.62324398742824672</v>
      </c>
      <c r="AD25">
        <f ca="1"/>
        <v>0.75346496010044661</v>
      </c>
      <c r="AE25">
        <f ca="1"/>
        <v>0.84771687986068578</v>
      </c>
      <c r="AF25">
        <f ca="1"/>
        <v>0.10295868262185937</v>
      </c>
      <c r="AG25">
        <f ca="1"/>
        <v>7.7694233042727157E-2</v>
      </c>
      <c r="AH25">
        <f ca="1"/>
        <v>3.4501789556429574E-2</v>
      </c>
      <c r="AJ25" s="31">
        <f ca="1"/>
        <v>-1.1796119636642288E-16</v>
      </c>
      <c r="AK25" s="31">
        <f ca="1"/>
        <v>-4.8572257327350599E-17</v>
      </c>
      <c r="AL25" s="31">
        <f ca="1"/>
        <v>-7.6934986159571395E-16</v>
      </c>
      <c r="AM25" s="31">
        <f ca="1"/>
        <v>-3.1398494915180208E-16</v>
      </c>
      <c r="AN25" s="31">
        <f ca="1"/>
        <v>1.222980050563649E-15</v>
      </c>
      <c r="AO25" s="31">
        <f ca="1"/>
        <v>-1.2203779653496838E-15</v>
      </c>
      <c r="AP25" s="31">
        <f ca="1"/>
        <v>1.6306400674181987E-15</v>
      </c>
      <c r="AQ25" s="31">
        <f ca="1"/>
        <v>7.5980888247784151E-16</v>
      </c>
      <c r="AR25" s="31">
        <f ca="1"/>
        <v>1.7208456881689926E-15</v>
      </c>
      <c r="AS25" s="31">
        <f ca="1"/>
        <v>-2.005340338229189E-15</v>
      </c>
      <c r="AT25" s="31">
        <f ca="1"/>
        <v>-6.9388939039072284E-16</v>
      </c>
      <c r="AU25" s="31">
        <f ca="1"/>
        <v>-3.426078865054194E-17</v>
      </c>
      <c r="AV25" s="31">
        <f ca="1"/>
        <v>5.863365348801608E-16</v>
      </c>
      <c r="AW25" s="31">
        <f ca="1"/>
        <v>-1.708702623837155E-15</v>
      </c>
      <c r="AX25" s="31">
        <f ca="1"/>
        <v>9.055256544598933E-16</v>
      </c>
      <c r="AY25" s="31">
        <f ca="1"/>
        <v>-7.2511441295830537E-16</v>
      </c>
      <c r="AZ25" s="31">
        <f ca="1"/>
        <v>-1.9949319973733282E-16</v>
      </c>
      <c r="BA25" s="31">
        <f ca="1"/>
        <v>-5.8156604532122458E-16</v>
      </c>
      <c r="BB25" s="31">
        <f ca="1"/>
        <v>1.8388068845354155E-16</v>
      </c>
      <c r="BC25" s="31">
        <f ca="1"/>
        <v>-7.1123662515049091E-16</v>
      </c>
      <c r="BD25" s="31">
        <f ca="1"/>
        <v>1.000000000000002</v>
      </c>
      <c r="BE25" s="31">
        <f ca="1"/>
        <v>1.0490740220969741E-15</v>
      </c>
      <c r="BF25" s="31">
        <f ca="1"/>
        <v>-2.7668839441830073E-16</v>
      </c>
      <c r="BG25" s="31">
        <f ca="1"/>
        <v>-1.150880606093363E-15</v>
      </c>
      <c r="BH25" s="31">
        <f ca="1"/>
        <v>9.4238852832440045E-16</v>
      </c>
      <c r="BI25" s="31">
        <f ca="1"/>
        <v>2.7061686225238191E-15</v>
      </c>
      <c r="BJ25" s="31">
        <f ca="1"/>
        <v>-6.8695049648681561E-16</v>
      </c>
      <c r="BK25" s="31">
        <f ca="1"/>
        <v>-5.863365348801608E-16</v>
      </c>
      <c r="BL25" s="31">
        <f ca="1"/>
        <v>-1.4007892068512717E-15</v>
      </c>
      <c r="BM25" s="31">
        <f ca="1"/>
        <v>-7.6327832942979512E-16</v>
      </c>
    </row>
    <row r="26" spans="5:65">
      <c r="E26">
        <f ca="1"/>
        <v>0.56055000362293772</v>
      </c>
      <c r="F26">
        <f ca="1"/>
        <v>0.14789800688746213</v>
      </c>
      <c r="G26">
        <f ca="1"/>
        <v>0.56870376106819853</v>
      </c>
      <c r="H26">
        <f ca="1"/>
        <v>0.39651944557118257</v>
      </c>
      <c r="I26">
        <f ca="1"/>
        <v>0.1760557939198738</v>
      </c>
      <c r="J26">
        <f ca="1"/>
        <v>0.53845190310710433</v>
      </c>
      <c r="K26">
        <f ca="1"/>
        <v>0.56094691789233242</v>
      </c>
      <c r="L26">
        <f ca="1"/>
        <v>0.69854116647512665</v>
      </c>
      <c r="M26">
        <f ca="1"/>
        <v>0.78805787068369249</v>
      </c>
      <c r="N26">
        <f ca="1"/>
        <v>0.54339973812319831</v>
      </c>
      <c r="O26">
        <f ca="1"/>
        <v>5.9958485344339896E-2</v>
      </c>
      <c r="P26">
        <f ca="1"/>
        <v>0.32022500244424634</v>
      </c>
      <c r="Q26">
        <f ca="1"/>
        <v>0.87053593596343204</v>
      </c>
      <c r="R26">
        <f ca="1"/>
        <v>0.7546700918725332</v>
      </c>
      <c r="S26">
        <f ca="1"/>
        <v>0.92217934440823979</v>
      </c>
      <c r="T26">
        <f ca="1"/>
        <v>0.27847486389639597</v>
      </c>
      <c r="U26">
        <f ca="1"/>
        <v>0.57442455712747431</v>
      </c>
      <c r="V26">
        <f ca="1"/>
        <v>0.58289196762062612</v>
      </c>
      <c r="W26">
        <f ca="1"/>
        <v>0.47019485502771741</v>
      </c>
      <c r="X26">
        <f ca="1"/>
        <v>0.34573383412451786</v>
      </c>
      <c r="Y26">
        <f ca="1"/>
        <v>0.64512043979050393</v>
      </c>
      <c r="Z26">
        <f ca="1"/>
        <v>0.19142730725445611</v>
      </c>
      <c r="AA26">
        <f ca="1"/>
        <v>0.73247182170276282</v>
      </c>
      <c r="AB26">
        <f ca="1"/>
        <v>0.15011465917917599</v>
      </c>
      <c r="AC26">
        <f ca="1"/>
        <v>0.69498752241575379</v>
      </c>
      <c r="AD26">
        <f ca="1"/>
        <v>0.37532560947155647</v>
      </c>
      <c r="AE26">
        <f ca="1"/>
        <v>0.24667751793490666</v>
      </c>
      <c r="AF26">
        <f ca="1"/>
        <v>0.73475872426098277</v>
      </c>
      <c r="AG26">
        <f ca="1"/>
        <v>0.55869871586129172</v>
      </c>
      <c r="AH26">
        <f ca="1"/>
        <v>0.5388257496078851</v>
      </c>
      <c r="AJ26" s="31">
        <f ca="1"/>
        <v>2.2204460492503131E-16</v>
      </c>
      <c r="AK26" s="31">
        <f ca="1"/>
        <v>-1.6653345369377348E-16</v>
      </c>
      <c r="AL26" s="31">
        <f ca="1"/>
        <v>-9.5756735873919752E-16</v>
      </c>
      <c r="AM26" s="31">
        <f ca="1"/>
        <v>-4.7184478546569153E-16</v>
      </c>
      <c r="AN26" s="31">
        <f ca="1"/>
        <v>1.6930901125533637E-15</v>
      </c>
      <c r="AO26" s="31">
        <f ca="1"/>
        <v>-1.0130785099704553E-15</v>
      </c>
      <c r="AP26" s="31">
        <f ca="1"/>
        <v>1.7208456881689926E-15</v>
      </c>
      <c r="AQ26" s="31">
        <f ca="1"/>
        <v>-4.9960036108132044E-16</v>
      </c>
      <c r="AR26" s="31">
        <f ca="1"/>
        <v>1.7208456881689926E-15</v>
      </c>
      <c r="AS26" s="31">
        <f ca="1"/>
        <v>-1.5265566588595902E-15</v>
      </c>
      <c r="AT26" s="31">
        <f ca="1"/>
        <v>-9.4368957093138306E-16</v>
      </c>
      <c r="AU26" s="31">
        <f ca="1"/>
        <v>2.7061686225238191E-16</v>
      </c>
      <c r="AV26" s="31">
        <f ca="1"/>
        <v>6.6613381477509392E-16</v>
      </c>
      <c r="AW26" s="31">
        <f ca="1"/>
        <v>-2.1371793224034263E-15</v>
      </c>
      <c r="AX26" s="31">
        <f ca="1"/>
        <v>1.4988010832439613E-15</v>
      </c>
      <c r="AY26" s="31">
        <f ca="1"/>
        <v>-7.4940054162198066E-16</v>
      </c>
      <c r="AZ26" s="31">
        <f ca="1"/>
        <v>-8.3266726846886741E-17</v>
      </c>
      <c r="BA26" s="31">
        <f ca="1"/>
        <v>-5.0653925498522767E-16</v>
      </c>
      <c r="BB26" s="31">
        <f ca="1"/>
        <v>-3.3306690738754696E-16</v>
      </c>
      <c r="BC26" s="31">
        <f ca="1"/>
        <v>-7.7715611723760958E-16</v>
      </c>
      <c r="BD26" s="31">
        <f ca="1"/>
        <v>1.2698175844150228E-15</v>
      </c>
      <c r="BE26" s="31">
        <f ca="1"/>
        <v>1.0000000000000016</v>
      </c>
      <c r="BF26" s="31">
        <f ca="1"/>
        <v>1.3877787807814457E-16</v>
      </c>
      <c r="BG26" s="31">
        <f ca="1"/>
        <v>-1.3808398868775384E-15</v>
      </c>
      <c r="BH26" s="31">
        <f ca="1"/>
        <v>1.4380857615847731E-15</v>
      </c>
      <c r="BI26" s="31">
        <f ca="1"/>
        <v>2.4424906541753444E-15</v>
      </c>
      <c r="BJ26" s="31">
        <f ca="1"/>
        <v>-9.9920072216264089E-16</v>
      </c>
      <c r="BK26" s="31">
        <f ca="1"/>
        <v>-1.5820678100908481E-15</v>
      </c>
      <c r="BL26" s="31">
        <f ca="1"/>
        <v>-1.0685896612017132E-15</v>
      </c>
      <c r="BM26" s="31">
        <f ca="1"/>
        <v>-8.8817841970012523E-16</v>
      </c>
    </row>
    <row r="27" spans="5:65">
      <c r="E27">
        <f ca="1"/>
        <v>0.21371435805691363</v>
      </c>
      <c r="F27">
        <f ca="1"/>
        <v>0.30517874767273656</v>
      </c>
      <c r="G27">
        <f ca="1"/>
        <v>0.51859033087256801</v>
      </c>
      <c r="H27">
        <f ca="1"/>
        <v>0.11348237670645689</v>
      </c>
      <c r="I27">
        <f ca="1"/>
        <v>0.47144588421139899</v>
      </c>
      <c r="J27">
        <f ca="1"/>
        <v>0.30253306236290722</v>
      </c>
      <c r="K27">
        <f ca="1"/>
        <v>0.67153134568030814</v>
      </c>
      <c r="L27">
        <f ca="1"/>
        <v>4.95884648860897E-2</v>
      </c>
      <c r="M27">
        <f ca="1"/>
        <v>0.74501373126354031</v>
      </c>
      <c r="N27">
        <f ca="1"/>
        <v>0.10155177265493909</v>
      </c>
      <c r="O27">
        <f ca="1"/>
        <v>0.49563497750205443</v>
      </c>
      <c r="P27">
        <f ca="1"/>
        <v>0.47877388214662486</v>
      </c>
      <c r="Q27">
        <f ca="1"/>
        <v>0.77436122171418131</v>
      </c>
      <c r="R27">
        <f ca="1"/>
        <v>0.88411440791793139</v>
      </c>
      <c r="S27">
        <f ca="1"/>
        <v>0.91280098607295068</v>
      </c>
      <c r="T27">
        <f ca="1"/>
        <v>0.18715533010496854</v>
      </c>
      <c r="U27">
        <f ca="1"/>
        <v>0.56106344624162152</v>
      </c>
      <c r="V27">
        <f ca="1"/>
        <v>0.67103516618227255</v>
      </c>
      <c r="W27">
        <f ca="1"/>
        <v>4.2072169603219245E-2</v>
      </c>
      <c r="X27">
        <f ca="1"/>
        <v>0.92859792804317443</v>
      </c>
      <c r="Y27">
        <f ca="1"/>
        <v>0.17857546514805978</v>
      </c>
      <c r="Z27">
        <f ca="1"/>
        <v>0.70105391445401655</v>
      </c>
      <c r="AA27">
        <f ca="1"/>
        <v>0.50163133439613339</v>
      </c>
      <c r="AB27">
        <f ca="1"/>
        <v>0.62298087791375789</v>
      </c>
      <c r="AC27">
        <f ca="1"/>
        <v>0.34726545159191424</v>
      </c>
      <c r="AD27">
        <f ca="1"/>
        <v>0.35826381794940854</v>
      </c>
      <c r="AE27">
        <f ca="1"/>
        <v>0.8625446294643575</v>
      </c>
      <c r="AF27">
        <f ca="1"/>
        <v>2.9256288636509975E-3</v>
      </c>
      <c r="AG27">
        <f ca="1"/>
        <v>0.3941115589864721</v>
      </c>
      <c r="AH27">
        <f ca="1"/>
        <v>0.92667998858031086</v>
      </c>
      <c r="AJ27" s="31">
        <f ca="1"/>
        <v>1.1102230246251565E-15</v>
      </c>
      <c r="AK27" s="31">
        <f ca="1"/>
        <v>-4.9960036108132044E-16</v>
      </c>
      <c r="AL27" s="31">
        <f ca="1"/>
        <v>-8.6042284408449632E-16</v>
      </c>
      <c r="AM27" s="31">
        <f ca="1"/>
        <v>-3.3306690738754696E-16</v>
      </c>
      <c r="AN27" s="31">
        <f ca="1"/>
        <v>1.5543122344752192E-15</v>
      </c>
      <c r="AO27" s="31">
        <f ca="1"/>
        <v>-1.6930901125533637E-15</v>
      </c>
      <c r="AP27" s="31">
        <f ca="1"/>
        <v>1.4988010832439613E-15</v>
      </c>
      <c r="AQ27" s="31">
        <f ca="1"/>
        <v>5.5511151231257827E-16</v>
      </c>
      <c r="AR27" s="31">
        <f ca="1"/>
        <v>1.7763568394002505E-15</v>
      </c>
      <c r="AS27" s="31">
        <f ca="1"/>
        <v>-1.4432899320127035E-15</v>
      </c>
      <c r="AT27" s="31">
        <f ca="1"/>
        <v>-1.27675647831893E-15</v>
      </c>
      <c r="AU27" s="31">
        <f ca="1"/>
        <v>9.7144514654701197E-17</v>
      </c>
      <c r="AV27" s="31">
        <f ca="1"/>
        <v>-3.3306690738754696E-16</v>
      </c>
      <c r="AW27" s="31">
        <f ca="1"/>
        <v>-1.7208456881689926E-15</v>
      </c>
      <c r="AX27" s="31">
        <f ca="1"/>
        <v>9.9920072216264089E-16</v>
      </c>
      <c r="AY27" s="31">
        <f ca="1"/>
        <v>-7.7715611723760958E-16</v>
      </c>
      <c r="AZ27" s="31">
        <f ca="1"/>
        <v>-5.5511151231257827E-17</v>
      </c>
      <c r="BA27" s="31">
        <f ca="1"/>
        <v>-3.7470027081099033E-16</v>
      </c>
      <c r="BB27" s="31">
        <f ca="1"/>
        <v>5.5511151231257827E-16</v>
      </c>
      <c r="BC27" s="31">
        <f ca="1"/>
        <v>-1.1102230246251565E-15</v>
      </c>
      <c r="BD27" s="31">
        <f ca="1"/>
        <v>1.4398204850607499E-15</v>
      </c>
      <c r="BE27" s="31">
        <f ca="1"/>
        <v>9.9226182825873366E-16</v>
      </c>
      <c r="BF27" s="31">
        <f ca="1"/>
        <v>0.99999999999999967</v>
      </c>
      <c r="BG27" s="31">
        <f ca="1"/>
        <v>-1.124100812432971E-15</v>
      </c>
      <c r="BH27" s="31">
        <f ca="1"/>
        <v>1.214306433183765E-15</v>
      </c>
      <c r="BI27" s="31">
        <f ca="1"/>
        <v>2.0539125955565396E-15</v>
      </c>
      <c r="BJ27" s="31">
        <f ca="1"/>
        <v>1.1102230246251565E-15</v>
      </c>
      <c r="BK27" s="31">
        <f ca="1"/>
        <v>-1.0547118733938987E-15</v>
      </c>
      <c r="BL27" s="31">
        <f ca="1"/>
        <v>-1.0824674490095276E-15</v>
      </c>
      <c r="BM27" s="31">
        <f ca="1"/>
        <v>-8.3266726846886741E-16</v>
      </c>
    </row>
    <row r="28" spans="5:65">
      <c r="E28">
        <f ca="1"/>
        <v>0.80516878844459971</v>
      </c>
      <c r="F28">
        <f ca="1"/>
        <v>0.38776578147699092</v>
      </c>
      <c r="G28">
        <f ca="1"/>
        <v>0.57296611747954829</v>
      </c>
      <c r="H28">
        <f ca="1"/>
        <v>0.55307807960552713</v>
      </c>
      <c r="I28">
        <f ca="1"/>
        <v>0.2904235388876919</v>
      </c>
      <c r="J28">
        <f ca="1"/>
        <v>0.49513225896194302</v>
      </c>
      <c r="K28">
        <f ca="1"/>
        <v>0.69172589581808885</v>
      </c>
      <c r="L28">
        <f ca="1"/>
        <v>0.15100616062287142</v>
      </c>
      <c r="M28">
        <f ca="1"/>
        <v>0.71584342925362665</v>
      </c>
      <c r="N28">
        <f ca="1"/>
        <v>0.93852247745917328</v>
      </c>
      <c r="O28">
        <f ca="1"/>
        <v>0.91970991214056397</v>
      </c>
      <c r="P28">
        <f ca="1"/>
        <v>0.86688053095542628</v>
      </c>
      <c r="Q28">
        <f ca="1"/>
        <v>0.31854024667031555</v>
      </c>
      <c r="R28">
        <f ca="1"/>
        <v>0.93687026880628299</v>
      </c>
      <c r="S28">
        <f ca="1"/>
        <v>0.80437337238231355</v>
      </c>
      <c r="T28">
        <f ca="1"/>
        <v>0.74973166300917116</v>
      </c>
      <c r="U28">
        <f ca="1"/>
        <v>0.53128214971875354</v>
      </c>
      <c r="V28">
        <f ca="1"/>
        <v>8.4560015664504329E-2</v>
      </c>
      <c r="W28">
        <f ca="1"/>
        <v>0.17925286861101186</v>
      </c>
      <c r="X28">
        <f ca="1"/>
        <v>0.93205954641712996</v>
      </c>
      <c r="Y28">
        <f ca="1"/>
        <v>0.46289519388651945</v>
      </c>
      <c r="Z28">
        <f ca="1"/>
        <v>0.42961291282776459</v>
      </c>
      <c r="AA28">
        <f ca="1"/>
        <v>0.15219913200541813</v>
      </c>
      <c r="AB28">
        <f ca="1"/>
        <v>0.37129837025590295</v>
      </c>
      <c r="AC28">
        <f ca="1"/>
        <v>0.58761842955751864</v>
      </c>
      <c r="AD28">
        <f ca="1"/>
        <v>0.1975945325370948</v>
      </c>
      <c r="AE28">
        <f ca="1"/>
        <v>0.9422100322684458</v>
      </c>
      <c r="AF28">
        <f ca="1"/>
        <v>0.2565482101185782</v>
      </c>
      <c r="AG28">
        <f ca="1"/>
        <v>0.46267271002347921</v>
      </c>
      <c r="AH28">
        <f ca="1"/>
        <v>0.27230134916594018</v>
      </c>
      <c r="AJ28" s="31">
        <f ca="1"/>
        <v>-9.4368957093138306E-16</v>
      </c>
      <c r="AK28" s="31">
        <f ca="1"/>
        <v>-8.3266726846886741E-17</v>
      </c>
      <c r="AL28" s="31">
        <f ca="1"/>
        <v>-9.7144514654701197E-16</v>
      </c>
      <c r="AM28" s="31">
        <f ca="1"/>
        <v>-2.7755575615628914E-17</v>
      </c>
      <c r="AN28" s="31">
        <f ca="1"/>
        <v>8.1878948066105295E-16</v>
      </c>
      <c r="AO28" s="31">
        <f ca="1"/>
        <v>-1.9775847626135601E-15</v>
      </c>
      <c r="AP28" s="31">
        <f ca="1"/>
        <v>1.6653345369377348E-15</v>
      </c>
      <c r="AQ28" s="31">
        <f ca="1"/>
        <v>-9.1593399531575415E-16</v>
      </c>
      <c r="AR28" s="31">
        <f ca="1"/>
        <v>2.4633073358870661E-15</v>
      </c>
      <c r="AS28" s="31">
        <f ca="1"/>
        <v>-1.9706458687096529E-15</v>
      </c>
      <c r="AT28" s="31">
        <f ca="1"/>
        <v>1.9428902930940239E-16</v>
      </c>
      <c r="AU28" s="31">
        <f ca="1"/>
        <v>-3.3653635433950058E-16</v>
      </c>
      <c r="AV28" s="31">
        <f ca="1"/>
        <v>9.1593399531575415E-16</v>
      </c>
      <c r="AW28" s="31">
        <f ca="1"/>
        <v>-2.1094237467877974E-15</v>
      </c>
      <c r="AX28" s="31">
        <f ca="1"/>
        <v>1.8318679906315083E-15</v>
      </c>
      <c r="AY28" s="31">
        <f ca="1"/>
        <v>-1.1518563880485999E-15</v>
      </c>
      <c r="AZ28" s="31">
        <f ca="1"/>
        <v>-5.134781488891349E-16</v>
      </c>
      <c r="BA28" s="31">
        <f ca="1"/>
        <v>-3.1918911957973251E-16</v>
      </c>
      <c r="BB28" s="31">
        <f ca="1"/>
        <v>-5.8286708792820718E-16</v>
      </c>
      <c r="BC28" s="31">
        <f ca="1"/>
        <v>6.9388939039072284E-16</v>
      </c>
      <c r="BD28" s="31">
        <f ca="1"/>
        <v>1.4450246554886803E-15</v>
      </c>
      <c r="BE28" s="31">
        <f ca="1"/>
        <v>1.3045120539345589E-15</v>
      </c>
      <c r="BF28" s="31">
        <f ca="1"/>
        <v>8.3266726846886741E-17</v>
      </c>
      <c r="BG28" s="31">
        <f ca="1"/>
        <v>0.999999999999999</v>
      </c>
      <c r="BH28" s="31">
        <f ca="1"/>
        <v>9.1940344226770776E-16</v>
      </c>
      <c r="BI28" s="31">
        <f ca="1"/>
        <v>3.4416913763379853E-15</v>
      </c>
      <c r="BJ28" s="31">
        <f ca="1"/>
        <v>-1.2212453270876722E-15</v>
      </c>
      <c r="BK28" s="31">
        <f ca="1"/>
        <v>-5.9674487573602164E-16</v>
      </c>
      <c r="BL28" s="31">
        <f ca="1"/>
        <v>-8.81239525796218E-16</v>
      </c>
      <c r="BM28" s="31">
        <f ca="1"/>
        <v>-2.7755575615628914E-16</v>
      </c>
    </row>
    <row r="29" spans="5:65">
      <c r="E29">
        <f ca="1"/>
        <v>0.14729747174215724</v>
      </c>
      <c r="F29">
        <f ca="1"/>
        <v>0.65507191886457417</v>
      </c>
      <c r="G29">
        <f ca="1"/>
        <v>0.31492457336997814</v>
      </c>
      <c r="H29">
        <f ca="1"/>
        <v>0.35613191758969709</v>
      </c>
      <c r="I29">
        <f ca="1"/>
        <v>0.46924582263394199</v>
      </c>
      <c r="J29">
        <f ca="1"/>
        <v>0.8253492263562946</v>
      </c>
      <c r="K29">
        <f ca="1"/>
        <v>0.1156086309756188</v>
      </c>
      <c r="L29">
        <f ca="1"/>
        <v>0.12581662743296296</v>
      </c>
      <c r="M29">
        <f ca="1"/>
        <v>0.66571875756534804</v>
      </c>
      <c r="N29">
        <f ca="1"/>
        <v>0.18537428562883629</v>
      </c>
      <c r="O29">
        <f ca="1"/>
        <v>0.93874807579099362</v>
      </c>
      <c r="P29">
        <f ca="1"/>
        <v>0.74864466839837795</v>
      </c>
      <c r="Q29">
        <f ca="1"/>
        <v>0.3864467700366736</v>
      </c>
      <c r="R29">
        <f ca="1"/>
        <v>0.82512564568677327</v>
      </c>
      <c r="S29">
        <f ca="1"/>
        <v>0.26657396283851142</v>
      </c>
      <c r="T29">
        <f ca="1"/>
        <v>0.43762687461488914</v>
      </c>
      <c r="U29">
        <f ca="1"/>
        <v>0.23428245423419591</v>
      </c>
      <c r="V29">
        <f ca="1"/>
        <v>0.80921390642829938</v>
      </c>
      <c r="W29">
        <f ca="1"/>
        <v>0.30678911675269449</v>
      </c>
      <c r="X29">
        <f ca="1"/>
        <v>0.30378890605961195</v>
      </c>
      <c r="Y29">
        <f ca="1"/>
        <v>0.89558985883619435</v>
      </c>
      <c r="Z29">
        <f ca="1"/>
        <v>0.37462245892076007</v>
      </c>
      <c r="AA29">
        <f ca="1"/>
        <v>0.26049346070649171</v>
      </c>
      <c r="AB29">
        <f ca="1"/>
        <v>0.97347823629870389</v>
      </c>
      <c r="AC29">
        <f ca="1"/>
        <v>0.34370818157272309</v>
      </c>
      <c r="AD29">
        <f ca="1"/>
        <v>0.79375958133701463</v>
      </c>
      <c r="AE29">
        <f ca="1"/>
        <v>0.5194477815140397</v>
      </c>
      <c r="AF29">
        <f ca="1"/>
        <v>0.66099170912605054</v>
      </c>
      <c r="AG29">
        <f ca="1"/>
        <v>0.6151328935611462</v>
      </c>
      <c r="AH29">
        <f ca="1"/>
        <v>0.81230334122402148</v>
      </c>
      <c r="AJ29" s="31">
        <f ca="1"/>
        <v>-2.2204460492503131E-16</v>
      </c>
      <c r="AK29" s="31">
        <f ca="1"/>
        <v>1.1102230246251565E-16</v>
      </c>
      <c r="AL29" s="31">
        <f ca="1"/>
        <v>-6.6613381477509392E-16</v>
      </c>
      <c r="AM29" s="31">
        <f ca="1"/>
        <v>-5.5511151231257827E-17</v>
      </c>
      <c r="AN29" s="31">
        <f ca="1"/>
        <v>9.4368957093138306E-16</v>
      </c>
      <c r="AO29" s="31">
        <f ca="1"/>
        <v>-8.3266726846886741E-16</v>
      </c>
      <c r="AP29" s="31">
        <f ca="1"/>
        <v>1.0269562977782698E-15</v>
      </c>
      <c r="AQ29" s="31">
        <f ca="1"/>
        <v>-2.2204460492503131E-16</v>
      </c>
      <c r="AR29" s="31">
        <f ca="1"/>
        <v>1.3600232051658168E-15</v>
      </c>
      <c r="AS29" s="31">
        <f ca="1"/>
        <v>-1.3045120539345589E-15</v>
      </c>
      <c r="AT29" s="31">
        <f ca="1"/>
        <v>-4.4408920985006262E-16</v>
      </c>
      <c r="AU29" s="31">
        <f ca="1"/>
        <v>-1.3877787807814457E-17</v>
      </c>
      <c r="AV29" s="31">
        <f ca="1"/>
        <v>4.4408920985006262E-16</v>
      </c>
      <c r="AW29" s="31">
        <f ca="1"/>
        <v>-1.8318679906315083E-15</v>
      </c>
      <c r="AX29" s="31">
        <f ca="1"/>
        <v>5.5511151231257827E-16</v>
      </c>
      <c r="AY29" s="31">
        <f ca="1"/>
        <v>-2.2204460492503131E-16</v>
      </c>
      <c r="AZ29" s="31">
        <f ca="1"/>
        <v>-5.5511151231257827E-17</v>
      </c>
      <c r="BA29" s="31">
        <f ca="1"/>
        <v>-4.0245584642661925E-16</v>
      </c>
      <c r="BB29" s="31">
        <f ca="1"/>
        <v>1.1102230246251565E-16</v>
      </c>
      <c r="BC29" s="31">
        <f ca="1"/>
        <v>-5.5511151231257827E-16</v>
      </c>
      <c r="BD29" s="31">
        <f ca="1"/>
        <v>1.3253287356462806E-15</v>
      </c>
      <c r="BE29" s="31">
        <f ca="1"/>
        <v>6.7307270867900115E-16</v>
      </c>
      <c r="BF29" s="31">
        <f ca="1"/>
        <v>-5.5511151231257827E-17</v>
      </c>
      <c r="BG29" s="31">
        <f ca="1"/>
        <v>-1.0998146837692957E-15</v>
      </c>
      <c r="BH29" s="31">
        <f ca="1"/>
        <v>1.0000000000000009</v>
      </c>
      <c r="BI29" s="31">
        <f ca="1"/>
        <v>1.3877787807814457E-15</v>
      </c>
      <c r="BJ29" s="31">
        <f ca="1"/>
        <v>-2.2204460492503131E-16</v>
      </c>
      <c r="BK29" s="31">
        <f ca="1"/>
        <v>-7.4940054162198066E-16</v>
      </c>
      <c r="BL29" s="31">
        <f ca="1"/>
        <v>-4.9960036108132044E-16</v>
      </c>
      <c r="BM29" s="31">
        <f ca="1"/>
        <v>-7.7715611723760958E-16</v>
      </c>
    </row>
    <row r="30" spans="5:65">
      <c r="E30">
        <f ca="1"/>
        <v>0.6760570971155716</v>
      </c>
      <c r="F30">
        <f ca="1"/>
        <v>0.55196670891080823</v>
      </c>
      <c r="G30">
        <f ca="1"/>
        <v>2.8709901246915637E-2</v>
      </c>
      <c r="H30">
        <f ca="1"/>
        <v>0.9937310112437403</v>
      </c>
      <c r="I30">
        <f ca="1"/>
        <v>0.19978204346965733</v>
      </c>
      <c r="J30">
        <f ca="1"/>
        <v>6.5496093795017862E-2</v>
      </c>
      <c r="K30">
        <f ca="1"/>
        <v>0.29705987119156718</v>
      </c>
      <c r="L30">
        <f ca="1"/>
        <v>0.50311131883677251</v>
      </c>
      <c r="M30">
        <f ca="1"/>
        <v>0.44029772577393067</v>
      </c>
      <c r="N30">
        <f ca="1"/>
        <v>0.73491050310059847</v>
      </c>
      <c r="O30">
        <f ca="1"/>
        <v>0.57553604818057436</v>
      </c>
      <c r="P30">
        <f ca="1"/>
        <v>0.68652289722254289</v>
      </c>
      <c r="Q30">
        <f ca="1"/>
        <v>1.2008923567006557E-2</v>
      </c>
      <c r="R30">
        <f ca="1"/>
        <v>0.33927883622669275</v>
      </c>
      <c r="S30">
        <f ca="1"/>
        <v>0.73596220215276442</v>
      </c>
      <c r="T30">
        <f ca="1"/>
        <v>0.91365278335913802</v>
      </c>
      <c r="U30">
        <f ca="1"/>
        <v>0.94930471999771238</v>
      </c>
      <c r="V30">
        <f ca="1"/>
        <v>0.39748819423128856</v>
      </c>
      <c r="W30">
        <f ca="1"/>
        <v>0.48627373064576596</v>
      </c>
      <c r="X30">
        <f ca="1"/>
        <v>0.48678315764074609</v>
      </c>
      <c r="Y30">
        <f ca="1"/>
        <v>0.65419265981825314</v>
      </c>
      <c r="Z30">
        <f ca="1"/>
        <v>0.23902920606831324</v>
      </c>
      <c r="AA30">
        <f ca="1"/>
        <v>0.6642737059745274</v>
      </c>
      <c r="AB30">
        <f ca="1"/>
        <v>0.80571906013532946</v>
      </c>
      <c r="AC30">
        <f ca="1"/>
        <v>0.71079049280030104</v>
      </c>
      <c r="AD30">
        <f ca="1"/>
        <v>0.38808006530839445</v>
      </c>
      <c r="AE30">
        <f ca="1"/>
        <v>0.69454575165049603</v>
      </c>
      <c r="AF30">
        <f ca="1"/>
        <v>0.12752163029987884</v>
      </c>
      <c r="AG30">
        <f ca="1"/>
        <v>0.26522025502346547</v>
      </c>
      <c r="AH30">
        <f ca="1"/>
        <v>8.1959979649178005E-2</v>
      </c>
      <c r="AJ30" s="31">
        <f ca="1"/>
        <v>-8.7430063189231078E-16</v>
      </c>
      <c r="AK30" s="31">
        <f ca="1"/>
        <v>-7.3552275381416621E-16</v>
      </c>
      <c r="AL30" s="31">
        <f ca="1"/>
        <v>-6.9909356081865326E-16</v>
      </c>
      <c r="AM30" s="31">
        <f ca="1"/>
        <v>-2.9143354396410359E-16</v>
      </c>
      <c r="AN30" s="31">
        <f ca="1"/>
        <v>4.9266146717741321E-16</v>
      </c>
      <c r="AO30" s="31">
        <f ca="1"/>
        <v>-1.762479051592436E-15</v>
      </c>
      <c r="AP30" s="31">
        <f ca="1"/>
        <v>1.4502288259166107E-15</v>
      </c>
      <c r="AQ30" s="31">
        <f ca="1"/>
        <v>-6.6613381477509392E-16</v>
      </c>
      <c r="AR30" s="31">
        <f ca="1"/>
        <v>2.0521778720805628E-15</v>
      </c>
      <c r="AS30" s="31">
        <f ca="1"/>
        <v>-2.0851376181241221E-15</v>
      </c>
      <c r="AT30" s="31">
        <f ca="1"/>
        <v>2.4980018054066022E-16</v>
      </c>
      <c r="AU30" s="31">
        <f ca="1"/>
        <v>3.1225022567582528E-16</v>
      </c>
      <c r="AV30" s="31">
        <f ca="1"/>
        <v>4.8572257327350599E-16</v>
      </c>
      <c r="AW30" s="31">
        <f ca="1"/>
        <v>-1.717376241217039E-15</v>
      </c>
      <c r="AX30" s="31">
        <f ca="1"/>
        <v>1.0269562977782698E-15</v>
      </c>
      <c r="AY30" s="31">
        <f ca="1"/>
        <v>-8.4654505627668186E-16</v>
      </c>
      <c r="AZ30" s="31">
        <f ca="1"/>
        <v>3.677613769070831E-16</v>
      </c>
      <c r="BA30" s="31">
        <f ca="1"/>
        <v>-8.4134088584875144E-16</v>
      </c>
      <c r="BB30" s="31">
        <f ca="1"/>
        <v>-1.8041124150158794E-16</v>
      </c>
      <c r="BC30" s="31">
        <f ca="1"/>
        <v>-8.8817841970012523E-16</v>
      </c>
      <c r="BD30" s="31">
        <f ca="1"/>
        <v>1.814087075002746E-15</v>
      </c>
      <c r="BE30" s="31">
        <f ca="1"/>
        <v>7.3812483902813142E-16</v>
      </c>
      <c r="BF30" s="31">
        <f ca="1"/>
        <v>4.3021142204224816E-16</v>
      </c>
      <c r="BG30" s="31">
        <f ca="1"/>
        <v>-1.3457117364890081E-15</v>
      </c>
      <c r="BH30" s="31">
        <f ca="1"/>
        <v>1.231653667943533E-15</v>
      </c>
      <c r="BI30" s="31">
        <f ca="1"/>
        <v>1.0000000000000029</v>
      </c>
      <c r="BJ30" s="31">
        <f ca="1"/>
        <v>-4.7184478546569153E-16</v>
      </c>
      <c r="BK30" s="31">
        <f ca="1"/>
        <v>-1.1449174941446927E-16</v>
      </c>
      <c r="BL30" s="31">
        <f ca="1"/>
        <v>-1.4727802311043092E-15</v>
      </c>
      <c r="BM30" s="31">
        <f ca="1"/>
        <v>-7.7021722333370235E-16</v>
      </c>
    </row>
    <row r="31" spans="5:65">
      <c r="E31">
        <f ca="1"/>
        <v>0.51980421199565729</v>
      </c>
      <c r="F31">
        <f ca="1"/>
        <v>0.57334635806342993</v>
      </c>
      <c r="G31">
        <f ca="1"/>
        <v>0.38362823407396063</v>
      </c>
      <c r="H31">
        <f ca="1"/>
        <v>0.75373792123969763</v>
      </c>
      <c r="I31">
        <f ca="1"/>
        <v>0.65484119680928687</v>
      </c>
      <c r="J31">
        <f ca="1"/>
        <v>0.56846418165409796</v>
      </c>
      <c r="K31">
        <f ca="1"/>
        <v>0.71220600314275329</v>
      </c>
      <c r="L31">
        <f ca="1"/>
        <v>0.70906969724128388</v>
      </c>
      <c r="M31">
        <f ca="1"/>
        <v>0.73932932285142494</v>
      </c>
      <c r="N31">
        <f ca="1"/>
        <v>0.61041419916972695</v>
      </c>
      <c r="O31">
        <f ca="1"/>
        <v>0.92394608288559998</v>
      </c>
      <c r="P31">
        <f ca="1"/>
        <v>0.46102474275671157</v>
      </c>
      <c r="Q31">
        <f ca="1"/>
        <v>0.30201562297230367</v>
      </c>
      <c r="R31">
        <f ca="1"/>
        <v>0.82436825535810887</v>
      </c>
      <c r="S31">
        <f ca="1"/>
        <v>0.9487675941832121</v>
      </c>
      <c r="T31">
        <f ca="1"/>
        <v>0.69850942356856671</v>
      </c>
      <c r="U31">
        <f ca="1"/>
        <v>0.80322783914816953</v>
      </c>
      <c r="V31">
        <f ca="1"/>
        <v>0.31161816881354609</v>
      </c>
      <c r="W31">
        <f ca="1"/>
        <v>0.88717270228162237</v>
      </c>
      <c r="X31">
        <f ca="1"/>
        <v>0.8232040723366294</v>
      </c>
      <c r="Y31">
        <f ca="1"/>
        <v>0.84884964810627694</v>
      </c>
      <c r="Z31">
        <f ca="1"/>
        <v>0.11482318961771432</v>
      </c>
      <c r="AA31">
        <f ca="1"/>
        <v>0.86748184342152979</v>
      </c>
      <c r="AB31">
        <f ca="1"/>
        <v>0.61446738284031555</v>
      </c>
      <c r="AC31">
        <f ca="1"/>
        <v>0.74823110022330874</v>
      </c>
      <c r="AD31">
        <f ca="1"/>
        <v>0.32232735095415166</v>
      </c>
      <c r="AE31">
        <f ca="1"/>
        <v>0.60897864819011494</v>
      </c>
      <c r="AF31">
        <f ca="1"/>
        <v>0.23929902318376706</v>
      </c>
      <c r="AG31">
        <f ca="1"/>
        <v>0.27897497418515405</v>
      </c>
      <c r="AH31">
        <f ca="1"/>
        <v>0.62905951971656926</v>
      </c>
      <c r="AJ31" s="31">
        <f ca="1"/>
        <v>5.5511151231257827E-16</v>
      </c>
      <c r="AK31" s="31">
        <f ca="1"/>
        <v>-9.4368957093138306E-16</v>
      </c>
      <c r="AL31" s="31">
        <f ca="1"/>
        <v>-9.9920072216264089E-16</v>
      </c>
      <c r="AM31" s="31">
        <f ca="1"/>
        <v>-4.163336342344337E-16</v>
      </c>
      <c r="AN31" s="31">
        <f ca="1"/>
        <v>1.4155343563970746E-15</v>
      </c>
      <c r="AO31" s="31">
        <f ca="1"/>
        <v>-2.1926904736346842E-15</v>
      </c>
      <c r="AP31" s="31">
        <f ca="1"/>
        <v>1.9984014443252818E-15</v>
      </c>
      <c r="AQ31" s="31">
        <f ca="1"/>
        <v>-1.6653345369377348E-16</v>
      </c>
      <c r="AR31" s="31">
        <f ca="1"/>
        <v>2.2343238370581275E-15</v>
      </c>
      <c r="AS31" s="31">
        <f ca="1"/>
        <v>-2.6367796834847468E-15</v>
      </c>
      <c r="AT31" s="31">
        <f ca="1"/>
        <v>-1.609823385706477E-15</v>
      </c>
      <c r="AU31" s="31">
        <f ca="1"/>
        <v>4.7184478546569153E-16</v>
      </c>
      <c r="AV31" s="31">
        <f ca="1"/>
        <v>7.7715611723760958E-16</v>
      </c>
      <c r="AW31" s="31">
        <f ca="1"/>
        <v>-1.5543122344752192E-15</v>
      </c>
      <c r="AX31" s="31">
        <f ca="1"/>
        <v>1.5543122344752192E-15</v>
      </c>
      <c r="AY31" s="31">
        <f ca="1"/>
        <v>-4.9960036108132044E-16</v>
      </c>
      <c r="AZ31" s="31">
        <f ca="1"/>
        <v>-1.1102230246251565E-16</v>
      </c>
      <c r="BA31" s="31">
        <f ca="1"/>
        <v>-9.298117831235686E-16</v>
      </c>
      <c r="BB31" s="31">
        <f ca="1"/>
        <v>1.4988010832439613E-15</v>
      </c>
      <c r="BC31" s="31">
        <f ca="1"/>
        <v>-2.1649348980190553E-15</v>
      </c>
      <c r="BD31" s="31">
        <f ca="1"/>
        <v>2.0122792321330962E-15</v>
      </c>
      <c r="BE31" s="31">
        <f ca="1"/>
        <v>9.7144514654701197E-16</v>
      </c>
      <c r="BF31" s="31">
        <f ca="1"/>
        <v>-4.7184478546569153E-16</v>
      </c>
      <c r="BG31" s="31">
        <f ca="1"/>
        <v>-1.9532986339498848E-15</v>
      </c>
      <c r="BH31" s="31">
        <f ca="1"/>
        <v>1.807581861967833E-15</v>
      </c>
      <c r="BI31" s="31">
        <f ca="1"/>
        <v>3.1641356201816961E-15</v>
      </c>
      <c r="BJ31" s="31">
        <f ca="1"/>
        <v>1.0000000000000004</v>
      </c>
      <c r="BK31" s="31">
        <f ca="1"/>
        <v>-2.4980018054066022E-16</v>
      </c>
      <c r="BL31" s="31">
        <f ca="1"/>
        <v>-1.9984014443252818E-15</v>
      </c>
      <c r="BM31" s="31">
        <f ca="1"/>
        <v>-1.609823385706477E-15</v>
      </c>
    </row>
    <row r="32" spans="5:65">
      <c r="E32">
        <f ca="1"/>
        <v>0.60587796745299805</v>
      </c>
      <c r="F32">
        <f ca="1"/>
        <v>0.99374250014743171</v>
      </c>
      <c r="G32">
        <f ca="1"/>
        <v>6.6896659563962513E-2</v>
      </c>
      <c r="H32">
        <f ca="1"/>
        <v>1.6135952509437446E-2</v>
      </c>
      <c r="I32">
        <f ca="1"/>
        <v>0.54585953877318139</v>
      </c>
      <c r="J32">
        <f ca="1"/>
        <v>9.0458254464293564E-2</v>
      </c>
      <c r="K32">
        <f ca="1"/>
        <v>6.1067720959484761E-2</v>
      </c>
      <c r="L32">
        <f ca="1"/>
        <v>0.32410382933441906</v>
      </c>
      <c r="M32">
        <f ca="1"/>
        <v>0.17677180463202347</v>
      </c>
      <c r="N32">
        <f ca="1"/>
        <v>0.71198714177086297</v>
      </c>
      <c r="O32">
        <f ca="1"/>
        <v>0.90063566000136186</v>
      </c>
      <c r="P32">
        <f ca="1"/>
        <v>2.3423655563930557E-2</v>
      </c>
      <c r="Q32">
        <f ca="1"/>
        <v>0.61687255687811393</v>
      </c>
      <c r="R32">
        <f ca="1"/>
        <v>0.65074053264372878</v>
      </c>
      <c r="S32">
        <f ca="1"/>
        <v>0.26370947606849571</v>
      </c>
      <c r="T32">
        <f ca="1"/>
        <v>0.58617909172085225</v>
      </c>
      <c r="U32">
        <f ca="1"/>
        <v>0.12582898903727002</v>
      </c>
      <c r="V32">
        <f ca="1"/>
        <v>0.47399989074754911</v>
      </c>
      <c r="W32">
        <f ca="1"/>
        <v>0.28426793808282569</v>
      </c>
      <c r="X32">
        <f ca="1"/>
        <v>0.60360549312990308</v>
      </c>
      <c r="Y32">
        <f ca="1"/>
        <v>0.77062873873118576</v>
      </c>
      <c r="Z32">
        <f ca="1"/>
        <v>1.7797767341682702E-2</v>
      </c>
      <c r="AA32">
        <f ca="1"/>
        <v>0.28185431210681033</v>
      </c>
      <c r="AB32">
        <f ca="1"/>
        <v>9.266170974946708E-2</v>
      </c>
      <c r="AC32">
        <f ca="1"/>
        <v>0.32065299341475684</v>
      </c>
      <c r="AD32">
        <f ca="1"/>
        <v>0.78275690890677385</v>
      </c>
      <c r="AE32">
        <f ca="1"/>
        <v>5.4129532918502421E-2</v>
      </c>
      <c r="AF32">
        <f ca="1"/>
        <v>0.45141063432895689</v>
      </c>
      <c r="AG32">
        <f ca="1"/>
        <v>0.80542061896487582</v>
      </c>
      <c r="AH32">
        <f ca="1"/>
        <v>0.58617777492178058</v>
      </c>
      <c r="AJ32" s="31">
        <f ca="1"/>
        <v>-9.9920072216264089E-16</v>
      </c>
      <c r="AK32" s="31">
        <f ca="1"/>
        <v>5.5511151231257827E-17</v>
      </c>
      <c r="AL32" s="31">
        <f ca="1"/>
        <v>-6.3837823915946501E-16</v>
      </c>
      <c r="AM32" s="31">
        <f ca="1"/>
        <v>3.0531133177191805E-16</v>
      </c>
      <c r="AN32" s="31">
        <f ca="1"/>
        <v>1.1102230246251565E-16</v>
      </c>
      <c r="AO32" s="31">
        <f ca="1"/>
        <v>-8.8817841970012523E-16</v>
      </c>
      <c r="AP32" s="31">
        <f ca="1"/>
        <v>7.4940054162198066E-16</v>
      </c>
      <c r="AQ32" s="31">
        <f ca="1"/>
        <v>-1.6653345369377348E-16</v>
      </c>
      <c r="AR32" s="31">
        <f ca="1"/>
        <v>9.8532293435482643E-16</v>
      </c>
      <c r="AS32" s="31">
        <f ca="1"/>
        <v>-1.27675647831893E-15</v>
      </c>
      <c r="AT32" s="31">
        <f ca="1"/>
        <v>1.1657341758564144E-15</v>
      </c>
      <c r="AU32" s="31">
        <f ca="1"/>
        <v>-9.0205620750793969E-17</v>
      </c>
      <c r="AV32" s="31">
        <f ca="1"/>
        <v>2.7755575615628914E-16</v>
      </c>
      <c r="AW32" s="31">
        <f ca="1"/>
        <v>-4.163336342344337E-16</v>
      </c>
      <c r="AX32" s="31">
        <f ca="1"/>
        <v>8.8817841970012523E-16</v>
      </c>
      <c r="AY32" s="31">
        <f ca="1"/>
        <v>-1.9428902930940239E-16</v>
      </c>
      <c r="AZ32" s="31">
        <f ca="1"/>
        <v>3.3306690738754696E-16</v>
      </c>
      <c r="BA32" s="31">
        <f ca="1"/>
        <v>-2.9143354396410359E-16</v>
      </c>
      <c r="BB32" s="31">
        <f ca="1"/>
        <v>-3.8857805861880479E-16</v>
      </c>
      <c r="BC32" s="31">
        <f ca="1"/>
        <v>-1.6653345369377348E-16</v>
      </c>
      <c r="BD32" s="31">
        <f ca="1"/>
        <v>9.2634233617161499E-16</v>
      </c>
      <c r="BE32" s="31">
        <f ca="1"/>
        <v>9.5062846483529029E-16</v>
      </c>
      <c r="BF32" s="31">
        <f ca="1"/>
        <v>3.1918911957973251E-16</v>
      </c>
      <c r="BG32" s="31">
        <f ca="1"/>
        <v>-7.7542139376163277E-16</v>
      </c>
      <c r="BH32" s="31">
        <f ca="1"/>
        <v>4.2500725161431774E-16</v>
      </c>
      <c r="BI32" s="31">
        <f ca="1"/>
        <v>1.8318679906315083E-15</v>
      </c>
      <c r="BJ32" s="31">
        <f ca="1"/>
        <v>-6.6613381477509392E-16</v>
      </c>
      <c r="BK32" s="31">
        <f ca="1"/>
        <v>0.99999999999999956</v>
      </c>
      <c r="BL32" s="31">
        <f ca="1"/>
        <v>-4.5796699765787707E-16</v>
      </c>
      <c r="BM32" s="31">
        <f ca="1"/>
        <v>-3.8857805861880479E-16</v>
      </c>
    </row>
    <row r="33" spans="2:65">
      <c r="E33">
        <f ca="1"/>
        <v>0.91161308843050382</v>
      </c>
      <c r="F33">
        <f ca="1"/>
        <v>8.2015913641712457E-2</v>
      </c>
      <c r="G33">
        <f ca="1"/>
        <v>0.13783609791200069</v>
      </c>
      <c r="H33">
        <f ca="1"/>
        <v>0.16027737431594957</v>
      </c>
      <c r="I33">
        <f ca="1"/>
        <v>8.7869269831971519E-2</v>
      </c>
      <c r="J33">
        <f ca="1"/>
        <v>0.20166167231863952</v>
      </c>
      <c r="K33">
        <f ca="1"/>
        <v>0.97163911296789607</v>
      </c>
      <c r="L33">
        <f ca="1"/>
        <v>0.83288714909041817</v>
      </c>
      <c r="M33">
        <f ca="1"/>
        <v>0.48282146493616407</v>
      </c>
      <c r="N33">
        <f ca="1"/>
        <v>0.30203805090988456</v>
      </c>
      <c r="O33">
        <f ca="1"/>
        <v>0.8827223440151365</v>
      </c>
      <c r="P33">
        <f ca="1"/>
        <v>0.19097370904592226</v>
      </c>
      <c r="Q33">
        <f ca="1"/>
        <v>0.32806449111819269</v>
      </c>
      <c r="R33">
        <f ca="1"/>
        <v>0.46297481207852997</v>
      </c>
      <c r="S33">
        <f ca="1"/>
        <v>0.50539488540794064</v>
      </c>
      <c r="T33">
        <f ca="1"/>
        <v>0.30471981979758178</v>
      </c>
      <c r="U33">
        <f ca="1"/>
        <v>0.65063628723407252</v>
      </c>
      <c r="V33">
        <f ca="1"/>
        <v>0.44218066711977644</v>
      </c>
      <c r="W33">
        <f ca="1"/>
        <v>0.11688850929476546</v>
      </c>
      <c r="X33">
        <f ca="1"/>
        <v>0.14176299200855536</v>
      </c>
      <c r="Y33">
        <f ca="1"/>
        <v>0.83578468987805377</v>
      </c>
      <c r="Z33">
        <f ca="1"/>
        <v>0.85503711912285074</v>
      </c>
      <c r="AA33">
        <f ca="1"/>
        <v>0.13838667865946452</v>
      </c>
      <c r="AB33">
        <f ca="1"/>
        <v>0.86719447603003774</v>
      </c>
      <c r="AC33">
        <f ca="1"/>
        <v>0.32585183933704431</v>
      </c>
      <c r="AD33">
        <f ca="1"/>
        <v>0.38325750178123241</v>
      </c>
      <c r="AE33">
        <f ca="1"/>
        <v>0.27597852670315004</v>
      </c>
      <c r="AF33">
        <f ca="1"/>
        <v>0.67550950281615252</v>
      </c>
      <c r="AG33">
        <f ca="1"/>
        <v>0.66938101578909215</v>
      </c>
      <c r="AH33">
        <f ca="1"/>
        <v>0.92211502583240335</v>
      </c>
      <c r="AJ33" s="31">
        <f ca="1"/>
        <v>3.3306690738754696E-16</v>
      </c>
      <c r="AK33" s="31">
        <f ca="1"/>
        <v>1.6653345369377348E-16</v>
      </c>
      <c r="AL33" s="31">
        <f ca="1"/>
        <v>-1.0547118733938987E-15</v>
      </c>
      <c r="AM33" s="31">
        <f ca="1"/>
        <v>-5.5511151231257827E-17</v>
      </c>
      <c r="AN33" s="31">
        <f ca="1"/>
        <v>9.4368957093138306E-16</v>
      </c>
      <c r="AO33" s="31">
        <f ca="1"/>
        <v>-1.8873791418627661E-15</v>
      </c>
      <c r="AP33" s="31">
        <f ca="1"/>
        <v>1.3045120539345589E-15</v>
      </c>
      <c r="AQ33" s="31">
        <f ca="1"/>
        <v>5.5511151231257827E-17</v>
      </c>
      <c r="AR33" s="31">
        <f ca="1"/>
        <v>1.4432899320127035E-15</v>
      </c>
      <c r="AS33" s="31">
        <f ca="1"/>
        <v>-1.1934897514720433E-15</v>
      </c>
      <c r="AT33" s="31">
        <f ca="1"/>
        <v>2.7755575615628914E-16</v>
      </c>
      <c r="AU33" s="31">
        <f ca="1"/>
        <v>1.2490009027033011E-16</v>
      </c>
      <c r="AV33" s="31">
        <f ca="1"/>
        <v>-3.3306690738754696E-16</v>
      </c>
      <c r="AW33" s="31">
        <f ca="1"/>
        <v>-1.0547118733938987E-15</v>
      </c>
      <c r="AX33" s="31">
        <f ca="1"/>
        <v>1.1102230246251565E-15</v>
      </c>
      <c r="AY33" s="31">
        <f ca="1"/>
        <v>-4.4408920985006262E-16</v>
      </c>
      <c r="AZ33" s="31">
        <f ca="1"/>
        <v>4.9960036108132044E-16</v>
      </c>
      <c r="BA33" s="31">
        <f ca="1"/>
        <v>-3.7470027081099033E-16</v>
      </c>
      <c r="BB33" s="31">
        <f ca="1"/>
        <v>-1.1102230246251565E-16</v>
      </c>
      <c r="BC33" s="31">
        <f ca="1"/>
        <v>-8.8817841970012523E-16</v>
      </c>
      <c r="BD33" s="31">
        <f ca="1"/>
        <v>1.0928757898653885E-15</v>
      </c>
      <c r="BE33" s="31">
        <f ca="1"/>
        <v>1.1379786002407855E-15</v>
      </c>
      <c r="BF33" s="31">
        <f ca="1"/>
        <v>3.8857805861880479E-16</v>
      </c>
      <c r="BG33" s="31">
        <f ca="1"/>
        <v>-6.6613381477509392E-16</v>
      </c>
      <c r="BH33" s="31">
        <f ca="1"/>
        <v>4.9960036108132044E-16</v>
      </c>
      <c r="BI33" s="31">
        <f ca="1"/>
        <v>1.2212453270876722E-15</v>
      </c>
      <c r="BJ33" s="31">
        <f ca="1"/>
        <v>-6.6613381477509392E-16</v>
      </c>
      <c r="BK33" s="31">
        <f ca="1"/>
        <v>-8.3266726846886741E-16</v>
      </c>
      <c r="BL33" s="31">
        <f ca="1"/>
        <v>0.99999999999999856</v>
      </c>
      <c r="BM33" s="31">
        <f ca="1"/>
        <v>-3.8857805861880479E-16</v>
      </c>
    </row>
    <row r="34" spans="2:65">
      <c r="E34">
        <f ca="1"/>
        <v>6.0658628948746518E-2</v>
      </c>
      <c r="F34">
        <f ca="1"/>
        <v>0.52192022209418587</v>
      </c>
      <c r="G34">
        <f ca="1"/>
        <v>0.2115815777434602</v>
      </c>
      <c r="H34">
        <f ca="1"/>
        <v>0.51367173896183893</v>
      </c>
      <c r="I34">
        <f ca="1"/>
        <v>0.68368031512317162</v>
      </c>
      <c r="J34">
        <f ca="1"/>
        <v>0.88436604420175358</v>
      </c>
      <c r="K34">
        <f ca="1"/>
        <v>0.57968711650081117</v>
      </c>
      <c r="L34">
        <f ca="1"/>
        <v>0.59710608162926371</v>
      </c>
      <c r="M34">
        <f ca="1"/>
        <v>0.56637927849580694</v>
      </c>
      <c r="N34">
        <f ca="1"/>
        <v>0.73935533904618267</v>
      </c>
      <c r="O34">
        <f ca="1"/>
        <v>0.71345898637441374</v>
      </c>
      <c r="P34">
        <f ca="1"/>
        <v>0.97421186901531975</v>
      </c>
      <c r="Q34">
        <f ca="1"/>
        <v>0.14383280777662222</v>
      </c>
      <c r="R34">
        <f ca="1"/>
        <v>0.16020296395939171</v>
      </c>
      <c r="S34">
        <f ca="1"/>
        <v>0.64809978731079099</v>
      </c>
      <c r="T34">
        <f ca="1"/>
        <v>0.5841038244222847</v>
      </c>
      <c r="U34">
        <f ca="1"/>
        <v>3.5115465145724389E-2</v>
      </c>
      <c r="V34">
        <f ca="1"/>
        <v>0.89798870643777018</v>
      </c>
      <c r="W34">
        <f ca="1"/>
        <v>0.12756632889163921</v>
      </c>
      <c r="X34">
        <f ca="1"/>
        <v>0.77631350849003178</v>
      </c>
      <c r="Y34">
        <f ca="1"/>
        <v>0.72205255873338647</v>
      </c>
      <c r="Z34">
        <f ca="1"/>
        <v>0.2869021555368908</v>
      </c>
      <c r="AA34">
        <f ca="1"/>
        <v>0.22420351170103758</v>
      </c>
      <c r="AB34">
        <f ca="1"/>
        <v>0.33246712685986235</v>
      </c>
      <c r="AC34">
        <f ca="1"/>
        <v>0.94143724638664517</v>
      </c>
      <c r="AD34">
        <f ca="1"/>
        <v>0.76851459794226529</v>
      </c>
      <c r="AE34">
        <f ca="1"/>
        <v>0.42676783125756557</v>
      </c>
      <c r="AF34">
        <f ca="1"/>
        <v>0.81239623669671179</v>
      </c>
      <c r="AG34">
        <f ca="1"/>
        <v>0.46038425906188396</v>
      </c>
      <c r="AH34">
        <f ca="1"/>
        <v>0.7908276869190799</v>
      </c>
      <c r="AJ34" s="31">
        <f ca="1"/>
        <v>-5.5511151231257827E-16</v>
      </c>
      <c r="AK34" s="31">
        <f ca="1"/>
        <v>1.1102230246251565E-16</v>
      </c>
      <c r="AL34" s="31">
        <f ca="1"/>
        <v>-6.6613381477509392E-16</v>
      </c>
      <c r="AM34" s="31">
        <f ca="1"/>
        <v>0</v>
      </c>
      <c r="AN34" s="31">
        <f ca="1"/>
        <v>2.2204460492503131E-16</v>
      </c>
      <c r="AO34" s="31">
        <f ca="1"/>
        <v>-9.7144514654701197E-16</v>
      </c>
      <c r="AP34" s="31">
        <f ca="1"/>
        <v>1.0547118733938987E-15</v>
      </c>
      <c r="AQ34" s="31">
        <f ca="1"/>
        <v>-3.3306690738754696E-16</v>
      </c>
      <c r="AR34" s="31">
        <f ca="1"/>
        <v>1.1657341758564144E-15</v>
      </c>
      <c r="AS34" s="31">
        <f ca="1"/>
        <v>-1.2212453270876722E-15</v>
      </c>
      <c r="AT34" s="31">
        <f ca="1"/>
        <v>1.1657341758564144E-15</v>
      </c>
      <c r="AU34" s="31">
        <f ca="1"/>
        <v>-1.6653345369377348E-16</v>
      </c>
      <c r="AV34" s="31">
        <f ca="1"/>
        <v>3.3306690738754696E-16</v>
      </c>
      <c r="AW34" s="31">
        <f ca="1"/>
        <v>-1.0547118733938987E-15</v>
      </c>
      <c r="AX34" s="31">
        <f ca="1"/>
        <v>1.1102230246251565E-15</v>
      </c>
      <c r="AY34" s="31">
        <f ca="1"/>
        <v>-4.4408920985006262E-16</v>
      </c>
      <c r="AZ34" s="31">
        <f ca="1"/>
        <v>4.4408920985006262E-16</v>
      </c>
      <c r="BA34" s="31">
        <f ca="1"/>
        <v>-3.7470027081099033E-16</v>
      </c>
      <c r="BB34" s="31">
        <f ca="1"/>
        <v>1.1102230246251565E-16</v>
      </c>
      <c r="BC34" s="31">
        <f ca="1"/>
        <v>0</v>
      </c>
      <c r="BD34" s="31">
        <f ca="1"/>
        <v>1.0269562977782698E-15</v>
      </c>
      <c r="BE34" s="31">
        <f ca="1"/>
        <v>8.1185058675714572E-16</v>
      </c>
      <c r="BF34" s="31">
        <f ca="1"/>
        <v>1.9428902930940239E-16</v>
      </c>
      <c r="BG34" s="31">
        <f ca="1"/>
        <v>-8.8470897274817162E-16</v>
      </c>
      <c r="BH34" s="31">
        <f ca="1"/>
        <v>8.6389229103644993E-16</v>
      </c>
      <c r="BI34" s="31">
        <f ca="1"/>
        <v>2.1094237467877974E-15</v>
      </c>
      <c r="BJ34" s="31">
        <f ca="1"/>
        <v>-4.4408920985006262E-16</v>
      </c>
      <c r="BK34" s="31">
        <f ca="1"/>
        <v>-1.2212453270876722E-15</v>
      </c>
      <c r="BL34" s="31">
        <f ca="1"/>
        <v>-5.2735593669694936E-16</v>
      </c>
      <c r="BM34" s="31">
        <f ca="1"/>
        <v>0.99999999999999978</v>
      </c>
    </row>
    <row r="36" spans="2:65">
      <c r="B36" t="s">
        <v>1</v>
      </c>
    </row>
    <row r="38" spans="2:65">
      <c r="E38" cm="1">
        <f t="array" aca="1" ref="E38:AH67" ca="1">_xll.WDS.Test.Matrix.Inv(E5:AH34)</f>
        <v>0.85105005676911327</v>
      </c>
      <c r="F38">
        <f ca="1"/>
        <v>1.4904252878139864E-2</v>
      </c>
      <c r="G38">
        <f ca="1"/>
        <v>-5.263732811158929E-2</v>
      </c>
      <c r="H38">
        <f ca="1"/>
        <v>0.18593625778098191</v>
      </c>
      <c r="I38">
        <f ca="1"/>
        <v>-0.57063575592665716</v>
      </c>
      <c r="J38">
        <f ca="1"/>
        <v>-1.0099778259305945</v>
      </c>
      <c r="K38">
        <f ca="1"/>
        <v>-5.1209331829995562E-2</v>
      </c>
      <c r="L38">
        <f ca="1"/>
        <v>-9.6922815712933694E-2</v>
      </c>
      <c r="M38">
        <f ca="1"/>
        <v>-0.36068504034718291</v>
      </c>
      <c r="N38">
        <f ca="1"/>
        <v>3.0773946556975254E-2</v>
      </c>
      <c r="O38">
        <f ca="1"/>
        <v>0.84282210172413796</v>
      </c>
      <c r="P38">
        <f ca="1"/>
        <v>5.3035709930954827E-2</v>
      </c>
      <c r="Q38">
        <f ca="1"/>
        <v>-1.0796856345216665</v>
      </c>
      <c r="R38">
        <f ca="1"/>
        <v>0.3764297578570644</v>
      </c>
      <c r="S38">
        <f ca="1"/>
        <v>-0.12465614674050905</v>
      </c>
      <c r="T38">
        <f ca="1"/>
        <v>-0.20102363775933976</v>
      </c>
      <c r="U38">
        <f ca="1"/>
        <v>0.60314222378653459</v>
      </c>
      <c r="V38">
        <f ca="1"/>
        <v>0.23746958760303491</v>
      </c>
      <c r="W38">
        <f ca="1"/>
        <v>-0.70859165975912031</v>
      </c>
      <c r="X38">
        <f ca="1"/>
        <v>0.60460912701524638</v>
      </c>
      <c r="Y38">
        <f ca="1"/>
        <v>0.23688906211371441</v>
      </c>
      <c r="Z38">
        <f ca="1"/>
        <v>0.29699653308030227</v>
      </c>
      <c r="AA38">
        <f ca="1"/>
        <v>5.2391015993396184E-2</v>
      </c>
      <c r="AB38">
        <f ca="1"/>
        <v>0.2199112679968265</v>
      </c>
      <c r="AC38">
        <f ca="1"/>
        <v>-0.51159057098543004</v>
      </c>
      <c r="AD38">
        <f ca="1"/>
        <v>-0.55782651702360175</v>
      </c>
      <c r="AE38">
        <f ca="1"/>
        <v>0.59875124926696133</v>
      </c>
      <c r="AF38">
        <f ca="1"/>
        <v>0.23235306615824169</v>
      </c>
      <c r="AG38">
        <f ca="1"/>
        <v>-1.4589162392589214E-2</v>
      </c>
      <c r="AH38">
        <f ca="1"/>
        <v>1.9127358709841918E-2</v>
      </c>
    </row>
    <row r="39" spans="2:65">
      <c r="E39">
        <f ca="1"/>
        <v>0.79553822206423075</v>
      </c>
      <c r="F39">
        <f ca="1"/>
        <v>-5.5107416454623706E-2</v>
      </c>
      <c r="G39">
        <f ca="1"/>
        <v>0.61583893407486001</v>
      </c>
      <c r="H39">
        <f ca="1"/>
        <v>-0.50893741440712226</v>
      </c>
      <c r="I39">
        <f ca="1"/>
        <v>-0.66607953661259922</v>
      </c>
      <c r="J39">
        <f ca="1"/>
        <v>-0.5667180124061435</v>
      </c>
      <c r="K39">
        <f ca="1"/>
        <v>-0.53178881665075983</v>
      </c>
      <c r="L39">
        <f ca="1"/>
        <v>8.0867414980771796E-2</v>
      </c>
      <c r="M39">
        <f ca="1"/>
        <v>-0.59516449111418079</v>
      </c>
      <c r="N39">
        <f ca="1"/>
        <v>0.33782270300240413</v>
      </c>
      <c r="O39">
        <f ca="1"/>
        <v>0.21369719541518822</v>
      </c>
      <c r="P39">
        <f ca="1"/>
        <v>8.4059550436472633E-2</v>
      </c>
      <c r="Q39">
        <f ca="1"/>
        <v>-0.46695901718666299</v>
      </c>
      <c r="R39">
        <f ca="1"/>
        <v>0.57634334735000348</v>
      </c>
      <c r="S39">
        <f ca="1"/>
        <v>-0.42272269557629522</v>
      </c>
      <c r="T39">
        <f ca="1"/>
        <v>0.22527847764024073</v>
      </c>
      <c r="U39">
        <f ca="1"/>
        <v>0.14683236870695079</v>
      </c>
      <c r="V39">
        <f ca="1"/>
        <v>-0.25562197123934027</v>
      </c>
      <c r="W39">
        <f ca="1"/>
        <v>0.21859891138629001</v>
      </c>
      <c r="X39">
        <f ca="1"/>
        <v>-0.33902036915463163</v>
      </c>
      <c r="Y39">
        <f ca="1"/>
        <v>-0.12987168956146419</v>
      </c>
      <c r="Z39">
        <f ca="1"/>
        <v>-3.7506983848514634E-2</v>
      </c>
      <c r="AA39">
        <f ca="1"/>
        <v>3.1010801670486875E-2</v>
      </c>
      <c r="AB39">
        <f ca="1"/>
        <v>0.4309368125701461</v>
      </c>
      <c r="AC39">
        <f ca="1"/>
        <v>8.0422577567813465E-3</v>
      </c>
      <c r="AD39">
        <f ca="1"/>
        <v>-0.31188673045866672</v>
      </c>
      <c r="AE39">
        <f ca="1"/>
        <v>1.0382376211610667</v>
      </c>
      <c r="AF39">
        <f ca="1"/>
        <v>0.31757537589736184</v>
      </c>
      <c r="AG39">
        <f ca="1"/>
        <v>-0.58846064855061297</v>
      </c>
      <c r="AH39">
        <f ca="1"/>
        <v>6.797584770887885E-2</v>
      </c>
    </row>
    <row r="40" spans="2:65">
      <c r="E40">
        <f ca="1"/>
        <v>8.982429127571645E-2</v>
      </c>
      <c r="F40">
        <f ca="1"/>
        <v>-0.26343164485266796</v>
      </c>
      <c r="G40">
        <f ca="1"/>
        <v>-0.41086526056676187</v>
      </c>
      <c r="H40">
        <f ca="1"/>
        <v>-0.39412559068027092</v>
      </c>
      <c r="I40">
        <f ca="1"/>
        <v>-0.12829483121348759</v>
      </c>
      <c r="J40">
        <f ca="1"/>
        <v>-0.2325610590703068</v>
      </c>
      <c r="K40">
        <f ca="1"/>
        <v>0.47321404876631556</v>
      </c>
      <c r="L40">
        <f ca="1"/>
        <v>-0.68922807159654964</v>
      </c>
      <c r="M40">
        <f ca="1"/>
        <v>0.13523140368974523</v>
      </c>
      <c r="N40">
        <f ca="1"/>
        <v>9.2461425361263477E-2</v>
      </c>
      <c r="O40">
        <f ca="1"/>
        <v>0.39928584063200623</v>
      </c>
      <c r="P40">
        <f ca="1"/>
        <v>-9.747023182470109E-2</v>
      </c>
      <c r="Q40">
        <f ca="1"/>
        <v>0.98151502041762395</v>
      </c>
      <c r="R40">
        <f ca="1"/>
        <v>4.8462002145982952E-2</v>
      </c>
      <c r="S40">
        <f ca="1"/>
        <v>0.14175957181204601</v>
      </c>
      <c r="T40">
        <f ca="1"/>
        <v>-0.12252615216734691</v>
      </c>
      <c r="U40">
        <f ca="1"/>
        <v>0.49086071203801862</v>
      </c>
      <c r="V40">
        <f ca="1"/>
        <v>0.26571748292576464</v>
      </c>
      <c r="W40">
        <f ca="1"/>
        <v>-0.26723330278265167</v>
      </c>
      <c r="X40">
        <f ca="1"/>
        <v>-0.62610947559159846</v>
      </c>
      <c r="Y40">
        <f ca="1"/>
        <v>3.4340325776551203E-2</v>
      </c>
      <c r="Z40">
        <f ca="1"/>
        <v>0.24630206759891718</v>
      </c>
      <c r="AA40">
        <f ca="1"/>
        <v>1.46601521344824E-2</v>
      </c>
      <c r="AB40">
        <f ca="1"/>
        <v>0.77756007143247796</v>
      </c>
      <c r="AC40">
        <f ca="1"/>
        <v>0.64431268995655888</v>
      </c>
      <c r="AD40">
        <f ca="1"/>
        <v>-0.45113520124046336</v>
      </c>
      <c r="AE40">
        <f ca="1"/>
        <v>9.2209947174736309E-2</v>
      </c>
      <c r="AF40">
        <f ca="1"/>
        <v>-0.74896758494475302</v>
      </c>
      <c r="AG40">
        <f ca="1"/>
        <v>-0.62701308576922543</v>
      </c>
      <c r="AH40">
        <f ca="1"/>
        <v>-0.26584160561556097</v>
      </c>
    </row>
    <row r="41" spans="2:65">
      <c r="E41">
        <f ca="1"/>
        <v>0.63946769891332056</v>
      </c>
      <c r="F41">
        <f ca="1"/>
        <v>-0.44850843894810477</v>
      </c>
      <c r="G41">
        <f ca="1"/>
        <v>-0.47488466234108317</v>
      </c>
      <c r="H41">
        <f ca="1"/>
        <v>-9.1987415860814159E-2</v>
      </c>
      <c r="I41">
        <f ca="1"/>
        <v>-0.41915437256722204</v>
      </c>
      <c r="J41">
        <f ca="1"/>
        <v>-1.0385218349324505</v>
      </c>
      <c r="K41">
        <f ca="1"/>
        <v>0.17743530877628308</v>
      </c>
      <c r="L41">
        <f ca="1"/>
        <v>-0.95667045440217424</v>
      </c>
      <c r="M41">
        <f ca="1"/>
        <v>6.6937405840374331E-3</v>
      </c>
      <c r="N41">
        <f ca="1"/>
        <v>0.44336064375053436</v>
      </c>
      <c r="O41">
        <f ca="1"/>
        <v>1.9126753012702786</v>
      </c>
      <c r="P41">
        <f ca="1"/>
        <v>0.15500307284207482</v>
      </c>
      <c r="Q41">
        <f ca="1"/>
        <v>-0.68765027594315908</v>
      </c>
      <c r="R41">
        <f ca="1"/>
        <v>0.11429035885810179</v>
      </c>
      <c r="S41">
        <f ca="1"/>
        <v>0.89102396843649978</v>
      </c>
      <c r="T41">
        <f ca="1"/>
        <v>-0.34946456818273408</v>
      </c>
      <c r="U41">
        <f ca="1"/>
        <v>1.3911912844065744</v>
      </c>
      <c r="V41">
        <f ca="1"/>
        <v>0.41074835539782995</v>
      </c>
      <c r="W41">
        <f ca="1"/>
        <v>-1.3862690341005215</v>
      </c>
      <c r="X41">
        <f ca="1"/>
        <v>0.27928831028886292</v>
      </c>
      <c r="Y41">
        <f ca="1"/>
        <v>6.8110999470235536E-2</v>
      </c>
      <c r="Z41">
        <f ca="1"/>
        <v>0.48306305872773042</v>
      </c>
      <c r="AA41">
        <f ca="1"/>
        <v>0.32758420083481737</v>
      </c>
      <c r="AB41">
        <f ca="1"/>
        <v>0.32667057253586324</v>
      </c>
      <c r="AC41">
        <f ca="1"/>
        <v>-0.2194978983931973</v>
      </c>
      <c r="AD41">
        <f ca="1"/>
        <v>-0.2419881508756912</v>
      </c>
      <c r="AE41">
        <f ca="1"/>
        <v>-3.147657013805006E-2</v>
      </c>
      <c r="AF41">
        <f ca="1"/>
        <v>-1.0181680549478995</v>
      </c>
      <c r="AG41">
        <f ca="1"/>
        <v>-0.89468627357056929</v>
      </c>
      <c r="AH41">
        <f ca="1"/>
        <v>0.24817797035796429</v>
      </c>
    </row>
    <row r="42" spans="2:65">
      <c r="E42">
        <f ca="1"/>
        <v>1.1776773851965152</v>
      </c>
      <c r="F42">
        <f ca="1"/>
        <v>-0.83429897405188569</v>
      </c>
      <c r="G42">
        <f ca="1"/>
        <v>-0.352860977241022</v>
      </c>
      <c r="H42">
        <f ca="1"/>
        <v>0.22595139478691573</v>
      </c>
      <c r="I42">
        <f ca="1"/>
        <v>-0.52372818407687161</v>
      </c>
      <c r="J42">
        <f ca="1"/>
        <v>-0.603170809731018</v>
      </c>
      <c r="K42">
        <f ca="1"/>
        <v>0.18573789346178593</v>
      </c>
      <c r="L42">
        <f ca="1"/>
        <v>-0.49751113099697369</v>
      </c>
      <c r="M42">
        <f ca="1"/>
        <v>0.17688528326227221</v>
      </c>
      <c r="N42">
        <f ca="1"/>
        <v>-6.4364873646087603E-2</v>
      </c>
      <c r="O42">
        <f ca="1"/>
        <v>1.0597093870202086</v>
      </c>
      <c r="P42">
        <f ca="1"/>
        <v>6.2511991567639952E-2</v>
      </c>
      <c r="Q42">
        <f ca="1"/>
        <v>-0.23858898577359949</v>
      </c>
      <c r="R42">
        <f ca="1"/>
        <v>-4.2831023049190453E-2</v>
      </c>
      <c r="S42">
        <f ca="1"/>
        <v>0.45353516226224322</v>
      </c>
      <c r="T42">
        <f ca="1"/>
        <v>-0.36958361141162477</v>
      </c>
      <c r="U42">
        <f ca="1"/>
        <v>0.65965270277933075</v>
      </c>
      <c r="V42">
        <f ca="1"/>
        <v>0.56042469284167973</v>
      </c>
      <c r="W42">
        <f ca="1"/>
        <v>-0.78107886922536407</v>
      </c>
      <c r="X42">
        <f ca="1"/>
        <v>-0.45918270435433001</v>
      </c>
      <c r="Y42">
        <f ca="1"/>
        <v>0.15742419440490324</v>
      </c>
      <c r="Z42">
        <f ca="1"/>
        <v>-2.8223974709019193E-2</v>
      </c>
      <c r="AA42">
        <f ca="1"/>
        <v>5.6416114440790095E-2</v>
      </c>
      <c r="AB42">
        <f ca="1"/>
        <v>0.10964927687412027</v>
      </c>
      <c r="AC42">
        <f ca="1"/>
        <v>3.2145848078798463E-3</v>
      </c>
      <c r="AD42">
        <f ca="1"/>
        <v>-0.91973302725975148</v>
      </c>
      <c r="AE42">
        <f ca="1"/>
        <v>1.2545723958462949</v>
      </c>
      <c r="AF42">
        <f ca="1"/>
        <v>-0.53912902599405332</v>
      </c>
      <c r="AG42">
        <f ca="1"/>
        <v>-0.28888679718421278</v>
      </c>
      <c r="AH42">
        <f ca="1"/>
        <v>-0.20924531978506461</v>
      </c>
    </row>
    <row r="43" spans="2:65">
      <c r="E43">
        <f ca="1"/>
        <v>-0.50043237366222348</v>
      </c>
      <c r="F43">
        <f ca="1"/>
        <v>0.50742007112331389</v>
      </c>
      <c r="G43">
        <f ca="1"/>
        <v>0.46014241738449102</v>
      </c>
      <c r="H43">
        <f ca="1"/>
        <v>0.40480272739618484</v>
      </c>
      <c r="I43">
        <f ca="1"/>
        <v>0.22888908467007035</v>
      </c>
      <c r="J43">
        <f ca="1"/>
        <v>-0.22798497038497367</v>
      </c>
      <c r="K43">
        <f ca="1"/>
        <v>6.6106945499222108E-2</v>
      </c>
      <c r="L43">
        <f ca="1"/>
        <v>0.24857272836023103</v>
      </c>
      <c r="M43">
        <f ca="1"/>
        <v>0.65057416427038162</v>
      </c>
      <c r="N43">
        <f ca="1"/>
        <v>-0.48978389916242726</v>
      </c>
      <c r="O43">
        <f ca="1"/>
        <v>-0.15449101911646962</v>
      </c>
      <c r="P43">
        <f ca="1"/>
        <v>-0.10795351961706594</v>
      </c>
      <c r="Q43">
        <f ca="1"/>
        <v>-0.4449165686601903</v>
      </c>
      <c r="R43">
        <f ca="1"/>
        <v>-0.73105095670812226</v>
      </c>
      <c r="S43">
        <f ca="1"/>
        <v>0.46857058507380062</v>
      </c>
      <c r="T43">
        <f ca="1"/>
        <v>-0.35351208688209851</v>
      </c>
      <c r="U43">
        <f ca="1"/>
        <v>-0.10714201052600955</v>
      </c>
      <c r="V43">
        <f ca="1"/>
        <v>-5.4629911502282039E-2</v>
      </c>
      <c r="W43">
        <f ca="1"/>
        <v>0.17428204902129099</v>
      </c>
      <c r="X43">
        <f ca="1"/>
        <v>0.90787217828017575</v>
      </c>
      <c r="Y43">
        <f ca="1"/>
        <v>0.10445307040852662</v>
      </c>
      <c r="Z43">
        <f ca="1"/>
        <v>0.17088479448938737</v>
      </c>
      <c r="AA43">
        <f ca="1"/>
        <v>-0.47466942941872525</v>
      </c>
      <c r="AB43">
        <f ca="1"/>
        <v>-0.37923057911556829</v>
      </c>
      <c r="AC43">
        <f ca="1"/>
        <v>0.15783261064044432</v>
      </c>
      <c r="AD43">
        <f ca="1"/>
        <v>5.6554101485794969E-2</v>
      </c>
      <c r="AE43">
        <f ca="1"/>
        <v>-0.29897848477241401</v>
      </c>
      <c r="AF43">
        <f ca="1"/>
        <v>-0.38260927001115025</v>
      </c>
      <c r="AG43">
        <f ca="1"/>
        <v>4.9574595156289744E-2</v>
      </c>
      <c r="AH43">
        <f ca="1"/>
        <v>0.35250322591499961</v>
      </c>
    </row>
    <row r="44" spans="2:65">
      <c r="E44">
        <f ca="1"/>
        <v>1.0067126797661985</v>
      </c>
      <c r="F44">
        <f ca="1"/>
        <v>-0.82865544466257623</v>
      </c>
      <c r="G44">
        <f ca="1"/>
        <v>9.7694032746794071E-2</v>
      </c>
      <c r="H44">
        <f ca="1"/>
        <v>-0.20859645059054654</v>
      </c>
      <c r="I44">
        <f ca="1"/>
        <v>-0.39397985127615986</v>
      </c>
      <c r="J44">
        <f ca="1"/>
        <v>-0.80077706816715999</v>
      </c>
      <c r="K44">
        <f ca="1"/>
        <v>-2.8694638258491164E-2</v>
      </c>
      <c r="L44">
        <f ca="1"/>
        <v>8.9154630191998225E-3</v>
      </c>
      <c r="M44">
        <f ca="1"/>
        <v>-0.22147777281076181</v>
      </c>
      <c r="N44">
        <f ca="1"/>
        <v>0.26360128065475946</v>
      </c>
      <c r="O44">
        <f ca="1"/>
        <v>0.34385455458148922</v>
      </c>
      <c r="P44">
        <f ca="1"/>
        <v>0.23079359247452649</v>
      </c>
      <c r="Q44">
        <f ca="1"/>
        <v>-0.68940498216117219</v>
      </c>
      <c r="R44">
        <f ca="1"/>
        <v>0.53696635427913308</v>
      </c>
      <c r="S44">
        <f ca="1"/>
        <v>-0.19895905539287026</v>
      </c>
      <c r="T44">
        <f ca="1"/>
        <v>0.31064622716893159</v>
      </c>
      <c r="U44">
        <f ca="1"/>
        <v>0.18968239452741975</v>
      </c>
      <c r="V44">
        <f ca="1"/>
        <v>-0.28339681883480372</v>
      </c>
      <c r="W44">
        <f ca="1"/>
        <v>-0.28393187499315803</v>
      </c>
      <c r="X44">
        <f ca="1"/>
        <v>-0.21514273836194742</v>
      </c>
      <c r="Y44">
        <f ca="1"/>
        <v>0.25909318283961408</v>
      </c>
      <c r="Z44">
        <f ca="1"/>
        <v>-0.16308355977944664</v>
      </c>
      <c r="AA44">
        <f ca="1"/>
        <v>0.12324673689114821</v>
      </c>
      <c r="AB44">
        <f ca="1"/>
        <v>-4.6090534000871208E-2</v>
      </c>
      <c r="AC44">
        <f ca="1"/>
        <v>-0.24612203414495876</v>
      </c>
      <c r="AD44">
        <f ca="1"/>
        <v>-0.49234261963769416</v>
      </c>
      <c r="AE44">
        <f ca="1"/>
        <v>1.3478127253487415</v>
      </c>
      <c r="AF44">
        <f ca="1"/>
        <v>-4.1195899785939238E-2</v>
      </c>
      <c r="AG44">
        <f ca="1"/>
        <v>0.18979601341206565</v>
      </c>
      <c r="AH44">
        <f ca="1"/>
        <v>-0.13414384289624179</v>
      </c>
    </row>
    <row r="45" spans="2:65">
      <c r="E45">
        <f ca="1"/>
        <v>-0.77394938277153835</v>
      </c>
      <c r="F45">
        <f ca="1"/>
        <v>0.52888846808409762</v>
      </c>
      <c r="G45">
        <f ca="1"/>
        <v>-6.4701481015399992E-2</v>
      </c>
      <c r="H45">
        <f ca="1"/>
        <v>0.11956138914264478</v>
      </c>
      <c r="I45">
        <f ca="1"/>
        <v>0.29983947520481069</v>
      </c>
      <c r="J45">
        <f ca="1"/>
        <v>0.26397086237992268</v>
      </c>
      <c r="K45">
        <f ca="1"/>
        <v>0.18024399247898121</v>
      </c>
      <c r="L45">
        <f ca="1"/>
        <v>-0.35440309369418821</v>
      </c>
      <c r="M45">
        <f ca="1"/>
        <v>0.48555755316126686</v>
      </c>
      <c r="N45">
        <f ca="1"/>
        <v>-0.31092594535743412</v>
      </c>
      <c r="O45">
        <f ca="1"/>
        <v>0.33656044639323512</v>
      </c>
      <c r="P45">
        <f ca="1"/>
        <v>-0.16008006949162529</v>
      </c>
      <c r="Q45">
        <f ca="1"/>
        <v>0.93507268916516295</v>
      </c>
      <c r="R45">
        <f ca="1"/>
        <v>-0.28294291818799139</v>
      </c>
      <c r="S45">
        <f ca="1"/>
        <v>0.47935265066289473</v>
      </c>
      <c r="T45">
        <f ca="1"/>
        <v>-0.19856001162074968</v>
      </c>
      <c r="U45">
        <f ca="1"/>
        <v>0.11814932149884066</v>
      </c>
      <c r="V45">
        <f ca="1"/>
        <v>1.8772537057889001E-2</v>
      </c>
      <c r="W45">
        <f ca="1"/>
        <v>-0.20672437492255069</v>
      </c>
      <c r="X45">
        <f ca="1"/>
        <v>-0.49499535808690015</v>
      </c>
      <c r="Y45">
        <f ca="1"/>
        <v>-0.15010170344118839</v>
      </c>
      <c r="Z45">
        <f ca="1"/>
        <v>0.40360634885413749</v>
      </c>
      <c r="AA45">
        <f ca="1"/>
        <v>5.0073522242149466E-3</v>
      </c>
      <c r="AB45">
        <f ca="1"/>
        <v>9.4380804064676901E-2</v>
      </c>
      <c r="AC45">
        <f ca="1"/>
        <v>0.13459730273931889</v>
      </c>
      <c r="AD45">
        <f ca="1"/>
        <v>0.32347063082898003</v>
      </c>
      <c r="AE45">
        <f ca="1"/>
        <v>-0.80097295863395801</v>
      </c>
      <c r="AF45">
        <f ca="1"/>
        <v>-0.67181911672679373</v>
      </c>
      <c r="AG45">
        <f ca="1"/>
        <v>-0.19589156941125851</v>
      </c>
      <c r="AH45">
        <f ca="1"/>
        <v>1.0783299834567436E-2</v>
      </c>
    </row>
    <row r="46" spans="2:65">
      <c r="E46">
        <f ca="1"/>
        <v>3.7441461993604923E-2</v>
      </c>
      <c r="F46">
        <f ca="1"/>
        <v>-1.692386463564105E-2</v>
      </c>
      <c r="G46">
        <f ca="1"/>
        <v>-9.8978797667494942E-2</v>
      </c>
      <c r="H46">
        <f ca="1"/>
        <v>2.1361350615583124E-2</v>
      </c>
      <c r="I46">
        <f ca="1"/>
        <v>0.4325026973393446</v>
      </c>
      <c r="J46">
        <f ca="1"/>
        <v>0.18480501261489513</v>
      </c>
      <c r="K46">
        <f ca="1"/>
        <v>0.55680275191730544</v>
      </c>
      <c r="L46">
        <f ca="1"/>
        <v>-0.40901430587947418</v>
      </c>
      <c r="M46">
        <f ca="1"/>
        <v>0.17817505560255067</v>
      </c>
      <c r="N46">
        <f ca="1"/>
        <v>0.33781561658696091</v>
      </c>
      <c r="O46">
        <f ca="1"/>
        <v>6.0336739908092886E-2</v>
      </c>
      <c r="P46">
        <f ca="1"/>
        <v>-0.13300250892885732</v>
      </c>
      <c r="Q46">
        <f ca="1"/>
        <v>0.37817111890786564</v>
      </c>
      <c r="R46">
        <f ca="1"/>
        <v>-0.62332882200436424</v>
      </c>
      <c r="S46">
        <f ca="1"/>
        <v>0.24050911989304674</v>
      </c>
      <c r="T46">
        <f ca="1"/>
        <v>-0.36052803320099291</v>
      </c>
      <c r="U46">
        <f ca="1"/>
        <v>-8.4985739817516493E-3</v>
      </c>
      <c r="V46">
        <f ca="1"/>
        <v>0.12038780448283901</v>
      </c>
      <c r="W46">
        <f ca="1"/>
        <v>-0.27156066454022831</v>
      </c>
      <c r="X46">
        <f ca="1"/>
        <v>-0.4534171173442535</v>
      </c>
      <c r="Y46">
        <f ca="1"/>
        <v>-1.5838476050964354E-3</v>
      </c>
      <c r="Z46">
        <f ca="1"/>
        <v>0.33265475052788801</v>
      </c>
      <c r="AA46">
        <f ca="1"/>
        <v>1.6990024150749988E-2</v>
      </c>
      <c r="AB46">
        <f ca="1"/>
        <v>0.11197468762682453</v>
      </c>
      <c r="AC46">
        <f ca="1"/>
        <v>0.17132025207322754</v>
      </c>
      <c r="AD46">
        <f ca="1"/>
        <v>0.12453929421247054</v>
      </c>
      <c r="AE46">
        <f ca="1"/>
        <v>-0.2548459450513274</v>
      </c>
      <c r="AF46">
        <f ca="1"/>
        <v>-0.35566782261582092</v>
      </c>
      <c r="AG46">
        <f ca="1"/>
        <v>-0.19484200721322703</v>
      </c>
      <c r="AH46">
        <f ca="1"/>
        <v>-0.14191335951295941</v>
      </c>
    </row>
    <row r="47" spans="2:65">
      <c r="E47">
        <f ca="1"/>
        <v>-0.69018510102323383</v>
      </c>
      <c r="F47">
        <f ca="1"/>
        <v>9.8669666841256956E-2</v>
      </c>
      <c r="G47">
        <f ca="1"/>
        <v>5.2860668920164076E-2</v>
      </c>
      <c r="H47">
        <f ca="1"/>
        <v>-4.5590091498155794E-2</v>
      </c>
      <c r="I47">
        <f ca="1"/>
        <v>0.1771767855515346</v>
      </c>
      <c r="J47">
        <f ca="1"/>
        <v>0.94023000711196858</v>
      </c>
      <c r="K47">
        <f ca="1"/>
        <v>-0.41360792167554006</v>
      </c>
      <c r="L47">
        <f ca="1"/>
        <v>0.16141470733951579</v>
      </c>
      <c r="M47">
        <f ca="1"/>
        <v>-0.38651887058222251</v>
      </c>
      <c r="N47">
        <f ca="1"/>
        <v>0.20086283455517118</v>
      </c>
      <c r="O47">
        <f ca="1"/>
        <v>-1.029424316061047</v>
      </c>
      <c r="P47">
        <f ca="1"/>
        <v>-0.30172311058852652</v>
      </c>
      <c r="Q47">
        <f ca="1"/>
        <v>1.0221611769870655</v>
      </c>
      <c r="R47">
        <f ca="1"/>
        <v>0.51971541059348636</v>
      </c>
      <c r="S47">
        <f ca="1"/>
        <v>-0.47217939464008807</v>
      </c>
      <c r="T47">
        <f ca="1"/>
        <v>0.34793590834602128</v>
      </c>
      <c r="U47">
        <f ca="1"/>
        <v>-0.46240450979915981</v>
      </c>
      <c r="V47">
        <f ca="1"/>
        <v>-0.19293290529669238</v>
      </c>
      <c r="W47">
        <f ca="1"/>
        <v>0.39895789062933684</v>
      </c>
      <c r="X47">
        <f ca="1"/>
        <v>-0.37024997487218825</v>
      </c>
      <c r="Y47">
        <f ca="1"/>
        <v>8.1459365903739395E-2</v>
      </c>
      <c r="Z47">
        <f ca="1"/>
        <v>-0.54313592677031064</v>
      </c>
      <c r="AA47">
        <f ca="1"/>
        <v>-0.34913558949274931</v>
      </c>
      <c r="AB47">
        <f ca="1"/>
        <v>0.67317305679957151</v>
      </c>
      <c r="AC47">
        <f ca="1"/>
        <v>-4.1798115123331023E-2</v>
      </c>
      <c r="AD47">
        <f ca="1"/>
        <v>0.25395284637052329</v>
      </c>
      <c r="AE47">
        <f ca="1"/>
        <v>-0.68580580502318034</v>
      </c>
      <c r="AF47">
        <f ca="1"/>
        <v>0.77501088541576979</v>
      </c>
      <c r="AG47">
        <f ca="1"/>
        <v>0.39980401683393885</v>
      </c>
      <c r="AH47">
        <f ca="1"/>
        <v>7.2805700872051043E-2</v>
      </c>
    </row>
    <row r="48" spans="2:65">
      <c r="E48">
        <f ca="1"/>
        <v>-0.2643908841088905</v>
      </c>
      <c r="F48">
        <f ca="1"/>
        <v>4.0979164689429873E-2</v>
      </c>
      <c r="G48">
        <f ca="1"/>
        <v>-0.15270567975628085</v>
      </c>
      <c r="H48">
        <f ca="1"/>
        <v>-1.7932974183802512E-2</v>
      </c>
      <c r="I48">
        <f ca="1"/>
        <v>-8.8009599074338599E-2</v>
      </c>
      <c r="J48">
        <f ca="1"/>
        <v>0.47179180346392541</v>
      </c>
      <c r="K48">
        <f ca="1"/>
        <v>-0.1042856547144498</v>
      </c>
      <c r="L48">
        <f ca="1"/>
        <v>0.18444267735168524</v>
      </c>
      <c r="M48">
        <f ca="1"/>
        <v>-0.54249131815453511</v>
      </c>
      <c r="N48">
        <f ca="1"/>
        <v>8.9531754103739959E-3</v>
      </c>
      <c r="O48">
        <f ca="1"/>
        <v>-0.34814646104897906</v>
      </c>
      <c r="P48">
        <f ca="1"/>
        <v>0.16051815378275205</v>
      </c>
      <c r="Q48">
        <f ca="1"/>
        <v>7.2530758319963529E-2</v>
      </c>
      <c r="R48">
        <f ca="1"/>
        <v>0.14256213254215047</v>
      </c>
      <c r="S48">
        <f ca="1"/>
        <v>-0.1742740242214508</v>
      </c>
      <c r="T48">
        <f ca="1"/>
        <v>0.50549043734478805</v>
      </c>
      <c r="U48">
        <f ca="1"/>
        <v>0.19604841053452665</v>
      </c>
      <c r="V48">
        <f ca="1"/>
        <v>-0.3206005428662444</v>
      </c>
      <c r="W48">
        <f ca="1"/>
        <v>0.22639918381777491</v>
      </c>
      <c r="X48">
        <f ca="1"/>
        <v>-3.5021279213059614E-2</v>
      </c>
      <c r="Y48">
        <f ca="1"/>
        <v>-0.27843441653400819</v>
      </c>
      <c r="Z48">
        <f ca="1"/>
        <v>-0.53341208602234647</v>
      </c>
      <c r="AA48">
        <f ca="1"/>
        <v>9.1215857527221347E-2</v>
      </c>
      <c r="AB48">
        <f ca="1"/>
        <v>0.11543080745106307</v>
      </c>
      <c r="AC48">
        <f ca="1"/>
        <v>-9.7818828271404992E-2</v>
      </c>
      <c r="AD48">
        <f ca="1"/>
        <v>4.2318111405070462E-2</v>
      </c>
      <c r="AE48">
        <f ca="1"/>
        <v>0.12863789117818306</v>
      </c>
      <c r="AF48">
        <f ca="1"/>
        <v>0.15019274581717482</v>
      </c>
      <c r="AG48">
        <f ca="1"/>
        <v>0.45647837027883842</v>
      </c>
      <c r="AH48">
        <f ca="1"/>
        <v>-2.5539204299078185E-2</v>
      </c>
    </row>
    <row r="49" spans="5:34">
      <c r="E49">
        <f ca="1"/>
        <v>1.4816661813863687</v>
      </c>
      <c r="F49">
        <f ca="1"/>
        <v>-0.54436296928645567</v>
      </c>
      <c r="G49">
        <f ca="1"/>
        <v>0.42809940869658158</v>
      </c>
      <c r="H49">
        <f ca="1"/>
        <v>-0.10420278432774756</v>
      </c>
      <c r="I49">
        <f ca="1"/>
        <v>-1.1087785945663069</v>
      </c>
      <c r="J49">
        <f ca="1"/>
        <v>-0.45456708821302155</v>
      </c>
      <c r="K49">
        <f ca="1"/>
        <v>-0.64829781110138207</v>
      </c>
      <c r="L49">
        <f ca="1"/>
        <v>-8.9728702787504402E-2</v>
      </c>
      <c r="M49">
        <f ca="1"/>
        <v>-0.6796498995415432</v>
      </c>
      <c r="N49">
        <f ca="1"/>
        <v>6.0292302610152393E-2</v>
      </c>
      <c r="O49">
        <f ca="1"/>
        <v>4.1595468112533111E-2</v>
      </c>
      <c r="P49">
        <f ca="1"/>
        <v>0.48362658256975277</v>
      </c>
      <c r="Q49">
        <f ca="1"/>
        <v>-0.70620203463193387</v>
      </c>
      <c r="R49">
        <f ca="1"/>
        <v>0.91605652347708666</v>
      </c>
      <c r="S49">
        <f ca="1"/>
        <v>-0.87114712935068339</v>
      </c>
      <c r="T49">
        <f ca="1"/>
        <v>0.62456094838855847</v>
      </c>
      <c r="U49">
        <f ca="1"/>
        <v>-0.18530851618253896</v>
      </c>
      <c r="V49">
        <f ca="1"/>
        <v>-0.24799727405790795</v>
      </c>
      <c r="W49">
        <f ca="1"/>
        <v>-0.16044683157670731</v>
      </c>
      <c r="X49">
        <f ca="1"/>
        <v>-0.14463521568899645</v>
      </c>
      <c r="Y49">
        <f ca="1"/>
        <v>-0.11178426069664935</v>
      </c>
      <c r="Z49">
        <f ca="1"/>
        <v>-0.19412081240450285</v>
      </c>
      <c r="AA49">
        <f ca="1"/>
        <v>-5.0569446285314831E-2</v>
      </c>
      <c r="AB49">
        <f ca="1"/>
        <v>0.36864480409202538</v>
      </c>
      <c r="AC49">
        <f ca="1"/>
        <v>0.19597730758326715</v>
      </c>
      <c r="AD49">
        <f ca="1"/>
        <v>-0.20419106430315839</v>
      </c>
      <c r="AE49">
        <f ca="1"/>
        <v>1.0990370360963919</v>
      </c>
      <c r="AF49">
        <f ca="1"/>
        <v>0.33285508752993542</v>
      </c>
      <c r="AG49">
        <f ca="1"/>
        <v>0.12747297347306699</v>
      </c>
      <c r="AH49">
        <f ca="1"/>
        <v>-1.388849745312786E-2</v>
      </c>
    </row>
    <row r="50" spans="5:34">
      <c r="E50">
        <f ca="1"/>
        <v>-0.61736328956889919</v>
      </c>
      <c r="F50">
        <f ca="1"/>
        <v>0.59987754414056871</v>
      </c>
      <c r="G50">
        <f ca="1"/>
        <v>0.34361454909202588</v>
      </c>
      <c r="H50">
        <f ca="1"/>
        <v>0.19781410367484639</v>
      </c>
      <c r="I50">
        <f ca="1"/>
        <v>-0.47744393982530819</v>
      </c>
      <c r="J50">
        <f ca="1"/>
        <v>0.44219376113413172</v>
      </c>
      <c r="K50">
        <f ca="1"/>
        <v>-0.38171235783185892</v>
      </c>
      <c r="L50">
        <f ca="1"/>
        <v>-0.12748670498618342</v>
      </c>
      <c r="M50">
        <f ca="1"/>
        <v>-8.3427341970778265E-2</v>
      </c>
      <c r="N50">
        <f ca="1"/>
        <v>7.4247345591771249E-2</v>
      </c>
      <c r="O50">
        <f ca="1"/>
        <v>0.39198165354537168</v>
      </c>
      <c r="P50">
        <f ca="1"/>
        <v>-6.0831042018795849E-2</v>
      </c>
      <c r="Q50">
        <f ca="1"/>
        <v>2.9009671816535156E-2</v>
      </c>
      <c r="R50">
        <f ca="1"/>
        <v>-9.0545072489503248E-2</v>
      </c>
      <c r="S50">
        <f ca="1"/>
        <v>3.296265098364802E-2</v>
      </c>
      <c r="T50">
        <f ca="1"/>
        <v>0.33847701818055209</v>
      </c>
      <c r="U50">
        <f ca="1"/>
        <v>6.059003073502299E-2</v>
      </c>
      <c r="V50">
        <f ca="1"/>
        <v>0.26428264810502439</v>
      </c>
      <c r="W50">
        <f ca="1"/>
        <v>-0.36909365992973714</v>
      </c>
      <c r="X50">
        <f ca="1"/>
        <v>0.42029721190212971</v>
      </c>
      <c r="Y50">
        <f ca="1"/>
        <v>0.1279451473545114</v>
      </c>
      <c r="Z50">
        <f ca="1"/>
        <v>9.8208055876383774E-2</v>
      </c>
      <c r="AA50">
        <f ca="1"/>
        <v>0.21457519107392584</v>
      </c>
      <c r="AB50">
        <f ca="1"/>
        <v>0.10702740686486326</v>
      </c>
      <c r="AC50">
        <f ca="1"/>
        <v>-0.33376474602406347</v>
      </c>
      <c r="AD50">
        <f ca="1"/>
        <v>0.22664230911940492</v>
      </c>
      <c r="AE50">
        <f ca="1"/>
        <v>-1.4225513488522594</v>
      </c>
      <c r="AF50">
        <f ca="1"/>
        <v>6.4616974534801369E-3</v>
      </c>
      <c r="AG50">
        <f ca="1"/>
        <v>0.29634363320656648</v>
      </c>
      <c r="AH50">
        <f ca="1"/>
        <v>0.19357048956973627</v>
      </c>
    </row>
    <row r="51" spans="5:34">
      <c r="E51">
        <f ca="1"/>
        <v>0.25254375499948506</v>
      </c>
      <c r="F51">
        <f ca="1"/>
        <v>-0.29329784200349263</v>
      </c>
      <c r="G51">
        <f ca="1"/>
        <v>-7.7418397858037585E-2</v>
      </c>
      <c r="H51">
        <f ca="1"/>
        <v>0.19849538227506219</v>
      </c>
      <c r="I51">
        <f ca="1"/>
        <v>-0.27372745503592727</v>
      </c>
      <c r="J51">
        <f ca="1"/>
        <v>-0.40510469315107872</v>
      </c>
      <c r="K51">
        <f ca="1"/>
        <v>-0.35543384129009531</v>
      </c>
      <c r="L51">
        <f ca="1"/>
        <v>3.849605480578118E-2</v>
      </c>
      <c r="M51">
        <f ca="1"/>
        <v>-0.18456583568849927</v>
      </c>
      <c r="N51">
        <f ca="1"/>
        <v>2.0312739084319804E-2</v>
      </c>
      <c r="O51">
        <f ca="1"/>
        <v>0.41571607458438631</v>
      </c>
      <c r="P51">
        <f ca="1"/>
        <v>0.11814091056148188</v>
      </c>
      <c r="Q51">
        <f ca="1"/>
        <v>-0.55071010325979863</v>
      </c>
      <c r="R51">
        <f ca="1"/>
        <v>0.75296302363163614</v>
      </c>
      <c r="S51">
        <f ca="1"/>
        <v>-0.10683487534082706</v>
      </c>
      <c r="T51">
        <f ca="1"/>
        <v>1.7662907835574563E-2</v>
      </c>
      <c r="U51">
        <f ca="1"/>
        <v>0.46718762675304581</v>
      </c>
      <c r="V51">
        <f ca="1"/>
        <v>-0.21680237244339004</v>
      </c>
      <c r="W51">
        <f ca="1"/>
        <v>-9.5980564779361358E-2</v>
      </c>
      <c r="X51">
        <f ca="1"/>
        <v>-0.18274656860099645</v>
      </c>
      <c r="Y51">
        <f ca="1"/>
        <v>-6.9626876073533392E-2</v>
      </c>
      <c r="Z51">
        <f ca="1"/>
        <v>8.9277685542263147E-2</v>
      </c>
      <c r="AA51">
        <f ca="1"/>
        <v>0.24886887179501843</v>
      </c>
      <c r="AB51">
        <f ca="1"/>
        <v>0.34864982707514813</v>
      </c>
      <c r="AC51">
        <f ca="1"/>
        <v>8.2528635895056657E-2</v>
      </c>
      <c r="AD51">
        <f ca="1"/>
        <v>-0.67406549442020047</v>
      </c>
      <c r="AE51">
        <f ca="1"/>
        <v>0.88495959531871449</v>
      </c>
      <c r="AF51">
        <f ca="1"/>
        <v>7.8061734916349421E-2</v>
      </c>
      <c r="AG51">
        <f ca="1"/>
        <v>-0.2142636442942682</v>
      </c>
      <c r="AH51">
        <f ca="1"/>
        <v>-0.53048263247434091</v>
      </c>
    </row>
    <row r="52" spans="5:34">
      <c r="E52">
        <f ca="1"/>
        <v>-0.61957546532367103</v>
      </c>
      <c r="F52">
        <f ca="1"/>
        <v>0.33676670187189811</v>
      </c>
      <c r="G52">
        <f ca="1"/>
        <v>-7.5488509582082558E-2</v>
      </c>
      <c r="H52">
        <f ca="1"/>
        <v>-0.29831142146084488</v>
      </c>
      <c r="I52">
        <f ca="1"/>
        <v>-0.26196020086047267</v>
      </c>
      <c r="J52">
        <f ca="1"/>
        <v>0.72277417544828382</v>
      </c>
      <c r="K52">
        <f ca="1"/>
        <v>-0.6262492791373413</v>
      </c>
      <c r="L52">
        <f ca="1"/>
        <v>-0.2003301642004959</v>
      </c>
      <c r="M52">
        <f ca="1"/>
        <v>-1.0313038049280441</v>
      </c>
      <c r="N52">
        <f ca="1"/>
        <v>-2.768139377340792E-2</v>
      </c>
      <c r="O52">
        <f ca="1"/>
        <v>0.22794000652030669</v>
      </c>
      <c r="P52">
        <f ca="1"/>
        <v>-0.20107471245721317</v>
      </c>
      <c r="Q52">
        <f ca="1"/>
        <v>0.45366610036459659</v>
      </c>
      <c r="R52">
        <f ca="1"/>
        <v>0.58739971673422231</v>
      </c>
      <c r="S52">
        <f ca="1"/>
        <v>-0.59320529320402793</v>
      </c>
      <c r="T52">
        <f ca="1"/>
        <v>0.80757752514143588</v>
      </c>
      <c r="U52">
        <f ca="1"/>
        <v>2.1826723029036176E-3</v>
      </c>
      <c r="V52">
        <f ca="1"/>
        <v>-0.15360926014218293</v>
      </c>
      <c r="W52">
        <f ca="1"/>
        <v>0.27805069833305696</v>
      </c>
      <c r="X52">
        <f ca="1"/>
        <v>-0.12754533525953796</v>
      </c>
      <c r="Y52">
        <f ca="1"/>
        <v>0.10064217474795201</v>
      </c>
      <c r="Z52">
        <f ca="1"/>
        <v>-0.16428967582028786</v>
      </c>
      <c r="AA52">
        <f ca="1"/>
        <v>0.71148588569954141</v>
      </c>
      <c r="AB52">
        <f ca="1"/>
        <v>0.37261894496519998</v>
      </c>
      <c r="AC52">
        <f ca="1"/>
        <v>-0.39698974372203322</v>
      </c>
      <c r="AD52">
        <f ca="1"/>
        <v>0.52461812756440407</v>
      </c>
      <c r="AE52">
        <f ca="1"/>
        <v>-0.94148084801738774</v>
      </c>
      <c r="AF52">
        <f ca="1"/>
        <v>0.21679617597048084</v>
      </c>
      <c r="AG52">
        <f ca="1"/>
        <v>0.10984811880879733</v>
      </c>
      <c r="AH52">
        <f ca="1"/>
        <v>0.51788845730323396</v>
      </c>
    </row>
    <row r="53" spans="5:34">
      <c r="E53">
        <f ca="1"/>
        <v>-1.6915934730128643</v>
      </c>
      <c r="F53">
        <f ca="1"/>
        <v>0.68446586576616086</v>
      </c>
      <c r="G53">
        <f ca="1"/>
        <v>-0.19314453044235499</v>
      </c>
      <c r="H53">
        <f ca="1"/>
        <v>0.80342826060267625</v>
      </c>
      <c r="I53">
        <f ca="1"/>
        <v>0.48485189806946422</v>
      </c>
      <c r="J53">
        <f ca="1"/>
        <v>0.29067686650324365</v>
      </c>
      <c r="K53">
        <f ca="1"/>
        <v>0.79201039561454023</v>
      </c>
      <c r="L53">
        <f ca="1"/>
        <v>-0.68496887453951139</v>
      </c>
      <c r="M53">
        <f ca="1"/>
        <v>1.1645787924718132</v>
      </c>
      <c r="N53">
        <f ca="1"/>
        <v>-0.16210203556453293</v>
      </c>
      <c r="O53">
        <f ca="1"/>
        <v>1.0211751737850296</v>
      </c>
      <c r="P53">
        <f ca="1"/>
        <v>-0.66002569221372376</v>
      </c>
      <c r="Q53">
        <f ca="1"/>
        <v>1.0365025868348778</v>
      </c>
      <c r="R53">
        <f ca="1"/>
        <v>-1.0115845826713115</v>
      </c>
      <c r="S53">
        <f ca="1"/>
        <v>1.3845754230239118</v>
      </c>
      <c r="T53">
        <f ca="1"/>
        <v>-0.43765463053959708</v>
      </c>
      <c r="U53">
        <f ca="1"/>
        <v>3.6617264385276155E-2</v>
      </c>
      <c r="V53">
        <f ca="1"/>
        <v>0.54053793522811555</v>
      </c>
      <c r="W53">
        <f ca="1"/>
        <v>-0.59132081650066048</v>
      </c>
      <c r="X53">
        <f ca="1"/>
        <v>0.19576840700782555</v>
      </c>
      <c r="Y53">
        <f ca="1"/>
        <v>3.5311038081273831E-2</v>
      </c>
      <c r="Z53">
        <f ca="1"/>
        <v>8.0609232008778203E-2</v>
      </c>
      <c r="AA53">
        <f ca="1"/>
        <v>-9.1325550196051479E-3</v>
      </c>
      <c r="AB53">
        <f ca="1"/>
        <v>2.7202702807661013E-2</v>
      </c>
      <c r="AC53">
        <f ca="1"/>
        <v>0.18873339320015098</v>
      </c>
      <c r="AD53">
        <f ca="1"/>
        <v>0.78134380402930037</v>
      </c>
      <c r="AE53">
        <f ca="1"/>
        <v>-2.3017295946166816</v>
      </c>
      <c r="AF53">
        <f ca="1"/>
        <v>-1.2985237974571644</v>
      </c>
      <c r="AG53">
        <f ca="1"/>
        <v>2.5205296446463191E-2</v>
      </c>
      <c r="AH53">
        <f ca="1"/>
        <v>-1.4476506196153911E-2</v>
      </c>
    </row>
    <row r="54" spans="5:34">
      <c r="E54">
        <f ca="1"/>
        <v>0.57771178067349027</v>
      </c>
      <c r="F54">
        <f ca="1"/>
        <v>-0.75888207289393694</v>
      </c>
      <c r="G54">
        <f ca="1"/>
        <v>9.2108082698980853E-2</v>
      </c>
      <c r="H54">
        <f ca="1"/>
        <v>0.29573600667282796</v>
      </c>
      <c r="I54">
        <f ca="1"/>
        <v>0.15019433111194827</v>
      </c>
      <c r="J54">
        <f ca="1"/>
        <v>-0.61841578269797048</v>
      </c>
      <c r="K54">
        <f ca="1"/>
        <v>0.59035473418888273</v>
      </c>
      <c r="L54">
        <f ca="1"/>
        <v>-9.1995364913256134E-2</v>
      </c>
      <c r="M54">
        <f ca="1"/>
        <v>0.84645252691485118</v>
      </c>
      <c r="N54">
        <f ca="1"/>
        <v>-0.4341516477735165</v>
      </c>
      <c r="O54">
        <f ca="1"/>
        <v>-0.34824578524742561</v>
      </c>
      <c r="P54">
        <f ca="1"/>
        <v>0.62738442568962327</v>
      </c>
      <c r="Q54">
        <f ca="1"/>
        <v>1.9855695598852013E-2</v>
      </c>
      <c r="R54">
        <f ca="1"/>
        <v>-1.2822876315038674</v>
      </c>
      <c r="S54">
        <f ca="1"/>
        <v>0.69974586608447154</v>
      </c>
      <c r="T54">
        <f ca="1"/>
        <v>-0.67016245276653974</v>
      </c>
      <c r="U54">
        <f ca="1"/>
        <v>-0.3327312852978182</v>
      </c>
      <c r="V54">
        <f ca="1"/>
        <v>-3.9008933809798724E-2</v>
      </c>
      <c r="W54">
        <f ca="1"/>
        <v>-0.10418392030384155</v>
      </c>
      <c r="X54">
        <f ca="1"/>
        <v>0.41235234556646189</v>
      </c>
      <c r="Y54">
        <f ca="1"/>
        <v>-0.19669126500926912</v>
      </c>
      <c r="Z54">
        <f ca="1"/>
        <v>0.41747569345122126</v>
      </c>
      <c r="AA54">
        <f ca="1"/>
        <v>-0.37665492619742202</v>
      </c>
      <c r="AB54">
        <f ca="1"/>
        <v>-0.78435948772553787</v>
      </c>
      <c r="AC54">
        <f ca="1"/>
        <v>0.52808315266547012</v>
      </c>
      <c r="AD54">
        <f ca="1"/>
        <v>0.60297744836801026</v>
      </c>
      <c r="AE54">
        <f ca="1"/>
        <v>0.61336315995056223</v>
      </c>
      <c r="AF54">
        <f ca="1"/>
        <v>-0.44750539628666614</v>
      </c>
      <c r="AG54">
        <f ca="1"/>
        <v>0.29966017667729966</v>
      </c>
      <c r="AH54">
        <f ca="1"/>
        <v>-0.40821354716108449</v>
      </c>
    </row>
    <row r="55" spans="5:34">
      <c r="E55">
        <f ca="1"/>
        <v>0.44225408600275884</v>
      </c>
      <c r="F55">
        <f ca="1"/>
        <v>-0.85430193413485722</v>
      </c>
      <c r="G55">
        <f ca="1"/>
        <v>-0.32257225020296637</v>
      </c>
      <c r="H55">
        <f ca="1"/>
        <v>9.6088160550599558E-2</v>
      </c>
      <c r="I55">
        <f ca="1"/>
        <v>-0.48197584745909305</v>
      </c>
      <c r="J55">
        <f ca="1"/>
        <v>-0.66621760781027384</v>
      </c>
      <c r="K55">
        <f ca="1"/>
        <v>0.3629623162990212</v>
      </c>
      <c r="L55">
        <f ca="1"/>
        <v>-0.40497458955169374</v>
      </c>
      <c r="M55">
        <f ca="1"/>
        <v>-0.25159558501354012</v>
      </c>
      <c r="N55">
        <f ca="1"/>
        <v>-0.12281302583645297</v>
      </c>
      <c r="O55">
        <f ca="1"/>
        <v>0.5368278201511707</v>
      </c>
      <c r="P55">
        <f ca="1"/>
        <v>-5.3135289703391743E-2</v>
      </c>
      <c r="Q55">
        <f ca="1"/>
        <v>2.5187673055322199E-2</v>
      </c>
      <c r="R55">
        <f ca="1"/>
        <v>0.69576140663048913</v>
      </c>
      <c r="S55">
        <f ca="1"/>
        <v>0.23243273470601356</v>
      </c>
      <c r="T55">
        <f ca="1"/>
        <v>-2.0569906140557398E-2</v>
      </c>
      <c r="U55">
        <f ca="1"/>
        <v>0.96059986596501379</v>
      </c>
      <c r="V55">
        <f ca="1"/>
        <v>0.10442617283498956</v>
      </c>
      <c r="W55">
        <f ca="1"/>
        <v>-0.66101544077952945</v>
      </c>
      <c r="X55">
        <f ca="1"/>
        <v>-0.5241161137847905</v>
      </c>
      <c r="Y55">
        <f ca="1"/>
        <v>6.4365447673025355E-3</v>
      </c>
      <c r="Z55">
        <f ca="1"/>
        <v>0.1342313254430903</v>
      </c>
      <c r="AA55">
        <f ca="1"/>
        <v>0.40376908454413929</v>
      </c>
      <c r="AB55">
        <f ca="1"/>
        <v>0.12409357897803606</v>
      </c>
      <c r="AC55">
        <f ca="1"/>
        <v>0.22643658346079437</v>
      </c>
      <c r="AD55">
        <f ca="1"/>
        <v>-0.46011717437085581</v>
      </c>
      <c r="AE55">
        <f ca="1"/>
        <v>0.73753533418690509</v>
      </c>
      <c r="AF55">
        <f ca="1"/>
        <v>-0.38417948922460388</v>
      </c>
      <c r="AG55">
        <f ca="1"/>
        <v>-0.20686236278735756</v>
      </c>
      <c r="AH55">
        <f ca="1"/>
        <v>-0.14303635811145568</v>
      </c>
    </row>
    <row r="56" spans="5:34">
      <c r="E56">
        <f ca="1"/>
        <v>-0.26495082106627998</v>
      </c>
      <c r="F56">
        <f ca="1"/>
        <v>-6.9695187188928531E-2</v>
      </c>
      <c r="G56">
        <f ca="1"/>
        <v>0.1520616466803143</v>
      </c>
      <c r="H56">
        <f ca="1"/>
        <v>-9.9413889506313399E-2</v>
      </c>
      <c r="I56">
        <f ca="1"/>
        <v>8.8796062618218055E-2</v>
      </c>
      <c r="J56">
        <f ca="1"/>
        <v>0.91142493690266335</v>
      </c>
      <c r="K56">
        <f ca="1"/>
        <v>-0.18900740509101685</v>
      </c>
      <c r="L56">
        <f ca="1"/>
        <v>1.6710325536442548E-3</v>
      </c>
      <c r="M56">
        <f ca="1"/>
        <v>-0.75416763310937673</v>
      </c>
      <c r="N56">
        <f ca="1"/>
        <v>0.22466784779317128</v>
      </c>
      <c r="O56">
        <f ca="1"/>
        <v>-0.59616011946696179</v>
      </c>
      <c r="P56">
        <f ca="1"/>
        <v>7.0626200533212266E-2</v>
      </c>
      <c r="Q56">
        <f ca="1"/>
        <v>0.95201152604103267</v>
      </c>
      <c r="R56">
        <f ca="1"/>
        <v>0.8913377091575867</v>
      </c>
      <c r="S56">
        <f ca="1"/>
        <v>-0.77542250294798531</v>
      </c>
      <c r="T56">
        <f ca="1"/>
        <v>0.71502410526084692</v>
      </c>
      <c r="U56">
        <f ca="1"/>
        <v>-0.69448358356012507</v>
      </c>
      <c r="V56">
        <f ca="1"/>
        <v>9.9479513769333075E-3</v>
      </c>
      <c r="W56">
        <f ca="1"/>
        <v>0.26344166470898073</v>
      </c>
      <c r="X56">
        <f ca="1"/>
        <v>-0.34250058190484245</v>
      </c>
      <c r="Y56">
        <f ca="1"/>
        <v>-5.3278098150593756E-2</v>
      </c>
      <c r="Z56">
        <f ca="1"/>
        <v>-0.91110260384007691</v>
      </c>
      <c r="AA56">
        <f ca="1"/>
        <v>-0.31310206425508874</v>
      </c>
      <c r="AB56">
        <f ca="1"/>
        <v>0.36401637250452668</v>
      </c>
      <c r="AC56">
        <f ca="1"/>
        <v>8.4194641809181459E-2</v>
      </c>
      <c r="AD56">
        <f ca="1"/>
        <v>-0.31757053874267621</v>
      </c>
      <c r="AE56">
        <f ca="1"/>
        <v>-5.3063726431533134E-2</v>
      </c>
      <c r="AF56">
        <f ca="1"/>
        <v>0.6860968696010209</v>
      </c>
      <c r="AG56">
        <f ca="1"/>
        <v>0.34473657137633018</v>
      </c>
      <c r="AH56">
        <f ca="1"/>
        <v>-0.21860045738116851</v>
      </c>
    </row>
    <row r="57" spans="5:34">
      <c r="E57">
        <f ca="1"/>
        <v>0.26931643222484147</v>
      </c>
      <c r="F57">
        <f ca="1"/>
        <v>0.16218192657880104</v>
      </c>
      <c r="G57">
        <f ca="1"/>
        <v>1.8231207691342937E-2</v>
      </c>
      <c r="H57">
        <f ca="1"/>
        <v>-9.1627376453021533E-2</v>
      </c>
      <c r="I57">
        <f ca="1"/>
        <v>0.53630865821642615</v>
      </c>
      <c r="J57">
        <f ca="1"/>
        <v>-0.52784208844343428</v>
      </c>
      <c r="K57">
        <f ca="1"/>
        <v>5.4477517859329305E-2</v>
      </c>
      <c r="L57">
        <f ca="1"/>
        <v>0.70895087186607109</v>
      </c>
      <c r="M57">
        <f ca="1"/>
        <v>0.86863128347889262</v>
      </c>
      <c r="N57">
        <f ca="1"/>
        <v>-0.1157832752615689</v>
      </c>
      <c r="O57">
        <f ca="1"/>
        <v>-0.60356651825333762</v>
      </c>
      <c r="P57">
        <f ca="1"/>
        <v>-0.1590685262858704</v>
      </c>
      <c r="Q57">
        <f ca="1"/>
        <v>-1.1788038274183574</v>
      </c>
      <c r="R57">
        <f ca="1"/>
        <v>-0.7183108548172582</v>
      </c>
      <c r="S57">
        <f ca="1"/>
        <v>-5.5853759823816795E-2</v>
      </c>
      <c r="T57">
        <f ca="1"/>
        <v>-0.53691455698897261</v>
      </c>
      <c r="U57">
        <f ca="1"/>
        <v>8.5564505157182169E-2</v>
      </c>
      <c r="V57">
        <f ca="1"/>
        <v>0.33281135748016782</v>
      </c>
      <c r="W57">
        <f ca="1"/>
        <v>0.35148607583946501</v>
      </c>
      <c r="X57">
        <f ca="1"/>
        <v>0.4435943598175518</v>
      </c>
      <c r="Y57">
        <f ca="1"/>
        <v>-0.10820520786901505</v>
      </c>
      <c r="Z57">
        <f ca="1"/>
        <v>0.28739031637315238</v>
      </c>
      <c r="AA57">
        <f ca="1"/>
        <v>-1.9312631869811806E-2</v>
      </c>
      <c r="AB57">
        <f ca="1"/>
        <v>-0.691798597244625</v>
      </c>
      <c r="AC57">
        <f ca="1"/>
        <v>-0.39227809050870222</v>
      </c>
      <c r="AD57">
        <f ca="1"/>
        <v>-0.37548478125135187</v>
      </c>
      <c r="AE57">
        <f ca="1"/>
        <v>1.1053873830485128</v>
      </c>
      <c r="AF57">
        <f ca="1"/>
        <v>0.53405467790842032</v>
      </c>
      <c r="AG57">
        <f ca="1"/>
        <v>-0.32042835593963853</v>
      </c>
      <c r="AH57">
        <f ca="1"/>
        <v>0.26515594284254562</v>
      </c>
    </row>
    <row r="58" spans="5:34">
      <c r="E58">
        <f ca="1"/>
        <v>0.77864542024140626</v>
      </c>
      <c r="F58">
        <f ca="1"/>
        <v>-0.40828545957026346</v>
      </c>
      <c r="G58">
        <f ca="1"/>
        <v>0.29370589106475153</v>
      </c>
      <c r="H58">
        <f ca="1"/>
        <v>-0.44710528618955125</v>
      </c>
      <c r="I58">
        <f ca="1"/>
        <v>-0.66354892142759025</v>
      </c>
      <c r="J58">
        <f ca="1"/>
        <v>-0.27974825061537495</v>
      </c>
      <c r="K58">
        <f ca="1"/>
        <v>3.6879919026786764E-2</v>
      </c>
      <c r="L58">
        <f ca="1"/>
        <v>-0.33388610921387479</v>
      </c>
      <c r="M58">
        <f ca="1"/>
        <v>-6.2922416645000451E-2</v>
      </c>
      <c r="N58">
        <f ca="1"/>
        <v>-0.36654797281281237</v>
      </c>
      <c r="O58">
        <f ca="1"/>
        <v>-0.36163021108969651</v>
      </c>
      <c r="P58">
        <f ca="1"/>
        <v>0.32913499770964572</v>
      </c>
      <c r="Q58">
        <f ca="1"/>
        <v>-0.23965684524076658</v>
      </c>
      <c r="R58">
        <f ca="1"/>
        <v>2.0718232391415129E-2</v>
      </c>
      <c r="S58">
        <f ca="1"/>
        <v>-0.36025881928169262</v>
      </c>
      <c r="T58">
        <f ca="1"/>
        <v>-6.0656486295383324E-2</v>
      </c>
      <c r="U58">
        <f ca="1"/>
        <v>-0.1568249201863138</v>
      </c>
      <c r="V58">
        <f ca="1"/>
        <v>0.18061455669786924</v>
      </c>
      <c r="W58">
        <f ca="1"/>
        <v>0.22655456707814547</v>
      </c>
      <c r="X58">
        <f ca="1"/>
        <v>-0.25514825085178178</v>
      </c>
      <c r="Y58">
        <f ca="1"/>
        <v>0.39907653100195822</v>
      </c>
      <c r="Z58">
        <f ca="1"/>
        <v>0.25668385274974781</v>
      </c>
      <c r="AA58">
        <f ca="1"/>
        <v>-0.28182958425832777</v>
      </c>
      <c r="AB58">
        <f ca="1"/>
        <v>-0.12850889788484934</v>
      </c>
      <c r="AC58">
        <f ca="1"/>
        <v>0.43455381020048878</v>
      </c>
      <c r="AD58">
        <f ca="1"/>
        <v>-0.23243267888990002</v>
      </c>
      <c r="AE58">
        <f ca="1"/>
        <v>1.052423359315475</v>
      </c>
      <c r="AF58">
        <f ca="1"/>
        <v>0.2675300072183312</v>
      </c>
      <c r="AG58">
        <f ca="1"/>
        <v>0.11498367452482092</v>
      </c>
      <c r="AH58">
        <f ca="1"/>
        <v>5.3417709488187741E-2</v>
      </c>
    </row>
    <row r="59" spans="5:34">
      <c r="E59">
        <f ca="1"/>
        <v>0.48644053239210516</v>
      </c>
      <c r="F59">
        <f ca="1"/>
        <v>1.01811673129623E-2</v>
      </c>
      <c r="G59">
        <f ca="1"/>
        <v>0.62718136142039449</v>
      </c>
      <c r="H59">
        <f ca="1"/>
        <v>-7.6356047502848579E-2</v>
      </c>
      <c r="I59">
        <f ca="1"/>
        <v>-0.65155411350537329</v>
      </c>
      <c r="J59">
        <f ca="1"/>
        <v>0.31730345573515195</v>
      </c>
      <c r="K59">
        <f ca="1"/>
        <v>-0.57719569944073801</v>
      </c>
      <c r="L59">
        <f ca="1"/>
        <v>-0.1037955946468198</v>
      </c>
      <c r="M59">
        <f ca="1"/>
        <v>-0.58890437685380237</v>
      </c>
      <c r="N59">
        <f ca="1"/>
        <v>0.12082726029027765</v>
      </c>
      <c r="O59">
        <f ca="1"/>
        <v>-0.38514757448841297</v>
      </c>
      <c r="P59">
        <f ca="1"/>
        <v>0.15119362134388531</v>
      </c>
      <c r="Q59">
        <f ca="1"/>
        <v>-0.16049102206383228</v>
      </c>
      <c r="R59">
        <f ca="1"/>
        <v>0.82161220110363609</v>
      </c>
      <c r="S59">
        <f ca="1"/>
        <v>-0.57260161175067936</v>
      </c>
      <c r="T59">
        <f ca="1"/>
        <v>0.48464302305143769</v>
      </c>
      <c r="U59">
        <f ca="1"/>
        <v>6.6809757546668472E-2</v>
      </c>
      <c r="V59">
        <f ca="1"/>
        <v>0.14370602201561988</v>
      </c>
      <c r="W59">
        <f ca="1"/>
        <v>0.68617718999231658</v>
      </c>
      <c r="X59">
        <f ca="1"/>
        <v>-0.52949475019650849</v>
      </c>
      <c r="Y59">
        <f ca="1"/>
        <v>-0.15327515273030826</v>
      </c>
      <c r="Z59">
        <f ca="1"/>
        <v>-0.83120546217554725</v>
      </c>
      <c r="AA59">
        <f ca="1"/>
        <v>-3.2704676708560892E-2</v>
      </c>
      <c r="AB59">
        <f ca="1"/>
        <v>0.52606634906944372</v>
      </c>
      <c r="AC59">
        <f ca="1"/>
        <v>-0.29121630905354595</v>
      </c>
      <c r="AD59">
        <f ca="1"/>
        <v>-0.82413265224951449</v>
      </c>
      <c r="AE59">
        <f ca="1"/>
        <v>0.58730627194930463</v>
      </c>
      <c r="AF59">
        <f ca="1"/>
        <v>0.27970884890913711</v>
      </c>
      <c r="AG59">
        <f ca="1"/>
        <v>0.24109880113609383</v>
      </c>
      <c r="AH59">
        <f ca="1"/>
        <v>-1.9350674766141308E-2</v>
      </c>
    </row>
    <row r="60" spans="5:34">
      <c r="E60">
        <f ca="1"/>
        <v>0.62321868855894691</v>
      </c>
      <c r="F60">
        <f ca="1"/>
        <v>8.5518215556076582E-2</v>
      </c>
      <c r="G60">
        <f ca="1"/>
        <v>0.14395844006052311</v>
      </c>
      <c r="H60">
        <f ca="1"/>
        <v>-5.8799934303749891E-2</v>
      </c>
      <c r="I60">
        <f ca="1"/>
        <v>8.4321590019506551E-2</v>
      </c>
      <c r="J60">
        <f ca="1"/>
        <v>-0.17222883599410396</v>
      </c>
      <c r="K60">
        <f ca="1"/>
        <v>-0.2999077073523807</v>
      </c>
      <c r="L60">
        <f ca="1"/>
        <v>1.0143998671645915</v>
      </c>
      <c r="M60">
        <f ca="1"/>
        <v>-2.3166390556591265E-2</v>
      </c>
      <c r="N60">
        <f ca="1"/>
        <v>4.6922165638226447E-3</v>
      </c>
      <c r="O60">
        <f ca="1"/>
        <v>-1.0915332197276166</v>
      </c>
      <c r="P60">
        <f ca="1"/>
        <v>-7.5108117292376514E-2</v>
      </c>
      <c r="Q60">
        <f ca="1"/>
        <v>-1.1105211494962093</v>
      </c>
      <c r="R60">
        <f ca="1"/>
        <v>0.15187041536820772</v>
      </c>
      <c r="S60">
        <f ca="1"/>
        <v>-0.36564650945862037</v>
      </c>
      <c r="T60">
        <f ca="1"/>
        <v>0.22030312183781078</v>
      </c>
      <c r="U60">
        <f ca="1"/>
        <v>-0.28115865323978628</v>
      </c>
      <c r="V60">
        <f ca="1"/>
        <v>-0.4247542085706652</v>
      </c>
      <c r="W60">
        <f ca="1"/>
        <v>0.90282736855561396</v>
      </c>
      <c r="X60">
        <f ca="1"/>
        <v>5.2783441869832991E-2</v>
      </c>
      <c r="Y60">
        <f ca="1"/>
        <v>-0.19106304220397688</v>
      </c>
      <c r="Z60">
        <f ca="1"/>
        <v>0.16546061010023877</v>
      </c>
      <c r="AA60">
        <f ca="1"/>
        <v>-0.16594667679720068</v>
      </c>
      <c r="AB60">
        <f ca="1"/>
        <v>-0.82168709939791196</v>
      </c>
      <c r="AC60">
        <f ca="1"/>
        <v>-0.1936284615984008</v>
      </c>
      <c r="AD60">
        <f ca="1"/>
        <v>-1.9188561177376029E-3</v>
      </c>
      <c r="AE60">
        <f ca="1"/>
        <v>1.5287061470604075</v>
      </c>
      <c r="AF60">
        <f ca="1"/>
        <v>0.63890944652353787</v>
      </c>
      <c r="AG60">
        <f ca="1"/>
        <v>-4.8200036468126371E-3</v>
      </c>
      <c r="AH60">
        <f ca="1"/>
        <v>-0.32888803074655215</v>
      </c>
    </row>
    <row r="61" spans="5:34">
      <c r="E61">
        <f ca="1"/>
        <v>-0.79303427789161995</v>
      </c>
      <c r="F61">
        <f ca="1"/>
        <v>0.73043633936341956</v>
      </c>
      <c r="G61">
        <f ca="1"/>
        <v>-5.5814526591265344E-3</v>
      </c>
      <c r="H61">
        <f ca="1"/>
        <v>-0.15800541329969145</v>
      </c>
      <c r="I61">
        <f ca="1"/>
        <v>0.4703196680281338</v>
      </c>
      <c r="J61">
        <f ca="1"/>
        <v>0.61780285353839726</v>
      </c>
      <c r="K61">
        <f ca="1"/>
        <v>-0.59153313080574754</v>
      </c>
      <c r="L61">
        <f ca="1"/>
        <v>0.86123297026431411</v>
      </c>
      <c r="M61">
        <f ca="1"/>
        <v>0.18541547135391592</v>
      </c>
      <c r="N61">
        <f ca="1"/>
        <v>0.2365639686498765</v>
      </c>
      <c r="O61">
        <f ca="1"/>
        <v>-0.52693744017469324</v>
      </c>
      <c r="P61">
        <f ca="1"/>
        <v>-0.79016125029472395</v>
      </c>
      <c r="Q61">
        <f ca="1"/>
        <v>-0.20936606342567221</v>
      </c>
      <c r="R61">
        <f ca="1"/>
        <v>0.10787507328481492</v>
      </c>
      <c r="S61">
        <f ca="1"/>
        <v>-0.65603518257144011</v>
      </c>
      <c r="T61">
        <f ca="1"/>
        <v>0.10229734006730555</v>
      </c>
      <c r="U61">
        <f ca="1"/>
        <v>-8.346738475090372E-2</v>
      </c>
      <c r="V61">
        <f ca="1"/>
        <v>9.5902740132440406E-2</v>
      </c>
      <c r="W61">
        <f ca="1"/>
        <v>0.52770955500700178</v>
      </c>
      <c r="X61">
        <f ca="1"/>
        <v>9.8797432357623338E-2</v>
      </c>
      <c r="Y61">
        <f ca="1"/>
        <v>0.10166706469087287</v>
      </c>
      <c r="Z61">
        <f ca="1"/>
        <v>-0.34917894460921989</v>
      </c>
      <c r="AA61">
        <f ca="1"/>
        <v>4.1287553305267788E-2</v>
      </c>
      <c r="AB61">
        <f ca="1"/>
        <v>-0.10688829154096091</v>
      </c>
      <c r="AC61">
        <f ca="1"/>
        <v>-2.7241473077699759E-2</v>
      </c>
      <c r="AD61">
        <f ca="1"/>
        <v>0.20392856616363761</v>
      </c>
      <c r="AE61">
        <f ca="1"/>
        <v>-0.35711095188487085</v>
      </c>
      <c r="AF61">
        <f ca="1"/>
        <v>0.42142923206709615</v>
      </c>
      <c r="AG61">
        <f ca="1"/>
        <v>0.20737537040365062</v>
      </c>
      <c r="AH61">
        <f ca="1"/>
        <v>7.3463685809635956E-2</v>
      </c>
    </row>
    <row r="62" spans="5:34">
      <c r="E62">
        <f ca="1"/>
        <v>-0.42743267472783264</v>
      </c>
      <c r="F62">
        <f ca="1"/>
        <v>0.55767557466915163</v>
      </c>
      <c r="G62">
        <f ca="1"/>
        <v>0.36400609469499495</v>
      </c>
      <c r="H62">
        <f ca="1"/>
        <v>-3.4197454337292231E-2</v>
      </c>
      <c r="I62">
        <f ca="1"/>
        <v>0.24381425884377778</v>
      </c>
      <c r="J62">
        <f ca="1"/>
        <v>0.75823948602762337</v>
      </c>
      <c r="K62">
        <f ca="1"/>
        <v>-0.28293526209013714</v>
      </c>
      <c r="L62">
        <f ca="1"/>
        <v>0.94998898769581186</v>
      </c>
      <c r="M62">
        <f ca="1"/>
        <v>-0.11052732296508619</v>
      </c>
      <c r="N62">
        <f ca="1"/>
        <v>5.0081604233799218E-2</v>
      </c>
      <c r="O62">
        <f ca="1"/>
        <v>-0.93988493758051483</v>
      </c>
      <c r="P62">
        <f ca="1"/>
        <v>0.1024717376285967</v>
      </c>
      <c r="Q62">
        <f ca="1"/>
        <v>-0.44867655607428308</v>
      </c>
      <c r="R62">
        <f ca="1"/>
        <v>0.1543110649628554</v>
      </c>
      <c r="S62">
        <f ca="1"/>
        <v>-0.78976715517733276</v>
      </c>
      <c r="T62">
        <f ca="1"/>
        <v>-6.6861060705467878E-2</v>
      </c>
      <c r="U62">
        <f ca="1"/>
        <v>-0.50080115724872432</v>
      </c>
      <c r="V62">
        <f ca="1"/>
        <v>-0.33578774791695171</v>
      </c>
      <c r="W62">
        <f ca="1"/>
        <v>1.0384964892430957</v>
      </c>
      <c r="X62">
        <f ca="1"/>
        <v>0.48669295971670073</v>
      </c>
      <c r="Y62">
        <f ca="1"/>
        <v>-0.1536516663340963</v>
      </c>
      <c r="Z62">
        <f ca="1"/>
        <v>-0.43895932013210548</v>
      </c>
      <c r="AA62">
        <f ca="1"/>
        <v>-0.16709512378467348</v>
      </c>
      <c r="AB62">
        <f ca="1"/>
        <v>-0.22079543481369021</v>
      </c>
      <c r="AC62">
        <f ca="1"/>
        <v>-0.65921873260401165</v>
      </c>
      <c r="AD62">
        <f ca="1"/>
        <v>-0.10214562331544449</v>
      </c>
      <c r="AE62">
        <f ca="1"/>
        <v>7.4529646724952089E-2</v>
      </c>
      <c r="AF62">
        <f ca="1"/>
        <v>0.6983663938501663</v>
      </c>
      <c r="AG62">
        <f ca="1"/>
        <v>0.33455548263660512</v>
      </c>
      <c r="AH62">
        <f ca="1"/>
        <v>0.38376422656361742</v>
      </c>
    </row>
    <row r="63" spans="5:34">
      <c r="E63">
        <f ca="1"/>
        <v>-0.29295300238125804</v>
      </c>
      <c r="F63">
        <f ca="1"/>
        <v>0.10237898031569057</v>
      </c>
      <c r="G63">
        <f ca="1"/>
        <v>-0.21779596200594148</v>
      </c>
      <c r="H63">
        <f ca="1"/>
        <v>8.1900983155441462E-2</v>
      </c>
      <c r="I63">
        <f ca="1"/>
        <v>0.40994595946916035</v>
      </c>
      <c r="J63">
        <f ca="1"/>
        <v>0.1552871771806327</v>
      </c>
      <c r="K63">
        <f ca="1"/>
        <v>0.22066857045512497</v>
      </c>
      <c r="L63">
        <f ca="1"/>
        <v>-0.45249064331873778</v>
      </c>
      <c r="M63">
        <f ca="1"/>
        <v>-0.29249202874368579</v>
      </c>
      <c r="N63">
        <f ca="1"/>
        <v>4.6176100829337131E-3</v>
      </c>
      <c r="O63">
        <f ca="1"/>
        <v>-2.4731545826807595E-2</v>
      </c>
      <c r="P63">
        <f ca="1"/>
        <v>0.56185950545471042</v>
      </c>
      <c r="Q63">
        <f ca="1"/>
        <v>0.59838565288023937</v>
      </c>
      <c r="R63">
        <f ca="1"/>
        <v>-0.14800268672852782</v>
      </c>
      <c r="S63">
        <f ca="1"/>
        <v>-0.22422125679137214</v>
      </c>
      <c r="T63">
        <f ca="1"/>
        <v>0.30986815006062912</v>
      </c>
      <c r="U63">
        <f ca="1"/>
        <v>-0.41111766277716583</v>
      </c>
      <c r="V63">
        <f ca="1"/>
        <v>-0.28590419113346605</v>
      </c>
      <c r="W63">
        <f ca="1"/>
        <v>-0.12089640256015427</v>
      </c>
      <c r="X63">
        <f ca="1"/>
        <v>0.25423067052597798</v>
      </c>
      <c r="Y63">
        <f ca="1"/>
        <v>0.41725464087361541</v>
      </c>
      <c r="Z63">
        <f ca="1"/>
        <v>-0.24133395443935196</v>
      </c>
      <c r="AA63">
        <f ca="1"/>
        <v>0.40057376031499003</v>
      </c>
      <c r="AB63">
        <f ca="1"/>
        <v>-0.52592066840732943</v>
      </c>
      <c r="AC63">
        <f ca="1"/>
        <v>3.2490861991335204E-2</v>
      </c>
      <c r="AD63">
        <f ca="1"/>
        <v>0.81148657662724033</v>
      </c>
      <c r="AE63">
        <f ca="1"/>
        <v>-1.2286713008214361</v>
      </c>
      <c r="AF63">
        <f ca="1"/>
        <v>0.47600892752078744</v>
      </c>
      <c r="AG63">
        <f ca="1"/>
        <v>0.15966544127439569</v>
      </c>
      <c r="AH63">
        <f ca="1"/>
        <v>9.3465224462668167E-2</v>
      </c>
    </row>
    <row r="64" spans="5:34">
      <c r="E64">
        <f ca="1"/>
        <v>-1.3312718657555516</v>
      </c>
      <c r="F64">
        <f ca="1"/>
        <v>0.52580393330902875</v>
      </c>
      <c r="G64">
        <f ca="1"/>
        <v>-0.37969125928354414</v>
      </c>
      <c r="H64">
        <f ca="1"/>
        <v>-3.6292331628822918E-3</v>
      </c>
      <c r="I64">
        <f ca="1"/>
        <v>1.1039819588263009</v>
      </c>
      <c r="J64">
        <f ca="1"/>
        <v>0.85647021164953174</v>
      </c>
      <c r="K64">
        <f ca="1"/>
        <v>0.7655782617390019</v>
      </c>
      <c r="L64">
        <f ca="1"/>
        <v>0.18854478185079238</v>
      </c>
      <c r="M64">
        <f ca="1"/>
        <v>0.31196258848542957</v>
      </c>
      <c r="N64">
        <f ca="1"/>
        <v>-0.4240302314940485</v>
      </c>
      <c r="O64">
        <f ca="1"/>
        <v>-0.59795920396209723</v>
      </c>
      <c r="P64">
        <f ca="1"/>
        <v>1.9982399927402202E-2</v>
      </c>
      <c r="Q64">
        <f ca="1"/>
        <v>1.6500784088959157</v>
      </c>
      <c r="R64">
        <f ca="1"/>
        <v>-0.75987591831667012</v>
      </c>
      <c r="S64">
        <f ca="1"/>
        <v>0.7527531732124062</v>
      </c>
      <c r="T64">
        <f ca="1"/>
        <v>-0.29064491499980538</v>
      </c>
      <c r="U64">
        <f ca="1"/>
        <v>-0.9960874036540579</v>
      </c>
      <c r="V64">
        <f ca="1"/>
        <v>-0.11623186780564304</v>
      </c>
      <c r="W64">
        <f ca="1"/>
        <v>0.24324888393259</v>
      </c>
      <c r="X64">
        <f ca="1"/>
        <v>-0.15389029607905297</v>
      </c>
      <c r="Y64">
        <f ca="1"/>
        <v>7.1405755385846786E-2</v>
      </c>
      <c r="Z64">
        <f ca="1"/>
        <v>0.27479686532941677</v>
      </c>
      <c r="AA64">
        <f ca="1"/>
        <v>-4.1108282512518711E-2</v>
      </c>
      <c r="AB64">
        <f ca="1"/>
        <v>-0.10600029607658863</v>
      </c>
      <c r="AC64">
        <f ca="1"/>
        <v>0.4854608269532863</v>
      </c>
      <c r="AD64">
        <f ca="1"/>
        <v>1.0427279762370329</v>
      </c>
      <c r="AE64">
        <f ca="1"/>
        <v>-1.8597206874263394</v>
      </c>
      <c r="AF64">
        <f ca="1"/>
        <v>-0.34379208513751208</v>
      </c>
      <c r="AG64">
        <f ca="1"/>
        <v>-2.3272391080354508E-2</v>
      </c>
      <c r="AH64">
        <f ca="1"/>
        <v>-0.14232099830590872</v>
      </c>
    </row>
    <row r="65" spans="2:34">
      <c r="E65">
        <f ca="1"/>
        <v>-4.3973929607377853E-3</v>
      </c>
      <c r="F65">
        <f ca="1"/>
        <v>6.900957500417422E-2</v>
      </c>
      <c r="G65">
        <f ca="1"/>
        <v>-0.36268430928590412</v>
      </c>
      <c r="H65">
        <f ca="1"/>
        <v>-4.4392870071147485E-2</v>
      </c>
      <c r="I65">
        <f ca="1"/>
        <v>0.46430369693531631</v>
      </c>
      <c r="J65">
        <f ca="1"/>
        <v>-9.6913612981990888E-2</v>
      </c>
      <c r="K65">
        <f ca="1"/>
        <v>-0.15873741760934626</v>
      </c>
      <c r="L65">
        <f ca="1"/>
        <v>0.88383111148828453</v>
      </c>
      <c r="M65">
        <f ca="1"/>
        <v>3.85020072753798E-2</v>
      </c>
      <c r="N65">
        <f ca="1"/>
        <v>0.25805879880116356</v>
      </c>
      <c r="O65">
        <f ca="1"/>
        <v>-0.33893991629329795</v>
      </c>
      <c r="P65">
        <f ca="1"/>
        <v>-0.1697698741297517</v>
      </c>
      <c r="Q65">
        <f ca="1"/>
        <v>-0.47553404594551246</v>
      </c>
      <c r="R65">
        <f ca="1"/>
        <v>-0.38136132170630055</v>
      </c>
      <c r="S65">
        <f ca="1"/>
        <v>0.18193264421640981</v>
      </c>
      <c r="T65">
        <f ca="1"/>
        <v>-6.3036233826330432E-2</v>
      </c>
      <c r="U65">
        <f ca="1"/>
        <v>-7.5425165032745281E-2</v>
      </c>
      <c r="V65">
        <f ca="1"/>
        <v>0.18007970346379129</v>
      </c>
      <c r="W65">
        <f ca="1"/>
        <v>0.38553220168150082</v>
      </c>
      <c r="X65">
        <f ca="1"/>
        <v>-1.9041851745892343E-2</v>
      </c>
      <c r="Y65">
        <f ca="1"/>
        <v>-0.35709957751941424</v>
      </c>
      <c r="Z65">
        <f ca="1"/>
        <v>0.62164240989367214</v>
      </c>
      <c r="AA65">
        <f ca="1"/>
        <v>-0.37693575760151821</v>
      </c>
      <c r="AB65">
        <f ca="1"/>
        <v>-0.28633526330347681</v>
      </c>
      <c r="AC65">
        <f ca="1"/>
        <v>-3.7338129273382974E-2</v>
      </c>
      <c r="AD65">
        <f ca="1"/>
        <v>-0.29075995028454599</v>
      </c>
      <c r="AE65">
        <f ca="1"/>
        <v>0.44133893715753003</v>
      </c>
      <c r="AF65">
        <f ca="1"/>
        <v>8.6452303559176699E-2</v>
      </c>
      <c r="AG65">
        <f ca="1"/>
        <v>4.627079645479415E-2</v>
      </c>
      <c r="AH65">
        <f ca="1"/>
        <v>-2.9343824870560545E-2</v>
      </c>
    </row>
    <row r="66" spans="2:34">
      <c r="E66">
        <f ca="1"/>
        <v>0.28378442568774676</v>
      </c>
      <c r="F66">
        <f ca="1"/>
        <v>-0.48560203067148017</v>
      </c>
      <c r="G66">
        <f ca="1"/>
        <v>-0.18365722128275949</v>
      </c>
      <c r="H66">
        <f ca="1"/>
        <v>-0.2364584017231012</v>
      </c>
      <c r="I66">
        <f ca="1"/>
        <v>1.0964110771837423</v>
      </c>
      <c r="J66">
        <f ca="1"/>
        <v>0.26480185084698593</v>
      </c>
      <c r="K66">
        <f ca="1"/>
        <v>0.65910663427966476</v>
      </c>
      <c r="L66">
        <f ca="1"/>
        <v>0.40254838955401129</v>
      </c>
      <c r="M66">
        <f ca="1"/>
        <v>1.104060586326874</v>
      </c>
      <c r="N66">
        <f ca="1"/>
        <v>-0.29379025216153398</v>
      </c>
      <c r="O66">
        <f ca="1"/>
        <v>-0.54207423964952406</v>
      </c>
      <c r="P66">
        <f ca="1"/>
        <v>-0.11467303473611569</v>
      </c>
      <c r="Q66">
        <f ca="1"/>
        <v>8.2204021034396613E-3</v>
      </c>
      <c r="R66">
        <f ca="1"/>
        <v>-0.82722044331255495</v>
      </c>
      <c r="S66">
        <f ca="1"/>
        <v>0.42800978382179156</v>
      </c>
      <c r="T66">
        <f ca="1"/>
        <v>-0.49249262995470633</v>
      </c>
      <c r="U66">
        <f ca="1"/>
        <v>-0.53695681056673494</v>
      </c>
      <c r="V66">
        <f ca="1"/>
        <v>-0.20527036275179963</v>
      </c>
      <c r="W66">
        <f ca="1"/>
        <v>0.46971864490395004</v>
      </c>
      <c r="X66">
        <f ca="1"/>
        <v>-9.529471937483007E-2</v>
      </c>
      <c r="Y66">
        <f ca="1"/>
        <v>-0.27957741549631465</v>
      </c>
      <c r="Z66">
        <f ca="1"/>
        <v>0.28454021789509493</v>
      </c>
      <c r="AA66">
        <f ca="1"/>
        <v>-0.43435217046804281</v>
      </c>
      <c r="AB66">
        <f ca="1"/>
        <v>-0.49667272429441672</v>
      </c>
      <c r="AC66">
        <f ca="1"/>
        <v>0.47084336345004402</v>
      </c>
      <c r="AD66">
        <f ca="1"/>
        <v>0.49888297745714288</v>
      </c>
      <c r="AE66">
        <f ca="1"/>
        <v>-0.10351220759491898</v>
      </c>
      <c r="AF66">
        <f ca="1"/>
        <v>1.2649721761524207E-2</v>
      </c>
      <c r="AG66">
        <f ca="1"/>
        <v>-0.26414581246583935</v>
      </c>
      <c r="AH66">
        <f ca="1"/>
        <v>-0.32915361991751935</v>
      </c>
    </row>
    <row r="67" spans="2:34">
      <c r="E67">
        <f ca="1"/>
        <v>-0.92066332132487816</v>
      </c>
      <c r="F67">
        <f ca="1"/>
        <v>0.53945576374372006</v>
      </c>
      <c r="G67">
        <f ca="1"/>
        <v>-0.1784018279688574</v>
      </c>
      <c r="H67">
        <f ca="1"/>
        <v>0.29726697596963081</v>
      </c>
      <c r="I67">
        <f ca="1"/>
        <v>0.23868247197758752</v>
      </c>
      <c r="J67">
        <f ca="1"/>
        <v>0.18405994559720606</v>
      </c>
      <c r="K67">
        <f ca="1"/>
        <v>0.25046452214006132</v>
      </c>
      <c r="L67">
        <f ca="1"/>
        <v>-0.52995806465516671</v>
      </c>
      <c r="M67">
        <f ca="1"/>
        <v>0.1751840861819037</v>
      </c>
      <c r="N67">
        <f ca="1"/>
        <v>0.21644311838159441</v>
      </c>
      <c r="O67">
        <f ca="1"/>
        <v>0.50590914469714265</v>
      </c>
      <c r="P67">
        <f ca="1"/>
        <v>-0.10188232550578435</v>
      </c>
      <c r="Q67">
        <f ca="1"/>
        <v>0.82506599079610543</v>
      </c>
      <c r="R67">
        <f ca="1"/>
        <v>-0.32234944194409226</v>
      </c>
      <c r="S67">
        <f ca="1"/>
        <v>0.63523947828740757</v>
      </c>
      <c r="T67">
        <f ca="1"/>
        <v>-0.40695503937389688</v>
      </c>
      <c r="U67">
        <f ca="1"/>
        <v>-0.39243126964318958</v>
      </c>
      <c r="V67">
        <f ca="1"/>
        <v>8.6865652375564636E-2</v>
      </c>
      <c r="W67">
        <f ca="1"/>
        <v>-0.64853405465388603</v>
      </c>
      <c r="X67">
        <f ca="1"/>
        <v>0.77461126429387106</v>
      </c>
      <c r="Y67">
        <f ca="1"/>
        <v>-3.1828530068155711E-2</v>
      </c>
      <c r="Z67">
        <f ca="1"/>
        <v>-3.5009368017517861E-2</v>
      </c>
      <c r="AA67">
        <f ca="1"/>
        <v>0.17369471094428951</v>
      </c>
      <c r="AB67">
        <f ca="1"/>
        <v>2.0041416958504282E-2</v>
      </c>
      <c r="AC67">
        <f ca="1"/>
        <v>1.8390895642705709E-2</v>
      </c>
      <c r="AD67">
        <f ca="1"/>
        <v>0.47017060114496084</v>
      </c>
      <c r="AE67">
        <f ca="1"/>
        <v>-1.6467125078739073</v>
      </c>
      <c r="AF67">
        <f ca="1"/>
        <v>-0.27270447461201569</v>
      </c>
      <c r="AG67">
        <f ca="1"/>
        <v>0.18686509630973161</v>
      </c>
      <c r="AH67">
        <f ca="1"/>
        <v>0.46423556855499359</v>
      </c>
    </row>
    <row r="69" spans="2:34">
      <c r="B69" t="s">
        <v>2</v>
      </c>
    </row>
    <row r="70" spans="2:34">
      <c r="B70" t="s">
        <v>3</v>
      </c>
      <c r="C70">
        <f ca="1">SUM(_xlfn.ANCHORARRAY(E74))</f>
        <v>30.000000000000018</v>
      </c>
    </row>
    <row r="71" spans="2:34">
      <c r="B71" t="s">
        <v>4</v>
      </c>
      <c r="C71">
        <f ca="1">COUNTA(E74:E273)</f>
        <v>30</v>
      </c>
    </row>
    <row r="72" spans="2:34">
      <c r="B72" t="s">
        <v>5</v>
      </c>
      <c r="C72">
        <f ca="1">COUNTA(74:74)</f>
        <v>30</v>
      </c>
    </row>
    <row r="74" spans="2:34">
      <c r="E74" cm="1">
        <f t="array" aca="1" ref="E74:AH103" ca="1">MMULT(E5:AH34,_xlfn.ANCHORARRAY(E38))</f>
        <v>1.0000000000000013</v>
      </c>
      <c r="F74">
        <f ca="1"/>
        <v>2.2204460492503131E-16</v>
      </c>
      <c r="G74">
        <f ca="1"/>
        <v>-7.7715611723760958E-16</v>
      </c>
      <c r="H74">
        <f ca="1"/>
        <v>-2.2204460492503131E-16</v>
      </c>
      <c r="I74">
        <f ca="1"/>
        <v>1.1934897514720433E-15</v>
      </c>
      <c r="J74">
        <f ca="1"/>
        <v>-1.9984014443252818E-15</v>
      </c>
      <c r="K74">
        <f ca="1"/>
        <v>1.4155343563970746E-15</v>
      </c>
      <c r="L74">
        <f ca="1"/>
        <v>3.3306690738754696E-16</v>
      </c>
      <c r="M74">
        <f ca="1"/>
        <v>1.4155343563970746E-15</v>
      </c>
      <c r="N74">
        <f ca="1"/>
        <v>-1.27675647831893E-15</v>
      </c>
      <c r="O74">
        <f ca="1"/>
        <v>2.2204460492503131E-16</v>
      </c>
      <c r="P74">
        <f ca="1"/>
        <v>-2.0816681711721685E-16</v>
      </c>
      <c r="Q74">
        <f ca="1"/>
        <v>5.5511151231257827E-16</v>
      </c>
      <c r="R74">
        <f ca="1"/>
        <v>-1.7763568394002505E-15</v>
      </c>
      <c r="S74">
        <f ca="1"/>
        <v>1.8873791418627661E-15</v>
      </c>
      <c r="T74">
        <f ca="1"/>
        <v>-3.8857805861880479E-16</v>
      </c>
      <c r="U74">
        <f ca="1"/>
        <v>9.4368957093138306E-16</v>
      </c>
      <c r="V74">
        <f ca="1"/>
        <v>-6.106226635438361E-16</v>
      </c>
      <c r="W74">
        <f ca="1"/>
        <v>-4.4408920985006262E-16</v>
      </c>
      <c r="X74">
        <f ca="1"/>
        <v>-1.3322676295501878E-15</v>
      </c>
      <c r="Y74">
        <f ca="1"/>
        <v>1.4849232954361469E-15</v>
      </c>
      <c r="Z74">
        <f ca="1"/>
        <v>1.3600232051658168E-15</v>
      </c>
      <c r="AA74">
        <f ca="1"/>
        <v>5.5511151231257827E-17</v>
      </c>
      <c r="AB74">
        <f ca="1"/>
        <v>-1.1865508575681361E-15</v>
      </c>
      <c r="AC74">
        <f ca="1"/>
        <v>1.4415552085367267E-15</v>
      </c>
      <c r="AD74">
        <f ca="1"/>
        <v>2.0539125955565396E-15</v>
      </c>
      <c r="AE74">
        <f ca="1"/>
        <v>-6.6613381477509392E-16</v>
      </c>
      <c r="AF74">
        <f ca="1"/>
        <v>-1.8596235662471372E-15</v>
      </c>
      <c r="AG74">
        <f ca="1"/>
        <v>-1.6653345369377348E-15</v>
      </c>
      <c r="AH74">
        <f ca="1"/>
        <v>-7.7715611723760958E-16</v>
      </c>
    </row>
    <row r="75" spans="2:34">
      <c r="E75">
        <f ca="1"/>
        <v>1.1102230246251565E-16</v>
      </c>
      <c r="F75">
        <f ca="1"/>
        <v>1</v>
      </c>
      <c r="G75">
        <f ca="1"/>
        <v>-1.2212453270876722E-15</v>
      </c>
      <c r="H75">
        <f ca="1"/>
        <v>-2.4980018054066022E-16</v>
      </c>
      <c r="I75">
        <f ca="1"/>
        <v>5.8286708792820718E-16</v>
      </c>
      <c r="J75">
        <f ca="1"/>
        <v>-1.7486012637846216E-15</v>
      </c>
      <c r="K75">
        <f ca="1"/>
        <v>1.0824674490095276E-15</v>
      </c>
      <c r="L75">
        <f ca="1"/>
        <v>-1.6653345369377348E-16</v>
      </c>
      <c r="M75">
        <f ca="1"/>
        <v>1.1796119636642288E-15</v>
      </c>
      <c r="N75">
        <f ca="1"/>
        <v>-9.9920072216264089E-16</v>
      </c>
      <c r="O75">
        <f ca="1"/>
        <v>1.1102230246251565E-16</v>
      </c>
      <c r="P75">
        <f ca="1"/>
        <v>-1.8041124150158794E-16</v>
      </c>
      <c r="Q75">
        <f ca="1"/>
        <v>0</v>
      </c>
      <c r="R75">
        <f ca="1"/>
        <v>-1.609823385706477E-15</v>
      </c>
      <c r="S75">
        <f ca="1"/>
        <v>1.1657341758564144E-15</v>
      </c>
      <c r="T75">
        <f ca="1"/>
        <v>-4.4408920985006262E-16</v>
      </c>
      <c r="U75">
        <f ca="1"/>
        <v>4.4408920985006262E-16</v>
      </c>
      <c r="V75">
        <f ca="1"/>
        <v>-2.2898349882893854E-16</v>
      </c>
      <c r="W75">
        <f ca="1"/>
        <v>-7.2164496600635175E-16</v>
      </c>
      <c r="X75">
        <f ca="1"/>
        <v>-6.6613381477509392E-16</v>
      </c>
      <c r="Y75">
        <f ca="1"/>
        <v>1.0998146837692957E-15</v>
      </c>
      <c r="Z75">
        <f ca="1"/>
        <v>1.0963452368173421E-15</v>
      </c>
      <c r="AA75">
        <f ca="1"/>
        <v>5.5511151231257827E-17</v>
      </c>
      <c r="AB75">
        <f ca="1"/>
        <v>-1.2333883914195098E-15</v>
      </c>
      <c r="AC75">
        <f ca="1"/>
        <v>9.9573127521068727E-16</v>
      </c>
      <c r="AD75">
        <f ca="1"/>
        <v>2.1649348980190553E-15</v>
      </c>
      <c r="AE75">
        <f ca="1"/>
        <v>-6.6613381477509392E-16</v>
      </c>
      <c r="AF75">
        <f ca="1"/>
        <v>-6.9388939039072284E-16</v>
      </c>
      <c r="AG75">
        <f ca="1"/>
        <v>-7.4940054162198066E-16</v>
      </c>
      <c r="AH75">
        <f ca="1"/>
        <v>-3.8857805861880479E-16</v>
      </c>
    </row>
    <row r="76" spans="2:34">
      <c r="E76">
        <f ca="1"/>
        <v>1.1102230246251565E-15</v>
      </c>
      <c r="F76">
        <f ca="1"/>
        <v>1.9428902930940239E-16</v>
      </c>
      <c r="G76">
        <f ca="1"/>
        <v>0.99999999999999933</v>
      </c>
      <c r="H76">
        <f ca="1"/>
        <v>-3.6082248300317588E-16</v>
      </c>
      <c r="I76">
        <f ca="1"/>
        <v>1.1518563880485999E-15</v>
      </c>
      <c r="J76">
        <f ca="1"/>
        <v>-1.3183898417423734E-15</v>
      </c>
      <c r="K76">
        <f ca="1"/>
        <v>1.4710455076283324E-15</v>
      </c>
      <c r="L76">
        <f ca="1"/>
        <v>1.1102230246251565E-16</v>
      </c>
      <c r="M76">
        <f ca="1"/>
        <v>1.7971735211119721E-15</v>
      </c>
      <c r="N76">
        <f ca="1"/>
        <v>-1.457167719820518E-15</v>
      </c>
      <c r="O76">
        <f ca="1"/>
        <v>-1.6653345369377348E-16</v>
      </c>
      <c r="P76">
        <f ca="1"/>
        <v>2.7061686225238191E-16</v>
      </c>
      <c r="Q76">
        <f ca="1"/>
        <v>8.3266726846886741E-16</v>
      </c>
      <c r="R76">
        <f ca="1"/>
        <v>-1.8873791418627661E-15</v>
      </c>
      <c r="S76">
        <f ca="1"/>
        <v>1.1934897514720433E-15</v>
      </c>
      <c r="T76">
        <f ca="1"/>
        <v>-6.3837823915946501E-16</v>
      </c>
      <c r="U76">
        <f ca="1"/>
        <v>4.3021142204224816E-16</v>
      </c>
      <c r="V76">
        <f ca="1"/>
        <v>-4.8572257327350599E-16</v>
      </c>
      <c r="W76">
        <f ca="1"/>
        <v>8.3266726846886741E-17</v>
      </c>
      <c r="X76">
        <f ca="1"/>
        <v>-1.6653345369377348E-15</v>
      </c>
      <c r="Y76">
        <f ca="1"/>
        <v>1.3357370765021415E-15</v>
      </c>
      <c r="Z76">
        <f ca="1"/>
        <v>9.9226182825873366E-16</v>
      </c>
      <c r="AA76">
        <f ca="1"/>
        <v>-1.5959455978986625E-16</v>
      </c>
      <c r="AB76">
        <f ca="1"/>
        <v>-5.3949900102878701E-16</v>
      </c>
      <c r="AC76">
        <f ca="1"/>
        <v>1.5144135945277526E-15</v>
      </c>
      <c r="AD76">
        <f ca="1"/>
        <v>2.4424906541753444E-15</v>
      </c>
      <c r="AE76">
        <f ca="1"/>
        <v>-1.8873791418627661E-15</v>
      </c>
      <c r="AF76">
        <f ca="1"/>
        <v>-1.1518563880485999E-15</v>
      </c>
      <c r="AG76">
        <f ca="1"/>
        <v>-1.5751289161869408E-15</v>
      </c>
      <c r="AH76">
        <f ca="1"/>
        <v>-9.1593399531575415E-16</v>
      </c>
    </row>
    <row r="77" spans="2:34">
      <c r="E77">
        <f ca="1"/>
        <v>-1.3322676295501878E-15</v>
      </c>
      <c r="F77">
        <f ca="1"/>
        <v>-4.163336342344337E-17</v>
      </c>
      <c r="G77">
        <f ca="1"/>
        <v>-6.5225602696727947E-16</v>
      </c>
      <c r="H77">
        <f ca="1"/>
        <v>0.99999999999999978</v>
      </c>
      <c r="I77">
        <f ca="1"/>
        <v>9.7144514654701197E-16</v>
      </c>
      <c r="J77">
        <f ca="1"/>
        <v>-8.6736173798840355E-16</v>
      </c>
      <c r="K77">
        <f ca="1"/>
        <v>9.5756735873919752E-16</v>
      </c>
      <c r="L77">
        <f ca="1"/>
        <v>6.8001160258290838E-16</v>
      </c>
      <c r="M77">
        <f ca="1"/>
        <v>1.5126788710517758E-15</v>
      </c>
      <c r="N77">
        <f ca="1"/>
        <v>-1.7277845820728999E-15</v>
      </c>
      <c r="O77">
        <f ca="1"/>
        <v>-7.7715611723760958E-16</v>
      </c>
      <c r="P77">
        <f ca="1"/>
        <v>1.6653345369377348E-16</v>
      </c>
      <c r="Q77">
        <f ca="1"/>
        <v>6.9388939039072284E-16</v>
      </c>
      <c r="R77">
        <f ca="1"/>
        <v>-1.4988010832439613E-15</v>
      </c>
      <c r="S77">
        <f ca="1"/>
        <v>1.1379786002407855E-15</v>
      </c>
      <c r="T77">
        <f ca="1"/>
        <v>-2.9143354396410359E-16</v>
      </c>
      <c r="U77">
        <f ca="1"/>
        <v>-3.8857805861880479E-16</v>
      </c>
      <c r="V77">
        <f ca="1"/>
        <v>-4.4755865680201623E-16</v>
      </c>
      <c r="W77">
        <f ca="1"/>
        <v>5.6898930012039273E-16</v>
      </c>
      <c r="X77">
        <f ca="1"/>
        <v>2.7755575615628914E-16</v>
      </c>
      <c r="Y77">
        <f ca="1"/>
        <v>1.020884765612351E-15</v>
      </c>
      <c r="Z77">
        <f ca="1"/>
        <v>6.7654215563095477E-16</v>
      </c>
      <c r="AA77">
        <f ca="1"/>
        <v>2.1163626406917047E-16</v>
      </c>
      <c r="AB77">
        <f ca="1"/>
        <v>-1.4558666772135354E-15</v>
      </c>
      <c r="AC77">
        <f ca="1"/>
        <v>9.6147048656014533E-16</v>
      </c>
      <c r="AD77">
        <f ca="1"/>
        <v>3.2335245592207684E-15</v>
      </c>
      <c r="AE77">
        <f ca="1"/>
        <v>-1.1102230246251565E-15</v>
      </c>
      <c r="AF77">
        <f ca="1"/>
        <v>1.5265566588595902E-16</v>
      </c>
      <c r="AG77">
        <f ca="1"/>
        <v>-5.2735593669694936E-16</v>
      </c>
      <c r="AH77">
        <f ca="1"/>
        <v>-8.7430063189231078E-16</v>
      </c>
    </row>
    <row r="78" spans="2:34">
      <c r="E78">
        <f ca="1"/>
        <v>-3.8857805861880479E-16</v>
      </c>
      <c r="F78">
        <f ca="1"/>
        <v>5.5511151231257827E-17</v>
      </c>
      <c r="G78">
        <f ca="1"/>
        <v>-5.2735593669694936E-16</v>
      </c>
      <c r="H78">
        <f ca="1"/>
        <v>-4.5796699765787707E-16</v>
      </c>
      <c r="I78">
        <f ca="1"/>
        <v>1.0000000000000013</v>
      </c>
      <c r="J78">
        <f ca="1"/>
        <v>-1.9012569296705806E-15</v>
      </c>
      <c r="K78">
        <f ca="1"/>
        <v>1.4432899320127035E-15</v>
      </c>
      <c r="L78">
        <f ca="1"/>
        <v>2.2204460492503131E-16</v>
      </c>
      <c r="M78">
        <f ca="1"/>
        <v>1.8318679906315083E-15</v>
      </c>
      <c r="N78">
        <f ca="1"/>
        <v>-1.7763568394002505E-15</v>
      </c>
      <c r="O78">
        <f ca="1"/>
        <v>-4.163336342344337E-16</v>
      </c>
      <c r="P78">
        <f ca="1"/>
        <v>2.3592239273284576E-16</v>
      </c>
      <c r="Q78">
        <f ca="1"/>
        <v>4.4408920985006262E-16</v>
      </c>
      <c r="R78">
        <f ca="1"/>
        <v>-1.6792123247455493E-15</v>
      </c>
      <c r="S78">
        <f ca="1"/>
        <v>1.4988010832439613E-15</v>
      </c>
      <c r="T78">
        <f ca="1"/>
        <v>-8.8817841970012523E-16</v>
      </c>
      <c r="U78">
        <f ca="1"/>
        <v>-2.2204460492503131E-16</v>
      </c>
      <c r="V78">
        <f ca="1"/>
        <v>-7.7715611723760958E-16</v>
      </c>
      <c r="W78">
        <f ca="1"/>
        <v>4.7184478546569153E-16</v>
      </c>
      <c r="X78">
        <f ca="1"/>
        <v>-6.6613381477509392E-16</v>
      </c>
      <c r="Y78">
        <f ca="1"/>
        <v>1.2368578383714635E-15</v>
      </c>
      <c r="Z78">
        <f ca="1"/>
        <v>4.8398784979752918E-16</v>
      </c>
      <c r="AA78">
        <f ca="1"/>
        <v>-1.2490009027033011E-16</v>
      </c>
      <c r="AB78">
        <f ca="1"/>
        <v>-4.4582393332603942E-16</v>
      </c>
      <c r="AC78">
        <f ca="1"/>
        <v>1.3704315460216776E-15</v>
      </c>
      <c r="AD78">
        <f ca="1"/>
        <v>2.2204460492503131E-15</v>
      </c>
      <c r="AE78">
        <f ca="1"/>
        <v>-1.5543122344752192E-15</v>
      </c>
      <c r="AF78">
        <f ca="1"/>
        <v>-1.0269562977782698E-15</v>
      </c>
      <c r="AG78">
        <f ca="1"/>
        <v>-1.8873791418627661E-15</v>
      </c>
      <c r="AH78">
        <f ca="1"/>
        <v>-9.9920072216264089E-16</v>
      </c>
    </row>
    <row r="79" spans="2:34">
      <c r="E79">
        <f ca="1"/>
        <v>2.2204460492503131E-16</v>
      </c>
      <c r="F79">
        <f ca="1"/>
        <v>-2.2204460492503131E-16</v>
      </c>
      <c r="G79">
        <f ca="1"/>
        <v>-4.9960036108132044E-16</v>
      </c>
      <c r="H79">
        <f ca="1"/>
        <v>-3.8857805861880479E-16</v>
      </c>
      <c r="I79">
        <f ca="1"/>
        <v>2.1094237467877974E-15</v>
      </c>
      <c r="J79">
        <f ca="1"/>
        <v>0.999999999999999</v>
      </c>
      <c r="K79">
        <f ca="1"/>
        <v>1.2490009027033011E-15</v>
      </c>
      <c r="L79">
        <f ca="1"/>
        <v>3.3306690738754696E-16</v>
      </c>
      <c r="M79">
        <f ca="1"/>
        <v>1.9984014443252818E-15</v>
      </c>
      <c r="N79">
        <f ca="1"/>
        <v>-1.8041124150158794E-15</v>
      </c>
      <c r="O79">
        <f ca="1"/>
        <v>-6.106226635438361E-16</v>
      </c>
      <c r="P79">
        <f ca="1"/>
        <v>3.4694469519536142E-17</v>
      </c>
      <c r="Q79">
        <f ca="1"/>
        <v>3.3306690738754696E-16</v>
      </c>
      <c r="R79">
        <f ca="1"/>
        <v>-2.0539125955565396E-15</v>
      </c>
      <c r="S79">
        <f ca="1"/>
        <v>1.8318679906315083E-15</v>
      </c>
      <c r="T79">
        <f ca="1"/>
        <v>-8.6042284408449632E-16</v>
      </c>
      <c r="U79">
        <f ca="1"/>
        <v>-1.1102230246251565E-16</v>
      </c>
      <c r="V79">
        <f ca="1"/>
        <v>-3.677613769070831E-16</v>
      </c>
      <c r="W79">
        <f ca="1"/>
        <v>1.27675647831893E-15</v>
      </c>
      <c r="X79">
        <f ca="1"/>
        <v>-1.1657341758564144E-15</v>
      </c>
      <c r="Y79">
        <f ca="1"/>
        <v>1.2524703496552547E-15</v>
      </c>
      <c r="Z79">
        <f ca="1"/>
        <v>8.5348395018058909E-16</v>
      </c>
      <c r="AA79">
        <f ca="1"/>
        <v>-1.8041124150158794E-16</v>
      </c>
      <c r="AB79">
        <f ca="1"/>
        <v>-1.3548190347378863E-15</v>
      </c>
      <c r="AC79">
        <f ca="1"/>
        <v>1.5352302762394743E-15</v>
      </c>
      <c r="AD79">
        <f ca="1"/>
        <v>2.2204460492503131E-15</v>
      </c>
      <c r="AE79">
        <f ca="1"/>
        <v>-1.1102230246251565E-15</v>
      </c>
      <c r="AF79">
        <f ca="1"/>
        <v>-1.0824674490095276E-15</v>
      </c>
      <c r="AG79">
        <f ca="1"/>
        <v>-7.9103390504542404E-16</v>
      </c>
      <c r="AH79">
        <f ca="1"/>
        <v>-1.0547118733938987E-15</v>
      </c>
    </row>
    <row r="80" spans="2:34">
      <c r="E80">
        <f ca="1"/>
        <v>-3.8857805861880479E-16</v>
      </c>
      <c r="F80">
        <f ca="1"/>
        <v>-2.4980018054066022E-16</v>
      </c>
      <c r="G80">
        <f ca="1"/>
        <v>-8.0491169285323849E-16</v>
      </c>
      <c r="H80">
        <f ca="1"/>
        <v>-1.5265566588595902E-16</v>
      </c>
      <c r="I80">
        <f ca="1"/>
        <v>7.7021722333370235E-16</v>
      </c>
      <c r="J80">
        <f ca="1"/>
        <v>-1.0824674490095276E-15</v>
      </c>
      <c r="K80">
        <f ca="1"/>
        <v>1.0000000000000011</v>
      </c>
      <c r="L80">
        <f ca="1"/>
        <v>-5.5511151231257827E-17</v>
      </c>
      <c r="M80">
        <f ca="1"/>
        <v>9.783840404509192E-16</v>
      </c>
      <c r="N80">
        <f ca="1"/>
        <v>-1.457167719820518E-15</v>
      </c>
      <c r="O80">
        <f ca="1"/>
        <v>-4.0245584642661925E-16</v>
      </c>
      <c r="P80">
        <f ca="1"/>
        <v>3.7816971776294395E-16</v>
      </c>
      <c r="Q80">
        <f ca="1"/>
        <v>-5.5511151231257827E-16</v>
      </c>
      <c r="R80">
        <f ca="1"/>
        <v>-1.3183898417423734E-15</v>
      </c>
      <c r="S80">
        <f ca="1"/>
        <v>8.6042284408449632E-16</v>
      </c>
      <c r="T80">
        <f ca="1"/>
        <v>-5.4123372450476381E-16</v>
      </c>
      <c r="U80">
        <f ca="1"/>
        <v>-2.6367796834847468E-16</v>
      </c>
      <c r="V80">
        <f ca="1"/>
        <v>-4.40619762898109E-16</v>
      </c>
      <c r="W80">
        <f ca="1"/>
        <v>3.3306690738754696E-16</v>
      </c>
      <c r="X80">
        <f ca="1"/>
        <v>-2.4980018054066022E-16</v>
      </c>
      <c r="Y80">
        <f ca="1"/>
        <v>8.8384161101018321E-16</v>
      </c>
      <c r="Z80">
        <f ca="1"/>
        <v>7.6327832942979512E-16</v>
      </c>
      <c r="AA80">
        <f ca="1"/>
        <v>6.9388939039072284E-17</v>
      </c>
      <c r="AB80">
        <f ca="1"/>
        <v>-1.0460382560140147E-15</v>
      </c>
      <c r="AC80">
        <f ca="1"/>
        <v>8.1185058675714572E-16</v>
      </c>
      <c r="AD80">
        <f ca="1"/>
        <v>1.5820678100908481E-15</v>
      </c>
      <c r="AE80">
        <f ca="1"/>
        <v>7.7715611723760958E-16</v>
      </c>
      <c r="AF80">
        <f ca="1"/>
        <v>9.7144514654701197E-17</v>
      </c>
      <c r="AG80">
        <f ca="1"/>
        <v>-1.5265566588595902E-16</v>
      </c>
      <c r="AH80">
        <f ca="1"/>
        <v>-4.9960036108132044E-16</v>
      </c>
    </row>
    <row r="81" spans="5:34">
      <c r="E81">
        <f ca="1"/>
        <v>1.2698175844150228E-15</v>
      </c>
      <c r="F81">
        <f ca="1"/>
        <v>2.0816681711721685E-16</v>
      </c>
      <c r="G81">
        <f ca="1"/>
        <v>-7.1730815731640973E-16</v>
      </c>
      <c r="H81">
        <f ca="1"/>
        <v>-3.7643499428696714E-16</v>
      </c>
      <c r="I81">
        <f ca="1"/>
        <v>-2.3852447794681098E-16</v>
      </c>
      <c r="J81">
        <f ca="1"/>
        <v>-1.3444106938820255E-15</v>
      </c>
      <c r="K81">
        <f ca="1"/>
        <v>8.6562701451242674E-16</v>
      </c>
      <c r="L81">
        <f ca="1"/>
        <v>1</v>
      </c>
      <c r="M81">
        <f ca="1"/>
        <v>1.2481335409653127E-15</v>
      </c>
      <c r="N81">
        <f ca="1"/>
        <v>-1.0824674490095276E-15</v>
      </c>
      <c r="O81">
        <f ca="1"/>
        <v>-3.7816971776294395E-16</v>
      </c>
      <c r="P81">
        <f ca="1"/>
        <v>1.2576745200831851E-17</v>
      </c>
      <c r="Q81">
        <f ca="1"/>
        <v>2.4633073358870661E-16</v>
      </c>
      <c r="R81">
        <f ca="1"/>
        <v>-1.3808398868775384E-15</v>
      </c>
      <c r="S81">
        <f ca="1"/>
        <v>5.8980598183211441E-16</v>
      </c>
      <c r="T81">
        <f ca="1"/>
        <v>-2.3418766925686896E-16</v>
      </c>
      <c r="U81">
        <f ca="1"/>
        <v>2.8796409701214998E-16</v>
      </c>
      <c r="V81">
        <f ca="1"/>
        <v>-3.9942008034365983E-16</v>
      </c>
      <c r="W81">
        <f ca="1"/>
        <v>6.2450045135165055E-17</v>
      </c>
      <c r="X81">
        <f ca="1"/>
        <v>-1.2836953722228372E-15</v>
      </c>
      <c r="Y81">
        <f ca="1"/>
        <v>1.5744783948834495E-15</v>
      </c>
      <c r="Z81">
        <f ca="1"/>
        <v>3.662434938656034E-16</v>
      </c>
      <c r="AA81">
        <f ca="1"/>
        <v>-1.6566609195578508E-16</v>
      </c>
      <c r="AB81">
        <f ca="1"/>
        <v>-8.2963150238590799E-16</v>
      </c>
      <c r="AC81">
        <f ca="1"/>
        <v>9.8629871631006338E-16</v>
      </c>
      <c r="AD81">
        <f ca="1"/>
        <v>1.9428902930940239E-15</v>
      </c>
      <c r="AE81">
        <f ca="1"/>
        <v>2.1510571102112408E-16</v>
      </c>
      <c r="AF81">
        <f ca="1"/>
        <v>-1.025221574302293E-15</v>
      </c>
      <c r="AG81">
        <f ca="1"/>
        <v>-9.6971042307103517E-16</v>
      </c>
      <c r="AH81">
        <f ca="1"/>
        <v>-5.0306980803327406E-16</v>
      </c>
    </row>
    <row r="82" spans="5:34">
      <c r="E82">
        <f ca="1"/>
        <v>-4.4408920985006262E-16</v>
      </c>
      <c r="F82">
        <f ca="1"/>
        <v>-5.5511151231257827E-17</v>
      </c>
      <c r="G82">
        <f ca="1"/>
        <v>-8.0491169285323849E-16</v>
      </c>
      <c r="H82">
        <f ca="1"/>
        <v>-4.9960036108132044E-16</v>
      </c>
      <c r="I82">
        <f ca="1"/>
        <v>6.9388939039072284E-16</v>
      </c>
      <c r="J82">
        <f ca="1"/>
        <v>-1.429412144204889E-15</v>
      </c>
      <c r="K82">
        <f ca="1"/>
        <v>1.1657341758564144E-15</v>
      </c>
      <c r="L82">
        <f ca="1"/>
        <v>-3.3306690738754696E-16</v>
      </c>
      <c r="M82">
        <f ca="1"/>
        <v>1.0000000000000002</v>
      </c>
      <c r="N82">
        <f ca="1"/>
        <v>-1.0547118733938987E-15</v>
      </c>
      <c r="O82">
        <f ca="1"/>
        <v>3.8857805861880479E-16</v>
      </c>
      <c r="P82">
        <f ca="1"/>
        <v>1.5265566588595902E-16</v>
      </c>
      <c r="Q82">
        <f ca="1"/>
        <v>4.4408920985006262E-16</v>
      </c>
      <c r="R82">
        <f ca="1"/>
        <v>-1.6375789613221059E-15</v>
      </c>
      <c r="S82">
        <f ca="1"/>
        <v>1.1657341758564144E-15</v>
      </c>
      <c r="T82">
        <f ca="1"/>
        <v>-2.2204460492503131E-16</v>
      </c>
      <c r="U82">
        <f ca="1"/>
        <v>6.106226635438361E-16</v>
      </c>
      <c r="V82">
        <f ca="1"/>
        <v>-3.6082248300317588E-16</v>
      </c>
      <c r="W82">
        <f ca="1"/>
        <v>2.7755575615628914E-16</v>
      </c>
      <c r="X82">
        <f ca="1"/>
        <v>-5.5511151231257827E-16</v>
      </c>
      <c r="Y82">
        <f ca="1"/>
        <v>8.81239525796218E-16</v>
      </c>
      <c r="Z82">
        <f ca="1"/>
        <v>1.0651202142497596E-15</v>
      </c>
      <c r="AA82">
        <f ca="1"/>
        <v>1.3877787807814457E-16</v>
      </c>
      <c r="AB82">
        <f ca="1"/>
        <v>-3.5388358909926865E-16</v>
      </c>
      <c r="AC82">
        <f ca="1"/>
        <v>9.1593399531575415E-16</v>
      </c>
      <c r="AD82">
        <f ca="1"/>
        <v>1.7763568394002505E-15</v>
      </c>
      <c r="AE82">
        <f ca="1"/>
        <v>-6.6613381477509392E-16</v>
      </c>
      <c r="AF82">
        <f ca="1"/>
        <v>-6.106226635438361E-16</v>
      </c>
      <c r="AG82">
        <f ca="1"/>
        <v>-8.1878948066105295E-16</v>
      </c>
      <c r="AH82">
        <f ca="1"/>
        <v>-6.6613381477509392E-16</v>
      </c>
    </row>
    <row r="83" spans="5:34">
      <c r="E83">
        <f ca="1"/>
        <v>1.1102230246251565E-16</v>
      </c>
      <c r="F83">
        <f ca="1"/>
        <v>-5.5511151231257827E-16</v>
      </c>
      <c r="G83">
        <f ca="1"/>
        <v>-1.2212453270876722E-15</v>
      </c>
      <c r="H83">
        <f ca="1"/>
        <v>-6.6613381477509392E-16</v>
      </c>
      <c r="I83">
        <f ca="1"/>
        <v>1.4155343563970746E-15</v>
      </c>
      <c r="J83">
        <f ca="1"/>
        <v>-1.6930901125533637E-15</v>
      </c>
      <c r="K83">
        <f ca="1"/>
        <v>1.6653345369377348E-15</v>
      </c>
      <c r="L83">
        <f ca="1"/>
        <v>-1.6653345369377348E-16</v>
      </c>
      <c r="M83">
        <f ca="1"/>
        <v>1.2212453270876722E-15</v>
      </c>
      <c r="N83">
        <f ca="1"/>
        <v>0.99999999999999878</v>
      </c>
      <c r="O83">
        <f ca="1"/>
        <v>-2.2204460492503131E-16</v>
      </c>
      <c r="P83">
        <f ca="1"/>
        <v>4.0245584642661925E-16</v>
      </c>
      <c r="Q83">
        <f ca="1"/>
        <v>2.2204460492503131E-16</v>
      </c>
      <c r="R83">
        <f ca="1"/>
        <v>-1.27675647831893E-15</v>
      </c>
      <c r="S83">
        <f ca="1"/>
        <v>7.2164496600635175E-16</v>
      </c>
      <c r="T83">
        <f ca="1"/>
        <v>-3.8857805861880479E-16</v>
      </c>
      <c r="U83">
        <f ca="1"/>
        <v>3.8857805861880479E-16</v>
      </c>
      <c r="V83">
        <f ca="1"/>
        <v>-4.5796699765787707E-16</v>
      </c>
      <c r="W83">
        <f ca="1"/>
        <v>0</v>
      </c>
      <c r="X83">
        <f ca="1"/>
        <v>-1.1102230246251565E-15</v>
      </c>
      <c r="Y83">
        <f ca="1"/>
        <v>1.3634926521177704E-15</v>
      </c>
      <c r="Z83">
        <f ca="1"/>
        <v>9.6450625264310474E-16</v>
      </c>
      <c r="AA83">
        <f ca="1"/>
        <v>-1.3877787807814457E-16</v>
      </c>
      <c r="AB83">
        <f ca="1"/>
        <v>-1.5716594692349872E-15</v>
      </c>
      <c r="AC83">
        <f ca="1"/>
        <v>1.6202317265623378E-15</v>
      </c>
      <c r="AD83">
        <f ca="1"/>
        <v>1.5543122344752192E-15</v>
      </c>
      <c r="AE83">
        <f ca="1"/>
        <v>2.2204460492503131E-16</v>
      </c>
      <c r="AF83">
        <f ca="1"/>
        <v>-3.6082248300317588E-16</v>
      </c>
      <c r="AG83">
        <f ca="1"/>
        <v>-1.1657341758564144E-15</v>
      </c>
      <c r="AH83">
        <f ca="1"/>
        <v>-8.3266726846886741E-16</v>
      </c>
    </row>
    <row r="84" spans="5:34">
      <c r="E84">
        <f ca="1"/>
        <v>-4.4408920985006262E-16</v>
      </c>
      <c r="F84">
        <f ca="1"/>
        <v>-2.7755575615628914E-17</v>
      </c>
      <c r="G84">
        <f ca="1"/>
        <v>-6.2450045135165055E-16</v>
      </c>
      <c r="H84">
        <f ca="1"/>
        <v>-2.7755575615628914E-17</v>
      </c>
      <c r="I84">
        <f ca="1"/>
        <v>1.3600232051658168E-15</v>
      </c>
      <c r="J84">
        <f ca="1"/>
        <v>-1.8735013540549517E-15</v>
      </c>
      <c r="K84">
        <f ca="1"/>
        <v>1.1796119636642288E-15</v>
      </c>
      <c r="L84">
        <f ca="1"/>
        <v>-5.5511151231257827E-17</v>
      </c>
      <c r="M84">
        <f ca="1"/>
        <v>2.0400348077487251E-15</v>
      </c>
      <c r="N84">
        <f ca="1"/>
        <v>-1.7486012637846216E-15</v>
      </c>
      <c r="O84">
        <f ca="1"/>
        <v>0.99999999999999911</v>
      </c>
      <c r="P84">
        <f ca="1"/>
        <v>-1.457167719820518E-16</v>
      </c>
      <c r="Q84">
        <f ca="1"/>
        <v>-5.5511151231257827E-16</v>
      </c>
      <c r="R84">
        <f ca="1"/>
        <v>-1.609823385706477E-15</v>
      </c>
      <c r="S84">
        <f ca="1"/>
        <v>1.27675647831893E-15</v>
      </c>
      <c r="T84">
        <f ca="1"/>
        <v>-4.163336342344337E-16</v>
      </c>
      <c r="U84">
        <f ca="1"/>
        <v>-1.1102230246251565E-16</v>
      </c>
      <c r="V84">
        <f ca="1"/>
        <v>2.7755575615628914E-17</v>
      </c>
      <c r="W84">
        <f ca="1"/>
        <v>0</v>
      </c>
      <c r="X84">
        <f ca="1"/>
        <v>-7.2164496600635175E-16</v>
      </c>
      <c r="Y84">
        <f ca="1"/>
        <v>1.2073675392798577E-15</v>
      </c>
      <c r="Z84">
        <f ca="1"/>
        <v>1.1865508575681361E-15</v>
      </c>
      <c r="AA84">
        <f ca="1"/>
        <v>1.1102230246251565E-16</v>
      </c>
      <c r="AB84">
        <f ca="1"/>
        <v>-7.3205330686221259E-16</v>
      </c>
      <c r="AC84">
        <f ca="1"/>
        <v>4.2153780466236412E-16</v>
      </c>
      <c r="AD84">
        <f ca="1"/>
        <v>7.4940054162198066E-16</v>
      </c>
      <c r="AE84">
        <f ca="1"/>
        <v>6.6613381477509392E-16</v>
      </c>
      <c r="AF84">
        <f ca="1"/>
        <v>-4.163336342344337E-17</v>
      </c>
      <c r="AG84">
        <f ca="1"/>
        <v>-1.3322676295501878E-15</v>
      </c>
      <c r="AH84">
        <f ca="1"/>
        <v>-5.8286708792820718E-16</v>
      </c>
    </row>
    <row r="85" spans="5:34">
      <c r="E85">
        <f ca="1"/>
        <v>3.4694469519536142E-16</v>
      </c>
      <c r="F85">
        <f ca="1"/>
        <v>-7.3552275381416621E-16</v>
      </c>
      <c r="G85">
        <f ca="1"/>
        <v>-3.8857805861880479E-16</v>
      </c>
      <c r="H85">
        <f ca="1"/>
        <v>-3.9378222904673521E-16</v>
      </c>
      <c r="I85">
        <f ca="1"/>
        <v>2.5500435096859064E-16</v>
      </c>
      <c r="J85">
        <f ca="1"/>
        <v>-1.6132928326584306E-15</v>
      </c>
      <c r="K85">
        <f ca="1"/>
        <v>8.3440199194484421E-16</v>
      </c>
      <c r="L85">
        <f ca="1"/>
        <v>-7.0429773124658368E-16</v>
      </c>
      <c r="M85">
        <f ca="1"/>
        <v>7.2164496600635175E-16</v>
      </c>
      <c r="N85">
        <f ca="1"/>
        <v>-1.5890067039947553E-15</v>
      </c>
      <c r="O85">
        <f ca="1"/>
        <v>-1.0512424264419451E-15</v>
      </c>
      <c r="P85">
        <f ca="1"/>
        <v>1</v>
      </c>
      <c r="Q85">
        <f ca="1"/>
        <v>2.8449465006019636E-16</v>
      </c>
      <c r="R85">
        <f ca="1"/>
        <v>-6.8174632605888519E-16</v>
      </c>
      <c r="S85">
        <f ca="1"/>
        <v>6.0021432268797525E-16</v>
      </c>
      <c r="T85">
        <f ca="1"/>
        <v>-5.2041704279304213E-17</v>
      </c>
      <c r="U85">
        <f ca="1"/>
        <v>6.3837823915946501E-16</v>
      </c>
      <c r="V85">
        <f ca="1"/>
        <v>-3.170207152347615E-16</v>
      </c>
      <c r="W85">
        <f ca="1"/>
        <v>-1.2490009027033011E-16</v>
      </c>
      <c r="X85">
        <f ca="1"/>
        <v>-1.0477729794899915E-15</v>
      </c>
      <c r="Y85">
        <f ca="1"/>
        <v>1.6382294826255972E-15</v>
      </c>
      <c r="Z85">
        <f ca="1"/>
        <v>5.0241928672978275E-16</v>
      </c>
      <c r="AA85">
        <f ca="1"/>
        <v>1.9168694409543718E-16</v>
      </c>
      <c r="AB85">
        <f ca="1"/>
        <v>-7.5070158422896327E-16</v>
      </c>
      <c r="AC85">
        <f ca="1"/>
        <v>1.1417733078444847E-15</v>
      </c>
      <c r="AD85">
        <f ca="1"/>
        <v>1.3322676295501878E-15</v>
      </c>
      <c r="AE85">
        <f ca="1"/>
        <v>-9.1593399531575415E-16</v>
      </c>
      <c r="AF85">
        <f ca="1"/>
        <v>1.4224732503009818E-16</v>
      </c>
      <c r="AG85">
        <f ca="1"/>
        <v>-8.9338259012805565E-16</v>
      </c>
      <c r="AH85">
        <f ca="1"/>
        <v>-7.2511441295830537E-16</v>
      </c>
    </row>
    <row r="86" spans="5:34">
      <c r="E86">
        <f ca="1"/>
        <v>4.4408920985006262E-16</v>
      </c>
      <c r="F86">
        <f ca="1"/>
        <v>7.7715611723760958E-16</v>
      </c>
      <c r="G86">
        <f ca="1"/>
        <v>-6.3837823915946501E-16</v>
      </c>
      <c r="H86">
        <f ca="1"/>
        <v>-4.7184478546569153E-16</v>
      </c>
      <c r="I86">
        <f ca="1"/>
        <v>1.8318679906315083E-15</v>
      </c>
      <c r="J86">
        <f ca="1"/>
        <v>-9.9920072216264089E-16</v>
      </c>
      <c r="K86">
        <f ca="1"/>
        <v>1.609823385706477E-15</v>
      </c>
      <c r="L86">
        <f ca="1"/>
        <v>3.3306690738754696E-16</v>
      </c>
      <c r="M86">
        <f ca="1"/>
        <v>1.4155343563970746E-15</v>
      </c>
      <c r="N86">
        <f ca="1"/>
        <v>-1.4432899320127035E-15</v>
      </c>
      <c r="O86">
        <f ca="1"/>
        <v>3.3306690738754696E-16</v>
      </c>
      <c r="P86">
        <f ca="1"/>
        <v>3.0531133177191805E-16</v>
      </c>
      <c r="Q86">
        <f ca="1"/>
        <v>1.0000000000000007</v>
      </c>
      <c r="R86">
        <f ca="1"/>
        <v>-1.4710455076283324E-15</v>
      </c>
      <c r="S86">
        <f ca="1"/>
        <v>3.3306690738754696E-16</v>
      </c>
      <c r="T86">
        <f ca="1"/>
        <v>-5.5511151231257827E-17</v>
      </c>
      <c r="U86">
        <f ca="1"/>
        <v>-6.6613381477509392E-16</v>
      </c>
      <c r="V86">
        <f ca="1"/>
        <v>-5.6898930012039273E-16</v>
      </c>
      <c r="W86">
        <f ca="1"/>
        <v>0</v>
      </c>
      <c r="X86">
        <f ca="1"/>
        <v>-1.8873791418627661E-15</v>
      </c>
      <c r="Y86">
        <f ca="1"/>
        <v>1.8873791418627661E-15</v>
      </c>
      <c r="Z86">
        <f ca="1"/>
        <v>9.2634233617161499E-16</v>
      </c>
      <c r="AA86">
        <f ca="1"/>
        <v>3.8857805861880479E-16</v>
      </c>
      <c r="AB86">
        <f ca="1"/>
        <v>-1.1900203045200897E-15</v>
      </c>
      <c r="AC86">
        <f ca="1"/>
        <v>1.1119577481011333E-15</v>
      </c>
      <c r="AD86">
        <f ca="1"/>
        <v>2.886579864025407E-15</v>
      </c>
      <c r="AE86">
        <f ca="1"/>
        <v>-2.2204460492503131E-15</v>
      </c>
      <c r="AF86">
        <f ca="1"/>
        <v>-1.27675647831893E-15</v>
      </c>
      <c r="AG86">
        <f ca="1"/>
        <v>-1.6930901125533637E-15</v>
      </c>
      <c r="AH86">
        <f ca="1"/>
        <v>-7.7715611723760958E-16</v>
      </c>
    </row>
    <row r="87" spans="5:34">
      <c r="E87">
        <f ca="1"/>
        <v>-2.2204460492503131E-16</v>
      </c>
      <c r="F87">
        <f ca="1"/>
        <v>-4.9960036108132044E-16</v>
      </c>
      <c r="G87">
        <f ca="1"/>
        <v>-1.0547118733938987E-15</v>
      </c>
      <c r="H87">
        <f ca="1"/>
        <v>-2.4980018054066022E-16</v>
      </c>
      <c r="I87">
        <f ca="1"/>
        <v>1.7208456881689926E-15</v>
      </c>
      <c r="J87">
        <f ca="1"/>
        <v>-2.1926904736346842E-15</v>
      </c>
      <c r="K87">
        <f ca="1"/>
        <v>2.0261570199409107E-15</v>
      </c>
      <c r="L87">
        <f ca="1"/>
        <v>-6.106226635438361E-16</v>
      </c>
      <c r="M87">
        <f ca="1"/>
        <v>1.5543122344752192E-15</v>
      </c>
      <c r="N87">
        <f ca="1"/>
        <v>-1.5265566588595902E-15</v>
      </c>
      <c r="O87">
        <f ca="1"/>
        <v>1.6653345369377348E-16</v>
      </c>
      <c r="P87">
        <f ca="1"/>
        <v>4.0245584642661925E-16</v>
      </c>
      <c r="Q87">
        <f ca="1"/>
        <v>1.1102230246251565E-15</v>
      </c>
      <c r="R87">
        <f ca="1"/>
        <v>0.99999999999999822</v>
      </c>
      <c r="S87">
        <f ca="1"/>
        <v>1.3877787807814457E-15</v>
      </c>
      <c r="T87">
        <f ca="1"/>
        <v>-7.2164496600635175E-16</v>
      </c>
      <c r="U87">
        <f ca="1"/>
        <v>-3.3306690738754696E-16</v>
      </c>
      <c r="V87">
        <f ca="1"/>
        <v>-8.0491169285323849E-16</v>
      </c>
      <c r="W87">
        <f ca="1"/>
        <v>-2.2204460492503131E-16</v>
      </c>
      <c r="X87">
        <f ca="1"/>
        <v>-1.2212453270876722E-15</v>
      </c>
      <c r="Y87">
        <f ca="1"/>
        <v>1.5300261058115439E-15</v>
      </c>
      <c r="Z87">
        <f ca="1"/>
        <v>1.4779844015322396E-15</v>
      </c>
      <c r="AA87">
        <f ca="1"/>
        <v>4.7184478546569153E-16</v>
      </c>
      <c r="AB87">
        <f ca="1"/>
        <v>-1.2732870313669764E-15</v>
      </c>
      <c r="AC87">
        <f ca="1"/>
        <v>1.5005358067199381E-15</v>
      </c>
      <c r="AD87">
        <f ca="1"/>
        <v>3.0531133177191805E-15</v>
      </c>
      <c r="AE87">
        <f ca="1"/>
        <v>-1.7763568394002505E-15</v>
      </c>
      <c r="AF87">
        <f ca="1"/>
        <v>-2.0261570199409107E-15</v>
      </c>
      <c r="AG87">
        <f ca="1"/>
        <v>-1.6375789613221059E-15</v>
      </c>
      <c r="AH87">
        <f ca="1"/>
        <v>-8.3266726846886741E-16</v>
      </c>
    </row>
    <row r="88" spans="5:34">
      <c r="E88">
        <f ca="1"/>
        <v>2.2204460492503131E-16</v>
      </c>
      <c r="F88">
        <f ca="1"/>
        <v>-6.6613381477509392E-16</v>
      </c>
      <c r="G88">
        <f ca="1"/>
        <v>-8.8817841970012523E-16</v>
      </c>
      <c r="H88">
        <f ca="1"/>
        <v>-1.1102230246251565E-16</v>
      </c>
      <c r="I88">
        <f ca="1"/>
        <v>5.8286708792820718E-16</v>
      </c>
      <c r="J88">
        <f ca="1"/>
        <v>-2.4147350785597155E-15</v>
      </c>
      <c r="K88">
        <f ca="1"/>
        <v>1.8318679906315083E-15</v>
      </c>
      <c r="L88">
        <f ca="1"/>
        <v>-4.4408920985006262E-16</v>
      </c>
      <c r="M88">
        <f ca="1"/>
        <v>1.5820678100908481E-15</v>
      </c>
      <c r="N88">
        <f ca="1"/>
        <v>-2.1094237467877974E-15</v>
      </c>
      <c r="O88">
        <f ca="1"/>
        <v>7.7715611723760958E-16</v>
      </c>
      <c r="P88">
        <f ca="1"/>
        <v>1.8041124150158794E-16</v>
      </c>
      <c r="Q88">
        <f ca="1"/>
        <v>-2.2204460492503131E-16</v>
      </c>
      <c r="R88">
        <f ca="1"/>
        <v>-1.8318679906315083E-15</v>
      </c>
      <c r="S88">
        <f ca="1"/>
        <v>1.0000000000000013</v>
      </c>
      <c r="T88">
        <f ca="1"/>
        <v>-4.9960036108132044E-16</v>
      </c>
      <c r="U88">
        <f ca="1"/>
        <v>5.5511151231257827E-16</v>
      </c>
      <c r="V88">
        <f ca="1"/>
        <v>-7.2164496600635175E-16</v>
      </c>
      <c r="W88">
        <f ca="1"/>
        <v>-3.3306690738754696E-16</v>
      </c>
      <c r="X88">
        <f ca="1"/>
        <v>-1.1102230246251565E-15</v>
      </c>
      <c r="Y88">
        <f ca="1"/>
        <v>2.1233015345956119E-15</v>
      </c>
      <c r="Z88">
        <f ca="1"/>
        <v>1.2628786905111156E-15</v>
      </c>
      <c r="AA88">
        <f ca="1"/>
        <v>5.5511151231257827E-17</v>
      </c>
      <c r="AB88">
        <f ca="1"/>
        <v>-1.2663481374630692E-15</v>
      </c>
      <c r="AC88">
        <f ca="1"/>
        <v>1.3461454173580023E-15</v>
      </c>
      <c r="AD88">
        <f ca="1"/>
        <v>2.1094237467877974E-15</v>
      </c>
      <c r="AE88">
        <f ca="1"/>
        <v>0</v>
      </c>
      <c r="AF88">
        <f ca="1"/>
        <v>-1.0547118733938987E-15</v>
      </c>
      <c r="AG88">
        <f ca="1"/>
        <v>-1.4710455076283324E-15</v>
      </c>
      <c r="AH88">
        <f ca="1"/>
        <v>-8.3266726846886741E-16</v>
      </c>
    </row>
    <row r="89" spans="5:34">
      <c r="E89">
        <f ca="1"/>
        <v>-6.106226635438361E-16</v>
      </c>
      <c r="F89">
        <f ca="1"/>
        <v>-6.3837823915946501E-16</v>
      </c>
      <c r="G89">
        <f ca="1"/>
        <v>-7.0082828429463007E-16</v>
      </c>
      <c r="H89">
        <f ca="1"/>
        <v>-4.163336342344337E-17</v>
      </c>
      <c r="I89">
        <f ca="1"/>
        <v>-5.620504062164855E-16</v>
      </c>
      <c r="J89">
        <f ca="1"/>
        <v>-1.457167719820518E-15</v>
      </c>
      <c r="K89">
        <f ca="1"/>
        <v>7.9103390504542404E-16</v>
      </c>
      <c r="L89">
        <f ca="1"/>
        <v>6.9388939039072284E-17</v>
      </c>
      <c r="M89">
        <f ca="1"/>
        <v>7.4246164771807344E-16</v>
      </c>
      <c r="N89">
        <f ca="1"/>
        <v>-1.4779844015322396E-15</v>
      </c>
      <c r="O89">
        <f ca="1"/>
        <v>-3.7470027081099033E-16</v>
      </c>
      <c r="P89">
        <f ca="1"/>
        <v>2.7408630920433552E-16</v>
      </c>
      <c r="Q89">
        <f ca="1"/>
        <v>1.9428902930940239E-16</v>
      </c>
      <c r="R89">
        <f ca="1"/>
        <v>-1.3461454173580023E-15</v>
      </c>
      <c r="S89">
        <f ca="1"/>
        <v>1.3600232051658168E-15</v>
      </c>
      <c r="T89">
        <f ca="1"/>
        <v>0.99999999999999933</v>
      </c>
      <c r="U89">
        <f ca="1"/>
        <v>1.1102230246251565E-16</v>
      </c>
      <c r="V89">
        <f ca="1"/>
        <v>-4.1980308118638732E-16</v>
      </c>
      <c r="W89">
        <f ca="1"/>
        <v>-5.5511151231257827E-16</v>
      </c>
      <c r="X89">
        <f ca="1"/>
        <v>-5.2735593669694936E-16</v>
      </c>
      <c r="Y89">
        <f ca="1"/>
        <v>1.1926223897340549E-15</v>
      </c>
      <c r="Z89">
        <f ca="1"/>
        <v>1.2672154992010576E-15</v>
      </c>
      <c r="AA89">
        <f ca="1"/>
        <v>-2.0816681711721685E-17</v>
      </c>
      <c r="AB89">
        <f ca="1"/>
        <v>-8.6129020582248472E-16</v>
      </c>
      <c r="AC89">
        <f ca="1"/>
        <v>1.2893332235197619E-15</v>
      </c>
      <c r="AD89">
        <f ca="1"/>
        <v>1.609823385706477E-15</v>
      </c>
      <c r="AE89">
        <f ca="1"/>
        <v>2.2204460492503131E-16</v>
      </c>
      <c r="AF89">
        <f ca="1"/>
        <v>-9.298117831235686E-16</v>
      </c>
      <c r="AG89">
        <f ca="1"/>
        <v>-2.4286128663675299E-16</v>
      </c>
      <c r="AH89">
        <f ca="1"/>
        <v>-8.3266726846886741E-16</v>
      </c>
    </row>
    <row r="90" spans="5:34">
      <c r="E90">
        <f ca="1"/>
        <v>7.4940054162198066E-16</v>
      </c>
      <c r="F90">
        <f ca="1"/>
        <v>-2.7755575615628914E-16</v>
      </c>
      <c r="G90">
        <f ca="1"/>
        <v>-5.8980598183211441E-16</v>
      </c>
      <c r="H90">
        <f ca="1"/>
        <v>-5.6898930012039273E-16</v>
      </c>
      <c r="I90">
        <f ca="1"/>
        <v>4.3715031594615539E-16</v>
      </c>
      <c r="J90">
        <f ca="1"/>
        <v>-2.1649348980190553E-15</v>
      </c>
      <c r="K90">
        <f ca="1"/>
        <v>1.6514567491299204E-15</v>
      </c>
      <c r="L90">
        <f ca="1"/>
        <v>0</v>
      </c>
      <c r="M90">
        <f ca="1"/>
        <v>1.4016565685892601E-15</v>
      </c>
      <c r="N90">
        <f ca="1"/>
        <v>-2.0816681711721685E-15</v>
      </c>
      <c r="O90">
        <f ca="1"/>
        <v>-2.7755575615628914E-16</v>
      </c>
      <c r="P90">
        <f ca="1"/>
        <v>3.6429192995512949E-16</v>
      </c>
      <c r="Q90">
        <f ca="1"/>
        <v>6.6613381477509392E-16</v>
      </c>
      <c r="R90">
        <f ca="1"/>
        <v>-1.5543122344752192E-15</v>
      </c>
      <c r="S90">
        <f ca="1"/>
        <v>9.4368957093138306E-16</v>
      </c>
      <c r="T90">
        <f ca="1"/>
        <v>-1.9428902930940239E-16</v>
      </c>
      <c r="U90">
        <f ca="1"/>
        <v>1.0000000000000004</v>
      </c>
      <c r="V90">
        <f ca="1"/>
        <v>-7.1817551905439814E-16</v>
      </c>
      <c r="W90">
        <f ca="1"/>
        <v>-4.9960036108132044E-16</v>
      </c>
      <c r="X90">
        <f ca="1"/>
        <v>-1.2490009027033011E-15</v>
      </c>
      <c r="Y90">
        <f ca="1"/>
        <v>1.4606371667724716E-15</v>
      </c>
      <c r="Z90">
        <f ca="1"/>
        <v>6.609296443471635E-16</v>
      </c>
      <c r="AA90">
        <f ca="1"/>
        <v>2.2204460492503131E-16</v>
      </c>
      <c r="AB90">
        <f ca="1"/>
        <v>-1.0737938316296436E-15</v>
      </c>
      <c r="AC90">
        <f ca="1"/>
        <v>1.2646134139870924E-15</v>
      </c>
      <c r="AD90">
        <f ca="1"/>
        <v>2.8588242884097781E-15</v>
      </c>
      <c r="AE90">
        <f ca="1"/>
        <v>-4.9960036108132044E-16</v>
      </c>
      <c r="AF90">
        <f ca="1"/>
        <v>-1.5543122344752192E-15</v>
      </c>
      <c r="AG90">
        <f ca="1"/>
        <v>-1.033895191682177E-15</v>
      </c>
      <c r="AH90">
        <f ca="1"/>
        <v>-7.4940054162198066E-16</v>
      </c>
    </row>
    <row r="91" spans="5:34">
      <c r="E91">
        <f ca="1"/>
        <v>-1.1518563880485999E-15</v>
      </c>
      <c r="F91">
        <f ca="1"/>
        <v>6.9388939039072284E-17</v>
      </c>
      <c r="G91">
        <f ca="1"/>
        <v>-1.0842021724855044E-15</v>
      </c>
      <c r="H91">
        <f ca="1"/>
        <v>-3.3306690738754696E-16</v>
      </c>
      <c r="I91">
        <f ca="1"/>
        <v>8.9164786665207885E-16</v>
      </c>
      <c r="J91">
        <f ca="1"/>
        <v>-1.9463597400459776E-15</v>
      </c>
      <c r="K91">
        <f ca="1"/>
        <v>1.5577816814271728E-15</v>
      </c>
      <c r="L91">
        <f ca="1"/>
        <v>6.0368376963992887E-16</v>
      </c>
      <c r="M91">
        <f ca="1"/>
        <v>2.4268781428915531E-15</v>
      </c>
      <c r="N91">
        <f ca="1"/>
        <v>-2.2377932840100812E-15</v>
      </c>
      <c r="O91">
        <f ca="1"/>
        <v>-1.1518563880485999E-15</v>
      </c>
      <c r="P91">
        <f ca="1"/>
        <v>3.0531133177191805E-16</v>
      </c>
      <c r="Q91">
        <f ca="1"/>
        <v>2.8449465006019636E-16</v>
      </c>
      <c r="R91">
        <f ca="1"/>
        <v>-2.8310687127941492E-15</v>
      </c>
      <c r="S91">
        <f ca="1"/>
        <v>1.366962099069724E-15</v>
      </c>
      <c r="T91">
        <f ca="1"/>
        <v>-1.1379786002407855E-15</v>
      </c>
      <c r="U91">
        <f ca="1"/>
        <v>3.1571967262777889E-16</v>
      </c>
      <c r="V91">
        <f ca="1"/>
        <v>0.99999999999999956</v>
      </c>
      <c r="W91">
        <f ca="1"/>
        <v>-6.7307270867900115E-16</v>
      </c>
      <c r="X91">
        <f ca="1"/>
        <v>-8.2572837456496018E-16</v>
      </c>
      <c r="Y91">
        <f ca="1"/>
        <v>2.1380466841414147E-15</v>
      </c>
      <c r="Z91">
        <f ca="1"/>
        <v>7.9623807547335446E-16</v>
      </c>
      <c r="AA91">
        <f ca="1"/>
        <v>2.2898349882893854E-16</v>
      </c>
      <c r="AB91">
        <f ca="1"/>
        <v>-1.575562597055935E-15</v>
      </c>
      <c r="AC91">
        <f ca="1"/>
        <v>1.4526140706960788E-15</v>
      </c>
      <c r="AD91">
        <f ca="1"/>
        <v>3.2265856653168612E-15</v>
      </c>
      <c r="AE91">
        <f ca="1"/>
        <v>-1.3322676295501878E-15</v>
      </c>
      <c r="AF91">
        <f ca="1"/>
        <v>-3.8163916471489756E-16</v>
      </c>
      <c r="AG91">
        <f ca="1"/>
        <v>-1.1639994523804376E-15</v>
      </c>
      <c r="AH91">
        <f ca="1"/>
        <v>-1.0200174038743626E-15</v>
      </c>
    </row>
    <row r="92" spans="5:34">
      <c r="E92">
        <f ca="1"/>
        <v>-6.6613381477509392E-16</v>
      </c>
      <c r="F92">
        <f ca="1"/>
        <v>0</v>
      </c>
      <c r="G92">
        <f ca="1"/>
        <v>-9.1593399531575415E-16</v>
      </c>
      <c r="H92">
        <f ca="1"/>
        <v>-1.9428902930940239E-16</v>
      </c>
      <c r="I92">
        <f ca="1"/>
        <v>1.0685896612017132E-15</v>
      </c>
      <c r="J92">
        <f ca="1"/>
        <v>-1.1102230246251565E-15</v>
      </c>
      <c r="K92">
        <f ca="1"/>
        <v>1.6514567491299204E-15</v>
      </c>
      <c r="L92">
        <f ca="1"/>
        <v>4.4408920985006262E-16</v>
      </c>
      <c r="M92">
        <f ca="1"/>
        <v>1.6792123247455493E-15</v>
      </c>
      <c r="N92">
        <f ca="1"/>
        <v>-1.8457457784393227E-15</v>
      </c>
      <c r="O92">
        <f ca="1"/>
        <v>6.106226635438361E-16</v>
      </c>
      <c r="P92">
        <f ca="1"/>
        <v>2.7755575615628914E-17</v>
      </c>
      <c r="Q92">
        <f ca="1"/>
        <v>2.2204460492503131E-16</v>
      </c>
      <c r="R92">
        <f ca="1"/>
        <v>-1.9984014443252818E-15</v>
      </c>
      <c r="S92">
        <f ca="1"/>
        <v>9.4368957093138306E-16</v>
      </c>
      <c r="T92">
        <f ca="1"/>
        <v>-3.3306690738754696E-16</v>
      </c>
      <c r="U92">
        <f ca="1"/>
        <v>4.163336342344337E-16</v>
      </c>
      <c r="V92">
        <f ca="1"/>
        <v>-5.2041704279304213E-16</v>
      </c>
      <c r="W92">
        <f ca="1"/>
        <v>0.99999999999999978</v>
      </c>
      <c r="X92">
        <f ca="1"/>
        <v>-4.9960036108132044E-16</v>
      </c>
      <c r="Y92">
        <f ca="1"/>
        <v>1.2611439670351388E-15</v>
      </c>
      <c r="Z92">
        <f ca="1"/>
        <v>1.4051260155412137E-15</v>
      </c>
      <c r="AA92">
        <f ca="1"/>
        <v>4.3021142204224816E-16</v>
      </c>
      <c r="AB92">
        <f ca="1"/>
        <v>-2.2516710718178956E-15</v>
      </c>
      <c r="AC92">
        <f ca="1"/>
        <v>6.4184768611141862E-16</v>
      </c>
      <c r="AD92">
        <f ca="1"/>
        <v>2.55351295663786E-15</v>
      </c>
      <c r="AE92">
        <f ca="1"/>
        <v>-2.2204460492503131E-16</v>
      </c>
      <c r="AF92">
        <f ca="1"/>
        <v>-6.3837823915946501E-16</v>
      </c>
      <c r="AG92">
        <f ca="1"/>
        <v>-1.3600232051658168E-15</v>
      </c>
      <c r="AH92">
        <f ca="1"/>
        <v>-6.106226635438361E-16</v>
      </c>
    </row>
    <row r="93" spans="5:34">
      <c r="E93">
        <f ca="1"/>
        <v>8.8817841970012523E-16</v>
      </c>
      <c r="F93">
        <f ca="1"/>
        <v>-3.3306690738754696E-16</v>
      </c>
      <c r="G93">
        <f ca="1"/>
        <v>-6.9388939039072284E-16</v>
      </c>
      <c r="H93">
        <f ca="1"/>
        <v>-7.4940054162198066E-16</v>
      </c>
      <c r="I93">
        <f ca="1"/>
        <v>1.0824674490095276E-15</v>
      </c>
      <c r="J93">
        <f ca="1"/>
        <v>-1.6375789613221059E-15</v>
      </c>
      <c r="K93">
        <f ca="1"/>
        <v>1.915134717478395E-15</v>
      </c>
      <c r="L93">
        <f ca="1"/>
        <v>-1.6653345369377348E-16</v>
      </c>
      <c r="M93">
        <f ca="1"/>
        <v>1.4988010832439613E-15</v>
      </c>
      <c r="N93">
        <f ca="1"/>
        <v>-1.4988010832439613E-15</v>
      </c>
      <c r="O93">
        <f ca="1"/>
        <v>0</v>
      </c>
      <c r="P93">
        <f ca="1"/>
        <v>1.1102230246251565E-16</v>
      </c>
      <c r="Q93">
        <f ca="1"/>
        <v>7.7715611723760958E-16</v>
      </c>
      <c r="R93">
        <f ca="1"/>
        <v>-1.8318679906315083E-15</v>
      </c>
      <c r="S93">
        <f ca="1"/>
        <v>8.8817841970012523E-16</v>
      </c>
      <c r="T93">
        <f ca="1"/>
        <v>-2.2204460492503131E-16</v>
      </c>
      <c r="U93">
        <f ca="1"/>
        <v>-2.7755575615628914E-16</v>
      </c>
      <c r="V93">
        <f ca="1"/>
        <v>-4.0245584642661925E-16</v>
      </c>
      <c r="W93">
        <f ca="1"/>
        <v>2.2204460492503131E-16</v>
      </c>
      <c r="X93">
        <f ca="1"/>
        <v>0.99999999999999867</v>
      </c>
      <c r="Y93">
        <f ca="1"/>
        <v>1.6271706204662451E-15</v>
      </c>
      <c r="Z93">
        <f ca="1"/>
        <v>1.1449174941446927E-15</v>
      </c>
      <c r="AA93">
        <f ca="1"/>
        <v>2.7755575615628914E-17</v>
      </c>
      <c r="AB93">
        <f ca="1"/>
        <v>-6.7654215563095477E-16</v>
      </c>
      <c r="AC93">
        <f ca="1"/>
        <v>1.8630930131990908E-15</v>
      </c>
      <c r="AD93">
        <f ca="1"/>
        <v>2.1649348980190553E-15</v>
      </c>
      <c r="AE93">
        <f ca="1"/>
        <v>-8.8817841970012523E-16</v>
      </c>
      <c r="AF93">
        <f ca="1"/>
        <v>-1.609823385706477E-15</v>
      </c>
      <c r="AG93">
        <f ca="1"/>
        <v>-9.9920072216264089E-16</v>
      </c>
      <c r="AH93">
        <f ca="1"/>
        <v>-7.2164496600635175E-16</v>
      </c>
    </row>
    <row r="94" spans="5:34">
      <c r="E94">
        <f ca="1"/>
        <v>-1.1796119636642288E-16</v>
      </c>
      <c r="F94">
        <f ca="1"/>
        <v>-4.8572257327350599E-17</v>
      </c>
      <c r="G94">
        <f ca="1"/>
        <v>-7.6934986159571395E-16</v>
      </c>
      <c r="H94">
        <f ca="1"/>
        <v>-3.1398494915180208E-16</v>
      </c>
      <c r="I94">
        <f ca="1"/>
        <v>1.222980050563649E-15</v>
      </c>
      <c r="J94">
        <f ca="1"/>
        <v>-1.2203779653496838E-15</v>
      </c>
      <c r="K94">
        <f ca="1"/>
        <v>1.6306400674181987E-15</v>
      </c>
      <c r="L94">
        <f ca="1"/>
        <v>7.5980888247784151E-16</v>
      </c>
      <c r="M94">
        <f ca="1"/>
        <v>1.7208456881689926E-15</v>
      </c>
      <c r="N94">
        <f ca="1"/>
        <v>-2.005340338229189E-15</v>
      </c>
      <c r="O94">
        <f ca="1"/>
        <v>-6.9388939039072284E-16</v>
      </c>
      <c r="P94">
        <f ca="1"/>
        <v>-3.426078865054194E-17</v>
      </c>
      <c r="Q94">
        <f ca="1"/>
        <v>5.863365348801608E-16</v>
      </c>
      <c r="R94">
        <f ca="1"/>
        <v>-1.708702623837155E-15</v>
      </c>
      <c r="S94">
        <f ca="1"/>
        <v>9.055256544598933E-16</v>
      </c>
      <c r="T94">
        <f ca="1"/>
        <v>-7.2511441295830537E-16</v>
      </c>
      <c r="U94">
        <f ca="1"/>
        <v>-1.9949319973733282E-16</v>
      </c>
      <c r="V94">
        <f ca="1"/>
        <v>-5.8156604532122458E-16</v>
      </c>
      <c r="W94">
        <f ca="1"/>
        <v>1.8388068845354155E-16</v>
      </c>
      <c r="X94">
        <f ca="1"/>
        <v>-7.1123662515049091E-16</v>
      </c>
      <c r="Y94">
        <f ca="1"/>
        <v>1.000000000000002</v>
      </c>
      <c r="Z94">
        <f ca="1"/>
        <v>1.0490740220969741E-15</v>
      </c>
      <c r="AA94">
        <f ca="1"/>
        <v>-2.7668839441830073E-16</v>
      </c>
      <c r="AB94">
        <f ca="1"/>
        <v>-1.150880606093363E-15</v>
      </c>
      <c r="AC94">
        <f ca="1"/>
        <v>9.4238852832440045E-16</v>
      </c>
      <c r="AD94">
        <f ca="1"/>
        <v>2.7061686225238191E-15</v>
      </c>
      <c r="AE94">
        <f ca="1"/>
        <v>-6.8695049648681561E-16</v>
      </c>
      <c r="AF94">
        <f ca="1"/>
        <v>-5.863365348801608E-16</v>
      </c>
      <c r="AG94">
        <f ca="1"/>
        <v>-1.4007892068512717E-15</v>
      </c>
      <c r="AH94">
        <f ca="1"/>
        <v>-7.6327832942979512E-16</v>
      </c>
    </row>
    <row r="95" spans="5:34">
      <c r="E95">
        <f ca="1"/>
        <v>2.2204460492503131E-16</v>
      </c>
      <c r="F95">
        <f ca="1"/>
        <v>-1.6653345369377348E-16</v>
      </c>
      <c r="G95">
        <f ca="1"/>
        <v>-9.5756735873919752E-16</v>
      </c>
      <c r="H95">
        <f ca="1"/>
        <v>-4.7184478546569153E-16</v>
      </c>
      <c r="I95">
        <f ca="1"/>
        <v>1.6930901125533637E-15</v>
      </c>
      <c r="J95">
        <f ca="1"/>
        <v>-1.0130785099704553E-15</v>
      </c>
      <c r="K95">
        <f ca="1"/>
        <v>1.7208456881689926E-15</v>
      </c>
      <c r="L95">
        <f ca="1"/>
        <v>-4.9960036108132044E-16</v>
      </c>
      <c r="M95">
        <f ca="1"/>
        <v>1.7208456881689926E-15</v>
      </c>
      <c r="N95">
        <f ca="1"/>
        <v>-1.5265566588595902E-15</v>
      </c>
      <c r="O95">
        <f ca="1"/>
        <v>-9.4368957093138306E-16</v>
      </c>
      <c r="P95">
        <f ca="1"/>
        <v>2.7061686225238191E-16</v>
      </c>
      <c r="Q95">
        <f ca="1"/>
        <v>6.6613381477509392E-16</v>
      </c>
      <c r="R95">
        <f ca="1"/>
        <v>-2.1371793224034263E-15</v>
      </c>
      <c r="S95">
        <f ca="1"/>
        <v>1.4988010832439613E-15</v>
      </c>
      <c r="T95">
        <f ca="1"/>
        <v>-7.4940054162198066E-16</v>
      </c>
      <c r="U95">
        <f ca="1"/>
        <v>-8.3266726846886741E-17</v>
      </c>
      <c r="V95">
        <f ca="1"/>
        <v>-5.0653925498522767E-16</v>
      </c>
      <c r="W95">
        <f ca="1"/>
        <v>-3.3306690738754696E-16</v>
      </c>
      <c r="X95">
        <f ca="1"/>
        <v>-7.7715611723760958E-16</v>
      </c>
      <c r="Y95">
        <f ca="1"/>
        <v>1.2698175844150228E-15</v>
      </c>
      <c r="Z95">
        <f ca="1"/>
        <v>1.0000000000000016</v>
      </c>
      <c r="AA95">
        <f ca="1"/>
        <v>1.3877787807814457E-16</v>
      </c>
      <c r="AB95">
        <f ca="1"/>
        <v>-1.3808398868775384E-15</v>
      </c>
      <c r="AC95">
        <f ca="1"/>
        <v>1.4380857615847731E-15</v>
      </c>
      <c r="AD95">
        <f ca="1"/>
        <v>2.4424906541753444E-15</v>
      </c>
      <c r="AE95">
        <f ca="1"/>
        <v>-9.9920072216264089E-16</v>
      </c>
      <c r="AF95">
        <f ca="1"/>
        <v>-1.5820678100908481E-15</v>
      </c>
      <c r="AG95">
        <f ca="1"/>
        <v>-1.0685896612017132E-15</v>
      </c>
      <c r="AH95">
        <f ca="1"/>
        <v>-8.8817841970012523E-16</v>
      </c>
    </row>
    <row r="96" spans="5:34">
      <c r="E96">
        <f ca="1"/>
        <v>1.1102230246251565E-15</v>
      </c>
      <c r="F96">
        <f ca="1"/>
        <v>-4.9960036108132044E-16</v>
      </c>
      <c r="G96">
        <f ca="1"/>
        <v>-8.6042284408449632E-16</v>
      </c>
      <c r="H96">
        <f ca="1"/>
        <v>-3.3306690738754696E-16</v>
      </c>
      <c r="I96">
        <f ca="1"/>
        <v>1.5543122344752192E-15</v>
      </c>
      <c r="J96">
        <f ca="1"/>
        <v>-1.6930901125533637E-15</v>
      </c>
      <c r="K96">
        <f ca="1"/>
        <v>1.4988010832439613E-15</v>
      </c>
      <c r="L96">
        <f ca="1"/>
        <v>5.5511151231257827E-16</v>
      </c>
      <c r="M96">
        <f ca="1"/>
        <v>1.7763568394002505E-15</v>
      </c>
      <c r="N96">
        <f ca="1"/>
        <v>-1.4432899320127035E-15</v>
      </c>
      <c r="O96">
        <f ca="1"/>
        <v>-1.27675647831893E-15</v>
      </c>
      <c r="P96">
        <f ca="1"/>
        <v>9.7144514654701197E-17</v>
      </c>
      <c r="Q96">
        <f ca="1"/>
        <v>-3.3306690738754696E-16</v>
      </c>
      <c r="R96">
        <f ca="1"/>
        <v>-1.7208456881689926E-15</v>
      </c>
      <c r="S96">
        <f ca="1"/>
        <v>9.9920072216264089E-16</v>
      </c>
      <c r="T96">
        <f ca="1"/>
        <v>-7.7715611723760958E-16</v>
      </c>
      <c r="U96">
        <f ca="1"/>
        <v>-5.5511151231257827E-17</v>
      </c>
      <c r="V96">
        <f ca="1"/>
        <v>-3.7470027081099033E-16</v>
      </c>
      <c r="W96">
        <f ca="1"/>
        <v>5.5511151231257827E-16</v>
      </c>
      <c r="X96">
        <f ca="1"/>
        <v>-1.1102230246251565E-15</v>
      </c>
      <c r="Y96">
        <f ca="1"/>
        <v>1.4398204850607499E-15</v>
      </c>
      <c r="Z96">
        <f ca="1"/>
        <v>9.9226182825873366E-16</v>
      </c>
      <c r="AA96">
        <f ca="1"/>
        <v>0.99999999999999967</v>
      </c>
      <c r="AB96">
        <f ca="1"/>
        <v>-1.124100812432971E-15</v>
      </c>
      <c r="AC96">
        <f ca="1"/>
        <v>1.214306433183765E-15</v>
      </c>
      <c r="AD96">
        <f ca="1"/>
        <v>2.0539125955565396E-15</v>
      </c>
      <c r="AE96">
        <f ca="1"/>
        <v>1.1102230246251565E-15</v>
      </c>
      <c r="AF96">
        <f ca="1"/>
        <v>-1.0547118733938987E-15</v>
      </c>
      <c r="AG96">
        <f ca="1"/>
        <v>-1.0824674490095276E-15</v>
      </c>
      <c r="AH96">
        <f ca="1"/>
        <v>-8.3266726846886741E-16</v>
      </c>
    </row>
    <row r="97" spans="5:34">
      <c r="E97">
        <f ca="1"/>
        <v>-9.4368957093138306E-16</v>
      </c>
      <c r="F97">
        <f ca="1"/>
        <v>-8.3266726846886741E-17</v>
      </c>
      <c r="G97">
        <f ca="1"/>
        <v>-9.7144514654701197E-16</v>
      </c>
      <c r="H97">
        <f ca="1"/>
        <v>-2.7755575615628914E-17</v>
      </c>
      <c r="I97">
        <f ca="1"/>
        <v>8.1878948066105295E-16</v>
      </c>
      <c r="J97">
        <f ca="1"/>
        <v>-1.9775847626135601E-15</v>
      </c>
      <c r="K97">
        <f ca="1"/>
        <v>1.6653345369377348E-15</v>
      </c>
      <c r="L97">
        <f ca="1"/>
        <v>-9.1593399531575415E-16</v>
      </c>
      <c r="M97">
        <f ca="1"/>
        <v>2.4633073358870661E-15</v>
      </c>
      <c r="N97">
        <f ca="1"/>
        <v>-1.9706458687096529E-15</v>
      </c>
      <c r="O97">
        <f ca="1"/>
        <v>1.9428902930940239E-16</v>
      </c>
      <c r="P97">
        <f ca="1"/>
        <v>-3.3653635433950058E-16</v>
      </c>
      <c r="Q97">
        <f ca="1"/>
        <v>9.1593399531575415E-16</v>
      </c>
      <c r="R97">
        <f ca="1"/>
        <v>-2.1094237467877974E-15</v>
      </c>
      <c r="S97">
        <f ca="1"/>
        <v>1.8318679906315083E-15</v>
      </c>
      <c r="T97">
        <f ca="1"/>
        <v>-1.1518563880485999E-15</v>
      </c>
      <c r="U97">
        <f ca="1"/>
        <v>-5.134781488891349E-16</v>
      </c>
      <c r="V97">
        <f ca="1"/>
        <v>-3.1918911957973251E-16</v>
      </c>
      <c r="W97">
        <f ca="1"/>
        <v>-5.8286708792820718E-16</v>
      </c>
      <c r="X97">
        <f ca="1"/>
        <v>6.9388939039072284E-16</v>
      </c>
      <c r="Y97">
        <f ca="1"/>
        <v>1.4450246554886803E-15</v>
      </c>
      <c r="Z97">
        <f ca="1"/>
        <v>1.3045120539345589E-15</v>
      </c>
      <c r="AA97">
        <f ca="1"/>
        <v>8.3266726846886741E-17</v>
      </c>
      <c r="AB97">
        <f ca="1"/>
        <v>0.999999999999999</v>
      </c>
      <c r="AC97">
        <f ca="1"/>
        <v>9.1940344226770776E-16</v>
      </c>
      <c r="AD97">
        <f ca="1"/>
        <v>3.4416913763379853E-15</v>
      </c>
      <c r="AE97">
        <f ca="1"/>
        <v>-1.2212453270876722E-15</v>
      </c>
      <c r="AF97">
        <f ca="1"/>
        <v>-5.9674487573602164E-16</v>
      </c>
      <c r="AG97">
        <f ca="1"/>
        <v>-8.81239525796218E-16</v>
      </c>
      <c r="AH97">
        <f ca="1"/>
        <v>-2.7755575615628914E-16</v>
      </c>
    </row>
    <row r="98" spans="5:34">
      <c r="E98">
        <f ca="1"/>
        <v>-2.2204460492503131E-16</v>
      </c>
      <c r="F98">
        <f ca="1"/>
        <v>1.1102230246251565E-16</v>
      </c>
      <c r="G98">
        <f ca="1"/>
        <v>-6.6613381477509392E-16</v>
      </c>
      <c r="H98">
        <f ca="1"/>
        <v>-5.5511151231257827E-17</v>
      </c>
      <c r="I98">
        <f ca="1"/>
        <v>9.4368957093138306E-16</v>
      </c>
      <c r="J98">
        <f ca="1"/>
        <v>-8.3266726846886741E-16</v>
      </c>
      <c r="K98">
        <f ca="1"/>
        <v>1.0269562977782698E-15</v>
      </c>
      <c r="L98">
        <f ca="1"/>
        <v>-2.2204460492503131E-16</v>
      </c>
      <c r="M98">
        <f ca="1"/>
        <v>1.3600232051658168E-15</v>
      </c>
      <c r="N98">
        <f ca="1"/>
        <v>-1.3045120539345589E-15</v>
      </c>
      <c r="O98">
        <f ca="1"/>
        <v>-4.4408920985006262E-16</v>
      </c>
      <c r="P98">
        <f ca="1"/>
        <v>-1.3877787807814457E-17</v>
      </c>
      <c r="Q98">
        <f ca="1"/>
        <v>4.4408920985006262E-16</v>
      </c>
      <c r="R98">
        <f ca="1"/>
        <v>-1.8318679906315083E-15</v>
      </c>
      <c r="S98">
        <f ca="1"/>
        <v>5.5511151231257827E-16</v>
      </c>
      <c r="T98">
        <f ca="1"/>
        <v>-2.2204460492503131E-16</v>
      </c>
      <c r="U98">
        <f ca="1"/>
        <v>-5.5511151231257827E-17</v>
      </c>
      <c r="V98">
        <f ca="1"/>
        <v>-4.0245584642661925E-16</v>
      </c>
      <c r="W98">
        <f ca="1"/>
        <v>1.1102230246251565E-16</v>
      </c>
      <c r="X98">
        <f ca="1"/>
        <v>-5.5511151231257827E-16</v>
      </c>
      <c r="Y98">
        <f ca="1"/>
        <v>1.3253287356462806E-15</v>
      </c>
      <c r="Z98">
        <f ca="1"/>
        <v>6.7307270867900115E-16</v>
      </c>
      <c r="AA98">
        <f ca="1"/>
        <v>-5.5511151231257827E-17</v>
      </c>
      <c r="AB98">
        <f ca="1"/>
        <v>-1.0998146837692957E-15</v>
      </c>
      <c r="AC98">
        <f ca="1"/>
        <v>1.0000000000000009</v>
      </c>
      <c r="AD98">
        <f ca="1"/>
        <v>1.3877787807814457E-15</v>
      </c>
      <c r="AE98">
        <f ca="1"/>
        <v>-2.2204460492503131E-16</v>
      </c>
      <c r="AF98">
        <f ca="1"/>
        <v>-7.4940054162198066E-16</v>
      </c>
      <c r="AG98">
        <f ca="1"/>
        <v>-4.9960036108132044E-16</v>
      </c>
      <c r="AH98">
        <f ca="1"/>
        <v>-7.7715611723760958E-16</v>
      </c>
    </row>
    <row r="99" spans="5:34">
      <c r="E99">
        <f ca="1"/>
        <v>-8.7430063189231078E-16</v>
      </c>
      <c r="F99">
        <f ca="1"/>
        <v>-7.3552275381416621E-16</v>
      </c>
      <c r="G99">
        <f ca="1"/>
        <v>-6.9909356081865326E-16</v>
      </c>
      <c r="H99">
        <f ca="1"/>
        <v>-2.9143354396410359E-16</v>
      </c>
      <c r="I99">
        <f ca="1"/>
        <v>4.9266146717741321E-16</v>
      </c>
      <c r="J99">
        <f ca="1"/>
        <v>-1.762479051592436E-15</v>
      </c>
      <c r="K99">
        <f ca="1"/>
        <v>1.4502288259166107E-15</v>
      </c>
      <c r="L99">
        <f ca="1"/>
        <v>-6.6613381477509392E-16</v>
      </c>
      <c r="M99">
        <f ca="1"/>
        <v>2.0521778720805628E-15</v>
      </c>
      <c r="N99">
        <f ca="1"/>
        <v>-2.0851376181241221E-15</v>
      </c>
      <c r="O99">
        <f ca="1"/>
        <v>2.4980018054066022E-16</v>
      </c>
      <c r="P99">
        <f ca="1"/>
        <v>3.1225022567582528E-16</v>
      </c>
      <c r="Q99">
        <f ca="1"/>
        <v>4.8572257327350599E-16</v>
      </c>
      <c r="R99">
        <f ca="1"/>
        <v>-1.717376241217039E-15</v>
      </c>
      <c r="S99">
        <f ca="1"/>
        <v>1.0269562977782698E-15</v>
      </c>
      <c r="T99">
        <f ca="1"/>
        <v>-8.4654505627668186E-16</v>
      </c>
      <c r="U99">
        <f ca="1"/>
        <v>3.677613769070831E-16</v>
      </c>
      <c r="V99">
        <f ca="1"/>
        <v>-8.4134088584875144E-16</v>
      </c>
      <c r="W99">
        <f ca="1"/>
        <v>-1.8041124150158794E-16</v>
      </c>
      <c r="X99">
        <f ca="1"/>
        <v>-8.8817841970012523E-16</v>
      </c>
      <c r="Y99">
        <f ca="1"/>
        <v>1.814087075002746E-15</v>
      </c>
      <c r="Z99">
        <f ca="1"/>
        <v>7.3812483902813142E-16</v>
      </c>
      <c r="AA99">
        <f ca="1"/>
        <v>4.3021142204224816E-16</v>
      </c>
      <c r="AB99">
        <f ca="1"/>
        <v>-1.3457117364890081E-15</v>
      </c>
      <c r="AC99">
        <f ca="1"/>
        <v>1.231653667943533E-15</v>
      </c>
      <c r="AD99">
        <f ca="1"/>
        <v>1.0000000000000029</v>
      </c>
      <c r="AE99">
        <f ca="1"/>
        <v>-4.7184478546569153E-16</v>
      </c>
      <c r="AF99">
        <f ca="1"/>
        <v>-1.1449174941446927E-16</v>
      </c>
      <c r="AG99">
        <f ca="1"/>
        <v>-1.4727802311043092E-15</v>
      </c>
      <c r="AH99">
        <f ca="1"/>
        <v>-7.7021722333370235E-16</v>
      </c>
    </row>
    <row r="100" spans="5:34">
      <c r="E100">
        <f ca="1"/>
        <v>5.5511151231257827E-16</v>
      </c>
      <c r="F100">
        <f ca="1"/>
        <v>-9.4368957093138306E-16</v>
      </c>
      <c r="G100">
        <f ca="1"/>
        <v>-9.9920072216264089E-16</v>
      </c>
      <c r="H100">
        <f ca="1"/>
        <v>-4.163336342344337E-16</v>
      </c>
      <c r="I100">
        <f ca="1"/>
        <v>1.4155343563970746E-15</v>
      </c>
      <c r="J100">
        <f ca="1"/>
        <v>-2.1926904736346842E-15</v>
      </c>
      <c r="K100">
        <f ca="1"/>
        <v>1.9984014443252818E-15</v>
      </c>
      <c r="L100">
        <f ca="1"/>
        <v>-1.6653345369377348E-16</v>
      </c>
      <c r="M100">
        <f ca="1"/>
        <v>2.2343238370581275E-15</v>
      </c>
      <c r="N100">
        <f ca="1"/>
        <v>-2.6367796834847468E-15</v>
      </c>
      <c r="O100">
        <f ca="1"/>
        <v>-1.609823385706477E-15</v>
      </c>
      <c r="P100">
        <f ca="1"/>
        <v>4.7184478546569153E-16</v>
      </c>
      <c r="Q100">
        <f ca="1"/>
        <v>7.7715611723760958E-16</v>
      </c>
      <c r="R100">
        <f ca="1"/>
        <v>-1.5543122344752192E-15</v>
      </c>
      <c r="S100">
        <f ca="1"/>
        <v>1.5543122344752192E-15</v>
      </c>
      <c r="T100">
        <f ca="1"/>
        <v>-4.9960036108132044E-16</v>
      </c>
      <c r="U100">
        <f ca="1"/>
        <v>-1.1102230246251565E-16</v>
      </c>
      <c r="V100">
        <f ca="1"/>
        <v>-9.298117831235686E-16</v>
      </c>
      <c r="W100">
        <f ca="1"/>
        <v>1.4988010832439613E-15</v>
      </c>
      <c r="X100">
        <f ca="1"/>
        <v>-2.1649348980190553E-15</v>
      </c>
      <c r="Y100">
        <f ca="1"/>
        <v>2.0122792321330962E-15</v>
      </c>
      <c r="Z100">
        <f ca="1"/>
        <v>9.7144514654701197E-16</v>
      </c>
      <c r="AA100">
        <f ca="1"/>
        <v>-4.7184478546569153E-16</v>
      </c>
      <c r="AB100">
        <f ca="1"/>
        <v>-1.9532986339498848E-15</v>
      </c>
      <c r="AC100">
        <f ca="1"/>
        <v>1.807581861967833E-15</v>
      </c>
      <c r="AD100">
        <f ca="1"/>
        <v>3.1641356201816961E-15</v>
      </c>
      <c r="AE100">
        <f ca="1"/>
        <v>1.0000000000000004</v>
      </c>
      <c r="AF100">
        <f ca="1"/>
        <v>-2.4980018054066022E-16</v>
      </c>
      <c r="AG100">
        <f ca="1"/>
        <v>-1.9984014443252818E-15</v>
      </c>
      <c r="AH100">
        <f ca="1"/>
        <v>-1.609823385706477E-15</v>
      </c>
    </row>
    <row r="101" spans="5:34">
      <c r="E101">
        <f ca="1"/>
        <v>-9.9920072216264089E-16</v>
      </c>
      <c r="F101">
        <f ca="1"/>
        <v>5.5511151231257827E-17</v>
      </c>
      <c r="G101">
        <f ca="1"/>
        <v>-6.3837823915946501E-16</v>
      </c>
      <c r="H101">
        <f ca="1"/>
        <v>3.0531133177191805E-16</v>
      </c>
      <c r="I101">
        <f ca="1"/>
        <v>1.1102230246251565E-16</v>
      </c>
      <c r="J101">
        <f ca="1"/>
        <v>-8.8817841970012523E-16</v>
      </c>
      <c r="K101">
        <f ca="1"/>
        <v>7.4940054162198066E-16</v>
      </c>
      <c r="L101">
        <f ca="1"/>
        <v>-1.6653345369377348E-16</v>
      </c>
      <c r="M101">
        <f ca="1"/>
        <v>9.8532293435482643E-16</v>
      </c>
      <c r="N101">
        <f ca="1"/>
        <v>-1.27675647831893E-15</v>
      </c>
      <c r="O101">
        <f ca="1"/>
        <v>1.1657341758564144E-15</v>
      </c>
      <c r="P101">
        <f ca="1"/>
        <v>-9.0205620750793969E-17</v>
      </c>
      <c r="Q101">
        <f ca="1"/>
        <v>2.7755575615628914E-16</v>
      </c>
      <c r="R101">
        <f ca="1"/>
        <v>-4.163336342344337E-16</v>
      </c>
      <c r="S101">
        <f ca="1"/>
        <v>8.8817841970012523E-16</v>
      </c>
      <c r="T101">
        <f ca="1"/>
        <v>-1.9428902930940239E-16</v>
      </c>
      <c r="U101">
        <f ca="1"/>
        <v>3.3306690738754696E-16</v>
      </c>
      <c r="V101">
        <f ca="1"/>
        <v>-2.9143354396410359E-16</v>
      </c>
      <c r="W101">
        <f ca="1"/>
        <v>-3.8857805861880479E-16</v>
      </c>
      <c r="X101">
        <f ca="1"/>
        <v>-1.6653345369377348E-16</v>
      </c>
      <c r="Y101">
        <f ca="1"/>
        <v>9.2634233617161499E-16</v>
      </c>
      <c r="Z101">
        <f ca="1"/>
        <v>9.5062846483529029E-16</v>
      </c>
      <c r="AA101">
        <f ca="1"/>
        <v>3.1918911957973251E-16</v>
      </c>
      <c r="AB101">
        <f ca="1"/>
        <v>-7.7542139376163277E-16</v>
      </c>
      <c r="AC101">
        <f ca="1"/>
        <v>4.2500725161431774E-16</v>
      </c>
      <c r="AD101">
        <f ca="1"/>
        <v>1.8318679906315083E-15</v>
      </c>
      <c r="AE101">
        <f ca="1"/>
        <v>-6.6613381477509392E-16</v>
      </c>
      <c r="AF101">
        <f ca="1"/>
        <v>0.99999999999999956</v>
      </c>
      <c r="AG101">
        <f ca="1"/>
        <v>-4.5796699765787707E-16</v>
      </c>
      <c r="AH101">
        <f ca="1"/>
        <v>-3.8857805861880479E-16</v>
      </c>
    </row>
    <row r="102" spans="5:34">
      <c r="E102">
        <f ca="1"/>
        <v>3.3306690738754696E-16</v>
      </c>
      <c r="F102">
        <f ca="1"/>
        <v>1.6653345369377348E-16</v>
      </c>
      <c r="G102">
        <f ca="1"/>
        <v>-1.0547118733938987E-15</v>
      </c>
      <c r="H102">
        <f ca="1"/>
        <v>-5.5511151231257827E-17</v>
      </c>
      <c r="I102">
        <f ca="1"/>
        <v>9.4368957093138306E-16</v>
      </c>
      <c r="J102">
        <f ca="1"/>
        <v>-1.8873791418627661E-15</v>
      </c>
      <c r="K102">
        <f ca="1"/>
        <v>1.3045120539345589E-15</v>
      </c>
      <c r="L102">
        <f ca="1"/>
        <v>5.5511151231257827E-17</v>
      </c>
      <c r="M102">
        <f ca="1"/>
        <v>1.4432899320127035E-15</v>
      </c>
      <c r="N102">
        <f ca="1"/>
        <v>-1.1934897514720433E-15</v>
      </c>
      <c r="O102">
        <f ca="1"/>
        <v>2.7755575615628914E-16</v>
      </c>
      <c r="P102">
        <f ca="1"/>
        <v>1.2490009027033011E-16</v>
      </c>
      <c r="Q102">
        <f ca="1"/>
        <v>-3.3306690738754696E-16</v>
      </c>
      <c r="R102">
        <f ca="1"/>
        <v>-1.0547118733938987E-15</v>
      </c>
      <c r="S102">
        <f ca="1"/>
        <v>1.1102230246251565E-15</v>
      </c>
      <c r="T102">
        <f ca="1"/>
        <v>-4.4408920985006262E-16</v>
      </c>
      <c r="U102">
        <f ca="1"/>
        <v>4.9960036108132044E-16</v>
      </c>
      <c r="V102">
        <f ca="1"/>
        <v>-3.7470027081099033E-16</v>
      </c>
      <c r="W102">
        <f ca="1"/>
        <v>-1.1102230246251565E-16</v>
      </c>
      <c r="X102">
        <f ca="1"/>
        <v>-8.8817841970012523E-16</v>
      </c>
      <c r="Y102">
        <f ca="1"/>
        <v>1.0928757898653885E-15</v>
      </c>
      <c r="Z102">
        <f ca="1"/>
        <v>1.1379786002407855E-15</v>
      </c>
      <c r="AA102">
        <f ca="1"/>
        <v>3.8857805861880479E-16</v>
      </c>
      <c r="AB102">
        <f ca="1"/>
        <v>-6.6613381477509392E-16</v>
      </c>
      <c r="AC102">
        <f ca="1"/>
        <v>4.9960036108132044E-16</v>
      </c>
      <c r="AD102">
        <f ca="1"/>
        <v>1.2212453270876722E-15</v>
      </c>
      <c r="AE102">
        <f ca="1"/>
        <v>-6.6613381477509392E-16</v>
      </c>
      <c r="AF102">
        <f ca="1"/>
        <v>-8.3266726846886741E-16</v>
      </c>
      <c r="AG102">
        <f ca="1"/>
        <v>0.99999999999999856</v>
      </c>
      <c r="AH102">
        <f ca="1"/>
        <v>-3.8857805861880479E-16</v>
      </c>
    </row>
    <row r="103" spans="5:34">
      <c r="E103">
        <f ca="1"/>
        <v>-5.5511151231257827E-16</v>
      </c>
      <c r="F103">
        <f ca="1"/>
        <v>1.1102230246251565E-16</v>
      </c>
      <c r="G103">
        <f ca="1"/>
        <v>-6.6613381477509392E-16</v>
      </c>
      <c r="H103">
        <f ca="1"/>
        <v>0</v>
      </c>
      <c r="I103">
        <f ca="1"/>
        <v>2.2204460492503131E-16</v>
      </c>
      <c r="J103">
        <f ca="1"/>
        <v>-9.7144514654701197E-16</v>
      </c>
      <c r="K103">
        <f ca="1"/>
        <v>1.0547118733938987E-15</v>
      </c>
      <c r="L103">
        <f ca="1"/>
        <v>-3.3306690738754696E-16</v>
      </c>
      <c r="M103">
        <f ca="1"/>
        <v>1.1657341758564144E-15</v>
      </c>
      <c r="N103">
        <f ca="1"/>
        <v>-1.2212453270876722E-15</v>
      </c>
      <c r="O103">
        <f ca="1"/>
        <v>1.1657341758564144E-15</v>
      </c>
      <c r="P103">
        <f ca="1"/>
        <v>-1.6653345369377348E-16</v>
      </c>
      <c r="Q103">
        <f ca="1"/>
        <v>3.3306690738754696E-16</v>
      </c>
      <c r="R103">
        <f ca="1"/>
        <v>-1.0547118733938987E-15</v>
      </c>
      <c r="S103">
        <f ca="1"/>
        <v>1.1102230246251565E-15</v>
      </c>
      <c r="T103">
        <f ca="1"/>
        <v>-4.4408920985006262E-16</v>
      </c>
      <c r="U103">
        <f ca="1"/>
        <v>4.4408920985006262E-16</v>
      </c>
      <c r="V103">
        <f ca="1"/>
        <v>-3.7470027081099033E-16</v>
      </c>
      <c r="W103">
        <f ca="1"/>
        <v>1.1102230246251565E-16</v>
      </c>
      <c r="X103">
        <f ca="1"/>
        <v>0</v>
      </c>
      <c r="Y103">
        <f ca="1"/>
        <v>1.0269562977782698E-15</v>
      </c>
      <c r="Z103">
        <f ca="1"/>
        <v>8.1185058675714572E-16</v>
      </c>
      <c r="AA103">
        <f ca="1"/>
        <v>1.9428902930940239E-16</v>
      </c>
      <c r="AB103">
        <f ca="1"/>
        <v>-8.8470897274817162E-16</v>
      </c>
      <c r="AC103">
        <f ca="1"/>
        <v>8.6389229103644993E-16</v>
      </c>
      <c r="AD103">
        <f ca="1"/>
        <v>2.1094237467877974E-15</v>
      </c>
      <c r="AE103">
        <f ca="1"/>
        <v>-4.4408920985006262E-16</v>
      </c>
      <c r="AF103">
        <f ca="1"/>
        <v>-1.2212453270876722E-15</v>
      </c>
      <c r="AG103">
        <f ca="1"/>
        <v>-5.2735593669694936E-16</v>
      </c>
      <c r="AH103">
        <f ca="1"/>
        <v>0.99999999999999978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ArtificialTreatments</vt:lpstr>
      <vt:lpstr>Sheet2</vt:lpstr>
      <vt:lpstr>Sheet1</vt:lpstr>
      <vt:lpstr>General-Simple-Tests</vt:lpstr>
      <vt:lpstr>XLM-Wraps</vt:lpstr>
      <vt:lpstr>dMatrix-Inv-test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2026-02-06T23:34:02Z</dcterms:modified>
</cp:coreProperties>
</file>