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F:\Lixo\Canada\"/>
    </mc:Choice>
  </mc:AlternateContent>
  <bookViews>
    <workbookView xWindow="0" yWindow="0" windowWidth="20490" windowHeight="7680"/>
  </bookViews>
  <sheets>
    <sheet name="Orçament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35" i="1" l="1"/>
  <c r="C22" i="1" l="1"/>
  <c r="B22" i="1"/>
  <c r="B95" i="1" l="1"/>
  <c r="E44" i="1" s="1"/>
  <c r="B46" i="1"/>
  <c r="E43" i="1" s="1"/>
  <c r="M35" i="1"/>
  <c r="L35" i="1"/>
  <c r="K35" i="1"/>
  <c r="J35" i="1"/>
  <c r="I35" i="1"/>
  <c r="H35" i="1"/>
  <c r="G35" i="1"/>
  <c r="F35" i="1"/>
  <c r="E35" i="1"/>
  <c r="D35" i="1"/>
  <c r="C35" i="1"/>
  <c r="M30" i="1"/>
  <c r="L30" i="1"/>
  <c r="K30" i="1"/>
  <c r="J30" i="1"/>
  <c r="I30" i="1"/>
  <c r="H30" i="1"/>
  <c r="G30" i="1"/>
  <c r="F30" i="1"/>
  <c r="E30" i="1"/>
  <c r="D30" i="1"/>
  <c r="C30" i="1"/>
  <c r="B30" i="1"/>
  <c r="M26" i="1"/>
  <c r="L26" i="1"/>
  <c r="K26" i="1"/>
  <c r="J26" i="1"/>
  <c r="I26" i="1"/>
  <c r="H26" i="1"/>
  <c r="G26" i="1"/>
  <c r="F26" i="1"/>
  <c r="E26" i="1"/>
  <c r="D26" i="1"/>
  <c r="C26" i="1"/>
  <c r="B26" i="1"/>
  <c r="M22" i="1"/>
  <c r="L22" i="1"/>
  <c r="K22" i="1"/>
  <c r="J22" i="1"/>
  <c r="I22" i="1"/>
  <c r="H22" i="1"/>
  <c r="G22" i="1"/>
  <c r="F22" i="1"/>
  <c r="E22" i="1"/>
  <c r="D22" i="1"/>
  <c r="M13" i="1"/>
  <c r="L13" i="1"/>
  <c r="K13" i="1"/>
  <c r="J13" i="1"/>
  <c r="I13" i="1"/>
  <c r="H13" i="1"/>
  <c r="G13" i="1"/>
  <c r="F13" i="1"/>
  <c r="E13" i="1"/>
  <c r="D13" i="1"/>
  <c r="C13" i="1"/>
  <c r="B13" i="1"/>
  <c r="M2" i="1"/>
  <c r="L2" i="1"/>
  <c r="L40" i="1" s="1"/>
  <c r="K2" i="1"/>
  <c r="J2" i="1"/>
  <c r="J40" i="1" s="1"/>
  <c r="I2" i="1"/>
  <c r="H2" i="1"/>
  <c r="H40" i="1" s="1"/>
  <c r="G2" i="1"/>
  <c r="F2" i="1"/>
  <c r="F40" i="1" s="1"/>
  <c r="E2" i="1"/>
  <c r="D2" i="1"/>
  <c r="D40" i="1" s="1"/>
  <c r="C2" i="1"/>
  <c r="B2" i="1"/>
  <c r="E40" i="1" l="1"/>
  <c r="G40" i="1"/>
  <c r="I40" i="1"/>
  <c r="K40" i="1"/>
  <c r="M40" i="1"/>
  <c r="C40" i="1"/>
  <c r="B40" i="1"/>
  <c r="E42" i="1" s="1"/>
  <c r="E45" i="1" s="1"/>
  <c r="E46" i="1" s="1"/>
  <c r="N40" i="1" l="1"/>
</calcChain>
</file>

<file path=xl/sharedStrings.xml><?xml version="1.0" encoding="utf-8"?>
<sst xmlns="http://schemas.openxmlformats.org/spreadsheetml/2006/main" count="105" uniqueCount="103">
  <si>
    <t>Itens</t>
  </si>
  <si>
    <t>Moradia</t>
  </si>
  <si>
    <t>Aluguel</t>
  </si>
  <si>
    <t>Água</t>
  </si>
  <si>
    <t>Luz</t>
  </si>
  <si>
    <t>Aquecimento</t>
  </si>
  <si>
    <t>Serviço para tirar neve</t>
  </si>
  <si>
    <t>Outras despesas</t>
  </si>
  <si>
    <t>TV a cabo</t>
  </si>
  <si>
    <t>Internet</t>
  </si>
  <si>
    <t>College</t>
  </si>
  <si>
    <t>Materiais escolares</t>
  </si>
  <si>
    <t>Saúde</t>
  </si>
  <si>
    <t>Farmácia</t>
  </si>
  <si>
    <t>Alimentação</t>
  </si>
  <si>
    <t>Compras supermercado</t>
  </si>
  <si>
    <t>Alimentção fora de casa</t>
  </si>
  <si>
    <t>Transporte</t>
  </si>
  <si>
    <t>Transporte público</t>
  </si>
  <si>
    <t>Combustível</t>
  </si>
  <si>
    <t>Outros</t>
  </si>
  <si>
    <t>Celular</t>
  </si>
  <si>
    <t>Lazer</t>
  </si>
  <si>
    <t>Total</t>
  </si>
  <si>
    <t>Outras despesas Iniciais</t>
  </si>
  <si>
    <t>Carro</t>
  </si>
  <si>
    <t>Seguro do carro</t>
  </si>
  <si>
    <t>Bicicleta (uma)</t>
  </si>
  <si>
    <t>Móveis e utensílios para casa</t>
  </si>
  <si>
    <t>Jogo de Panelas</t>
  </si>
  <si>
    <t>Frigideira</t>
  </si>
  <si>
    <t>Panela de pressão</t>
  </si>
  <si>
    <t>Copos</t>
  </si>
  <si>
    <t>Pratos</t>
  </si>
  <si>
    <t>Bule/Leiteira</t>
  </si>
  <si>
    <t>Tábua de carne</t>
  </si>
  <si>
    <t>Travessas</t>
  </si>
  <si>
    <t>Pote de sobremesa</t>
  </si>
  <si>
    <t>Jarra</t>
  </si>
  <si>
    <t>Porta tempero</t>
  </si>
  <si>
    <t>Saladeira</t>
  </si>
  <si>
    <t>Jogo de formas</t>
  </si>
  <si>
    <t>Potes</t>
  </si>
  <si>
    <t>Escorredor de macarrão</t>
  </si>
  <si>
    <t>Ralador</t>
  </si>
  <si>
    <t>Abridor de lata</t>
  </si>
  <si>
    <t>Escorredor de louça</t>
  </si>
  <si>
    <t>Espátulas e Colheres grandes</t>
  </si>
  <si>
    <t>Pote de mantimento</t>
  </si>
  <si>
    <t>Lixeira grande</t>
  </si>
  <si>
    <t>Lixeira pequena</t>
  </si>
  <si>
    <t>Peneira</t>
  </si>
  <si>
    <t>Lixeira para banheiro</t>
  </si>
  <si>
    <t>Ferro de passar</t>
  </si>
  <si>
    <t>Tábua de passar</t>
  </si>
  <si>
    <t>Balde</t>
  </si>
  <si>
    <t>Escada</t>
  </si>
  <si>
    <t>Descando de panela</t>
  </si>
  <si>
    <t>Faca de corte</t>
  </si>
  <si>
    <t>Taças</t>
  </si>
  <si>
    <t>Vassoura (broom)</t>
  </si>
  <si>
    <t>Rodo (Squeegee)</t>
  </si>
  <si>
    <t>TV</t>
  </si>
  <si>
    <t>Impressora</t>
  </si>
  <si>
    <t>Cama casal + colchão (double or full)</t>
  </si>
  <si>
    <t>Cama solteiro + colchão (single)</t>
  </si>
  <si>
    <t>Secador de cabelo</t>
  </si>
  <si>
    <t>Porta escova de dente</t>
  </si>
  <si>
    <t>Parafusadeira (screwdriver)</t>
  </si>
  <si>
    <t>Cabides</t>
  </si>
  <si>
    <t>Organizador de sapatos</t>
  </si>
  <si>
    <t>Mesa e cadeiras</t>
  </si>
  <si>
    <t>Mixer</t>
  </si>
  <si>
    <t>Torradeira</t>
  </si>
  <si>
    <t>Liquidificador</t>
  </si>
  <si>
    <t>Pathway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</si>
  <si>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</si>
  <si>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</si>
  <si>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</si>
  <si>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</si>
  <si>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</si>
  <si>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</si>
  <si>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</si>
  <si>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</si>
  <si>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</si>
  <si>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</si>
  <si>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Parcela Carro</t>
  </si>
  <si>
    <t>Gás</t>
  </si>
  <si>
    <t>Plano saude</t>
  </si>
  <si>
    <t>Academia</t>
  </si>
  <si>
    <t>Principais</t>
  </si>
  <si>
    <t>Outras despesas iniciais</t>
  </si>
  <si>
    <t>Total em CAD</t>
  </si>
  <si>
    <t>Total em Reais</t>
  </si>
  <si>
    <t>Tradução de Documentos</t>
  </si>
  <si>
    <t>Passagem + Passaporte</t>
  </si>
  <si>
    <t>Educação + Gastos Iniciais</t>
  </si>
  <si>
    <t>Visto Canadense + Permissão de Estudos</t>
  </si>
  <si>
    <t>Inicial</t>
  </si>
  <si>
    <t>Mensal</t>
  </si>
  <si>
    <t>Utensilios</t>
  </si>
  <si>
    <t>Roupas</t>
  </si>
  <si>
    <t>Cachorro 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</si>
</sst>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rgb="FF24262B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164" fontId="2" fillId="3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4" fontId="5" fillId="0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horizontal="right" vertical="center" wrapText="1"/>
    </xf>
    <xf numFmtId="164" fontId="6" fillId="4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6" fillId="5" borderId="0" xfId="0" applyNumberFormat="1" applyFont="1" applyFill="1" applyAlignment="1">
      <alignment horizontal="right" vertical="center" wrapText="1"/>
    </xf>
    <xf numFmtId="44" fontId="6" fillId="5" borderId="0" xfId="1" applyFont="1" applyFill="1" applyAlignment="1">
      <alignment horizontal="left" vertical="center" wrapText="1"/>
    </xf>
    <xf numFmtId="0" fontId="7" fillId="0" borderId="0" xfId="0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Normal="100" workbookViewId="0">
      <selection activeCell="P26" sqref="P26"/>
    </sheetView>
  </sheetViews>
  <sheetFormatPr defaultColWidth="15.140625" defaultRowHeight="12.75" x14ac:dyDescent="0.25"/>
  <cols>
    <col min="1" max="1" width="29.7109375" style="4" bestFit="1" customWidth="1"/>
    <col min="2" max="2" width="14.5703125" style="20" bestFit="1" customWidth="1"/>
    <col min="3" max="3" width="13.140625" style="20" bestFit="1" customWidth="1"/>
    <col min="4" max="4" width="17.28515625" style="20" bestFit="1" customWidth="1"/>
    <col min="5" max="5" width="12" style="20" bestFit="1" customWidth="1"/>
    <col min="6" max="6" width="4.5703125" style="20" bestFit="1" customWidth="1"/>
    <col min="7" max="7" width="5.85546875" style="20" bestFit="1" customWidth="1"/>
    <col min="8" max="8" width="5.28515625" style="20" bestFit="1" customWidth="1"/>
    <col min="9" max="9" width="6.42578125" style="20" bestFit="1" customWidth="1"/>
    <col min="10" max="10" width="8.28515625" style="20" bestFit="1" customWidth="1"/>
    <col min="11" max="11" width="7.28515625" style="20" bestFit="1" customWidth="1"/>
    <col min="12" max="12" width="8.7109375" style="20" bestFit="1" customWidth="1"/>
    <col min="13" max="13" width="8.42578125" style="20" bestFit="1" customWidth="1"/>
    <col min="14" max="14" width="14.5703125" style="4" bestFit="1" customWidth="1"/>
    <col min="15" max="26" width="7.7109375" style="4" customWidth="1"/>
    <col min="27" max="16384" width="15.140625" style="4"/>
  </cols>
  <sheetData>
    <row r="1" spans="1:26" x14ac:dyDescent="0.25">
      <c r="A1" s="1" t="s">
        <v>0</v>
      </c>
      <c r="B1" s="2" t="s">
        <v>98</v>
      </c>
      <c r="C1" s="2" t="s">
        <v>99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 t="s">
        <v>1</v>
      </c>
      <c r="B2" s="6">
        <f t="shared" ref="B2:M2" si="0">SUM(B3:B11)</f>
        <v>14170</v>
      </c>
      <c r="C2" s="6">
        <f t="shared" si="0"/>
        <v>320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</v>
      </c>
      <c r="B3" s="7">
        <v>14000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3</v>
      </c>
      <c r="B4" s="7">
        <v>20</v>
      </c>
      <c r="C4" s="7">
        <v>20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</v>
      </c>
      <c r="B5" s="7">
        <v>50</v>
      </c>
      <c r="C5" s="7">
        <v>50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</v>
      </c>
      <c r="B6" s="7">
        <v>100</v>
      </c>
      <c r="C6" s="7">
        <v>100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87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8</v>
      </c>
      <c r="B10" s="7">
        <v>0</v>
      </c>
      <c r="C10" s="7">
        <v>70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9</v>
      </c>
      <c r="B11" s="7">
        <v>0</v>
      </c>
      <c r="C11" s="7">
        <v>80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96</v>
      </c>
      <c r="B13" s="6">
        <f t="shared" ref="B13:M13" si="1">SUM(B14:B20)</f>
        <v>52200</v>
      </c>
      <c r="C13" s="6">
        <f t="shared" si="1"/>
        <v>200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95</v>
      </c>
      <c r="B14" s="7">
        <v>3500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94</v>
      </c>
      <c r="B15" s="7">
        <v>400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97</v>
      </c>
      <c r="B16" s="7">
        <v>600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10</v>
      </c>
      <c r="B17" s="7">
        <v>40000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75</v>
      </c>
      <c r="B18" s="7">
        <v>7500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11</v>
      </c>
      <c r="B19" s="7">
        <v>200</v>
      </c>
      <c r="C19" s="7">
        <v>200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5" t="s">
        <v>12</v>
      </c>
      <c r="B22" s="6">
        <f>SUM(B23:B25)</f>
        <v>260</v>
      </c>
      <c r="C22" s="6">
        <f>SUM(C23:C25)</f>
        <v>260</v>
      </c>
      <c r="D22" s="6">
        <f t="shared" ref="D22:M22" si="2">SUM(D23:D24)</f>
        <v>0</v>
      </c>
      <c r="E22" s="6">
        <f t="shared" si="2"/>
        <v>0</v>
      </c>
      <c r="F22" s="6">
        <f t="shared" si="2"/>
        <v>0</v>
      </c>
      <c r="G22" s="6">
        <f t="shared" si="2"/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 t="s">
        <v>13</v>
      </c>
      <c r="B23" s="7">
        <v>50</v>
      </c>
      <c r="C23" s="7">
        <v>50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 t="s">
        <v>89</v>
      </c>
      <c r="B24" s="7">
        <v>60</v>
      </c>
      <c r="C24" s="7">
        <v>60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 t="s">
        <v>88</v>
      </c>
      <c r="B25" s="7">
        <v>150</v>
      </c>
      <c r="C25" s="7">
        <v>150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5" t="s">
        <v>14</v>
      </c>
      <c r="B26" s="6">
        <f t="shared" ref="B26:M26" si="3">SUM(B27:B28)</f>
        <v>400</v>
      </c>
      <c r="C26" s="6">
        <f t="shared" si="3"/>
        <v>400</v>
      </c>
      <c r="D26" s="6">
        <f t="shared" si="3"/>
        <v>0</v>
      </c>
      <c r="E26" s="6">
        <f t="shared" si="3"/>
        <v>0</v>
      </c>
      <c r="F26" s="6">
        <f t="shared" si="3"/>
        <v>0</v>
      </c>
      <c r="G26" s="6">
        <f t="shared" si="3"/>
        <v>0</v>
      </c>
      <c r="H26" s="6">
        <f t="shared" si="3"/>
        <v>0</v>
      </c>
      <c r="I26" s="6">
        <f t="shared" si="3"/>
        <v>0</v>
      </c>
      <c r="J26" s="6">
        <f t="shared" si="3"/>
        <v>0</v>
      </c>
      <c r="K26" s="6">
        <f t="shared" si="3"/>
        <v>0</v>
      </c>
      <c r="L26" s="6">
        <f t="shared" si="3"/>
        <v>0</v>
      </c>
      <c r="M26" s="6">
        <f t="shared" si="3"/>
        <v>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 t="s">
        <v>15</v>
      </c>
      <c r="B27" s="7">
        <v>400</v>
      </c>
      <c r="C27" s="7">
        <v>400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 t="s">
        <v>16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5" t="s">
        <v>17</v>
      </c>
      <c r="B30" s="6">
        <f t="shared" ref="B30:M30" si="4">SUM(B31:B33)</f>
        <v>500</v>
      </c>
      <c r="C30" s="6">
        <f t="shared" si="4"/>
        <v>500</v>
      </c>
      <c r="D30" s="6">
        <f t="shared" si="4"/>
        <v>0</v>
      </c>
      <c r="E30" s="6">
        <f t="shared" si="4"/>
        <v>0</v>
      </c>
      <c r="F30" s="6">
        <f t="shared" si="4"/>
        <v>0</v>
      </c>
      <c r="G30" s="6">
        <f t="shared" si="4"/>
        <v>0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 t="s">
        <v>18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 t="s">
        <v>19</v>
      </c>
      <c r="B32" s="7">
        <v>500</v>
      </c>
      <c r="C32" s="7">
        <v>500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 t="s">
        <v>86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5" t="s">
        <v>20</v>
      </c>
      <c r="B35" s="6">
        <f>SUM(B36:B39)</f>
        <v>6320</v>
      </c>
      <c r="C35" s="6">
        <f t="shared" ref="C35:M35" si="5">SUM(C36:C38)</f>
        <v>320</v>
      </c>
      <c r="D35" s="6">
        <f t="shared" si="5"/>
        <v>0</v>
      </c>
      <c r="E35" s="6">
        <f t="shared" si="5"/>
        <v>0</v>
      </c>
      <c r="F35" s="6">
        <f t="shared" si="5"/>
        <v>0</v>
      </c>
      <c r="G35" s="6">
        <f t="shared" si="5"/>
        <v>0</v>
      </c>
      <c r="H35" s="6">
        <f t="shared" si="5"/>
        <v>0</v>
      </c>
      <c r="I35" s="6">
        <f t="shared" si="5"/>
        <v>0</v>
      </c>
      <c r="J35" s="6">
        <f t="shared" si="5"/>
        <v>0</v>
      </c>
      <c r="K35" s="6">
        <f t="shared" si="5"/>
        <v>0</v>
      </c>
      <c r="L35" s="6">
        <f t="shared" si="5"/>
        <v>0</v>
      </c>
      <c r="M35" s="6">
        <f t="shared" si="5"/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 t="s">
        <v>21</v>
      </c>
      <c r="B36" s="7">
        <v>120</v>
      </c>
      <c r="C36" s="7">
        <v>120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22</v>
      </c>
      <c r="B37" s="7">
        <v>200</v>
      </c>
      <c r="C37" s="7">
        <v>200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 t="s">
        <v>101</v>
      </c>
      <c r="B38" s="7">
        <v>3000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102</v>
      </c>
      <c r="B39" s="7">
        <v>3000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9" t="s">
        <v>23</v>
      </c>
      <c r="B40" s="10">
        <f t="shared" ref="B40:M40" si="6">B2+B13+B22+B26+B30+B35</f>
        <v>73850</v>
      </c>
      <c r="C40" s="10">
        <f t="shared" si="6"/>
        <v>2000</v>
      </c>
      <c r="D40" s="10">
        <f t="shared" si="6"/>
        <v>0</v>
      </c>
      <c r="E40" s="10">
        <f t="shared" si="6"/>
        <v>0</v>
      </c>
      <c r="F40" s="10">
        <f t="shared" si="6"/>
        <v>0</v>
      </c>
      <c r="G40" s="10">
        <f t="shared" si="6"/>
        <v>0</v>
      </c>
      <c r="H40" s="10">
        <f t="shared" si="6"/>
        <v>0</v>
      </c>
      <c r="I40" s="10">
        <f t="shared" si="6"/>
        <v>0</v>
      </c>
      <c r="J40" s="10">
        <f t="shared" si="6"/>
        <v>0</v>
      </c>
      <c r="K40" s="10">
        <f t="shared" si="6"/>
        <v>0</v>
      </c>
      <c r="L40" s="10">
        <f t="shared" si="6"/>
        <v>0</v>
      </c>
      <c r="M40" s="10">
        <f t="shared" si="6"/>
        <v>0</v>
      </c>
      <c r="N40" s="11">
        <f>SUM(B40:M40)</f>
        <v>75850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1" t="s">
        <v>24</v>
      </c>
      <c r="B42" s="22"/>
      <c r="C42" s="8"/>
      <c r="D42" s="8" t="s">
        <v>90</v>
      </c>
      <c r="E42" s="13">
        <f>B$40</f>
        <v>73850</v>
      </c>
      <c r="F42" s="8"/>
      <c r="G42" s="8"/>
      <c r="H42" s="8"/>
      <c r="I42" s="8"/>
      <c r="J42" s="8"/>
      <c r="K42" s="8"/>
      <c r="L42" s="8"/>
      <c r="M42" s="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 t="s">
        <v>25</v>
      </c>
      <c r="B43" s="7">
        <v>5000</v>
      </c>
      <c r="C43" s="8"/>
      <c r="D43" s="8" t="s">
        <v>91</v>
      </c>
      <c r="E43" s="7">
        <f>B$46</f>
        <v>8500</v>
      </c>
      <c r="F43" s="8"/>
      <c r="G43" s="8"/>
      <c r="H43" s="8"/>
      <c r="I43" s="8"/>
      <c r="J43" s="8"/>
      <c r="K43" s="8"/>
      <c r="L43" s="8"/>
      <c r="M43" s="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 t="s">
        <v>26</v>
      </c>
      <c r="B44" s="7">
        <v>3000</v>
      </c>
      <c r="C44" s="8"/>
      <c r="D44" s="8" t="s">
        <v>100</v>
      </c>
      <c r="E44" s="7">
        <f>B$95</f>
        <v>3397</v>
      </c>
      <c r="F44" s="8"/>
      <c r="G44" s="8"/>
      <c r="H44" s="8"/>
      <c r="I44" s="8"/>
      <c r="J44" s="8"/>
      <c r="K44" s="8"/>
      <c r="L44" s="8"/>
      <c r="M44" s="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27</v>
      </c>
      <c r="B45" s="7">
        <v>500</v>
      </c>
      <c r="C45" s="8"/>
      <c r="D45" s="14" t="s">
        <v>92</v>
      </c>
      <c r="E45" s="15">
        <f>SUM(E42:E44)</f>
        <v>85747</v>
      </c>
      <c r="F45" s="8"/>
      <c r="G45" s="8"/>
      <c r="H45" s="8"/>
      <c r="I45" s="8"/>
      <c r="J45" s="8"/>
      <c r="K45" s="8"/>
      <c r="L45" s="8"/>
      <c r="M45" s="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" t="s">
        <v>23</v>
      </c>
      <c r="B46" s="16">
        <f>SUM(B43:B45)</f>
        <v>8500</v>
      </c>
      <c r="C46" s="7"/>
      <c r="D46" s="17" t="s">
        <v>93</v>
      </c>
      <c r="E46" s="18">
        <f>SUM(E45)*2.37</f>
        <v>203220.39</v>
      </c>
      <c r="F46" s="8"/>
      <c r="G46" s="8"/>
      <c r="H46" s="8"/>
      <c r="I46" s="8"/>
      <c r="J46" s="8"/>
      <c r="K46" s="8"/>
      <c r="L46" s="8"/>
      <c r="M46" s="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21" t="s">
        <v>28</v>
      </c>
      <c r="B48" s="2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 t="s">
        <v>29</v>
      </c>
      <c r="B49" s="7">
        <v>90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30</v>
      </c>
      <c r="B50" s="7">
        <v>10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 t="s">
        <v>31</v>
      </c>
      <c r="B51" s="7">
        <v>90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 t="s">
        <v>32</v>
      </c>
      <c r="B52" s="7">
        <v>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 t="s">
        <v>33</v>
      </c>
      <c r="B53" s="7">
        <v>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 t="s">
        <v>34</v>
      </c>
      <c r="B54" s="7">
        <v>10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 t="s">
        <v>35</v>
      </c>
      <c r="B55" s="7">
        <v>15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 t="s">
        <v>36</v>
      </c>
      <c r="B56" s="7">
        <v>20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 t="s">
        <v>37</v>
      </c>
      <c r="B57" s="7">
        <v>15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 t="s">
        <v>38</v>
      </c>
      <c r="B58" s="7">
        <v>12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 t="s">
        <v>39</v>
      </c>
      <c r="B59" s="7">
        <v>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 t="s">
        <v>40</v>
      </c>
      <c r="B60" s="7">
        <v>10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 t="s">
        <v>41</v>
      </c>
      <c r="B61" s="7">
        <v>15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 t="s">
        <v>42</v>
      </c>
      <c r="B62" s="7">
        <v>20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 t="s">
        <v>43</v>
      </c>
      <c r="B63" s="7">
        <v>10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 t="s">
        <v>44</v>
      </c>
      <c r="B64" s="7">
        <v>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 t="s">
        <v>45</v>
      </c>
      <c r="B65" s="7">
        <v>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 t="s">
        <v>46</v>
      </c>
      <c r="B66" s="7">
        <v>15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 t="s">
        <v>47</v>
      </c>
      <c r="B67" s="7">
        <v>10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 t="s">
        <v>48</v>
      </c>
      <c r="B68" s="7">
        <v>20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 t="s">
        <v>49</v>
      </c>
      <c r="B69" s="7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 t="s">
        <v>50</v>
      </c>
      <c r="B70" s="7">
        <v>10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 t="s">
        <v>51</v>
      </c>
      <c r="B71" s="7">
        <v>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 t="s">
        <v>52</v>
      </c>
      <c r="B72" s="7">
        <v>10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 t="s">
        <v>53</v>
      </c>
      <c r="B73" s="7">
        <v>40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 t="s">
        <v>54</v>
      </c>
      <c r="B74" s="7">
        <v>50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 t="s">
        <v>55</v>
      </c>
      <c r="B75" s="7">
        <v>10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 t="s">
        <v>56</v>
      </c>
      <c r="B76" s="7">
        <v>40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 t="s">
        <v>57</v>
      </c>
      <c r="B77" s="7">
        <v>10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 t="s">
        <v>58</v>
      </c>
      <c r="B78" s="7">
        <v>60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 t="s">
        <v>59</v>
      </c>
      <c r="B79" s="7">
        <v>15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 t="s">
        <v>60</v>
      </c>
      <c r="B80" s="7">
        <v>15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 t="s">
        <v>61</v>
      </c>
      <c r="B81" s="7">
        <v>20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 t="s">
        <v>62</v>
      </c>
      <c r="B82" s="7">
        <v>500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 t="s">
        <v>63</v>
      </c>
      <c r="B83" s="7">
        <v>200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 t="s">
        <v>64</v>
      </c>
      <c r="B84" s="7">
        <v>600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 t="s">
        <v>65</v>
      </c>
      <c r="B85" s="7">
        <v>800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 t="s">
        <v>66</v>
      </c>
      <c r="B86" s="7">
        <v>30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 t="s">
        <v>67</v>
      </c>
      <c r="B87" s="7">
        <v>30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 t="s">
        <v>68</v>
      </c>
      <c r="B88" s="7">
        <v>30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 t="s">
        <v>69</v>
      </c>
      <c r="B89" s="7">
        <v>20</v>
      </c>
      <c r="C89" s="8"/>
      <c r="D89" s="19"/>
      <c r="E89" s="8"/>
      <c r="F89" s="8"/>
      <c r="G89" s="8"/>
      <c r="H89" s="8"/>
      <c r="I89" s="8"/>
      <c r="J89" s="8"/>
      <c r="K89" s="8"/>
      <c r="L89" s="8"/>
      <c r="M89" s="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 t="s">
        <v>70</v>
      </c>
      <c r="B90" s="7">
        <v>60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 t="s">
        <v>71</v>
      </c>
      <c r="B91" s="7">
        <v>300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 t="s">
        <v>72</v>
      </c>
      <c r="B92" s="7">
        <v>40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 t="s">
        <v>73</v>
      </c>
      <c r="B93" s="7">
        <v>30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 t="s">
        <v>74</v>
      </c>
      <c r="B94" s="7">
        <v>40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1" t="s">
        <v>23</v>
      </c>
      <c r="B95" s="16">
        <f>SUM(B49:B94)</f>
        <v>3397</v>
      </c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7"/>
      <c r="C96" s="8"/>
      <c r="D96" s="7"/>
      <c r="E96" s="8"/>
      <c r="F96" s="8"/>
      <c r="G96" s="8"/>
      <c r="H96" s="8"/>
      <c r="I96" s="8"/>
      <c r="J96" s="8"/>
      <c r="K96" s="8"/>
      <c r="L96" s="8"/>
      <c r="M96" s="8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12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42:B42"/>
    <mergeCell ref="A48:B4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atmdesign</cp:lastModifiedBy>
  <dcterms:modified xsi:type="dcterms:W3CDTF">2018-01-29T13:05:20Z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51bdbe10-4402-43f1-8371-e6220fc36c11</vt:lpwstr>
  </property>
</Properties>
</file>