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 10\Desktop\wdd130\wwr\images\"/>
    </mc:Choice>
  </mc:AlternateContent>
  <bookViews>
    <workbookView xWindow="0" yWindow="0" windowWidth="20490" windowHeight="7800"/>
  </bookViews>
  <sheets>
    <sheet name="Rounding" sheetId="5" r:id="rId1"/>
    <sheet name="Ranking" sheetId="4" r:id="rId2"/>
    <sheet name="Named Ranges" sheetId="3" r:id="rId3"/>
    <sheet name="Sheet1" sheetId="6" r:id="rId4"/>
  </sheets>
  <externalReferences>
    <externalReference r:id="rId5"/>
  </externalReferences>
  <definedNames>
    <definedName name="Age">'Named Ranges'!$D$3:$D$18</definedName>
    <definedName name="Alice">'Named Ranges'!$D$3</definedName>
    <definedName name="comm_pct">[1]Revised!$E$8:$E$13</definedName>
    <definedName name="GPA">'Named Ranges'!$E$3:$E$18</definedName>
    <definedName name="incr">[1]Calculations!$B$3</definedName>
    <definedName name="Job">'Named Ranges'!$C$3:$C$18</definedName>
    <definedName name="Name">'Named Ranges'!$B$3:$B$18</definedName>
    <definedName name="Salary">'Named Ranges'!$F$3:$F$18</definedName>
    <definedName name="sales_brackets">[1]Revised!$B$8:$B$13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I10" i="3"/>
  <c r="C4" i="6"/>
  <c r="C3" i="6"/>
  <c r="I8" i="3"/>
  <c r="I6" i="3"/>
  <c r="I5" i="3"/>
  <c r="I3" i="3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K3" i="4"/>
  <c r="L3" i="4"/>
  <c r="K2" i="4"/>
  <c r="L2" i="4"/>
  <c r="J2" i="4"/>
  <c r="G2" i="4"/>
  <c r="J3" i="4"/>
  <c r="G3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H2" i="4"/>
  <c r="I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P12" i="4"/>
  <c r="Q12" i="4"/>
  <c r="O12" i="4"/>
  <c r="P8" i="4"/>
  <c r="Q8" i="4"/>
  <c r="P9" i="4"/>
  <c r="Q9" i="4"/>
  <c r="O9" i="4"/>
  <c r="O8" i="4"/>
  <c r="P3" i="4"/>
  <c r="Q3" i="4"/>
  <c r="P4" i="4"/>
  <c r="Q4" i="4"/>
  <c r="P5" i="4"/>
  <c r="Q5" i="4"/>
  <c r="P6" i="4"/>
  <c r="Q6" i="4"/>
  <c r="O6" i="4"/>
  <c r="O5" i="4"/>
  <c r="O4" i="4"/>
  <c r="O3" i="4"/>
  <c r="L3" i="5"/>
  <c r="K3" i="5"/>
  <c r="H9" i="5"/>
  <c r="H8" i="5"/>
  <c r="J3" i="5"/>
  <c r="I3" i="5"/>
  <c r="H3" i="5"/>
</calcChain>
</file>

<file path=xl/sharedStrings.xml><?xml version="1.0" encoding="utf-8"?>
<sst xmlns="http://schemas.openxmlformats.org/spreadsheetml/2006/main" count="110" uniqueCount="44">
  <si>
    <t>Employee</t>
  </si>
  <si>
    <t>Position</t>
  </si>
  <si>
    <t>Age</t>
  </si>
  <si>
    <t>College GPA</t>
  </si>
  <si>
    <t>Salary</t>
  </si>
  <si>
    <t>Alice</t>
  </si>
  <si>
    <t>Administrative Assistant</t>
  </si>
  <si>
    <t>Bill</t>
  </si>
  <si>
    <t>Marketing Manager</t>
  </si>
  <si>
    <t>Carl</t>
  </si>
  <si>
    <t>Plant Manager</t>
  </si>
  <si>
    <t>Denise</t>
  </si>
  <si>
    <t>Edward</t>
  </si>
  <si>
    <t>Finance Manager</t>
  </si>
  <si>
    <t>Frank</t>
  </si>
  <si>
    <t>Gary</t>
  </si>
  <si>
    <t>HR Manager</t>
  </si>
  <si>
    <t>Hallie</t>
  </si>
  <si>
    <t>Operations Manager</t>
  </si>
  <si>
    <t>Isaac</t>
  </si>
  <si>
    <t>Jacqueline</t>
  </si>
  <si>
    <t>Production Operator</t>
  </si>
  <si>
    <t>Kent</t>
  </si>
  <si>
    <t>Maintenance Supervisor</t>
  </si>
  <si>
    <t>Leah</t>
  </si>
  <si>
    <t>Matt</t>
  </si>
  <si>
    <t>Supply Chain Manager</t>
  </si>
  <si>
    <t>Natalie</t>
  </si>
  <si>
    <t>Quality Analyst</t>
  </si>
  <si>
    <t>Owen</t>
  </si>
  <si>
    <t>Buyer</t>
  </si>
  <si>
    <t>Round</t>
  </si>
  <si>
    <t xml:space="preserve">Down </t>
  </si>
  <si>
    <t>Up</t>
  </si>
  <si>
    <t>Ceiling</t>
  </si>
  <si>
    <t>Floor</t>
  </si>
  <si>
    <t>Max</t>
  </si>
  <si>
    <t>Min</t>
  </si>
  <si>
    <t>3rd Largest</t>
  </si>
  <si>
    <t>4th Smallest</t>
  </si>
  <si>
    <t>5th Largest</t>
  </si>
  <si>
    <t>AVG</t>
  </si>
  <si>
    <t>EQ</t>
  </si>
  <si>
    <t>New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</si>
</sst>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"/>
    <numFmt numFmtId="165" formatCode="0.000"/>
    <numFmt numFmtId="166" formatCode="0.0000"/>
    <numFmt numFmtId="174" formatCode="&quot;$&quot;#,##0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top" wrapText="1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174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byui-my.sharepoint.com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L17"/>
  <sheetViews>
    <sheetView tabSelected="1" workbookViewId="0"/>
  </sheetViews>
  <sheetFormatPr defaultColWidth="10.625" defaultRowHeight="20.100000000000001" customHeight="1" x14ac:dyDescent="0.2"/>
  <cols>
    <col min="1" max="1" width="5.25" style="1" customWidth="1"/>
    <col min="2" max="2" width="9.5" style="1" bestFit="1" customWidth="1"/>
    <col min="3" max="3" width="20.625" style="1" bestFit="1" customWidth="1"/>
    <col min="4" max="4" width="10.625" style="1"/>
    <col min="5" max="5" width="12.125" style="1" bestFit="1" customWidth="1"/>
    <col min="6" max="16384" width="10.625" style="1"/>
  </cols>
  <sheetData>
    <row r="2" spans="2:12" ht="20.100000000000001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/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</row>
    <row r="3" spans="2:12" ht="20.100000000000001" customHeight="1" x14ac:dyDescent="0.2">
      <c r="B3" s="5" t="s">
        <v>5</v>
      </c>
      <c r="C3" s="5" t="s">
        <v>6</v>
      </c>
      <c r="D3" s="3">
        <v>49</v>
      </c>
      <c r="E3" s="3">
        <v>3.911</v>
      </c>
      <c r="F3" s="3">
        <v>36000</v>
      </c>
      <c r="G3" s="3"/>
      <c r="H3" s="4">
        <f>ROUND(E3,2)</f>
        <v>3.91</v>
      </c>
      <c r="I3" s="4">
        <f>ROUNDDOWN(E3,2)</f>
        <v>3.91</v>
      </c>
      <c r="J3" s="4">
        <f>ROUNDUP(E3,2)</f>
        <v>3.92</v>
      </c>
      <c r="K3" s="3">
        <f>_xlfn.CEILING.MATH(D3,777)</f>
        <v>777</v>
      </c>
      <c r="L3" s="3">
        <f>_xlfn.FLOOR.MATH(D3,25)</f>
        <v>25</v>
      </c>
    </row>
    <row r="4" spans="2:12" ht="20.100000000000001" customHeight="1" x14ac:dyDescent="0.2">
      <c r="B4" s="5" t="s">
        <v>7</v>
      </c>
      <c r="C4" s="5" t="s">
        <v>8</v>
      </c>
      <c r="D4" s="3">
        <v>25</v>
      </c>
      <c r="E4" s="3">
        <v>2.5529999999999999</v>
      </c>
      <c r="F4" s="3">
        <v>52000</v>
      </c>
      <c r="G4" s="3"/>
      <c r="H4" s="3"/>
      <c r="I4" s="3"/>
      <c r="J4" s="3"/>
      <c r="K4" s="3"/>
      <c r="L4" s="3"/>
    </row>
    <row r="5" spans="2:12" ht="20.100000000000001" customHeight="1" x14ac:dyDescent="0.2">
      <c r="B5" s="5" t="s">
        <v>9</v>
      </c>
      <c r="C5" s="5" t="s">
        <v>10</v>
      </c>
      <c r="D5" s="3">
        <v>50</v>
      </c>
      <c r="E5" s="3">
        <v>3.5680000000000001</v>
      </c>
      <c r="F5" s="3">
        <v>74000</v>
      </c>
      <c r="G5" s="3"/>
      <c r="H5" s="3"/>
      <c r="I5" s="3"/>
      <c r="J5" s="3"/>
      <c r="K5" s="3"/>
      <c r="L5" s="3"/>
    </row>
    <row r="6" spans="2:12" ht="20.100000000000001" customHeight="1" x14ac:dyDescent="0.2">
      <c r="B6" s="5" t="s">
        <v>11</v>
      </c>
      <c r="C6" s="5"/>
      <c r="D6" s="3">
        <v>36</v>
      </c>
      <c r="E6" s="3">
        <v>2.64</v>
      </c>
      <c r="F6" s="3">
        <v>48000</v>
      </c>
      <c r="G6" s="3"/>
      <c r="H6" s="3"/>
      <c r="I6" s="3"/>
      <c r="J6" s="3"/>
      <c r="K6" s="3"/>
      <c r="L6" s="3"/>
    </row>
    <row r="7" spans="2:12" ht="20.100000000000001" customHeight="1" x14ac:dyDescent="0.2">
      <c r="B7" s="5" t="s">
        <v>12</v>
      </c>
      <c r="C7" s="5" t="s">
        <v>13</v>
      </c>
      <c r="D7" s="3">
        <v>44</v>
      </c>
      <c r="E7" s="3">
        <v>3.621</v>
      </c>
      <c r="F7" s="3">
        <v>62000</v>
      </c>
      <c r="G7" s="3"/>
      <c r="H7" s="3"/>
      <c r="I7" s="3"/>
      <c r="J7" s="3"/>
      <c r="K7" s="3"/>
      <c r="L7" s="3"/>
    </row>
    <row r="8" spans="2:12" ht="20.100000000000001" customHeight="1" x14ac:dyDescent="0.2">
      <c r="B8" s="5" t="s">
        <v>14</v>
      </c>
      <c r="C8" s="5"/>
      <c r="D8" s="3">
        <v>52</v>
      </c>
      <c r="E8" s="3">
        <v>3.3810000000000002</v>
      </c>
      <c r="F8" s="3">
        <v>59000</v>
      </c>
      <c r="G8" s="3"/>
      <c r="H8" s="3">
        <f xml:space="preserve"> _xlfn.CEILING.MATH(722,12)</f>
        <v>732</v>
      </c>
      <c r="I8" s="3"/>
      <c r="J8" s="3"/>
      <c r="K8" s="3"/>
      <c r="L8" s="3"/>
    </row>
    <row r="9" spans="2:12" ht="20.100000000000001" customHeight="1" x14ac:dyDescent="0.2">
      <c r="B9" s="5" t="s">
        <v>15</v>
      </c>
      <c r="C9" s="5" t="s">
        <v>16</v>
      </c>
      <c r="D9" s="3">
        <v>24</v>
      </c>
      <c r="E9" s="3">
        <v>3.468</v>
      </c>
      <c r="F9" s="3">
        <v>48000</v>
      </c>
      <c r="G9" s="3"/>
      <c r="H9" s="3">
        <f>H8/12</f>
        <v>61</v>
      </c>
      <c r="I9" s="3"/>
      <c r="J9" s="3"/>
      <c r="K9" s="3"/>
      <c r="L9" s="3"/>
    </row>
    <row r="10" spans="2:12" ht="20.100000000000001" customHeight="1" x14ac:dyDescent="0.2">
      <c r="B10" s="5" t="s">
        <v>17</v>
      </c>
      <c r="C10" s="5" t="s">
        <v>18</v>
      </c>
      <c r="D10" s="3">
        <v>31</v>
      </c>
      <c r="E10" s="3">
        <v>2.8759999999999999</v>
      </c>
      <c r="F10" s="3">
        <v>51000</v>
      </c>
      <c r="G10" s="3"/>
      <c r="H10" s="3"/>
      <c r="I10" s="3"/>
      <c r="J10" s="3"/>
      <c r="K10" s="3"/>
      <c r="L10" s="3"/>
    </row>
    <row r="11" spans="2:12" ht="20.100000000000001" customHeight="1" x14ac:dyDescent="0.2">
      <c r="B11" s="5" t="s">
        <v>19</v>
      </c>
      <c r="C11" s="5"/>
      <c r="D11" s="3">
        <v>45</v>
      </c>
      <c r="E11" s="3">
        <v>2.8780000000000001</v>
      </c>
      <c r="F11" s="3">
        <v>58000</v>
      </c>
      <c r="G11" s="3"/>
      <c r="H11" s="3"/>
      <c r="I11" s="3"/>
      <c r="J11" s="3"/>
      <c r="K11" s="3"/>
      <c r="L11" s="3"/>
    </row>
    <row r="12" spans="2:12" ht="20.100000000000001" customHeight="1" x14ac:dyDescent="0.2">
      <c r="B12" s="5" t="s">
        <v>20</v>
      </c>
      <c r="C12" s="5" t="s">
        <v>21</v>
      </c>
      <c r="D12" s="3">
        <v>30</v>
      </c>
      <c r="E12" s="3">
        <v>3.9319999999999999</v>
      </c>
      <c r="F12" s="3">
        <v>38000</v>
      </c>
      <c r="G12" s="3"/>
      <c r="H12" s="3"/>
      <c r="I12" s="3"/>
      <c r="J12" s="3"/>
      <c r="K12" s="3"/>
      <c r="L12" s="3"/>
    </row>
    <row r="13" spans="2:12" ht="20.100000000000001" customHeight="1" x14ac:dyDescent="0.2">
      <c r="B13" s="5" t="s">
        <v>22</v>
      </c>
      <c r="C13" s="5" t="s">
        <v>23</v>
      </c>
      <c r="D13" s="3">
        <v>37</v>
      </c>
      <c r="E13" s="3">
        <v>2.306</v>
      </c>
      <c r="F13" s="3">
        <v>55000</v>
      </c>
      <c r="G13" s="3"/>
      <c r="H13" s="3"/>
      <c r="I13" s="3"/>
      <c r="J13" s="3"/>
      <c r="K13" s="3"/>
      <c r="L13" s="3"/>
    </row>
    <row r="14" spans="2:12" ht="20.100000000000001" customHeight="1" x14ac:dyDescent="0.2">
      <c r="B14" s="5" t="s">
        <v>24</v>
      </c>
      <c r="C14" s="5"/>
      <c r="D14" s="3">
        <v>24</v>
      </c>
      <c r="E14" s="3">
        <v>3.6640000000000001</v>
      </c>
      <c r="F14" s="3">
        <v>22000</v>
      </c>
      <c r="G14" s="3"/>
      <c r="H14" s="3"/>
      <c r="I14" s="3"/>
      <c r="J14" s="3"/>
      <c r="K14" s="3"/>
      <c r="L14" s="3"/>
    </row>
    <row r="15" spans="2:12" ht="20.100000000000001" customHeight="1" x14ac:dyDescent="0.2">
      <c r="B15" s="5" t="s">
        <v>25</v>
      </c>
      <c r="C15" s="5" t="s">
        <v>26</v>
      </c>
      <c r="D15" s="3">
        <v>31</v>
      </c>
      <c r="E15" s="3">
        <v>3.649</v>
      </c>
      <c r="F15" s="3">
        <v>60000</v>
      </c>
      <c r="G15" s="3"/>
      <c r="H15" s="3"/>
      <c r="I15" s="3"/>
      <c r="J15" s="3"/>
      <c r="K15" s="3"/>
      <c r="L15" s="3"/>
    </row>
    <row r="16" spans="2:12" ht="20.100000000000001" customHeight="1" x14ac:dyDescent="0.2">
      <c r="B16" s="5" t="s">
        <v>27</v>
      </c>
      <c r="C16" s="5" t="s">
        <v>28</v>
      </c>
      <c r="D16" s="3">
        <v>40</v>
      </c>
      <c r="E16" s="3">
        <v>2.335</v>
      </c>
      <c r="F16" s="3">
        <v>46000</v>
      </c>
      <c r="G16" s="3"/>
      <c r="H16" s="3"/>
      <c r="I16" s="3"/>
      <c r="J16" s="3"/>
      <c r="K16" s="3"/>
      <c r="L16" s="3"/>
    </row>
    <row r="17" spans="2:12" ht="20.100000000000001" customHeight="1" x14ac:dyDescent="0.2">
      <c r="B17" s="5" t="s">
        <v>29</v>
      </c>
      <c r="C17" s="5" t="s">
        <v>30</v>
      </c>
      <c r="D17" s="3">
        <v>48</v>
      </c>
      <c r="E17" s="3">
        <v>3.3319999999999999</v>
      </c>
      <c r="F17" s="3">
        <v>40000</v>
      </c>
      <c r="G17" s="3"/>
      <c r="H17" s="3"/>
      <c r="I17" s="3"/>
      <c r="J17" s="3"/>
      <c r="K17" s="3"/>
      <c r="L1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Q19"/>
  <sheetViews>
    <sheetView workbookViewId="0"/>
  </sheetViews>
  <sheetFormatPr defaultColWidth="10.625" defaultRowHeight="20.100000000000001" customHeight="1" x14ac:dyDescent="0.2"/>
  <cols>
    <col min="1" max="1" width="4" style="1" customWidth="1"/>
    <col min="2" max="2" width="10.625" style="1"/>
    <col min="3" max="3" width="20.625" style="1" bestFit="1" customWidth="1"/>
    <col min="4" max="4" width="10.625" style="1"/>
    <col min="5" max="6" width="12.125" style="1" bestFit="1" customWidth="1"/>
    <col min="7" max="7" width="12.125" style="1" customWidth="1"/>
    <col min="8" max="8" width="17.375" style="1" bestFit="1" customWidth="1"/>
    <col min="9" max="10" width="12.125" style="1" customWidth="1"/>
    <col min="11" max="11" width="17.375" style="1" bestFit="1" customWidth="1"/>
    <col min="12" max="12" width="12.125" style="1" customWidth="1"/>
    <col min="13" max="13" width="10.625" style="1"/>
    <col min="14" max="14" width="13.875" style="1" customWidth="1"/>
    <col min="15" max="15" width="10.625" style="1"/>
    <col min="16" max="16" width="12.125" style="1" bestFit="1" customWidth="1"/>
    <col min="17" max="16384" width="10.625" style="1"/>
  </cols>
  <sheetData>
    <row r="1" spans="2:17" ht="20.100000000000001" customHeight="1" x14ac:dyDescent="0.2">
      <c r="G1" s="12" t="s">
        <v>41</v>
      </c>
      <c r="H1" s="12"/>
      <c r="I1" s="12"/>
      <c r="J1" s="14" t="s">
        <v>42</v>
      </c>
      <c r="K1" s="14"/>
      <c r="L1" s="14"/>
    </row>
    <row r="2" spans="2:17" s="9" customFormat="1" ht="33.75" customHeight="1" x14ac:dyDescent="0.2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13" t="str">
        <f>"Rank "&amp;D2</f>
        <v>Rank Age</v>
      </c>
      <c r="H2" s="13" t="str">
        <f t="shared" ref="H2:I2" si="0">"Rank "&amp;E2</f>
        <v>Rank College GPA</v>
      </c>
      <c r="I2" s="13" t="str">
        <f t="shared" si="0"/>
        <v>Rank Salary</v>
      </c>
      <c r="J2" s="15" t="str">
        <f>G2</f>
        <v>Rank Age</v>
      </c>
      <c r="K2" s="15" t="str">
        <f t="shared" ref="K2:L2" si="1">H2</f>
        <v>Rank College GPA</v>
      </c>
      <c r="L2" s="15" t="str">
        <f t="shared" si="1"/>
        <v>Rank Salary</v>
      </c>
      <c r="O2" s="8" t="s">
        <v>2</v>
      </c>
      <c r="P2" s="8" t="s">
        <v>3</v>
      </c>
      <c r="Q2" s="8" t="s">
        <v>4</v>
      </c>
    </row>
    <row r="3" spans="2:17" ht="20.100000000000001" customHeight="1" x14ac:dyDescent="0.2">
      <c r="B3" s="1" t="s">
        <v>5</v>
      </c>
      <c r="C3" s="1" t="s">
        <v>6</v>
      </c>
      <c r="D3" s="3">
        <v>49</v>
      </c>
      <c r="E3" s="6">
        <v>3.919</v>
      </c>
      <c r="F3" s="17">
        <v>36000</v>
      </c>
      <c r="G3" s="10">
        <f>_xlfn.RANK.AVG(D3,D$3:D$17,0)</f>
        <v>3</v>
      </c>
      <c r="H3" s="11">
        <f t="shared" ref="H3:I17" si="2">_xlfn.RANK.AVG(E3,E$3:E$17,0)</f>
        <v>2</v>
      </c>
      <c r="I3" s="11">
        <f t="shared" si="2"/>
        <v>14</v>
      </c>
      <c r="J3" s="10">
        <f>_xlfn.RANK.EQ(D3,D$3:D$17,0)</f>
        <v>3</v>
      </c>
      <c r="K3" s="10">
        <f t="shared" ref="K3:L3" si="3">_xlfn.RANK.EQ(E3,E$3:E$17,0)</f>
        <v>2</v>
      </c>
      <c r="L3" s="10">
        <f t="shared" si="3"/>
        <v>14</v>
      </c>
      <c r="N3" s="2" t="s">
        <v>36</v>
      </c>
      <c r="O3" s="3">
        <f>MAX(D3:D17)</f>
        <v>52</v>
      </c>
      <c r="P3" s="6">
        <f t="shared" ref="P3:Q3" si="4">MAX(E3:E17)</f>
        <v>3.9319999999999999</v>
      </c>
      <c r="Q3" s="17">
        <f t="shared" si="4"/>
        <v>74000</v>
      </c>
    </row>
    <row r="4" spans="2:17" ht="20.100000000000001" customHeight="1" x14ac:dyDescent="0.2">
      <c r="B4" s="1" t="s">
        <v>7</v>
      </c>
      <c r="C4" s="1" t="s">
        <v>8</v>
      </c>
      <c r="D4" s="3">
        <v>25</v>
      </c>
      <c r="E4" s="6">
        <v>2.5529999999999999</v>
      </c>
      <c r="F4" s="17">
        <v>52000</v>
      </c>
      <c r="G4" s="10">
        <f t="shared" ref="G4:G17" si="5">_xlfn.RANK.AVG(D4,D$3:D$17,0)</f>
        <v>13</v>
      </c>
      <c r="H4" s="11">
        <f t="shared" si="2"/>
        <v>13</v>
      </c>
      <c r="I4" s="11">
        <f t="shared" si="2"/>
        <v>7</v>
      </c>
      <c r="J4" s="10">
        <f t="shared" ref="J4:J17" si="6">_xlfn.RANK.EQ(D4,D$3:D$17,0)</f>
        <v>13</v>
      </c>
      <c r="K4" s="10">
        <f t="shared" ref="K4:K17" si="7">_xlfn.RANK.EQ(E4,E$3:E$17,0)</f>
        <v>13</v>
      </c>
      <c r="L4" s="10">
        <f t="shared" ref="L4:L17" si="8">_xlfn.RANK.EQ(F4,F$3:F$17,0)</f>
        <v>7</v>
      </c>
      <c r="N4" s="2" t="s">
        <v>37</v>
      </c>
      <c r="O4" s="3">
        <f>MIN(D3:D17)</f>
        <v>24</v>
      </c>
      <c r="P4" s="6">
        <f t="shared" ref="P4:Q4" si="9">MIN(E3:E17)</f>
        <v>2.306</v>
      </c>
      <c r="Q4" s="17">
        <f t="shared" si="9"/>
        <v>22000</v>
      </c>
    </row>
    <row r="5" spans="2:17" ht="20.100000000000001" customHeight="1" x14ac:dyDescent="0.2">
      <c r="B5" s="1" t="s">
        <v>9</v>
      </c>
      <c r="C5" s="1" t="s">
        <v>10</v>
      </c>
      <c r="D5" s="3">
        <v>50</v>
      </c>
      <c r="E5" s="6">
        <v>3.5680000000000001</v>
      </c>
      <c r="F5" s="17">
        <v>74000</v>
      </c>
      <c r="G5" s="10">
        <f t="shared" si="5"/>
        <v>2</v>
      </c>
      <c r="H5" s="11">
        <f t="shared" si="2"/>
        <v>6</v>
      </c>
      <c r="I5" s="11">
        <f t="shared" si="2"/>
        <v>1</v>
      </c>
      <c r="J5" s="10">
        <f t="shared" si="6"/>
        <v>2</v>
      </c>
      <c r="K5" s="10">
        <f t="shared" si="7"/>
        <v>6</v>
      </c>
      <c r="L5" s="10">
        <f t="shared" si="8"/>
        <v>1</v>
      </c>
      <c r="N5" s="2" t="s">
        <v>38</v>
      </c>
      <c r="O5" s="3">
        <f>LARGE(D3:D17,3)</f>
        <v>49</v>
      </c>
      <c r="P5" s="6">
        <f t="shared" ref="P5:Q5" si="10">LARGE(E3:E17,3)</f>
        <v>3.6640000000000001</v>
      </c>
      <c r="Q5" s="17">
        <f t="shared" si="10"/>
        <v>60000</v>
      </c>
    </row>
    <row r="6" spans="2:17" ht="20.100000000000001" customHeight="1" x14ac:dyDescent="0.2">
      <c r="B6" s="1" t="s">
        <v>11</v>
      </c>
      <c r="D6" s="3">
        <v>36</v>
      </c>
      <c r="E6" s="6">
        <v>2.64</v>
      </c>
      <c r="F6" s="17">
        <v>48000</v>
      </c>
      <c r="G6" s="10">
        <f t="shared" si="5"/>
        <v>9</v>
      </c>
      <c r="H6" s="11">
        <f t="shared" si="2"/>
        <v>12</v>
      </c>
      <c r="I6" s="11">
        <f t="shared" si="2"/>
        <v>9.5</v>
      </c>
      <c r="J6" s="10">
        <f t="shared" si="6"/>
        <v>9</v>
      </c>
      <c r="K6" s="10">
        <f t="shared" si="7"/>
        <v>12</v>
      </c>
      <c r="L6" s="10">
        <f t="shared" si="8"/>
        <v>9</v>
      </c>
      <c r="N6" s="2" t="s">
        <v>39</v>
      </c>
      <c r="O6" s="3">
        <f>SMALL(D3:D17,4)</f>
        <v>30</v>
      </c>
      <c r="P6" s="6">
        <f t="shared" ref="P6:Q6" si="11">SMALL(E3:E17,4)</f>
        <v>2.64</v>
      </c>
      <c r="Q6" s="17">
        <f t="shared" si="11"/>
        <v>40000</v>
      </c>
    </row>
    <row r="7" spans="2:17" ht="20.100000000000001" customHeight="1" x14ac:dyDescent="0.2">
      <c r="B7" s="1" t="s">
        <v>12</v>
      </c>
      <c r="C7" s="1" t="s">
        <v>13</v>
      </c>
      <c r="D7" s="3">
        <v>44</v>
      </c>
      <c r="E7" s="6">
        <v>3.621</v>
      </c>
      <c r="F7" s="17">
        <v>62000</v>
      </c>
      <c r="G7" s="10">
        <f t="shared" si="5"/>
        <v>6</v>
      </c>
      <c r="H7" s="11">
        <f t="shared" si="2"/>
        <v>5</v>
      </c>
      <c r="I7" s="11">
        <f t="shared" si="2"/>
        <v>2</v>
      </c>
      <c r="J7" s="10">
        <f t="shared" si="6"/>
        <v>6</v>
      </c>
      <c r="K7" s="10">
        <f t="shared" si="7"/>
        <v>5</v>
      </c>
      <c r="L7" s="10">
        <f t="shared" si="8"/>
        <v>2</v>
      </c>
      <c r="N7" s="2"/>
      <c r="O7" s="3"/>
      <c r="P7" s="6"/>
      <c r="Q7" s="17"/>
    </row>
    <row r="8" spans="2:17" ht="20.100000000000001" customHeight="1" x14ac:dyDescent="0.2">
      <c r="B8" s="1" t="s">
        <v>14</v>
      </c>
      <c r="D8" s="3">
        <v>52</v>
      </c>
      <c r="E8" s="6">
        <v>3.3810000000000002</v>
      </c>
      <c r="F8" s="17">
        <v>59000</v>
      </c>
      <c r="G8" s="10">
        <f t="shared" si="5"/>
        <v>1</v>
      </c>
      <c r="H8" s="11">
        <f t="shared" si="2"/>
        <v>8</v>
      </c>
      <c r="I8" s="11">
        <f t="shared" si="2"/>
        <v>4</v>
      </c>
      <c r="J8" s="10">
        <f t="shared" si="6"/>
        <v>1</v>
      </c>
      <c r="K8" s="10">
        <f t="shared" si="7"/>
        <v>8</v>
      </c>
      <c r="L8" s="10">
        <f t="shared" si="8"/>
        <v>4</v>
      </c>
      <c r="M8" s="2">
        <v>5</v>
      </c>
      <c r="N8" s="2" t="s">
        <v>40</v>
      </c>
      <c r="O8" s="3">
        <f>LARGE(D3:D17,$M$8)</f>
        <v>45</v>
      </c>
      <c r="P8" s="6">
        <f>LARGE(E3:E17,$M$8)</f>
        <v>3.621</v>
      </c>
      <c r="Q8" s="17">
        <f>LARGE(F3:F17,$M$8)</f>
        <v>58000</v>
      </c>
    </row>
    <row r="9" spans="2:17" ht="20.100000000000001" customHeight="1" x14ac:dyDescent="0.2">
      <c r="B9" s="1" t="s">
        <v>15</v>
      </c>
      <c r="C9" s="1" t="s">
        <v>16</v>
      </c>
      <c r="D9" s="3">
        <v>24</v>
      </c>
      <c r="E9" s="6">
        <v>3.468</v>
      </c>
      <c r="F9" s="17">
        <v>48000</v>
      </c>
      <c r="G9" s="10">
        <f t="shared" si="5"/>
        <v>14.5</v>
      </c>
      <c r="H9" s="11">
        <f t="shared" si="2"/>
        <v>7</v>
      </c>
      <c r="I9" s="11">
        <f t="shared" si="2"/>
        <v>9.5</v>
      </c>
      <c r="J9" s="10">
        <f t="shared" si="6"/>
        <v>14</v>
      </c>
      <c r="K9" s="10">
        <f t="shared" si="7"/>
        <v>7</v>
      </c>
      <c r="L9" s="10">
        <f t="shared" si="8"/>
        <v>9</v>
      </c>
      <c r="M9" s="2">
        <v>4</v>
      </c>
      <c r="N9" s="2" t="s">
        <v>39</v>
      </c>
      <c r="O9" s="3">
        <f>SMALL(D3:D17,$M$9)</f>
        <v>30</v>
      </c>
      <c r="P9" s="6">
        <f>SMALL(E3:E17,$M$9)</f>
        <v>2.64</v>
      </c>
      <c r="Q9" s="17">
        <f>SMALL(F3:F17,$M$9)</f>
        <v>40000</v>
      </c>
    </row>
    <row r="10" spans="2:17" ht="20.100000000000001" customHeight="1" x14ac:dyDescent="0.2">
      <c r="B10" s="1" t="s">
        <v>17</v>
      </c>
      <c r="C10" s="1" t="s">
        <v>18</v>
      </c>
      <c r="D10" s="3">
        <v>31</v>
      </c>
      <c r="E10" s="6">
        <v>2.8759999999999999</v>
      </c>
      <c r="F10" s="17">
        <v>51000</v>
      </c>
      <c r="G10" s="10">
        <f t="shared" si="5"/>
        <v>10.5</v>
      </c>
      <c r="H10" s="11">
        <f t="shared" si="2"/>
        <v>11</v>
      </c>
      <c r="I10" s="11">
        <f t="shared" si="2"/>
        <v>8</v>
      </c>
      <c r="J10" s="10">
        <f t="shared" si="6"/>
        <v>10</v>
      </c>
      <c r="K10" s="10">
        <f t="shared" si="7"/>
        <v>11</v>
      </c>
      <c r="L10" s="10">
        <f t="shared" si="8"/>
        <v>8</v>
      </c>
      <c r="O10" s="3"/>
      <c r="P10" s="3"/>
      <c r="Q10" s="3"/>
    </row>
    <row r="11" spans="2:17" ht="20.100000000000001" customHeight="1" x14ac:dyDescent="0.2">
      <c r="B11" s="1" t="s">
        <v>19</v>
      </c>
      <c r="D11" s="3">
        <v>45</v>
      </c>
      <c r="E11" s="6">
        <v>2.8780000000000001</v>
      </c>
      <c r="F11" s="17">
        <v>58000</v>
      </c>
      <c r="G11" s="10">
        <f t="shared" si="5"/>
        <v>5</v>
      </c>
      <c r="H11" s="11">
        <f t="shared" si="2"/>
        <v>10</v>
      </c>
      <c r="I11" s="11">
        <f t="shared" si="2"/>
        <v>5</v>
      </c>
      <c r="J11" s="10">
        <f t="shared" si="6"/>
        <v>5</v>
      </c>
      <c r="K11" s="10">
        <f t="shared" si="7"/>
        <v>10</v>
      </c>
      <c r="L11" s="10">
        <f t="shared" si="8"/>
        <v>5</v>
      </c>
      <c r="O11" s="3"/>
      <c r="P11" s="3"/>
      <c r="Q11" s="3"/>
    </row>
    <row r="12" spans="2:17" ht="20.100000000000001" customHeight="1" x14ac:dyDescent="0.2">
      <c r="B12" s="1" t="s">
        <v>20</v>
      </c>
      <c r="C12" s="1" t="s">
        <v>21</v>
      </c>
      <c r="D12" s="3">
        <v>30</v>
      </c>
      <c r="E12" s="6">
        <v>3.9319999999999999</v>
      </c>
      <c r="F12" s="17">
        <v>38000</v>
      </c>
      <c r="G12" s="10">
        <f t="shared" si="5"/>
        <v>12</v>
      </c>
      <c r="H12" s="11">
        <f t="shared" si="2"/>
        <v>1</v>
      </c>
      <c r="I12" s="11">
        <f t="shared" si="2"/>
        <v>13</v>
      </c>
      <c r="J12" s="10">
        <f t="shared" si="6"/>
        <v>12</v>
      </c>
      <c r="K12" s="10">
        <f t="shared" si="7"/>
        <v>1</v>
      </c>
      <c r="L12" s="10">
        <f t="shared" si="8"/>
        <v>13</v>
      </c>
      <c r="N12" s="3">
        <v>1</v>
      </c>
      <c r="O12" s="3">
        <f>LARGE(D$3:D$17,$N12)</f>
        <v>52</v>
      </c>
      <c r="P12" s="6">
        <f>LARGE(E$3:E$17,$N12)</f>
        <v>3.9319999999999999</v>
      </c>
      <c r="Q12" s="17">
        <f>LARGE(F$3:F$17,$N12)</f>
        <v>74000</v>
      </c>
    </row>
    <row r="13" spans="2:17" ht="20.100000000000001" customHeight="1" x14ac:dyDescent="0.2">
      <c r="B13" s="1" t="s">
        <v>22</v>
      </c>
      <c r="C13" s="1" t="s">
        <v>23</v>
      </c>
      <c r="D13" s="3">
        <v>37</v>
      </c>
      <c r="E13" s="6">
        <v>2.306</v>
      </c>
      <c r="F13" s="17">
        <v>55000</v>
      </c>
      <c r="G13" s="10">
        <f t="shared" si="5"/>
        <v>8</v>
      </c>
      <c r="H13" s="11">
        <f t="shared" si="2"/>
        <v>15</v>
      </c>
      <c r="I13" s="11">
        <f t="shared" si="2"/>
        <v>6</v>
      </c>
      <c r="J13" s="10">
        <f t="shared" si="6"/>
        <v>8</v>
      </c>
      <c r="K13" s="10">
        <f t="shared" si="7"/>
        <v>15</v>
      </c>
      <c r="L13" s="10">
        <f t="shared" si="8"/>
        <v>6</v>
      </c>
      <c r="N13" s="3">
        <v>2</v>
      </c>
      <c r="O13" s="3">
        <f>LARGE(D$3:D$17,$N13)</f>
        <v>50</v>
      </c>
      <c r="P13" s="6">
        <f>LARGE(E$3:E$17,$N13)</f>
        <v>3.919</v>
      </c>
      <c r="Q13" s="17">
        <f>LARGE(F$3:F$17,$N13)</f>
        <v>62000</v>
      </c>
    </row>
    <row r="14" spans="2:17" ht="20.100000000000001" customHeight="1" x14ac:dyDescent="0.2">
      <c r="B14" s="1" t="s">
        <v>24</v>
      </c>
      <c r="D14" s="3">
        <v>24</v>
      </c>
      <c r="E14" s="6">
        <v>3.6640000000000001</v>
      </c>
      <c r="F14" s="17">
        <v>22000</v>
      </c>
      <c r="G14" s="10">
        <f t="shared" si="5"/>
        <v>14.5</v>
      </c>
      <c r="H14" s="11">
        <f t="shared" si="2"/>
        <v>3</v>
      </c>
      <c r="I14" s="11">
        <f t="shared" si="2"/>
        <v>15</v>
      </c>
      <c r="J14" s="10">
        <f t="shared" si="6"/>
        <v>14</v>
      </c>
      <c r="K14" s="10">
        <f t="shared" si="7"/>
        <v>3</v>
      </c>
      <c r="L14" s="10">
        <f t="shared" si="8"/>
        <v>15</v>
      </c>
      <c r="N14" s="3">
        <v>3</v>
      </c>
      <c r="O14" s="3">
        <f>LARGE(D$3:D$17,$N14)</f>
        <v>49</v>
      </c>
      <c r="P14" s="6">
        <f>LARGE(E$3:E$17,$N14)</f>
        <v>3.6640000000000001</v>
      </c>
      <c r="Q14" s="17">
        <f>LARGE(F$3:F$17,$N14)</f>
        <v>60000</v>
      </c>
    </row>
    <row r="15" spans="2:17" ht="20.100000000000001" customHeight="1" x14ac:dyDescent="0.2">
      <c r="B15" s="1" t="s">
        <v>25</v>
      </c>
      <c r="C15" s="1" t="s">
        <v>26</v>
      </c>
      <c r="D15" s="3">
        <v>31</v>
      </c>
      <c r="E15" s="6">
        <v>3.649</v>
      </c>
      <c r="F15" s="17">
        <v>60000</v>
      </c>
      <c r="G15" s="10">
        <f t="shared" si="5"/>
        <v>10.5</v>
      </c>
      <c r="H15" s="11">
        <f t="shared" si="2"/>
        <v>4</v>
      </c>
      <c r="I15" s="11">
        <f t="shared" si="2"/>
        <v>3</v>
      </c>
      <c r="J15" s="10">
        <f t="shared" si="6"/>
        <v>10</v>
      </c>
      <c r="K15" s="10">
        <f t="shared" si="7"/>
        <v>4</v>
      </c>
      <c r="L15" s="10">
        <f t="shared" si="8"/>
        <v>3</v>
      </c>
      <c r="N15" s="3">
        <v>4</v>
      </c>
      <c r="O15" s="3">
        <f>LARGE(D$3:D$17,$N15)</f>
        <v>48</v>
      </c>
      <c r="P15" s="6">
        <f>LARGE(E$3:E$17,$N15)</f>
        <v>3.649</v>
      </c>
      <c r="Q15" s="17">
        <f>LARGE(F$3:F$17,$N15)</f>
        <v>59000</v>
      </c>
    </row>
    <row r="16" spans="2:17" ht="20.100000000000001" customHeight="1" x14ac:dyDescent="0.2">
      <c r="B16" s="1" t="s">
        <v>27</v>
      </c>
      <c r="C16" s="1" t="s">
        <v>28</v>
      </c>
      <c r="D16" s="3">
        <v>40</v>
      </c>
      <c r="E16" s="6">
        <v>2.335</v>
      </c>
      <c r="F16" s="17">
        <v>46000</v>
      </c>
      <c r="G16" s="10">
        <f t="shared" si="5"/>
        <v>7</v>
      </c>
      <c r="H16" s="11">
        <f t="shared" si="2"/>
        <v>14</v>
      </c>
      <c r="I16" s="11">
        <f t="shared" si="2"/>
        <v>11</v>
      </c>
      <c r="J16" s="10">
        <f t="shared" si="6"/>
        <v>7</v>
      </c>
      <c r="K16" s="10">
        <f t="shared" si="7"/>
        <v>14</v>
      </c>
      <c r="L16" s="10">
        <f t="shared" si="8"/>
        <v>11</v>
      </c>
      <c r="N16" s="3">
        <v>5</v>
      </c>
      <c r="O16" s="3">
        <f>LARGE(D$3:D$17,$N16)</f>
        <v>45</v>
      </c>
      <c r="P16" s="6">
        <f>LARGE(E$3:E$17,$N16)</f>
        <v>3.621</v>
      </c>
      <c r="Q16" s="17">
        <f>LARGE(F$3:F$17,$N16)</f>
        <v>58000</v>
      </c>
    </row>
    <row r="17" spans="2:17" ht="20.100000000000001" customHeight="1" x14ac:dyDescent="0.2">
      <c r="B17" s="1" t="s">
        <v>29</v>
      </c>
      <c r="C17" s="1" t="s">
        <v>30</v>
      </c>
      <c r="D17" s="3">
        <v>48</v>
      </c>
      <c r="E17" s="6">
        <v>3.3319999999999999</v>
      </c>
      <c r="F17" s="17">
        <v>40000</v>
      </c>
      <c r="G17" s="10">
        <f t="shared" si="5"/>
        <v>4</v>
      </c>
      <c r="H17" s="11">
        <f t="shared" si="2"/>
        <v>9</v>
      </c>
      <c r="I17" s="11">
        <f t="shared" si="2"/>
        <v>12</v>
      </c>
      <c r="J17" s="10">
        <f t="shared" si="6"/>
        <v>4</v>
      </c>
      <c r="K17" s="10">
        <f t="shared" si="7"/>
        <v>9</v>
      </c>
      <c r="L17" s="10">
        <f t="shared" si="8"/>
        <v>12</v>
      </c>
      <c r="N17" s="3">
        <v>6</v>
      </c>
      <c r="O17" s="3">
        <f>LARGE(D$3:D$17,$N17)</f>
        <v>44</v>
      </c>
      <c r="P17" s="6">
        <f>LARGE(E$3:E$17,$N17)</f>
        <v>3.5680000000000001</v>
      </c>
      <c r="Q17" s="17">
        <f>LARGE(F$3:F$17,$N17)</f>
        <v>55000</v>
      </c>
    </row>
    <row r="18" spans="2:17" ht="20.100000000000001" customHeight="1" x14ac:dyDescent="0.2">
      <c r="N18" s="3">
        <v>7</v>
      </c>
      <c r="O18" s="3">
        <f>LARGE(D$3:D$17,$N18)</f>
        <v>40</v>
      </c>
      <c r="P18" s="6">
        <f>LARGE(E$3:E$17,$N18)</f>
        <v>3.468</v>
      </c>
      <c r="Q18" s="17">
        <f>LARGE(F$3:F$17,$N18)</f>
        <v>52000</v>
      </c>
    </row>
    <row r="19" spans="2:17" ht="20.100000000000001" customHeight="1" x14ac:dyDescent="0.2">
      <c r="N19" s="3">
        <v>8</v>
      </c>
      <c r="O19" s="3">
        <f>LARGE(D$3:D$17,$N19)</f>
        <v>37</v>
      </c>
      <c r="P19" s="6">
        <f>LARGE(E$3:E$17,$N19)</f>
        <v>3.3810000000000002</v>
      </c>
      <c r="Q19" s="17">
        <f>LARGE(F$3:F$17,$N19)</f>
        <v>51000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I18"/>
  <sheetViews>
    <sheetView workbookViewId="0"/>
  </sheetViews>
  <sheetFormatPr defaultColWidth="10.625" defaultRowHeight="20.100000000000001" customHeight="1" x14ac:dyDescent="0.2"/>
  <cols>
    <col min="1" max="1" width="4.25" style="1" customWidth="1"/>
    <col min="2" max="2" width="10.625" style="1"/>
    <col min="3" max="3" width="20.625" style="1" bestFit="1" customWidth="1"/>
    <col min="4" max="4" width="10.625" style="1"/>
    <col min="5" max="5" width="12.125" style="1" bestFit="1" customWidth="1"/>
    <col min="6" max="6" width="11.125" style="1" bestFit="1" customWidth="1"/>
    <col min="7" max="16384" width="10.625" style="1"/>
  </cols>
  <sheetData>
    <row r="2" spans="2:9" ht="20.100000000000001" customHeight="1" x14ac:dyDescent="0.2"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I2" s="7"/>
    </row>
    <row r="3" spans="2:9" ht="20.100000000000001" customHeight="1" x14ac:dyDescent="0.2">
      <c r="B3" s="1" t="s">
        <v>5</v>
      </c>
      <c r="C3" s="1" t="s">
        <v>6</v>
      </c>
      <c r="D3" s="3">
        <v>49</v>
      </c>
      <c r="E3" s="6">
        <v>3.919</v>
      </c>
      <c r="F3" s="17">
        <v>36000</v>
      </c>
      <c r="I3" s="7">
        <f>AVERAGE(D3:D17)</f>
        <v>37.733333333333334</v>
      </c>
    </row>
    <row r="4" spans="2:9" ht="20.100000000000001" customHeight="1" x14ac:dyDescent="0.2">
      <c r="B4" s="1" t="s">
        <v>7</v>
      </c>
      <c r="C4" s="1" t="s">
        <v>8</v>
      </c>
      <c r="D4" s="3">
        <v>25</v>
      </c>
      <c r="E4" s="6">
        <v>2.5529999999999999</v>
      </c>
      <c r="F4" s="17">
        <v>52000</v>
      </c>
      <c r="I4" s="3"/>
    </row>
    <row r="5" spans="2:9" ht="20.100000000000001" customHeight="1" x14ac:dyDescent="0.2">
      <c r="B5" s="1" t="s">
        <v>9</v>
      </c>
      <c r="C5" s="1" t="s">
        <v>10</v>
      </c>
      <c r="D5" s="3">
        <v>50</v>
      </c>
      <c r="E5" s="6">
        <v>3.5680000000000001</v>
      </c>
      <c r="F5" s="17">
        <v>74000</v>
      </c>
      <c r="I5" s="3" t="e">
        <f>Alice_Age</f>
        <v>#NAME?</v>
      </c>
    </row>
    <row r="6" spans="2:9" ht="20.100000000000001" customHeight="1" x14ac:dyDescent="0.2">
      <c r="B6" s="1" t="s">
        <v>11</v>
      </c>
      <c r="D6" s="3">
        <v>36</v>
      </c>
      <c r="E6" s="6">
        <v>2.64</v>
      </c>
      <c r="F6" s="17">
        <v>48000</v>
      </c>
      <c r="I6" s="3" t="e">
        <f>Alice_Age*5</f>
        <v>#NAME?</v>
      </c>
    </row>
    <row r="7" spans="2:9" ht="20.100000000000001" customHeight="1" x14ac:dyDescent="0.2">
      <c r="B7" s="1" t="s">
        <v>12</v>
      </c>
      <c r="C7" s="1" t="s">
        <v>13</v>
      </c>
      <c r="D7" s="3">
        <v>44</v>
      </c>
      <c r="E7" s="6">
        <v>3.621</v>
      </c>
      <c r="F7" s="17">
        <v>62000</v>
      </c>
      <c r="I7" s="3"/>
    </row>
    <row r="8" spans="2:9" ht="20.100000000000001" customHeight="1" x14ac:dyDescent="0.2">
      <c r="B8" s="1" t="s">
        <v>14</v>
      </c>
      <c r="D8" s="3">
        <v>52</v>
      </c>
      <c r="E8" s="6">
        <v>3.3810000000000002</v>
      </c>
      <c r="F8" s="17">
        <v>59000</v>
      </c>
      <c r="I8" s="7">
        <f>AVERAGE(Age)</f>
        <v>37.733333333333334</v>
      </c>
    </row>
    <row r="9" spans="2:9" ht="20.100000000000001" customHeight="1" x14ac:dyDescent="0.2">
      <c r="B9" s="1" t="s">
        <v>15</v>
      </c>
      <c r="C9" s="1" t="s">
        <v>16</v>
      </c>
      <c r="D9" s="3">
        <v>24</v>
      </c>
      <c r="E9" s="6">
        <v>3.468</v>
      </c>
      <c r="F9" s="17">
        <v>48000</v>
      </c>
      <c r="I9" s="3"/>
    </row>
    <row r="10" spans="2:9" ht="20.100000000000001" customHeight="1" x14ac:dyDescent="0.2">
      <c r="B10" s="1" t="s">
        <v>17</v>
      </c>
      <c r="C10" s="1" t="s">
        <v>18</v>
      </c>
      <c r="D10" s="3">
        <v>31</v>
      </c>
      <c r="E10" s="6">
        <v>2.8759999999999999</v>
      </c>
      <c r="F10" s="17">
        <v>51000</v>
      </c>
      <c r="I10" s="3">
        <f>Alice</f>
        <v>49</v>
      </c>
    </row>
    <row r="11" spans="2:9" ht="20.100000000000001" customHeight="1" x14ac:dyDescent="0.2">
      <c r="B11" s="1" t="s">
        <v>19</v>
      </c>
      <c r="D11" s="3">
        <v>45</v>
      </c>
      <c r="E11" s="6">
        <v>2.8780000000000001</v>
      </c>
      <c r="F11" s="17">
        <v>58000</v>
      </c>
      <c r="I11" s="3" t="e">
        <f>Alice_Age</f>
        <v>#NAME?</v>
      </c>
    </row>
    <row r="12" spans="2:9" ht="20.100000000000001" customHeight="1" x14ac:dyDescent="0.2">
      <c r="B12" s="1" t="s">
        <v>20</v>
      </c>
      <c r="C12" s="1" t="s">
        <v>21</v>
      </c>
      <c r="D12" s="3">
        <v>30</v>
      </c>
      <c r="E12" s="6">
        <v>3.9319999999999999</v>
      </c>
      <c r="F12" s="17">
        <v>38000</v>
      </c>
      <c r="I12" s="3"/>
    </row>
    <row r="13" spans="2:9" ht="20.100000000000001" customHeight="1" x14ac:dyDescent="0.2">
      <c r="B13" s="1" t="s">
        <v>22</v>
      </c>
      <c r="C13" s="1" t="s">
        <v>23</v>
      </c>
      <c r="D13" s="3">
        <v>37</v>
      </c>
      <c r="E13" s="6">
        <v>2.306</v>
      </c>
      <c r="F13" s="17">
        <v>55000</v>
      </c>
      <c r="I13" s="3"/>
    </row>
    <row r="14" spans="2:9" ht="20.100000000000001" customHeight="1" x14ac:dyDescent="0.2">
      <c r="B14" s="1" t="s">
        <v>24</v>
      </c>
      <c r="D14" s="3">
        <v>24</v>
      </c>
      <c r="E14" s="6">
        <v>3.6640000000000001</v>
      </c>
      <c r="F14" s="17">
        <v>22000</v>
      </c>
      <c r="I14" s="3"/>
    </row>
    <row r="15" spans="2:9" ht="20.100000000000001" customHeight="1" x14ac:dyDescent="0.2">
      <c r="B15" s="1" t="s">
        <v>25</v>
      </c>
      <c r="C15" s="1" t="s">
        <v>26</v>
      </c>
      <c r="D15" s="3">
        <v>31</v>
      </c>
      <c r="E15" s="6">
        <v>3.649</v>
      </c>
      <c r="F15" s="17">
        <v>60000</v>
      </c>
      <c r="I15" s="3"/>
    </row>
    <row r="16" spans="2:9" ht="20.100000000000001" customHeight="1" x14ac:dyDescent="0.2">
      <c r="B16" s="1" t="s">
        <v>27</v>
      </c>
      <c r="C16" s="1" t="s">
        <v>28</v>
      </c>
      <c r="D16" s="3">
        <v>40</v>
      </c>
      <c r="E16" s="6">
        <v>2.335</v>
      </c>
      <c r="F16" s="17">
        <v>46000</v>
      </c>
      <c r="I16" s="3"/>
    </row>
    <row r="17" spans="2:9" ht="20.100000000000001" customHeight="1" x14ac:dyDescent="0.2">
      <c r="B17" s="1" t="s">
        <v>29</v>
      </c>
      <c r="C17" s="1" t="s">
        <v>30</v>
      </c>
      <c r="D17" s="3">
        <v>48</v>
      </c>
      <c r="E17" s="6">
        <v>3.3319999999999999</v>
      </c>
      <c r="F17" s="17">
        <v>40000</v>
      </c>
      <c r="I17" s="3"/>
    </row>
    <row r="18" spans="2:9" ht="20.100000000000001" customHeight="1" x14ac:dyDescent="0.2">
      <c r="B18" s="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4"/>
  <sheetViews>
    <sheetView workbookViewId="0"/>
  </sheetViews>
  <sheetFormatPr defaultRowHeight="14.25" x14ac:dyDescent="0.2"/>
  <sheetData>
    <row r="3" spans="3:3" x14ac:dyDescent="0.2">
      <c r="C3">
        <f>AVERAGE(GPA)</f>
        <v>3.2081333333333335</v>
      </c>
    </row>
    <row r="4" spans="3:3" x14ac:dyDescent="0.2">
      <c r="C4">
        <f>SUM(Salary)</f>
        <v>749000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Rounding</vt:lpstr>
      <vt:lpstr>Ranking</vt:lpstr>
      <vt:lpstr>Named Ranges</vt:lpstr>
      <vt:lpstr>Sheet1</vt:lpstr>
      <vt:lpstr>Age</vt:lpstr>
      <vt:lpstr>Alice</vt:lpstr>
      <vt:lpstr>GPA</vt:lpstr>
      <vt:lpstr>Job</vt:lpstr>
      <vt:lpstr>Name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windows 10</cp:lastModifiedBy>
  <dcterms:created xsi:type="dcterms:W3CDTF">2021-09-16T13:34:01Z</dcterms:created>
  <dcterms:modified xsi:type="dcterms:W3CDTF">2022-10-01T08:47:19Z</dcterms:modified>
</cp:coreProperties>
</file>