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weiding/Sites/weidroot/weidroot_2017-01-06/app/github/wdingsoft/whingding/bank/"/>
    </mc:Choice>
  </mc:AlternateContent>
  <xr:revisionPtr revIDLastSave="0" documentId="13_ncr:9_{DAB95906-EED8-E041-9570-FF5C61E2414F}" xr6:coauthVersionLast="47" xr6:coauthVersionMax="47" xr10:uidLastSave="{00000000-0000-0000-0000-000000000000}"/>
  <bookViews>
    <workbookView xWindow="760" yWindow="2180" windowWidth="23540" windowHeight="12880" xr2:uid="{00000000-000D-0000-FFFF-FFFF00000000}"/>
  </bookViews>
  <sheets>
    <sheet name="wd-op-log" sheetId="6" r:id="rId1"/>
    <sheet name="Bank_Monthly" sheetId="7" r:id="rId2"/>
    <sheet name="Sheet1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8" l="1"/>
  <c r="B14" i="8"/>
  <c r="B16" i="8" s="1"/>
  <c r="C14" i="8"/>
  <c r="B2" i="7"/>
  <c r="E16" i="6"/>
  <c r="E4" i="6" s="1"/>
  <c r="D16" i="6" l="1"/>
  <c r="D4" i="6" s="1"/>
</calcChain>
</file>

<file path=xl/sharedStrings.xml><?xml version="1.0" encoding="utf-8"?>
<sst xmlns="http://schemas.openxmlformats.org/spreadsheetml/2006/main" count="147" uniqueCount="98">
  <si>
    <t>22-06-26</t>
  </si>
  <si>
    <t>DW to JX-cmb-card</t>
  </si>
  <si>
    <t>DW to JX-icbc-card</t>
  </si>
  <si>
    <t>22-06-23</t>
  </si>
  <si>
    <t>water</t>
  </si>
  <si>
    <t>22-06-22</t>
  </si>
  <si>
    <t>22-06-21</t>
  </si>
  <si>
    <t>medicine foot</t>
  </si>
  <si>
    <t>22-06-20</t>
  </si>
  <si>
    <t>22-06-19</t>
  </si>
  <si>
    <t>home-moving</t>
  </si>
  <si>
    <t>Home concrete</t>
  </si>
  <si>
    <t>22-06-18</t>
  </si>
  <si>
    <t>Park, annual card</t>
  </si>
  <si>
    <t>22-06-17</t>
  </si>
  <si>
    <t>pocket</t>
  </si>
  <si>
    <t>LongZeXiongDan.x9+1,301 Hospital</t>
  </si>
  <si>
    <t>22-06-30</t>
  </si>
  <si>
    <t xml:space="preserve"> </t>
  </si>
  <si>
    <t>22-06-29</t>
  </si>
  <si>
    <t>Changan Notary</t>
  </si>
  <si>
    <t>22-04-19</t>
  </si>
  <si>
    <t>22-04-22</t>
  </si>
  <si>
    <t>icbc</t>
  </si>
  <si>
    <t>22-05-30</t>
  </si>
  <si>
    <t>mobile charge.</t>
  </si>
  <si>
    <t>22-06-24</t>
  </si>
  <si>
    <t>22-06-25</t>
  </si>
  <si>
    <t>CKN</t>
  </si>
  <si>
    <t>mobile charge</t>
  </si>
  <si>
    <t>wd-icbc</t>
  </si>
  <si>
    <t>22-08-25</t>
  </si>
  <si>
    <t>HangTian Hostpical, mom hand</t>
  </si>
  <si>
    <t>flight: Atlanta-Shanghai</t>
  </si>
  <si>
    <t>Home Bath Renovation, KuaiLeZhiJian</t>
  </si>
  <si>
    <t>HangTian Hospital, teethcleaning,387+50</t>
  </si>
  <si>
    <t>22-03-01</t>
  </si>
  <si>
    <t>22-02-24</t>
  </si>
  <si>
    <t>flight: (2x) CathayPacific/Alaska</t>
  </si>
  <si>
    <t>Tot-Spend</t>
  </si>
  <si>
    <t>CNY</t>
  </si>
  <si>
    <t>Tot-Init</t>
  </si>
  <si>
    <t>Tot-Balance</t>
  </si>
  <si>
    <t>USD($)</t>
  </si>
  <si>
    <t>Description</t>
  </si>
  <si>
    <t>Notes</t>
  </si>
  <si>
    <t>ArcPointLabs(Seattle)</t>
  </si>
  <si>
    <t>flight: Atlanta to Seattle</t>
  </si>
  <si>
    <t>flight: deserved(canceled)</t>
  </si>
  <si>
    <t>Shanghai-Quaritine14+</t>
  </si>
  <si>
    <t>Home Tub, KuaiLeZhiJian</t>
  </si>
  <si>
    <t>22-09-01</t>
  </si>
  <si>
    <t>Xinji-Quaritine+7+7(train,hotel,taxi,acidtest)</t>
  </si>
  <si>
    <t>taxi-airport, food-airport</t>
  </si>
  <si>
    <t>Sum</t>
  </si>
  <si>
    <t>JX-北京农商</t>
  </si>
  <si>
    <t>JX-中国銀行</t>
  </si>
  <si>
    <t>JX-北京銀行</t>
  </si>
  <si>
    <t>JX-zhaoshang</t>
  </si>
  <si>
    <t>JX-icbc</t>
  </si>
  <si>
    <t>DW-zhongxin</t>
  </si>
  <si>
    <t>DW-zhaoshang</t>
  </si>
  <si>
    <t>DW-icbc</t>
  </si>
  <si>
    <t>DW-yc</t>
  </si>
  <si>
    <t>22-08-27</t>
  </si>
  <si>
    <t>22-08-11</t>
  </si>
  <si>
    <t>22-07-30</t>
  </si>
  <si>
    <t>m7</t>
  </si>
  <si>
    <t>others</t>
  </si>
  <si>
    <t>m8</t>
  </si>
  <si>
    <t>22-08-30</t>
  </si>
  <si>
    <t>三街房超市发</t>
  </si>
  <si>
    <t>八宝山殡仪馆</t>
  </si>
  <si>
    <t>燕京公证</t>
  </si>
  <si>
    <t>美团</t>
  </si>
  <si>
    <t>北京莱佛士医院</t>
  </si>
  <si>
    <t>转帐</t>
  </si>
  <si>
    <t>生活缴费,</t>
  </si>
  <si>
    <t>Cathay-Pacific-Insurance</t>
  </si>
  <si>
    <t>联通</t>
  </si>
  <si>
    <t>惠民果蔬</t>
  </si>
  <si>
    <t>二维码收付款</t>
  </si>
  <si>
    <t>长安公证</t>
  </si>
  <si>
    <t>航天中心医院</t>
  </si>
  <si>
    <t>海淀公安局(Jx-passport)</t>
  </si>
  <si>
    <t>轨道交通票</t>
  </si>
  <si>
    <t>玉泉路超市发</t>
  </si>
  <si>
    <t>others(-3860.69)</t>
  </si>
  <si>
    <t>二维码收付款:chinese herb (LongZeXiongDanx40,GanMao)</t>
  </si>
  <si>
    <t>chinese herb (LongZeXiongDanx40,GanMao)-1598.7</t>
  </si>
  <si>
    <t>chinese herb (LongZeXiongDanx40,GanMao)-354</t>
  </si>
  <si>
    <t>others(-12202.09)</t>
  </si>
  <si>
    <t>JX-quote-2022:$49999.0=-343993.12</t>
  </si>
  <si>
    <t>商户梁卫林(果蔬)</t>
  </si>
  <si>
    <t>Transfer</t>
  </si>
  <si>
    <t>taxi didi(NanYuan)</t>
  </si>
  <si>
    <t>JX-quote-2023:$49999.0=-343993.12</t>
  </si>
  <si>
    <t>23-08-25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</si>
</sst>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49">
    <xf numFmtId="0" fontId="0" fillId="0" borderId="0" xfId="0" applyFont="1" applyAlignment="1"/>
    <xf numFmtId="43" fontId="0" fillId="0" borderId="0" xfId="1" applyFont="1" applyAlignment="1"/>
    <xf numFmtId="0" fontId="2" fillId="0" borderId="0" xfId="0" applyFont="1" applyAlignment="1"/>
    <xf numFmtId="14" fontId="0" fillId="0" borderId="0" xfId="0" applyNumberFormat="1" applyFont="1" applyAlignment="1"/>
    <xf numFmtId="14" fontId="2" fillId="0" borderId="0" xfId="0" applyNumberFormat="1" applyFont="1" applyAlignment="1"/>
    <xf numFmtId="43" fontId="0" fillId="2" borderId="2" xfId="1" applyFont="1" applyFill="1" applyBorder="1" applyAlignment="1"/>
    <xf numFmtId="0" fontId="0" fillId="2" borderId="2" xfId="0" applyFont="1" applyFill="1" applyBorder="1" applyAlignment="1"/>
    <xf numFmtId="44" fontId="0" fillId="3" borderId="1" xfId="2" applyFont="1" applyFill="1" applyBorder="1" applyAlignment="1"/>
    <xf numFmtId="44" fontId="1" fillId="4" borderId="1" xfId="2" applyFont="1" applyFill="1" applyBorder="1"/>
    <xf numFmtId="0" fontId="0" fillId="0" borderId="0" xfId="0" applyFont="1" applyAlignme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44" fontId="0" fillId="5" borderId="1" xfId="2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44" fontId="3" fillId="0" borderId="4" xfId="2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left"/>
      <protection locked="0"/>
    </xf>
    <xf numFmtId="0" fontId="0" fillId="5" borderId="1" xfId="0" applyFont="1" applyFill="1" applyBorder="1" applyAlignment="1" applyProtection="1">
      <alignment horizontal="center"/>
      <protection locked="0"/>
    </xf>
    <xf numFmtId="0" fontId="0" fillId="5" borderId="1" xfId="0" applyFont="1" applyFill="1" applyBorder="1" applyAlignment="1" applyProtection="1">
      <protection locked="0"/>
    </xf>
    <xf numFmtId="43" fontId="0" fillId="5" borderId="1" xfId="1" applyFont="1" applyFill="1" applyBorder="1" applyAlignment="1" applyProtection="1">
      <alignment horizontal="center"/>
      <protection locked="0"/>
    </xf>
    <xf numFmtId="44" fontId="3" fillId="6" borderId="1" xfId="2" applyFont="1" applyFill="1" applyBorder="1" applyAlignment="1" applyProtection="1">
      <protection locked="0"/>
    </xf>
    <xf numFmtId="0" fontId="3" fillId="6" borderId="1" xfId="0" applyFont="1" applyFill="1" applyBorder="1" applyAlignment="1" applyProtection="1">
      <protection locked="0"/>
    </xf>
    <xf numFmtId="43" fontId="3" fillId="6" borderId="1" xfId="1" applyFont="1" applyFill="1" applyBorder="1" applyAlignment="1" applyProtection="1">
      <protection locked="0"/>
    </xf>
    <xf numFmtId="0" fontId="3" fillId="6" borderId="1" xfId="0" applyFont="1" applyFill="1" applyBorder="1" applyAlignment="1"/>
    <xf numFmtId="43" fontId="3" fillId="6" borderId="1" xfId="1" applyFont="1" applyFill="1" applyBorder="1" applyAlignment="1"/>
    <xf numFmtId="0" fontId="1" fillId="0" borderId="0" xfId="0" applyFont="1" applyFill="1"/>
    <xf numFmtId="0" fontId="0" fillId="0" borderId="0" xfId="0" applyFont="1" applyFill="1" applyAlignment="1"/>
    <xf numFmtId="0" fontId="3" fillId="0" borderId="0" xfId="0" applyFont="1" applyAlignment="1">
      <alignment horizontal="center"/>
    </xf>
    <xf numFmtId="16" fontId="3" fillId="0" borderId="0" xfId="1" applyNumberFormat="1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6" borderId="1" xfId="0" applyFont="1" applyFill="1" applyBorder="1" applyAlignment="1"/>
    <xf numFmtId="43" fontId="0" fillId="6" borderId="1" xfId="1" applyFont="1" applyFill="1" applyBorder="1" applyAlignment="1"/>
    <xf numFmtId="43" fontId="2" fillId="0" borderId="0" xfId="1" applyFont="1" applyAlignment="1"/>
    <xf numFmtId="44" fontId="2" fillId="3" borderId="1" xfId="2" applyFont="1" applyFill="1" applyBorder="1" applyAlignment="1"/>
    <xf numFmtId="0" fontId="2" fillId="0" borderId="0" xfId="0" applyFont="1" applyFill="1" applyBorder="1" applyAlignment="1"/>
    <xf numFmtId="43" fontId="0" fillId="2" borderId="0" xfId="1" applyFont="1" applyFill="1" applyBorder="1" applyAlignment="1"/>
    <xf numFmtId="0" fontId="3" fillId="7" borderId="1" xfId="0" applyFont="1" applyFill="1" applyBorder="1" applyAlignment="1" applyProtection="1">
      <protection locked="0"/>
    </xf>
    <xf numFmtId="0" fontId="0" fillId="7" borderId="1" xfId="0" applyFont="1" applyFill="1" applyBorder="1" applyAlignment="1" applyProtection="1">
      <protection locked="0"/>
    </xf>
    <xf numFmtId="43" fontId="0" fillId="7" borderId="1" xfId="0" applyNumberFormat="1" applyFont="1" applyFill="1" applyBorder="1" applyAlignment="1" applyProtection="1">
      <protection locked="0"/>
    </xf>
    <xf numFmtId="44" fontId="0" fillId="7" borderId="1" xfId="2" applyFont="1" applyFill="1" applyBorder="1" applyAlignment="1" applyProtection="1">
      <protection locked="0"/>
    </xf>
    <xf numFmtId="0" fontId="3" fillId="0" borderId="1" xfId="0" applyFont="1" applyBorder="1" applyAlignment="1"/>
    <xf numFmtId="0" fontId="0" fillId="0" borderId="1" xfId="0" applyFont="1" applyBorder="1" applyAlignment="1"/>
    <xf numFmtId="43" fontId="0" fillId="0" borderId="1" xfId="1" applyFont="1" applyBorder="1" applyAlignment="1"/>
    <xf numFmtId="43" fontId="0" fillId="2" borderId="1" xfId="1" applyFont="1" applyFill="1" applyBorder="1" applyAlignment="1"/>
    <xf numFmtId="6" fontId="2" fillId="0" borderId="1" xfId="0" applyNumberFormat="1" applyFont="1" applyBorder="1" applyAlignment="1"/>
    <xf numFmtId="0" fontId="0" fillId="8" borderId="0" xfId="0" applyFont="1" applyFill="1" applyBorder="1" applyAlignment="1"/>
    <xf numFmtId="44" fontId="0" fillId="8" borderId="0" xfId="2" applyFont="1" applyFill="1" applyBorder="1" applyAlignment="1"/>
    <xf numFmtId="0" fontId="2" fillId="8" borderId="0" xfId="0" applyFont="1" applyFill="1" applyBorder="1" applyAlignment="1"/>
    <xf numFmtId="43" fontId="0" fillId="8" borderId="0" xfId="1" applyFont="1" applyFill="1" applyBorder="1" applyAlignment="1"/>
    <xf numFmtId="6" fontId="2" fillId="8" borderId="0" xfId="0" applyNumberFormat="1" applyFont="1" applyFill="1" applyBorder="1" applyAlignment="1"/>
    <xf numFmtId="0" fontId="2" fillId="0" borderId="1" xfId="0" applyFont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393D-93E0-6547-BE37-37C21B49335F}">
  <dimension ref="A1:J76"/>
  <sheetViews>
    <sheetView tabSelected="1" workbookViewId="0">
      <selection activeCell="F7" sqref="F7"/>
    </sheetView>
  </sheetViews>
  <sheetFormatPr baseColWidth="10" defaultRowHeight="13" x14ac:dyDescent="0.15"/>
  <cols>
    <col min="3" max="3" width="11.1640625" bestFit="1" customWidth="1"/>
    <col min="4" max="4" width="21" style="6" customWidth="1"/>
    <col min="5" max="5" width="21" style="7" customWidth="1"/>
    <col min="6" max="6" width="50" customWidth="1"/>
  </cols>
  <sheetData>
    <row r="1" spans="1:7" s="9" customFormat="1" ht="36" customHeight="1" x14ac:dyDescent="0.15">
      <c r="D1" s="12" t="s">
        <v>40</v>
      </c>
      <c r="E1" s="13" t="s">
        <v>43</v>
      </c>
      <c r="F1" s="10" t="s">
        <v>44</v>
      </c>
      <c r="G1" s="10" t="s">
        <v>45</v>
      </c>
    </row>
    <row r="2" spans="1:7" s="15" customFormat="1" ht="25" customHeight="1" x14ac:dyDescent="0.15">
      <c r="A2" s="14" t="s">
        <v>41</v>
      </c>
      <c r="C2" s="16"/>
      <c r="D2" s="17">
        <v>3275177.25</v>
      </c>
      <c r="E2" s="11">
        <v>6782.74</v>
      </c>
      <c r="F2" s="16"/>
    </row>
    <row r="3" spans="1:7" s="43" customFormat="1" ht="26" customHeight="1" x14ac:dyDescent="0.15">
      <c r="E3" s="44"/>
    </row>
    <row r="4" spans="1:7" s="35" customFormat="1" ht="23" customHeight="1" x14ac:dyDescent="0.15">
      <c r="A4" s="34" t="s">
        <v>42</v>
      </c>
      <c r="D4" s="36">
        <f>D2+SUM(D5:D15)+D16</f>
        <v>2900408.7199999997</v>
      </c>
      <c r="E4" s="37">
        <f>E2+SUM(E5:E14)+E16</f>
        <v>43884.74</v>
      </c>
    </row>
    <row r="5" spans="1:7" s="39" customFormat="1" x14ac:dyDescent="0.15">
      <c r="A5" s="38" t="s">
        <v>94</v>
      </c>
      <c r="B5" s="39" t="s">
        <v>31</v>
      </c>
      <c r="C5" s="40"/>
      <c r="D5" s="41">
        <v>-343993.12</v>
      </c>
      <c r="E5" s="7">
        <v>49999</v>
      </c>
      <c r="F5" s="42" t="s">
        <v>92</v>
      </c>
      <c r="G5" s="39">
        <v>-6.88</v>
      </c>
    </row>
    <row r="6" spans="1:7" s="39" customFormat="1" x14ac:dyDescent="0.15">
      <c r="A6" s="38"/>
      <c r="C6" s="40"/>
      <c r="D6" s="41"/>
      <c r="E6" s="7"/>
      <c r="F6" s="42"/>
    </row>
    <row r="7" spans="1:7" s="39" customFormat="1" x14ac:dyDescent="0.15">
      <c r="A7" s="38"/>
      <c r="C7" s="40"/>
      <c r="D7" s="41"/>
      <c r="E7" s="7"/>
      <c r="F7" s="42"/>
    </row>
    <row r="8" spans="1:7" s="39" customFormat="1" x14ac:dyDescent="0.15">
      <c r="A8" s="38"/>
      <c r="C8" s="40"/>
      <c r="D8" s="41"/>
      <c r="E8" s="7"/>
      <c r="F8" s="42"/>
    </row>
    <row r="9" spans="1:7" s="39" customFormat="1" x14ac:dyDescent="0.15">
      <c r="A9" s="38"/>
      <c r="C9" s="40"/>
      <c r="D9" s="41"/>
      <c r="E9" s="7"/>
      <c r="F9" s="42"/>
    </row>
    <row r="10" spans="1:7" s="39" customFormat="1" x14ac:dyDescent="0.15">
      <c r="A10" s="38"/>
      <c r="C10" s="40"/>
      <c r="D10" s="41"/>
      <c r="E10" s="7"/>
      <c r="F10" s="42"/>
    </row>
    <row r="11" spans="1:7" s="39" customFormat="1" x14ac:dyDescent="0.15">
      <c r="A11" s="38"/>
      <c r="C11" s="40"/>
      <c r="D11" s="41"/>
      <c r="E11" s="7"/>
      <c r="F11" s="42"/>
    </row>
    <row r="12" spans="1:7" s="39" customFormat="1" x14ac:dyDescent="0.15">
      <c r="A12" s="38"/>
      <c r="C12" s="40"/>
      <c r="D12" s="41"/>
      <c r="E12" s="7"/>
      <c r="F12" s="42"/>
    </row>
    <row r="13" spans="1:7" s="39" customFormat="1" x14ac:dyDescent="0.15">
      <c r="A13" s="38"/>
      <c r="C13" s="40"/>
      <c r="D13" s="41"/>
      <c r="E13" s="7"/>
      <c r="F13" s="42"/>
    </row>
    <row r="14" spans="1:7" s="39" customFormat="1" x14ac:dyDescent="0.15">
      <c r="A14" s="38" t="s">
        <v>94</v>
      </c>
      <c r="B14" s="48" t="s">
        <v>97</v>
      </c>
      <c r="C14" s="40"/>
      <c r="D14" s="41">
        <v>0</v>
      </c>
      <c r="E14" s="7">
        <v>0</v>
      </c>
      <c r="F14" s="42" t="s">
        <v>96</v>
      </c>
      <c r="G14" s="39">
        <v>-6.98</v>
      </c>
    </row>
    <row r="15" spans="1:7" s="43" customFormat="1" ht="35" customHeight="1" x14ac:dyDescent="0.15">
      <c r="A15" s="45"/>
      <c r="C15" s="46"/>
      <c r="D15" s="46"/>
      <c r="E15" s="44"/>
      <c r="F15" s="47"/>
    </row>
    <row r="16" spans="1:7" s="19" customFormat="1" ht="23" customHeight="1" x14ac:dyDescent="0.15">
      <c r="A16" s="19" t="s">
        <v>39</v>
      </c>
      <c r="D16" s="20">
        <f>SUM(D17:D366)</f>
        <v>-30775.41</v>
      </c>
      <c r="E16" s="18">
        <f>SUM(E17:E103)</f>
        <v>-12897</v>
      </c>
    </row>
    <row r="17" spans="2:10" x14ac:dyDescent="0.15">
      <c r="C17" s="1"/>
      <c r="D17" s="5"/>
    </row>
    <row r="18" spans="2:10" x14ac:dyDescent="0.15">
      <c r="B18" t="s">
        <v>37</v>
      </c>
      <c r="C18" s="1"/>
      <c r="D18" s="5"/>
      <c r="E18" s="7">
        <v>-249</v>
      </c>
      <c r="F18" s="2" t="s">
        <v>46</v>
      </c>
    </row>
    <row r="19" spans="2:10" x14ac:dyDescent="0.15">
      <c r="B19" t="s">
        <v>36</v>
      </c>
      <c r="C19" s="1"/>
      <c r="D19" s="5"/>
      <c r="E19" s="7">
        <v>-435</v>
      </c>
      <c r="F19" s="2" t="s">
        <v>46</v>
      </c>
    </row>
    <row r="20" spans="2:10" x14ac:dyDescent="0.15">
      <c r="C20" s="1"/>
      <c r="D20" s="5"/>
      <c r="E20" s="7">
        <v>-700</v>
      </c>
      <c r="F20" s="2" t="s">
        <v>47</v>
      </c>
    </row>
    <row r="21" spans="2:10" x14ac:dyDescent="0.15">
      <c r="C21" s="1"/>
      <c r="D21" s="5"/>
      <c r="E21" s="7">
        <v>-3000</v>
      </c>
      <c r="F21" t="s">
        <v>33</v>
      </c>
    </row>
    <row r="22" spans="2:10" x14ac:dyDescent="0.15">
      <c r="C22" s="1"/>
      <c r="D22" s="5"/>
      <c r="E22" s="7">
        <v>-1000</v>
      </c>
      <c r="F22" s="2" t="s">
        <v>49</v>
      </c>
    </row>
    <row r="23" spans="2:10" x14ac:dyDescent="0.15">
      <c r="C23" s="1"/>
      <c r="D23" s="5">
        <v>-3000</v>
      </c>
      <c r="E23" s="7">
        <v>0</v>
      </c>
      <c r="F23" s="2" t="s">
        <v>52</v>
      </c>
    </row>
    <row r="24" spans="2:10" x14ac:dyDescent="0.15">
      <c r="B24" s="2" t="s">
        <v>21</v>
      </c>
      <c r="C24" s="1"/>
      <c r="D24" s="5">
        <v>-858.24</v>
      </c>
      <c r="F24" s="2" t="s">
        <v>32</v>
      </c>
      <c r="J24" s="2" t="s">
        <v>30</v>
      </c>
    </row>
    <row r="25" spans="2:10" x14ac:dyDescent="0.15">
      <c r="B25" s="2" t="s">
        <v>22</v>
      </c>
      <c r="C25" s="1"/>
      <c r="D25" s="5">
        <v>-98</v>
      </c>
      <c r="F25" s="2" t="s">
        <v>95</v>
      </c>
      <c r="G25" s="2" t="s">
        <v>23</v>
      </c>
    </row>
    <row r="26" spans="2:10" x14ac:dyDescent="0.15">
      <c r="B26" s="2" t="s">
        <v>24</v>
      </c>
      <c r="C26" s="1"/>
      <c r="D26" s="5">
        <v>-100</v>
      </c>
      <c r="F26" s="2" t="s">
        <v>25</v>
      </c>
      <c r="G26" s="2"/>
    </row>
    <row r="27" spans="2:10" x14ac:dyDescent="0.15">
      <c r="B27" s="2" t="s">
        <v>14</v>
      </c>
      <c r="C27" s="1"/>
      <c r="D27" s="5">
        <v>-58</v>
      </c>
      <c r="F27" t="s">
        <v>13</v>
      </c>
      <c r="G27" s="2" t="s">
        <v>15</v>
      </c>
    </row>
    <row r="28" spans="2:10" x14ac:dyDescent="0.15">
      <c r="B28" t="s">
        <v>12</v>
      </c>
      <c r="D28" s="5">
        <v>-1200</v>
      </c>
      <c r="F28" t="s">
        <v>34</v>
      </c>
      <c r="G28" s="2" t="s">
        <v>15</v>
      </c>
    </row>
    <row r="29" spans="2:10" x14ac:dyDescent="0.15">
      <c r="B29" t="s">
        <v>9</v>
      </c>
      <c r="D29" s="5">
        <v>-140</v>
      </c>
      <c r="F29" t="s">
        <v>11</v>
      </c>
      <c r="G29" s="2" t="s">
        <v>15</v>
      </c>
    </row>
    <row r="30" spans="2:10" x14ac:dyDescent="0.15">
      <c r="B30" t="s">
        <v>8</v>
      </c>
      <c r="D30" s="5">
        <v>0</v>
      </c>
      <c r="F30" t="s">
        <v>35</v>
      </c>
      <c r="G30" s="2" t="s">
        <v>15</v>
      </c>
    </row>
    <row r="31" spans="2:10" x14ac:dyDescent="0.15">
      <c r="B31" t="s">
        <v>6</v>
      </c>
      <c r="D31" s="5">
        <v>-296</v>
      </c>
      <c r="F31" s="2" t="s">
        <v>7</v>
      </c>
      <c r="G31" s="2" t="s">
        <v>15</v>
      </c>
    </row>
    <row r="32" spans="2:10" x14ac:dyDescent="0.15">
      <c r="B32" s="3" t="s">
        <v>3</v>
      </c>
      <c r="D32" s="5">
        <v>-380</v>
      </c>
      <c r="F32" t="s">
        <v>10</v>
      </c>
      <c r="G32" s="2" t="s">
        <v>15</v>
      </c>
    </row>
    <row r="33" spans="2:7" x14ac:dyDescent="0.15">
      <c r="B33" s="4" t="s">
        <v>26</v>
      </c>
      <c r="D33" s="5">
        <v>-872</v>
      </c>
      <c r="F33" s="2" t="s">
        <v>20</v>
      </c>
      <c r="G33" s="2" t="s">
        <v>15</v>
      </c>
    </row>
    <row r="34" spans="2:7" x14ac:dyDescent="0.15">
      <c r="B34" s="4" t="s">
        <v>26</v>
      </c>
      <c r="D34" s="5">
        <v>-1536</v>
      </c>
      <c r="F34" s="2" t="s">
        <v>20</v>
      </c>
      <c r="G34" s="2" t="s">
        <v>15</v>
      </c>
    </row>
    <row r="35" spans="2:7" x14ac:dyDescent="0.15">
      <c r="B35" s="4" t="s">
        <v>5</v>
      </c>
      <c r="D35" s="5">
        <v>-380</v>
      </c>
      <c r="F35" s="2" t="s">
        <v>50</v>
      </c>
      <c r="G35" s="2" t="s">
        <v>15</v>
      </c>
    </row>
    <row r="36" spans="2:7" x14ac:dyDescent="0.15">
      <c r="B36" s="3" t="s">
        <v>5</v>
      </c>
      <c r="D36" s="5">
        <v>-40</v>
      </c>
      <c r="F36" t="s">
        <v>4</v>
      </c>
      <c r="G36" s="2" t="s">
        <v>15</v>
      </c>
    </row>
    <row r="37" spans="2:7" x14ac:dyDescent="0.15">
      <c r="B37" s="4" t="s">
        <v>27</v>
      </c>
      <c r="D37" s="5">
        <v>-190</v>
      </c>
      <c r="F37" s="2" t="s">
        <v>28</v>
      </c>
      <c r="G37" s="2" t="s">
        <v>15</v>
      </c>
    </row>
    <row r="38" spans="2:7" x14ac:dyDescent="0.15">
      <c r="B38" s="4" t="s">
        <v>0</v>
      </c>
      <c r="D38" s="5">
        <v>-100</v>
      </c>
      <c r="F38" s="2" t="s">
        <v>29</v>
      </c>
      <c r="G38" s="2"/>
    </row>
    <row r="39" spans="2:7" x14ac:dyDescent="0.15">
      <c r="B39" s="3" t="s">
        <v>0</v>
      </c>
      <c r="C39" s="1"/>
      <c r="D39" s="5"/>
      <c r="F39" t="s">
        <v>2</v>
      </c>
      <c r="G39" s="2" t="s">
        <v>18</v>
      </c>
    </row>
    <row r="40" spans="2:7" x14ac:dyDescent="0.15">
      <c r="B40" s="3" t="s">
        <v>0</v>
      </c>
      <c r="C40" s="1"/>
      <c r="D40" s="5"/>
      <c r="F40" t="s">
        <v>1</v>
      </c>
      <c r="G40" s="2" t="s">
        <v>18</v>
      </c>
    </row>
    <row r="41" spans="2:7" x14ac:dyDescent="0.15">
      <c r="B41" s="4" t="s">
        <v>19</v>
      </c>
      <c r="C41" s="1"/>
      <c r="D41" s="5">
        <v>-968</v>
      </c>
      <c r="F41" s="2" t="s">
        <v>20</v>
      </c>
      <c r="G41" s="2"/>
    </row>
    <row r="42" spans="2:7" x14ac:dyDescent="0.15">
      <c r="B42" s="4" t="s">
        <v>19</v>
      </c>
      <c r="C42" s="1"/>
      <c r="D42" s="5">
        <v>-344</v>
      </c>
      <c r="F42" s="2" t="s">
        <v>20</v>
      </c>
      <c r="G42" s="2"/>
    </row>
    <row r="43" spans="2:7" x14ac:dyDescent="0.15">
      <c r="B43" s="4" t="s">
        <v>19</v>
      </c>
      <c r="C43" s="1"/>
      <c r="D43" s="5">
        <v>-772</v>
      </c>
      <c r="F43" s="2" t="s">
        <v>20</v>
      </c>
      <c r="G43" s="2"/>
    </row>
    <row r="44" spans="2:7" x14ac:dyDescent="0.15">
      <c r="B44" s="4" t="s">
        <v>19</v>
      </c>
      <c r="C44" s="1"/>
      <c r="D44" s="5">
        <v>-2746</v>
      </c>
      <c r="F44" s="2" t="s">
        <v>20</v>
      </c>
      <c r="G44" s="2"/>
    </row>
    <row r="45" spans="2:7" x14ac:dyDescent="0.15">
      <c r="B45" s="2" t="s">
        <v>17</v>
      </c>
      <c r="C45" s="1"/>
      <c r="D45" s="5">
        <v>-223.5</v>
      </c>
      <c r="F45" s="2" t="s">
        <v>16</v>
      </c>
      <c r="G45" s="2" t="s">
        <v>15</v>
      </c>
    </row>
    <row r="46" spans="2:7" x14ac:dyDescent="0.15">
      <c r="B46" s="4"/>
      <c r="C46" s="1"/>
      <c r="D46" s="5"/>
      <c r="F46" s="2"/>
    </row>
    <row r="47" spans="2:7" x14ac:dyDescent="0.15">
      <c r="B47" s="4" t="s">
        <v>66</v>
      </c>
      <c r="D47" s="1">
        <v>-1010</v>
      </c>
      <c r="F47" t="s">
        <v>79</v>
      </c>
    </row>
    <row r="48" spans="2:7" x14ac:dyDescent="0.15">
      <c r="B48" s="4" t="s">
        <v>66</v>
      </c>
      <c r="D48" s="1">
        <v>-683</v>
      </c>
      <c r="F48" s="2" t="s">
        <v>80</v>
      </c>
    </row>
    <row r="49" spans="2:6" x14ac:dyDescent="0.15">
      <c r="B49" s="4" t="s">
        <v>66</v>
      </c>
      <c r="D49" s="1">
        <v>-544.70000000000005</v>
      </c>
      <c r="F49" t="s">
        <v>81</v>
      </c>
    </row>
    <row r="50" spans="2:6" x14ac:dyDescent="0.15">
      <c r="B50" s="4" t="s">
        <v>66</v>
      </c>
      <c r="D50" s="1">
        <v>-459.99</v>
      </c>
      <c r="F50" s="7" t="s">
        <v>74</v>
      </c>
    </row>
    <row r="51" spans="2:6" x14ac:dyDescent="0.15">
      <c r="B51" s="4" t="s">
        <v>66</v>
      </c>
      <c r="D51" s="1">
        <v>-416</v>
      </c>
      <c r="F51" s="2" t="s">
        <v>82</v>
      </c>
    </row>
    <row r="52" spans="2:6" x14ac:dyDescent="0.15">
      <c r="B52" s="4" t="s">
        <v>66</v>
      </c>
      <c r="D52" s="1">
        <v>-268</v>
      </c>
      <c r="F52" t="s">
        <v>83</v>
      </c>
    </row>
    <row r="53" spans="2:6" x14ac:dyDescent="0.15">
      <c r="B53" s="4" t="s">
        <v>66</v>
      </c>
      <c r="D53" s="1">
        <v>-259.3</v>
      </c>
      <c r="F53" s="7" t="s">
        <v>71</v>
      </c>
    </row>
    <row r="54" spans="2:6" x14ac:dyDescent="0.15">
      <c r="B54" s="4" t="s">
        <v>66</v>
      </c>
      <c r="D54" s="1">
        <v>-120</v>
      </c>
      <c r="F54" s="2" t="s">
        <v>84</v>
      </c>
    </row>
    <row r="55" spans="2:6" x14ac:dyDescent="0.15">
      <c r="B55" s="4" t="s">
        <v>66</v>
      </c>
      <c r="D55" s="1">
        <v>-34</v>
      </c>
      <c r="F55" t="s">
        <v>85</v>
      </c>
    </row>
    <row r="56" spans="2:6" x14ac:dyDescent="0.15">
      <c r="B56" s="4" t="s">
        <v>66</v>
      </c>
      <c r="D56" s="1">
        <v>-26.8</v>
      </c>
      <c r="F56" s="2" t="s">
        <v>86</v>
      </c>
    </row>
    <row r="57" spans="2:6" x14ac:dyDescent="0.15">
      <c r="D57" s="5">
        <v>-38.9</v>
      </c>
      <c r="F57" s="32" t="s">
        <v>87</v>
      </c>
    </row>
    <row r="58" spans="2:6" x14ac:dyDescent="0.15">
      <c r="D58" s="33"/>
      <c r="F58" s="32"/>
    </row>
    <row r="59" spans="2:6" x14ac:dyDescent="0.15">
      <c r="B59" s="4" t="s">
        <v>70</v>
      </c>
      <c r="D59" s="1">
        <v>-3591.7</v>
      </c>
      <c r="F59" s="2" t="s">
        <v>88</v>
      </c>
    </row>
    <row r="60" spans="2:6" x14ac:dyDescent="0.15">
      <c r="B60" s="4" t="s">
        <v>70</v>
      </c>
      <c r="D60" s="1">
        <v>-2009.34</v>
      </c>
      <c r="F60" s="31" t="s">
        <v>77</v>
      </c>
    </row>
    <row r="61" spans="2:6" x14ac:dyDescent="0.15">
      <c r="B61" s="4" t="s">
        <v>70</v>
      </c>
      <c r="D61" s="1">
        <v>-1601</v>
      </c>
      <c r="F61" s="7" t="s">
        <v>76</v>
      </c>
    </row>
    <row r="62" spans="2:6" x14ac:dyDescent="0.15">
      <c r="B62" s="4" t="s">
        <v>70</v>
      </c>
      <c r="D62" s="1">
        <v>-950</v>
      </c>
      <c r="F62" s="7" t="s">
        <v>75</v>
      </c>
    </row>
    <row r="63" spans="2:6" x14ac:dyDescent="0.15">
      <c r="B63" s="4" t="s">
        <v>70</v>
      </c>
      <c r="D63" s="1">
        <v>-898</v>
      </c>
      <c r="F63" s="31" t="s">
        <v>78</v>
      </c>
    </row>
    <row r="64" spans="2:6" x14ac:dyDescent="0.15">
      <c r="B64" s="4" t="s">
        <v>70</v>
      </c>
      <c r="D64" s="1">
        <v>-546.95000000000005</v>
      </c>
      <c r="F64" s="7" t="s">
        <v>74</v>
      </c>
    </row>
    <row r="65" spans="2:6" x14ac:dyDescent="0.15">
      <c r="B65" s="4" t="s">
        <v>70</v>
      </c>
      <c r="D65" s="1">
        <v>-474.7</v>
      </c>
      <c r="F65" s="31" t="s">
        <v>93</v>
      </c>
    </row>
    <row r="66" spans="2:6" x14ac:dyDescent="0.15">
      <c r="B66" s="4" t="s">
        <v>70</v>
      </c>
      <c r="D66" s="1">
        <v>-420</v>
      </c>
      <c r="F66" s="31" t="s">
        <v>73</v>
      </c>
    </row>
    <row r="67" spans="2:6" x14ac:dyDescent="0.15">
      <c r="B67" s="4" t="s">
        <v>70</v>
      </c>
      <c r="D67" s="1">
        <v>-350</v>
      </c>
      <c r="F67" s="7" t="s">
        <v>72</v>
      </c>
    </row>
    <row r="68" spans="2:6" x14ac:dyDescent="0.15">
      <c r="B68" s="4" t="s">
        <v>70</v>
      </c>
      <c r="D68" s="1">
        <v>-344.8</v>
      </c>
      <c r="F68" s="31" t="s">
        <v>71</v>
      </c>
    </row>
    <row r="69" spans="2:6" x14ac:dyDescent="0.15">
      <c r="B69" s="4" t="s">
        <v>70</v>
      </c>
      <c r="D69" s="5">
        <v>-1015.6</v>
      </c>
      <c r="F69" s="31" t="s">
        <v>91</v>
      </c>
    </row>
    <row r="70" spans="2:6" x14ac:dyDescent="0.15">
      <c r="C70" s="1"/>
      <c r="D70" s="5"/>
      <c r="E70" s="8"/>
      <c r="F70" s="2"/>
    </row>
    <row r="71" spans="2:6" x14ac:dyDescent="0.15">
      <c r="B71" t="s">
        <v>31</v>
      </c>
      <c r="C71" s="1"/>
      <c r="D71" s="5"/>
      <c r="E71" s="7">
        <v>-5000</v>
      </c>
      <c r="F71" t="s">
        <v>38</v>
      </c>
    </row>
    <row r="72" spans="2:6" x14ac:dyDescent="0.15">
      <c r="B72" t="s">
        <v>31</v>
      </c>
      <c r="E72" s="7">
        <v>-2500</v>
      </c>
      <c r="F72" s="2" t="s">
        <v>48</v>
      </c>
    </row>
    <row r="73" spans="2:6" x14ac:dyDescent="0.15">
      <c r="B73" s="2" t="s">
        <v>65</v>
      </c>
      <c r="D73" s="5"/>
      <c r="F73" s="2" t="s">
        <v>90</v>
      </c>
    </row>
    <row r="74" spans="2:6" x14ac:dyDescent="0.15">
      <c r="B74" s="2" t="s">
        <v>64</v>
      </c>
      <c r="D74" s="5"/>
      <c r="F74" s="2" t="s">
        <v>89</v>
      </c>
    </row>
    <row r="75" spans="2:6" x14ac:dyDescent="0.15">
      <c r="B75" s="2"/>
      <c r="D75" s="5"/>
      <c r="F75" s="2"/>
    </row>
    <row r="76" spans="2:6" x14ac:dyDescent="0.15">
      <c r="B76" s="2" t="s">
        <v>51</v>
      </c>
      <c r="D76" s="5">
        <v>-410.89</v>
      </c>
      <c r="E76" s="7">
        <v>-13</v>
      </c>
      <c r="F76" s="2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6AC8-509B-A643-BB19-E41D6E7661ED}">
  <dimension ref="A1:C14"/>
  <sheetViews>
    <sheetView workbookViewId="0">
      <selection activeCell="A15" sqref="A15"/>
    </sheetView>
  </sheetViews>
  <sheetFormatPr baseColWidth="10" defaultRowHeight="13" x14ac:dyDescent="0.15"/>
  <cols>
    <col min="1" max="1" width="14.6640625" customWidth="1"/>
    <col min="2" max="2" width="12.6640625" style="1" bestFit="1" customWidth="1"/>
  </cols>
  <sheetData>
    <row r="1" spans="1:3" s="25" customFormat="1" ht="20" customHeight="1" x14ac:dyDescent="0.15">
      <c r="B1" s="26">
        <v>44805</v>
      </c>
      <c r="C1" s="27">
        <v>44835</v>
      </c>
    </row>
    <row r="2" spans="1:3" s="21" customFormat="1" ht="23" customHeight="1" x14ac:dyDescent="0.15">
      <c r="A2" s="21" t="s">
        <v>54</v>
      </c>
      <c r="B2" s="22">
        <f>SUM(B4:B285)</f>
        <v>2899401.35</v>
      </c>
    </row>
    <row r="4" spans="1:3" x14ac:dyDescent="0.15">
      <c r="A4" s="2"/>
    </row>
    <row r="5" spans="1:3" x14ac:dyDescent="0.15">
      <c r="A5" s="2" t="s">
        <v>59</v>
      </c>
      <c r="B5" s="1">
        <v>1854075.44</v>
      </c>
    </row>
    <row r="6" spans="1:3" x14ac:dyDescent="0.15">
      <c r="A6" s="2" t="s">
        <v>58</v>
      </c>
      <c r="B6" s="1">
        <v>133463.75</v>
      </c>
    </row>
    <row r="7" spans="1:3" x14ac:dyDescent="0.15">
      <c r="A7" s="23" t="s">
        <v>55</v>
      </c>
      <c r="B7" s="1">
        <v>1478.72</v>
      </c>
    </row>
    <row r="8" spans="1:3" x14ac:dyDescent="0.15">
      <c r="A8" s="23" t="s">
        <v>56</v>
      </c>
      <c r="B8" s="1">
        <v>183.87</v>
      </c>
    </row>
    <row r="9" spans="1:3" x14ac:dyDescent="0.15">
      <c r="A9" s="23" t="s">
        <v>57</v>
      </c>
      <c r="B9" s="1">
        <v>0.37</v>
      </c>
    </row>
    <row r="10" spans="1:3" x14ac:dyDescent="0.15">
      <c r="A10" s="24"/>
    </row>
    <row r="11" spans="1:3" x14ac:dyDescent="0.15">
      <c r="A11" s="2" t="s">
        <v>61</v>
      </c>
      <c r="B11" s="1">
        <v>59544.5</v>
      </c>
    </row>
    <row r="12" spans="1:3" x14ac:dyDescent="0.15">
      <c r="A12" s="2" t="s">
        <v>62</v>
      </c>
      <c r="B12" s="1">
        <v>614654.69999999995</v>
      </c>
    </row>
    <row r="13" spans="1:3" x14ac:dyDescent="0.15">
      <c r="A13" s="2" t="s">
        <v>63</v>
      </c>
      <c r="B13" s="1">
        <v>235000</v>
      </c>
    </row>
    <row r="14" spans="1:3" x14ac:dyDescent="0.15">
      <c r="A14" s="2" t="s">
        <v>60</v>
      </c>
      <c r="B14" s="1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1DEB-AAEB-B74D-9157-6AA46250B0A3}">
  <dimension ref="A1:C18"/>
  <sheetViews>
    <sheetView topLeftCell="A4" workbookViewId="0">
      <selection activeCell="B15" sqref="B15"/>
    </sheetView>
  </sheetViews>
  <sheetFormatPr baseColWidth="10" defaultRowHeight="13" x14ac:dyDescent="0.15"/>
  <cols>
    <col min="2" max="3" width="10.83203125" style="1"/>
  </cols>
  <sheetData>
    <row r="1" spans="1:3" x14ac:dyDescent="0.15">
      <c r="B1" s="1">
        <v>1010</v>
      </c>
      <c r="C1" s="1">
        <v>3591.7</v>
      </c>
    </row>
    <row r="2" spans="1:3" x14ac:dyDescent="0.15">
      <c r="B2" s="1">
        <v>683</v>
      </c>
      <c r="C2" s="1">
        <v>2009.34</v>
      </c>
    </row>
    <row r="3" spans="1:3" x14ac:dyDescent="0.15">
      <c r="B3" s="1">
        <v>544.70000000000005</v>
      </c>
      <c r="C3" s="1">
        <v>1601</v>
      </c>
    </row>
    <row r="4" spans="1:3" x14ac:dyDescent="0.15">
      <c r="B4" s="1">
        <v>459.99</v>
      </c>
      <c r="C4" s="1">
        <v>950</v>
      </c>
    </row>
    <row r="5" spans="1:3" x14ac:dyDescent="0.15">
      <c r="B5" s="1">
        <v>416</v>
      </c>
      <c r="C5" s="1">
        <v>898</v>
      </c>
    </row>
    <row r="6" spans="1:3" x14ac:dyDescent="0.15">
      <c r="B6" s="1">
        <v>268</v>
      </c>
      <c r="C6" s="1">
        <v>546.95000000000005</v>
      </c>
    </row>
    <row r="7" spans="1:3" x14ac:dyDescent="0.15">
      <c r="B7" s="1">
        <v>259.3</v>
      </c>
      <c r="C7" s="1">
        <v>474.7</v>
      </c>
    </row>
    <row r="8" spans="1:3" x14ac:dyDescent="0.15">
      <c r="B8" s="1">
        <v>120</v>
      </c>
      <c r="C8" s="1">
        <v>420</v>
      </c>
    </row>
    <row r="9" spans="1:3" x14ac:dyDescent="0.15">
      <c r="B9" s="1">
        <v>34</v>
      </c>
      <c r="C9" s="1">
        <v>350</v>
      </c>
    </row>
    <row r="10" spans="1:3" x14ac:dyDescent="0.15">
      <c r="B10" s="1">
        <v>26.8</v>
      </c>
      <c r="C10" s="1">
        <v>344.8</v>
      </c>
    </row>
    <row r="14" spans="1:3" s="28" customFormat="1" x14ac:dyDescent="0.15">
      <c r="B14" s="29">
        <f>SUM(B1:B10)</f>
        <v>3821.79</v>
      </c>
      <c r="C14" s="29">
        <f>SUM(C1:C10)</f>
        <v>11186.490000000002</v>
      </c>
    </row>
    <row r="15" spans="1:3" x14ac:dyDescent="0.15">
      <c r="B15" s="1">
        <v>3860.69</v>
      </c>
      <c r="C15" s="1">
        <v>12202.09</v>
      </c>
    </row>
    <row r="16" spans="1:3" x14ac:dyDescent="0.15">
      <c r="A16" s="2" t="s">
        <v>68</v>
      </c>
      <c r="B16" s="1">
        <f>B15-B14</f>
        <v>38.900000000000091</v>
      </c>
      <c r="C16" s="1">
        <f>C15-C14</f>
        <v>1015.5999999999985</v>
      </c>
    </row>
    <row r="18" spans="2:3" x14ac:dyDescent="0.15">
      <c r="B18" s="30" t="s">
        <v>67</v>
      </c>
      <c r="C18" s="30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wd-op-log</vt:lpstr>
      <vt:lpstr>Bank_Monthly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2022-06-13T11:14:14Z</dcterms:created>
  <dcterms:modified xsi:type="dcterms:W3CDTF">2022-09-08T07:19:05Z</dcterms:modified>
</cp:coreProperties>
</file>