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"/>
    </mc:Choice>
  </mc:AlternateContent>
  <xr:revisionPtr revIDLastSave="0" documentId="8_{DCBCE22A-1B60-41FF-B1FD-299433E06660}" xr6:coauthVersionLast="47" xr6:coauthVersionMax="47" xr10:uidLastSave="{00000000-0000-0000-0000-000000000000}"/>
  <bookViews>
    <workbookView xWindow="-120" yWindow="-120" windowWidth="20730" windowHeight="11760" xr2:uid="{D277FCA2-9C3F-43F7-AA88-ADA6D08654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23" i="1"/>
  <c r="L24" i="1"/>
  <c r="L21" i="1"/>
  <c r="K22" i="1"/>
  <c r="K23" i="1"/>
  <c r="K24" i="1"/>
  <c r="J22" i="1"/>
  <c r="J23" i="1"/>
  <c r="J24" i="1"/>
  <c r="I22" i="1"/>
  <c r="I23" i="1"/>
  <c r="I24" i="1"/>
  <c r="H22" i="1"/>
  <c r="H23" i="1"/>
  <c r="H24" i="1"/>
  <c r="K21" i="1"/>
  <c r="J21" i="1"/>
  <c r="I21" i="1"/>
  <c r="H21" i="1"/>
  <c r="L17" i="1"/>
  <c r="L18" i="1"/>
  <c r="L19" i="1"/>
  <c r="N18" i="1"/>
  <c r="O18" i="1"/>
  <c r="P18" i="1"/>
  <c r="Q18" i="1"/>
  <c r="N19" i="1"/>
  <c r="O19" i="1"/>
  <c r="P19" i="1"/>
  <c r="Q19" i="1"/>
  <c r="O17" i="1"/>
  <c r="P17" i="1"/>
  <c r="Q17" i="1"/>
  <c r="N17" i="1"/>
  <c r="K18" i="1"/>
  <c r="J18" i="1"/>
  <c r="I18" i="1"/>
  <c r="H18" i="1"/>
  <c r="H19" i="1"/>
  <c r="I19" i="1" s="1"/>
  <c r="J17" i="1"/>
  <c r="K17" i="1"/>
  <c r="I17" i="1"/>
  <c r="H17" i="1"/>
  <c r="L16" i="1"/>
  <c r="O16" i="1"/>
  <c r="P16" i="1"/>
  <c r="Q16" i="1"/>
  <c r="N16" i="1"/>
  <c r="K16" i="1"/>
  <c r="J16" i="1"/>
  <c r="I16" i="1"/>
  <c r="H16" i="1"/>
  <c r="L11" i="1"/>
  <c r="L12" i="1"/>
  <c r="L13" i="1"/>
  <c r="K11" i="1"/>
  <c r="K12" i="1"/>
  <c r="K13" i="1"/>
  <c r="K3" i="1"/>
  <c r="J3" i="1"/>
  <c r="I3" i="1"/>
  <c r="O2" i="1" s="1"/>
  <c r="H3" i="1"/>
  <c r="K4" i="1" s="1"/>
  <c r="Q3" i="1" s="1"/>
  <c r="Q2" i="1"/>
  <c r="J19" i="1" l="1"/>
  <c r="K19" i="1" s="1"/>
  <c r="H4" i="1"/>
  <c r="P2" i="1"/>
  <c r="J4" i="1"/>
  <c r="N2" i="1"/>
  <c r="L3" i="1" s="1"/>
  <c r="I4" i="1"/>
  <c r="O3" i="1" l="1"/>
  <c r="H5" i="1"/>
  <c r="P3" i="1"/>
  <c r="J5" i="1"/>
  <c r="I5" i="1"/>
  <c r="N4" i="1"/>
  <c r="K5" i="1"/>
  <c r="N3" i="1"/>
  <c r="L4" i="1" s="1"/>
  <c r="H6" i="1" l="1"/>
  <c r="O4" i="1"/>
  <c r="L5" i="1" s="1"/>
  <c r="K6" i="1"/>
  <c r="N5" i="1"/>
  <c r="I6" i="1"/>
  <c r="O5" i="1" s="1"/>
  <c r="J6" i="1"/>
  <c r="Q5" i="1"/>
  <c r="Q4" i="1"/>
  <c r="P4" i="1"/>
  <c r="K7" i="1" l="1"/>
  <c r="J7" i="1"/>
  <c r="Q6" i="1"/>
  <c r="H7" i="1"/>
  <c r="I7" i="1"/>
  <c r="P5" i="1"/>
  <c r="L6" i="1" s="1"/>
  <c r="J8" i="1" l="1"/>
  <c r="K8" i="1"/>
  <c r="K10" i="1" s="1"/>
  <c r="I8" i="1"/>
  <c r="O7" i="1"/>
  <c r="H8" i="1"/>
  <c r="O6" i="1"/>
  <c r="N6" i="1"/>
  <c r="L7" i="1" s="1"/>
  <c r="P6" i="1"/>
  <c r="H12" i="1" l="1"/>
  <c r="H13" i="1"/>
  <c r="H10" i="1"/>
  <c r="H11" i="1"/>
  <c r="J11" i="1"/>
  <c r="J10" i="1"/>
  <c r="J12" i="1"/>
  <c r="J13" i="1"/>
  <c r="Q7" i="1"/>
  <c r="N7" i="1"/>
  <c r="L8" i="1" s="1"/>
  <c r="I12" i="1"/>
  <c r="I13" i="1"/>
  <c r="I11" i="1"/>
  <c r="I10" i="1"/>
  <c r="P7" i="1"/>
  <c r="L10" i="1" l="1"/>
</calcChain>
</file>

<file path=xl/sharedStrings.xml><?xml version="1.0" encoding="utf-8"?>
<sst xmlns="http://schemas.openxmlformats.org/spreadsheetml/2006/main" count="16" uniqueCount="12">
  <si>
    <t>I</t>
  </si>
  <si>
    <t>II</t>
  </si>
  <si>
    <t>III</t>
  </si>
  <si>
    <t>IV</t>
  </si>
  <si>
    <t>x1</t>
  </si>
  <si>
    <t>x2</t>
  </si>
  <si>
    <t>x3</t>
  </si>
  <si>
    <t>=</t>
  </si>
  <si>
    <t>x4</t>
  </si>
  <si>
    <t>Em(1,2,3,4)</t>
  </si>
  <si>
    <t>Jacobi</t>
  </si>
  <si>
    <t>Seidal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</si>
</sst>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1" applyAlignment="1">
      <alignment horizontal="center"/>
    </xf>
    <xf numFmtId="0" fontId="0" fillId="2" borderId="2" xfId="0" applyFill="1" applyBorder="1"/>
    <xf numFmtId="0" fontId="1" fillId="0" borderId="2" xfId="1" applyBorder="1" applyAlignment="1">
      <alignment horizontal="center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B62D-9A03-4409-B306-A825B4957663}">
  <dimension ref="A1:Q24"/>
  <sheetViews>
    <sheetView tabSelected="1" workbookViewId="0">
      <selection activeCell="N15" sqref="N15"/>
    </sheetView>
  </sheetViews>
  <sheetFormatPr baseColWidth="10" defaultRowHeight="15" x14ac:dyDescent="0.25"/>
  <cols>
    <col min="2" max="2" width="13.28515625" customWidth="1"/>
  </cols>
  <sheetData>
    <row r="1" spans="1:17" ht="20.25" thickBot="1" x14ac:dyDescent="0.35">
      <c r="A1" s="1"/>
      <c r="B1" s="3" t="s">
        <v>4</v>
      </c>
      <c r="C1" s="3" t="s">
        <v>5</v>
      </c>
      <c r="D1" s="3" t="s">
        <v>6</v>
      </c>
      <c r="E1" s="3" t="s">
        <v>8</v>
      </c>
      <c r="F1" s="3" t="s">
        <v>7</v>
      </c>
      <c r="H1" s="4" t="s">
        <v>10</v>
      </c>
      <c r="I1" s="4"/>
      <c r="J1" s="4"/>
      <c r="K1" s="4"/>
      <c r="L1" s="4"/>
    </row>
    <row r="2" spans="1:17" ht="15.75" thickTop="1" x14ac:dyDescent="0.25">
      <c r="A2" s="1" t="s">
        <v>0</v>
      </c>
      <c r="B2" s="3">
        <v>10</v>
      </c>
      <c r="C2" s="3">
        <v>1</v>
      </c>
      <c r="D2" s="3">
        <v>2</v>
      </c>
      <c r="E2" s="3">
        <v>-1</v>
      </c>
      <c r="F2" s="3">
        <v>3</v>
      </c>
      <c r="H2" s="3" t="s">
        <v>4</v>
      </c>
      <c r="I2" s="3" t="s">
        <v>5</v>
      </c>
      <c r="J2" s="3" t="s">
        <v>6</v>
      </c>
      <c r="K2" s="3" t="s">
        <v>8</v>
      </c>
      <c r="L2" s="3" t="s">
        <v>9</v>
      </c>
      <c r="N2">
        <f>ABS(H3)</f>
        <v>0.3</v>
      </c>
      <c r="O2">
        <f t="shared" ref="O2:Q2" si="0">ABS(I3)</f>
        <v>0.4</v>
      </c>
      <c r="P2">
        <f t="shared" si="0"/>
        <v>0.7</v>
      </c>
      <c r="Q2">
        <f t="shared" si="0"/>
        <v>0.4</v>
      </c>
    </row>
    <row r="3" spans="1:17" x14ac:dyDescent="0.25">
      <c r="A3" s="1" t="s">
        <v>1</v>
      </c>
      <c r="B3" s="3">
        <v>-2</v>
      </c>
      <c r="C3" s="3">
        <v>10</v>
      </c>
      <c r="D3" s="3">
        <v>1</v>
      </c>
      <c r="E3" s="3">
        <v>-1</v>
      </c>
      <c r="F3" s="3">
        <v>4</v>
      </c>
      <c r="H3" s="2">
        <f>($F$2-($C$2*0)-($D$2*0)-($E$2*0))/$B$2</f>
        <v>0.3</v>
      </c>
      <c r="I3" s="2">
        <f>($F$3-($B$3*0)-($D$3*0)-($E$3*0))/$C$3</f>
        <v>0.4</v>
      </c>
      <c r="J3" s="2">
        <f>($F$4-($B$4*0)-($C$4*0)-($E$4*0))/$D$4</f>
        <v>0.7</v>
      </c>
      <c r="K3" s="2">
        <f>($F$5-($B$5*0)-($C$5*0)-($D$5*0))/$E$5</f>
        <v>0.4</v>
      </c>
      <c r="L3" s="2">
        <f>LARGE(N2:Q2,1)</f>
        <v>0.7</v>
      </c>
      <c r="N3">
        <f>ABS(H3-H4)</f>
        <v>0.13999999999999999</v>
      </c>
      <c r="O3">
        <f t="shared" ref="O3:Q3" si="1">ABS(I3-I4)</f>
        <v>2.9999999999999971E-2</v>
      </c>
      <c r="P3">
        <f t="shared" si="1"/>
        <v>0.10000000000000009</v>
      </c>
      <c r="Q3">
        <f t="shared" si="1"/>
        <v>0.28999999999999998</v>
      </c>
    </row>
    <row r="4" spans="1:17" x14ac:dyDescent="0.25">
      <c r="A4" s="1" t="s">
        <v>2</v>
      </c>
      <c r="B4" s="3">
        <v>2</v>
      </c>
      <c r="C4" s="3">
        <v>3</v>
      </c>
      <c r="D4" s="3">
        <v>-10</v>
      </c>
      <c r="E4" s="3">
        <v>-2</v>
      </c>
      <c r="F4" s="3">
        <v>-7</v>
      </c>
      <c r="H4" s="2">
        <f>($F$2-($C$2*I3)-($D$2*J3)-($E$2*K3))/$B$2</f>
        <v>0.16</v>
      </c>
      <c r="I4" s="2">
        <f>($F$3-($B$3*H3)-($D$3*J3)-($E$3*K3))/$C$3</f>
        <v>0.43</v>
      </c>
      <c r="J4" s="2">
        <f>($F$4-($B$4*H3)-($C$4*I3)-($E$4*K3))/$D$4</f>
        <v>0.8</v>
      </c>
      <c r="K4" s="2">
        <f>($F$5-($B$5*H3)-($C$5*I3)-($D$5*J3))/$E$5</f>
        <v>0.11000000000000006</v>
      </c>
      <c r="L4" s="2">
        <f>LARGE(N3:Q3,1)</f>
        <v>0.28999999999999998</v>
      </c>
      <c r="N4">
        <f t="shared" ref="N4:N7" si="2">ABS(H4-H5)</f>
        <v>5.2000000000000018E-2</v>
      </c>
      <c r="O4">
        <f t="shared" ref="O4:O7" si="3">ABS(I4-I5)</f>
        <v>6.6999999999999948E-2</v>
      </c>
      <c r="P4">
        <f t="shared" ref="P4:P7" si="4">ABS(J4-J5)</f>
        <v>3.8999999999999813E-2</v>
      </c>
      <c r="Q4">
        <f t="shared" ref="Q4:Q7" si="5">ABS(K4-K5)</f>
        <v>7.99999999999991E-3</v>
      </c>
    </row>
    <row r="5" spans="1:17" x14ac:dyDescent="0.25">
      <c r="A5" s="1" t="s">
        <v>3</v>
      </c>
      <c r="B5" s="3">
        <v>3</v>
      </c>
      <c r="C5" s="3">
        <v>-2</v>
      </c>
      <c r="D5" s="3">
        <v>4</v>
      </c>
      <c r="E5" s="3">
        <v>10</v>
      </c>
      <c r="F5" s="3">
        <v>4</v>
      </c>
      <c r="H5" s="2">
        <f t="shared" ref="H5:H8" si="6">($F$2-($C$2*I4)-($D$2*J4)-($E$2*K4))/$B$2</f>
        <v>0.10799999999999998</v>
      </c>
      <c r="I5" s="2">
        <f t="shared" ref="I5:I8" si="7">($F$3-($B$3*H4)-($D$3*J4)-($E$3*K4))/$C$3</f>
        <v>0.36300000000000004</v>
      </c>
      <c r="J5" s="2">
        <f t="shared" ref="J5:J8" si="8">($F$4-($B$4*H4)-($C$4*I4)-($E$4*K4))/$D$4</f>
        <v>0.83899999999999986</v>
      </c>
      <c r="K5" s="2">
        <f t="shared" ref="K5:K8" si="9">($F$5-($B$5*H4)-($C$5*I4)-($D$5*J4))/$E$5</f>
        <v>0.11799999999999997</v>
      </c>
      <c r="L5" s="2">
        <f t="shared" ref="L5:L8" si="10">LARGE(N4:Q4,1)</f>
        <v>6.6999999999999948E-2</v>
      </c>
      <c r="N5">
        <f t="shared" si="2"/>
        <v>2.9999999999996696E-4</v>
      </c>
      <c r="O5">
        <f t="shared" si="3"/>
        <v>1.3500000000000012E-2</v>
      </c>
      <c r="P5">
        <f t="shared" si="4"/>
        <v>3.2099999999999906E-2</v>
      </c>
      <c r="Q5">
        <f t="shared" si="5"/>
        <v>1.3399999999999898E-2</v>
      </c>
    </row>
    <row r="6" spans="1:17" x14ac:dyDescent="0.25">
      <c r="H6" s="2">
        <f t="shared" si="6"/>
        <v>0.10770000000000002</v>
      </c>
      <c r="I6" s="2">
        <f t="shared" si="7"/>
        <v>0.34950000000000003</v>
      </c>
      <c r="J6" s="2">
        <f t="shared" si="8"/>
        <v>0.80689999999999995</v>
      </c>
      <c r="K6" s="2">
        <f t="shared" si="9"/>
        <v>0.10460000000000007</v>
      </c>
      <c r="L6" s="2">
        <f t="shared" si="10"/>
        <v>3.2099999999999906E-2</v>
      </c>
      <c r="N6">
        <f t="shared" si="2"/>
        <v>6.4300000000000052E-3</v>
      </c>
      <c r="O6">
        <f t="shared" si="3"/>
        <v>1.8099999999999783E-3</v>
      </c>
      <c r="P6">
        <f t="shared" si="4"/>
        <v>1.4300000000000423E-3</v>
      </c>
      <c r="Q6">
        <f t="shared" si="5"/>
        <v>1.022999999999992E-2</v>
      </c>
    </row>
    <row r="7" spans="1:17" x14ac:dyDescent="0.25">
      <c r="H7" s="2">
        <f t="shared" si="6"/>
        <v>0.11413000000000002</v>
      </c>
      <c r="I7" s="2">
        <f t="shared" si="7"/>
        <v>0.35131000000000001</v>
      </c>
      <c r="J7" s="2">
        <f t="shared" si="8"/>
        <v>0.80546999999999991</v>
      </c>
      <c r="K7" s="2">
        <f t="shared" si="9"/>
        <v>0.11482999999999999</v>
      </c>
      <c r="L7" s="2">
        <f t="shared" si="10"/>
        <v>1.022999999999992E-2</v>
      </c>
      <c r="N7">
        <f t="shared" si="2"/>
        <v>1.1280000000000179E-3</v>
      </c>
      <c r="O7">
        <f t="shared" si="3"/>
        <v>2.4520000000000097E-3</v>
      </c>
      <c r="P7">
        <f t="shared" si="4"/>
        <v>2.1699999999980069E-4</v>
      </c>
      <c r="Q7">
        <f t="shared" si="5"/>
        <v>9.9499999999999589E-4</v>
      </c>
    </row>
    <row r="8" spans="1:17" x14ac:dyDescent="0.25">
      <c r="H8" s="2">
        <f t="shared" si="6"/>
        <v>0.11525800000000004</v>
      </c>
      <c r="I8" s="2">
        <f t="shared" si="7"/>
        <v>0.35376200000000002</v>
      </c>
      <c r="J8" s="2">
        <f t="shared" si="8"/>
        <v>0.80525300000000011</v>
      </c>
      <c r="K8" s="2">
        <f t="shared" si="9"/>
        <v>0.11383499999999999</v>
      </c>
      <c r="L8" s="2">
        <f t="shared" si="10"/>
        <v>2.4520000000000097E-3</v>
      </c>
    </row>
    <row r="10" spans="1:17" x14ac:dyDescent="0.25">
      <c r="H10" s="2">
        <f>B2*$H$8</f>
        <v>1.1525800000000004</v>
      </c>
      <c r="I10" s="2">
        <f>C2*$I$8</f>
        <v>0.35376200000000002</v>
      </c>
      <c r="J10" s="2">
        <f>D2*$J$8</f>
        <v>1.6105060000000002</v>
      </c>
      <c r="K10" s="2">
        <f>E2*$K$8</f>
        <v>-0.11383499999999999</v>
      </c>
      <c r="L10" s="5">
        <f>H10+I10+J10+K10</f>
        <v>3.003013000000001</v>
      </c>
    </row>
    <row r="11" spans="1:17" x14ac:dyDescent="0.25">
      <c r="H11" s="2">
        <f t="shared" ref="H11:H13" si="11">B3*$H$8</f>
        <v>-0.23051600000000008</v>
      </c>
      <c r="I11" s="2">
        <f t="shared" ref="I11:I13" si="12">C3*$I$8</f>
        <v>3.5376200000000004</v>
      </c>
      <c r="J11" s="2">
        <f t="shared" ref="J11:J13" si="13">D3*$J$8</f>
        <v>0.80525300000000011</v>
      </c>
      <c r="K11" s="2">
        <f t="shared" ref="K11:K13" si="14">E3*$K$8</f>
        <v>-0.11383499999999999</v>
      </c>
      <c r="L11" s="5">
        <f t="shared" ref="L11:L13" si="15">H11+I11+J11+K11</f>
        <v>3.9985220000000004</v>
      </c>
    </row>
    <row r="12" spans="1:17" x14ac:dyDescent="0.25">
      <c r="H12" s="2">
        <f t="shared" si="11"/>
        <v>0.23051600000000008</v>
      </c>
      <c r="I12" s="2">
        <f t="shared" si="12"/>
        <v>1.061286</v>
      </c>
      <c r="J12" s="2">
        <f t="shared" si="13"/>
        <v>-8.0525300000000009</v>
      </c>
      <c r="K12" s="2">
        <f t="shared" si="14"/>
        <v>-0.22766999999999998</v>
      </c>
      <c r="L12" s="5">
        <f t="shared" si="15"/>
        <v>-6.9883980000000001</v>
      </c>
    </row>
    <row r="13" spans="1:17" x14ac:dyDescent="0.25">
      <c r="H13" s="2">
        <f t="shared" si="11"/>
        <v>0.34577400000000014</v>
      </c>
      <c r="I13" s="2">
        <f t="shared" si="12"/>
        <v>-0.70752400000000004</v>
      </c>
      <c r="J13" s="2">
        <f t="shared" si="13"/>
        <v>3.2210120000000004</v>
      </c>
      <c r="K13" s="2">
        <f t="shared" si="14"/>
        <v>1.13835</v>
      </c>
      <c r="L13" s="5">
        <f t="shared" si="15"/>
        <v>3.9976120000000006</v>
      </c>
    </row>
    <row r="15" spans="1:17" ht="19.5" x14ac:dyDescent="0.3">
      <c r="H15" s="6" t="s">
        <v>11</v>
      </c>
      <c r="I15" s="6"/>
      <c r="J15" s="6"/>
      <c r="K15" s="6"/>
      <c r="L15" s="6"/>
    </row>
    <row r="16" spans="1:17" x14ac:dyDescent="0.25">
      <c r="H16" s="2">
        <f>($F$2-($C$2*0)-($D$2*0)-($E$2*0))/$B$2</f>
        <v>0.3</v>
      </c>
      <c r="I16" s="2">
        <f>($F$3-($B$3*H16)-($D$3*0)-($E$3*0))/$C$3</f>
        <v>0.45999999999999996</v>
      </c>
      <c r="J16" s="2">
        <f>($F$4-($B$4*H16)-($C$4*I16)-($E$4*0))/$D$4</f>
        <v>0.89800000000000002</v>
      </c>
      <c r="K16" s="2">
        <f>($F$5-($B$5*H16)-($C$5*I16)-($D$5*J16))/$E$5</f>
        <v>4.2799999999999949E-2</v>
      </c>
      <c r="L16" s="2">
        <f>LARGE(N16:Q16,1)</f>
        <v>0.89800000000000002</v>
      </c>
      <c r="N16">
        <f>ABS(H16)</f>
        <v>0.3</v>
      </c>
      <c r="O16">
        <f t="shared" ref="O16:Q16" si="16">ABS(I16)</f>
        <v>0.45999999999999996</v>
      </c>
      <c r="P16">
        <f t="shared" si="16"/>
        <v>0.89800000000000002</v>
      </c>
      <c r="Q16">
        <f t="shared" si="16"/>
        <v>4.2799999999999949E-2</v>
      </c>
    </row>
    <row r="17" spans="8:17" x14ac:dyDescent="0.25">
      <c r="H17" s="2">
        <f>($F$2-($C$2*I16)-($D$2*J16)-($E$2*K16))/$B$2</f>
        <v>7.868E-2</v>
      </c>
      <c r="I17" s="2">
        <f>($F$3-($B$3*H17)-($D$3*J16)-($E$3*K16))/$C$3</f>
        <v>0.33021599999999995</v>
      </c>
      <c r="J17" s="2">
        <f>($F$4-($B$4*H17)-($C$4*I17)-($E$4*K16))/$D$4</f>
        <v>0.80624079999999998</v>
      </c>
      <c r="K17" s="2">
        <f>($F$5-($B$5*H17)-($C$5*I17)-($D$5*J17))/$E$5</f>
        <v>0.11994288000000002</v>
      </c>
      <c r="L17" s="2">
        <f t="shared" ref="L17:L19" si="17">LARGE(N17:Q17,1)</f>
        <v>0.22131999999999999</v>
      </c>
      <c r="N17">
        <f>ABS(H17-H16)</f>
        <v>0.22131999999999999</v>
      </c>
      <c r="O17">
        <f t="shared" ref="O17:Q17" si="18">ABS(I17-I16)</f>
        <v>0.12978400000000001</v>
      </c>
      <c r="P17">
        <f t="shared" si="18"/>
        <v>9.1759200000000041E-2</v>
      </c>
      <c r="Q17">
        <f t="shared" si="18"/>
        <v>7.7142880000000066E-2</v>
      </c>
    </row>
    <row r="18" spans="8:17" x14ac:dyDescent="0.25">
      <c r="H18" s="2">
        <f t="shared" ref="H18:H19" si="19">($F$2-($C$2*I17)-($D$2*J17)-($E$2*K17))/$B$2</f>
        <v>0.11772452799999999</v>
      </c>
      <c r="I18" s="2">
        <f t="shared" ref="I18:I19" si="20">($F$3-($B$3*H18)-($D$3*J17)-($E$3*K17))/$C$3</f>
        <v>0.35491511360000005</v>
      </c>
      <c r="J18" s="2">
        <f t="shared" ref="J18:J19" si="21">($F$4-($B$4*H18)-($C$4*I18)-($E$4*K17))/$D$4</f>
        <v>0.80603086367999999</v>
      </c>
      <c r="K18" s="2">
        <f t="shared" ref="K18:K19" si="22">($F$5-($B$5*H18)-($C$5*I18)-($D$5*J18))/$E$5</f>
        <v>0.11325331884800001</v>
      </c>
      <c r="L18" s="2">
        <f t="shared" si="17"/>
        <v>3.9044527999999995E-2</v>
      </c>
      <c r="N18">
        <f t="shared" ref="N18:N19" si="23">ABS(H18-H17)</f>
        <v>3.9044527999999995E-2</v>
      </c>
      <c r="O18">
        <f t="shared" ref="O18:O19" si="24">ABS(I18-I17)</f>
        <v>2.46991136000001E-2</v>
      </c>
      <c r="P18">
        <f t="shared" ref="P18:P19" si="25">ABS(J18-J17)</f>
        <v>2.0993631999999263E-4</v>
      </c>
      <c r="Q18">
        <f t="shared" ref="Q18:Q19" si="26">ABS(K18-K17)</f>
        <v>6.6895611520000064E-3</v>
      </c>
    </row>
    <row r="19" spans="8:17" x14ac:dyDescent="0.25">
      <c r="H19" s="2">
        <f t="shared" si="19"/>
        <v>0.1146276477888</v>
      </c>
      <c r="I19" s="2">
        <f t="shared" si="20"/>
        <v>0.35364777507455997</v>
      </c>
      <c r="J19" s="2">
        <f t="shared" si="21"/>
        <v>0.80636919831052811</v>
      </c>
      <c r="K19" s="2">
        <f t="shared" si="22"/>
        <v>0.11379358135406079</v>
      </c>
      <c r="L19" s="2">
        <f t="shared" si="17"/>
        <v>3.0968802111999982E-3</v>
      </c>
      <c r="N19">
        <f t="shared" si="23"/>
        <v>3.0968802111999982E-3</v>
      </c>
      <c r="O19">
        <f t="shared" si="24"/>
        <v>1.2673385254400871E-3</v>
      </c>
      <c r="P19">
        <f t="shared" si="25"/>
        <v>3.383346305281254E-4</v>
      </c>
      <c r="Q19">
        <f t="shared" si="26"/>
        <v>5.402625060607763E-4</v>
      </c>
    </row>
    <row r="21" spans="8:17" x14ac:dyDescent="0.25">
      <c r="H21" s="2">
        <f>B2*$H$19</f>
        <v>1.1462764778879999</v>
      </c>
      <c r="I21" s="2">
        <f>$I$19*C2</f>
        <v>0.35364777507455997</v>
      </c>
      <c r="J21" s="2">
        <f>$J$19*D2</f>
        <v>1.6127383966210562</v>
      </c>
      <c r="K21" s="2">
        <f>$K$19*E2</f>
        <v>-0.11379358135406079</v>
      </c>
      <c r="L21" s="5">
        <f>H21+I21+J21+K21</f>
        <v>2.9988690682295553</v>
      </c>
    </row>
    <row r="22" spans="8:17" x14ac:dyDescent="0.25">
      <c r="H22" s="2">
        <f t="shared" ref="H22:H24" si="27">B3*$H$19</f>
        <v>-0.22925529557759999</v>
      </c>
      <c r="I22" s="2">
        <f t="shared" ref="I22:I24" si="28">$I$19*C3</f>
        <v>3.5364777507455996</v>
      </c>
      <c r="J22" s="2">
        <f t="shared" ref="J22:J24" si="29">$J$19*D3</f>
        <v>0.80636919831052811</v>
      </c>
      <c r="K22" s="2">
        <f t="shared" ref="K22:K24" si="30">$K$19*E3</f>
        <v>-0.11379358135406079</v>
      </c>
      <c r="L22" s="5">
        <f t="shared" ref="L22:L24" si="31">H22+I22+J22+K22</f>
        <v>3.999798072124467</v>
      </c>
    </row>
    <row r="23" spans="8:17" x14ac:dyDescent="0.25">
      <c r="H23" s="2">
        <f t="shared" si="27"/>
        <v>0.22925529557759999</v>
      </c>
      <c r="I23" s="2">
        <f t="shared" si="28"/>
        <v>1.06094332522368</v>
      </c>
      <c r="J23" s="2">
        <f t="shared" si="29"/>
        <v>-8.0636919831052811</v>
      </c>
      <c r="K23" s="2">
        <f t="shared" si="30"/>
        <v>-0.22758716270812157</v>
      </c>
      <c r="L23" s="5">
        <f t="shared" si="31"/>
        <v>-7.0010805250121226</v>
      </c>
    </row>
    <row r="24" spans="8:17" x14ac:dyDescent="0.25">
      <c r="H24" s="2">
        <f t="shared" si="27"/>
        <v>0.34388294336640002</v>
      </c>
      <c r="I24" s="2">
        <f t="shared" si="28"/>
        <v>-0.70729555014911993</v>
      </c>
      <c r="J24" s="2">
        <f t="shared" si="29"/>
        <v>3.2254767932421124</v>
      </c>
      <c r="K24" s="2">
        <f t="shared" si="30"/>
        <v>1.1379358135406079</v>
      </c>
      <c r="L24" s="5">
        <f t="shared" si="31"/>
        <v>4</v>
      </c>
    </row>
  </sheetData>
  <mergeCells count="2">
    <mergeCell ref="H1:L1"/>
    <mergeCell ref="H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2021-11-01T20:17:22Z</dcterms:created>
  <dcterms:modified xsi:type="dcterms:W3CDTF">2021-11-01T21:26:46Z</dcterms:modified>
</cp:coreProperties>
</file>