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0" yWindow="-20" windowWidth="20360" windowHeight="20260" tabRatio="500"/>
  </bookViews>
  <sheets>
    <sheet name="Sheet1" sheetId="1" r:id="rId1"/>
  </sheets>
  <definedNames>
    <definedName name="_xlnm._FilterDatabase" localSheetId="0" hidden="1">Sheet1!$A$1:$E$1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<sst xmlns="http://schemas.openxmlformats.org/spreadsheetml/2006/main" count="111" uniqueCount="62">
  <si>
    <t>Undecided</t>
    <phoneticPr fontId="1" type="noConversion"/>
  </si>
  <si>
    <t>Declared</t>
    <phoneticPr fontId="1" type="noConversion"/>
  </si>
  <si>
    <t>Clinton EV</t>
    <phoneticPr fontId="1" type="noConversion"/>
  </si>
  <si>
    <t>Trump EV</t>
    <phoneticPr fontId="1" type="noConversion"/>
  </si>
  <si>
    <t>State</t>
  </si>
  <si>
    <t>Clinton (D)</t>
  </si>
  <si>
    <t>Trump (R)</t>
  </si>
  <si>
    <t>Others</t>
  </si>
  <si>
    <t>Arizona</t>
  </si>
  <si>
    <t>Colorado</t>
  </si>
  <si>
    <t>Florida</t>
  </si>
  <si>
    <t>Iowa</t>
  </si>
  <si>
    <t>Maine</t>
  </si>
  <si>
    <t>Michigan</t>
  </si>
  <si>
    <t>Minnesota</t>
  </si>
  <si>
    <t>Nevada</t>
  </si>
  <si>
    <t>New Hampshire</t>
  </si>
  <si>
    <t>North Carolina</t>
  </si>
  <si>
    <t>Ohio</t>
  </si>
  <si>
    <t>Pennsylvania</t>
  </si>
  <si>
    <t>Wisconsin</t>
  </si>
  <si>
    <t>Alabama</t>
  </si>
  <si>
    <t>Alaska</t>
  </si>
  <si>
    <t>Arkansas</t>
  </si>
  <si>
    <t>California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</si>
  <si>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</si>
  <si>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</si>
  <si>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</si>
  <si>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</si>
  <si>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</si>
  <si>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</si>
  <si>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</si>
  <si>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</si>
  <si>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Kansas</t>
  </si>
  <si>
    <t>Kentucky</t>
  </si>
  <si>
    <t>Louisiana</t>
  </si>
  <si>
    <t>Maryland</t>
  </si>
  <si>
    <t>Massachusetts</t>
  </si>
  <si>
    <t>Mississippi</t>
  </si>
  <si>
    <t>Missouri</t>
  </si>
  <si>
    <t>Montana</t>
  </si>
  <si>
    <t>Nebraska</t>
  </si>
  <si>
    <t>New Jersey</t>
  </si>
  <si>
    <t>New Mexico</t>
  </si>
  <si>
    <t>New York</t>
  </si>
  <si>
    <t>North Dakota</t>
  </si>
  <si>
    <t>Oklahoma</t>
  </si>
  <si>
    <t>Oregon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</si>
  <si>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</si>
  <si>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</si>
  <si>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</si>
  <si>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</si>
  <si>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</si>
  <si>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</si>
  <si>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</si>
  <si>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</si>
  <si>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</si>
  <si>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</si>
  <si>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</si>
  <si>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Decided</t>
    <phoneticPr fontId="1" type="noConversion"/>
  </si>
  <si>
    <t>Population</t>
    <phoneticPr fontId="1" type="noConversion"/>
  </si>
  <si>
    <t>State EV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</si>
</sst>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2"/>
  <sheetViews>
    <sheetView tabSelected="1" workbookViewId="0">
      <selection activeCell="D2" sqref="D2"/>
    </sheetView>
  </sheetViews>
  <sheetFormatPr baseColWidth="10" defaultRowHeight="13"/>
  <cols>
    <col min="1" max="1" width="18.42578125" customWidth="1"/>
    <col min="5" max="6" width="12.140625" style="5" customWidth="1"/>
    <col min="7" max="8" width="10.7109375" style="2"/>
  </cols>
  <sheetData>
    <row r="1" spans="1:9">
      <c r="A1" t="s">
        <v>4</v>
      </c>
      <c r="B1" t="s">
        <v>5</v>
      </c>
      <c r="C1" t="s">
        <v>6</v>
      </c>
      <c r="D1" t="s">
        <v>7</v>
      </c>
      <c r="E1" s="3" t="s">
        <v>61</v>
      </c>
      <c r="F1" s="3" t="s">
        <v>1</v>
      </c>
      <c r="G1" s="2" t="s">
        <v>2</v>
      </c>
      <c r="H1" s="2" t="s">
        <v>3</v>
      </c>
      <c r="I1" t="s">
        <v>60</v>
      </c>
    </row>
    <row r="2" spans="1:9">
      <c r="A2" t="s">
        <v>21</v>
      </c>
      <c r="B2" s="1">
        <v>725704</v>
      </c>
      <c r="C2" s="1">
        <v>1314431</v>
      </c>
      <c r="D2" s="1">
        <v>73828</v>
      </c>
      <c r="E2" s="4">
        <v>9</v>
      </c>
      <c r="F2" s="4" t="s">
        <v>59</v>
      </c>
      <c r="G2" s="2">
        <f>IF($F2 = "Decided",IF($B2&gt;$C2,$E2,0),0)</f>
        <v>0</v>
      </c>
      <c r="H2" s="2">
        <f>IF($F2 = "Decided",IF($B2&lt;$C2,$E2,0),0)</f>
        <v>9</v>
      </c>
      <c r="I2" s="1">
        <v>4858979</v>
      </c>
    </row>
    <row r="3" spans="1:9">
      <c r="A3" t="s">
        <v>22</v>
      </c>
      <c r="B3" s="1">
        <v>93007</v>
      </c>
      <c r="C3" s="1">
        <v>130415</v>
      </c>
      <c r="D3" s="1">
        <v>30202</v>
      </c>
      <c r="E3" s="4">
        <v>3</v>
      </c>
      <c r="F3" s="4" t="s">
        <v>59</v>
      </c>
      <c r="G3" s="2">
        <f t="shared" ref="G3:G52" si="0">IF($F3 = "Decided",IF($B3&gt;$C3,$E3,0),0)</f>
        <v>0</v>
      </c>
      <c r="H3" s="2">
        <f t="shared" ref="H3:H52" si="1">IF($F3 = "Decided",IF($B3&lt;$C3,$E3,0),0)</f>
        <v>3</v>
      </c>
      <c r="I3" s="1">
        <v>738432</v>
      </c>
    </row>
    <row r="4" spans="1:9">
      <c r="A4" t="s">
        <v>8</v>
      </c>
      <c r="B4" s="1">
        <v>1096138</v>
      </c>
      <c r="C4" s="1">
        <v>1191766</v>
      </c>
      <c r="D4" s="1">
        <v>131041</v>
      </c>
      <c r="E4" s="4">
        <v>11</v>
      </c>
      <c r="F4" s="4" t="s">
        <v>59</v>
      </c>
      <c r="G4" s="2">
        <f t="shared" si="0"/>
        <v>0</v>
      </c>
      <c r="H4" s="2">
        <f t="shared" si="1"/>
        <v>11</v>
      </c>
      <c r="I4" s="1">
        <v>6828065</v>
      </c>
    </row>
    <row r="5" spans="1:9">
      <c r="A5" t="s">
        <v>23</v>
      </c>
      <c r="B5" s="1">
        <v>378759</v>
      </c>
      <c r="C5" s="1">
        <v>682062</v>
      </c>
      <c r="D5" s="1">
        <v>64861</v>
      </c>
      <c r="E5" s="4">
        <v>6</v>
      </c>
      <c r="F5" s="4" t="s">
        <v>59</v>
      </c>
      <c r="G5" s="2">
        <f t="shared" si="0"/>
        <v>0</v>
      </c>
      <c r="H5" s="2">
        <f t="shared" si="1"/>
        <v>6</v>
      </c>
      <c r="I5" s="1">
        <v>2978204</v>
      </c>
    </row>
    <row r="6" spans="1:9">
      <c r="A6" t="s">
        <v>24</v>
      </c>
      <c r="B6" s="1">
        <v>6250133</v>
      </c>
      <c r="C6" s="1">
        <v>3334996</v>
      </c>
      <c r="D6" s="1">
        <v>543995</v>
      </c>
      <c r="E6" s="4">
        <v>55</v>
      </c>
      <c r="F6" s="4" t="s">
        <v>59</v>
      </c>
      <c r="G6" s="2">
        <f t="shared" si="0"/>
        <v>55</v>
      </c>
      <c r="H6" s="2">
        <f t="shared" si="1"/>
        <v>0</v>
      </c>
      <c r="I6" s="1">
        <v>39144818</v>
      </c>
    </row>
    <row r="7" spans="1:9">
      <c r="A7" t="s">
        <v>9</v>
      </c>
      <c r="B7" s="1">
        <v>1310078</v>
      </c>
      <c r="C7" s="1">
        <v>1182727</v>
      </c>
      <c r="D7" s="1">
        <v>233026</v>
      </c>
      <c r="E7" s="4">
        <v>9</v>
      </c>
      <c r="F7" s="4" t="s">
        <v>59</v>
      </c>
      <c r="G7" s="2">
        <f t="shared" si="0"/>
        <v>9</v>
      </c>
      <c r="H7" s="2">
        <f t="shared" si="1"/>
        <v>0</v>
      </c>
      <c r="I7" s="1">
        <v>5456574</v>
      </c>
    </row>
    <row r="8" spans="1:9">
      <c r="A8" t="s">
        <v>25</v>
      </c>
      <c r="B8" s="1">
        <v>893172</v>
      </c>
      <c r="C8" s="1">
        <v>670105</v>
      </c>
      <c r="D8" s="1">
        <v>73379</v>
      </c>
      <c r="E8" s="4">
        <v>7</v>
      </c>
      <c r="F8" s="4" t="s">
        <v>59</v>
      </c>
      <c r="G8" s="2">
        <f t="shared" si="0"/>
        <v>7</v>
      </c>
      <c r="H8" s="2">
        <f t="shared" si="1"/>
        <v>0</v>
      </c>
      <c r="I8" s="1">
        <v>3590886</v>
      </c>
    </row>
    <row r="9" spans="1:9">
      <c r="A9" t="s">
        <v>26</v>
      </c>
      <c r="B9" s="1">
        <v>235581</v>
      </c>
      <c r="C9" s="1">
        <v>185103</v>
      </c>
      <c r="D9" s="1">
        <v>20851</v>
      </c>
      <c r="E9" s="4">
        <v>3</v>
      </c>
      <c r="F9" s="4" t="s">
        <v>59</v>
      </c>
      <c r="G9" s="2">
        <f t="shared" si="0"/>
        <v>3</v>
      </c>
      <c r="H9" s="2">
        <f t="shared" si="1"/>
        <v>0</v>
      </c>
      <c r="I9" s="1">
        <v>945934</v>
      </c>
    </row>
    <row r="10" spans="1:9">
      <c r="A10" t="s">
        <v>27</v>
      </c>
      <c r="B10" s="1">
        <v>260223</v>
      </c>
      <c r="C10" s="1">
        <v>11553</v>
      </c>
      <c r="D10" s="1">
        <v>14499</v>
      </c>
      <c r="E10" s="4">
        <v>3</v>
      </c>
      <c r="F10" s="4" t="s">
        <v>59</v>
      </c>
      <c r="G10" s="2">
        <f t="shared" si="0"/>
        <v>3</v>
      </c>
      <c r="H10" s="2">
        <f t="shared" si="1"/>
        <v>0</v>
      </c>
      <c r="I10" s="1">
        <v>672228</v>
      </c>
    </row>
    <row r="11" spans="1:9">
      <c r="A11" t="s">
        <v>10</v>
      </c>
      <c r="B11" s="1">
        <v>4501455</v>
      </c>
      <c r="C11" s="1">
        <v>4615910</v>
      </c>
      <c r="D11" s="1">
        <v>298273</v>
      </c>
      <c r="E11" s="4">
        <v>29</v>
      </c>
      <c r="F11" s="4" t="s">
        <v>59</v>
      </c>
      <c r="G11" s="2">
        <f t="shared" si="0"/>
        <v>0</v>
      </c>
      <c r="H11" s="2">
        <f t="shared" si="1"/>
        <v>29</v>
      </c>
      <c r="I11" s="1">
        <v>20271272</v>
      </c>
    </row>
    <row r="12" spans="1:9">
      <c r="A12" t="s">
        <v>28</v>
      </c>
      <c r="B12" s="1">
        <v>1872124</v>
      </c>
      <c r="C12" s="1">
        <v>2086856</v>
      </c>
      <c r="D12" s="1">
        <v>124909</v>
      </c>
      <c r="E12" s="4">
        <v>16</v>
      </c>
      <c r="F12" s="4" t="s">
        <v>59</v>
      </c>
      <c r="G12" s="2">
        <f t="shared" si="0"/>
        <v>0</v>
      </c>
      <c r="H12" s="2">
        <f t="shared" si="1"/>
        <v>16</v>
      </c>
      <c r="I12" s="1">
        <v>10214860</v>
      </c>
    </row>
    <row r="13" spans="1:9">
      <c r="A13" t="s">
        <v>29</v>
      </c>
      <c r="B13" s="1">
        <v>266828</v>
      </c>
      <c r="C13" s="1">
        <v>128816</v>
      </c>
      <c r="D13" s="1">
        <v>33183</v>
      </c>
      <c r="E13" s="4">
        <v>4</v>
      </c>
      <c r="F13" s="4" t="s">
        <v>59</v>
      </c>
      <c r="G13" s="2">
        <f t="shared" si="0"/>
        <v>4</v>
      </c>
      <c r="H13" s="2">
        <f t="shared" si="1"/>
        <v>0</v>
      </c>
      <c r="I13" s="1">
        <v>1431603</v>
      </c>
    </row>
    <row r="14" spans="1:9">
      <c r="A14" t="s">
        <v>30</v>
      </c>
      <c r="B14" s="1">
        <v>190383</v>
      </c>
      <c r="C14" s="1">
        <v>410269</v>
      </c>
      <c r="D14" s="1">
        <v>91564</v>
      </c>
      <c r="E14" s="4">
        <v>4</v>
      </c>
      <c r="F14" s="4" t="s">
        <v>59</v>
      </c>
      <c r="G14" s="2">
        <f t="shared" si="0"/>
        <v>0</v>
      </c>
      <c r="H14" s="2">
        <f t="shared" si="1"/>
        <v>4</v>
      </c>
      <c r="I14" s="1">
        <v>1654930</v>
      </c>
    </row>
    <row r="15" spans="1:9">
      <c r="A15" t="s">
        <v>31</v>
      </c>
      <c r="B15" s="1">
        <v>3034833</v>
      </c>
      <c r="C15" s="1">
        <v>2125421</v>
      </c>
      <c r="D15" s="1">
        <v>281482</v>
      </c>
      <c r="E15" s="4">
        <v>20</v>
      </c>
      <c r="F15" s="4" t="s">
        <v>59</v>
      </c>
      <c r="G15" s="2">
        <f t="shared" si="0"/>
        <v>20</v>
      </c>
      <c r="H15" s="2">
        <f t="shared" si="1"/>
        <v>0</v>
      </c>
      <c r="I15" s="1">
        <v>12859995</v>
      </c>
    </row>
    <row r="16" spans="1:9">
      <c r="A16" t="s">
        <v>32</v>
      </c>
      <c r="B16" s="1">
        <v>1036426</v>
      </c>
      <c r="C16" s="1">
        <v>1556122</v>
      </c>
      <c r="D16" s="1">
        <v>137466</v>
      </c>
      <c r="E16" s="4">
        <v>11</v>
      </c>
      <c r="F16" s="4" t="s">
        <v>59</v>
      </c>
      <c r="G16" s="2">
        <f t="shared" si="0"/>
        <v>0</v>
      </c>
      <c r="H16" s="2">
        <f t="shared" si="1"/>
        <v>11</v>
      </c>
      <c r="I16" s="1">
        <v>6619680</v>
      </c>
    </row>
    <row r="17" spans="1:9">
      <c r="A17" t="s">
        <v>11</v>
      </c>
      <c r="B17" s="1">
        <v>651246</v>
      </c>
      <c r="C17" s="1">
        <v>799360</v>
      </c>
      <c r="D17" s="1">
        <v>110872</v>
      </c>
      <c r="E17" s="4">
        <v>6</v>
      </c>
      <c r="F17" s="4" t="s">
        <v>59</v>
      </c>
      <c r="G17" s="2">
        <f t="shared" si="0"/>
        <v>0</v>
      </c>
      <c r="H17" s="2">
        <f t="shared" si="1"/>
        <v>6</v>
      </c>
      <c r="I17" s="1">
        <v>3123899</v>
      </c>
    </row>
    <row r="18" spans="1:9">
      <c r="A18" t="s">
        <v>33</v>
      </c>
      <c r="B18" s="1">
        <v>414788</v>
      </c>
      <c r="C18" s="1">
        <v>656009</v>
      </c>
      <c r="D18" s="1">
        <v>76348</v>
      </c>
      <c r="E18" s="4">
        <v>6</v>
      </c>
      <c r="F18" s="4" t="s">
        <v>59</v>
      </c>
      <c r="G18" s="2">
        <f t="shared" si="0"/>
        <v>0</v>
      </c>
      <c r="H18" s="2">
        <f t="shared" si="1"/>
        <v>6</v>
      </c>
      <c r="I18" s="1">
        <v>2911641</v>
      </c>
    </row>
    <row r="19" spans="1:9">
      <c r="A19" t="s">
        <v>34</v>
      </c>
      <c r="B19" s="1">
        <v>628834</v>
      </c>
      <c r="C19" s="1">
        <v>1202942</v>
      </c>
      <c r="D19" s="1">
        <v>91570</v>
      </c>
      <c r="E19" s="4">
        <v>8</v>
      </c>
      <c r="F19" s="4" t="s">
        <v>59</v>
      </c>
      <c r="G19" s="2">
        <f t="shared" si="0"/>
        <v>0</v>
      </c>
      <c r="H19" s="2">
        <f t="shared" si="1"/>
        <v>8</v>
      </c>
      <c r="I19" s="1">
        <v>4425092</v>
      </c>
    </row>
    <row r="20" spans="1:9">
      <c r="A20" t="s">
        <v>35</v>
      </c>
      <c r="B20" s="1">
        <v>779808</v>
      </c>
      <c r="C20" s="1">
        <v>1178459</v>
      </c>
      <c r="D20" s="1">
        <v>70217</v>
      </c>
      <c r="E20" s="4">
        <v>8</v>
      </c>
      <c r="F20" s="4" t="s">
        <v>59</v>
      </c>
      <c r="G20" s="2">
        <f t="shared" si="0"/>
        <v>0</v>
      </c>
      <c r="H20" s="2">
        <f t="shared" si="1"/>
        <v>8</v>
      </c>
      <c r="I20" s="1">
        <v>4649676</v>
      </c>
    </row>
    <row r="21" spans="1:9">
      <c r="A21" t="s">
        <v>12</v>
      </c>
      <c r="B21" s="1">
        <v>354873</v>
      </c>
      <c r="C21" s="1">
        <v>334878</v>
      </c>
      <c r="D21" s="1">
        <v>51239</v>
      </c>
      <c r="E21" s="4">
        <v>4</v>
      </c>
      <c r="F21" s="4" t="s">
        <v>59</v>
      </c>
      <c r="G21" s="2">
        <v>3</v>
      </c>
      <c r="H21" s="2">
        <v>1</v>
      </c>
      <c r="I21" s="1">
        <v>1329328</v>
      </c>
    </row>
    <row r="22" spans="1:9">
      <c r="A22" t="s">
        <v>36</v>
      </c>
      <c r="B22" s="1">
        <v>1552178</v>
      </c>
      <c r="C22" s="1">
        <v>901469</v>
      </c>
      <c r="D22" s="1">
        <v>148784</v>
      </c>
      <c r="E22" s="4">
        <v>10</v>
      </c>
      <c r="F22" s="4" t="s">
        <v>59</v>
      </c>
      <c r="G22" s="2">
        <f t="shared" si="0"/>
        <v>10</v>
      </c>
      <c r="H22" s="2">
        <f t="shared" si="1"/>
        <v>0</v>
      </c>
      <c r="I22" s="1">
        <v>6006401</v>
      </c>
    </row>
    <row r="23" spans="1:9">
      <c r="A23" t="s">
        <v>37</v>
      </c>
      <c r="B23" s="1">
        <v>1964433</v>
      </c>
      <c r="C23" s="1">
        <v>1082521</v>
      </c>
      <c r="D23" s="1">
        <v>183619</v>
      </c>
      <c r="E23" s="4">
        <v>11</v>
      </c>
      <c r="F23" s="4" t="s">
        <v>59</v>
      </c>
      <c r="G23" s="2">
        <f t="shared" si="0"/>
        <v>11</v>
      </c>
      <c r="H23" s="2">
        <f t="shared" si="1"/>
        <v>0</v>
      </c>
      <c r="I23" s="1">
        <v>6794422</v>
      </c>
    </row>
    <row r="24" spans="1:9">
      <c r="A24" t="s">
        <v>13</v>
      </c>
      <c r="B24" s="1">
        <v>2266122</v>
      </c>
      <c r="C24" s="1">
        <v>2279202</v>
      </c>
      <c r="D24" s="1">
        <v>242806</v>
      </c>
      <c r="E24" s="4">
        <v>16</v>
      </c>
      <c r="F24" s="4" t="s">
        <v>0</v>
      </c>
      <c r="G24" s="2">
        <f t="shared" si="0"/>
        <v>0</v>
      </c>
      <c r="H24" s="2">
        <f t="shared" si="1"/>
        <v>0</v>
      </c>
      <c r="I24" s="1">
        <v>9922576</v>
      </c>
    </row>
    <row r="25" spans="1:9">
      <c r="A25" t="s">
        <v>14</v>
      </c>
      <c r="B25" s="1">
        <v>1367838</v>
      </c>
      <c r="C25" s="1">
        <v>1323239</v>
      </c>
      <c r="D25" s="1">
        <v>254296</v>
      </c>
      <c r="E25" s="4">
        <v>10</v>
      </c>
      <c r="F25" s="4" t="s">
        <v>59</v>
      </c>
      <c r="G25" s="2">
        <f t="shared" si="0"/>
        <v>10</v>
      </c>
      <c r="H25" s="2">
        <f t="shared" si="1"/>
        <v>0</v>
      </c>
      <c r="I25" s="1">
        <v>5489594</v>
      </c>
    </row>
    <row r="26" spans="1:9">
      <c r="A26" t="s">
        <v>38</v>
      </c>
      <c r="B26" s="1">
        <v>461105</v>
      </c>
      <c r="C26" s="1">
        <v>675842</v>
      </c>
      <c r="D26" s="1">
        <v>13757</v>
      </c>
      <c r="E26" s="4">
        <v>6</v>
      </c>
      <c r="F26" s="4" t="s">
        <v>59</v>
      </c>
      <c r="G26" s="2">
        <f t="shared" si="0"/>
        <v>0</v>
      </c>
      <c r="H26" s="2">
        <f t="shared" si="1"/>
        <v>6</v>
      </c>
      <c r="I26" s="1">
        <v>2992333</v>
      </c>
    </row>
    <row r="27" spans="1:9">
      <c r="A27" t="s">
        <v>39</v>
      </c>
      <c r="B27" s="1">
        <v>1054889</v>
      </c>
      <c r="C27" s="1">
        <v>1585753</v>
      </c>
      <c r="D27" s="1">
        <v>147380</v>
      </c>
      <c r="E27" s="4">
        <v>10</v>
      </c>
      <c r="F27" s="4" t="s">
        <v>59</v>
      </c>
      <c r="G27" s="2">
        <f t="shared" si="0"/>
        <v>0</v>
      </c>
      <c r="H27" s="2">
        <f t="shared" si="1"/>
        <v>10</v>
      </c>
      <c r="I27" s="1">
        <v>6083672</v>
      </c>
    </row>
    <row r="28" spans="1:9">
      <c r="A28" t="s">
        <v>40</v>
      </c>
      <c r="B28" s="1">
        <v>174461</v>
      </c>
      <c r="C28" s="1">
        <v>274119</v>
      </c>
      <c r="D28" s="1">
        <v>36467</v>
      </c>
      <c r="E28" s="4">
        <v>3</v>
      </c>
      <c r="F28" s="4" t="s">
        <v>59</v>
      </c>
      <c r="G28" s="2">
        <f t="shared" si="0"/>
        <v>0</v>
      </c>
      <c r="H28" s="2">
        <f t="shared" si="1"/>
        <v>3</v>
      </c>
      <c r="I28" s="1">
        <v>1032949</v>
      </c>
    </row>
    <row r="29" spans="1:9">
      <c r="A29" t="s">
        <v>41</v>
      </c>
      <c r="B29" s="1">
        <v>273185</v>
      </c>
      <c r="C29" s="1">
        <v>485372</v>
      </c>
      <c r="D29" s="1">
        <v>45914</v>
      </c>
      <c r="E29" s="4">
        <v>5</v>
      </c>
      <c r="F29" s="4" t="s">
        <v>59</v>
      </c>
      <c r="G29" s="2">
        <f t="shared" si="0"/>
        <v>0</v>
      </c>
      <c r="H29" s="2">
        <f t="shared" si="1"/>
        <v>5</v>
      </c>
      <c r="I29" s="1">
        <v>1896190</v>
      </c>
    </row>
    <row r="30" spans="1:9">
      <c r="A30" t="s">
        <v>15</v>
      </c>
      <c r="B30" s="1">
        <v>537753</v>
      </c>
      <c r="C30" s="1">
        <v>511319</v>
      </c>
      <c r="D30" s="1">
        <v>73918</v>
      </c>
      <c r="E30" s="4">
        <v>6</v>
      </c>
      <c r="F30" s="4" t="s">
        <v>59</v>
      </c>
      <c r="G30" s="2">
        <f t="shared" si="0"/>
        <v>6</v>
      </c>
      <c r="H30" s="2">
        <f t="shared" si="1"/>
        <v>0</v>
      </c>
      <c r="I30" s="1">
        <v>2890845</v>
      </c>
    </row>
    <row r="31" spans="1:9">
      <c r="A31" t="s">
        <v>16</v>
      </c>
      <c r="B31" s="1">
        <v>348484</v>
      </c>
      <c r="C31" s="1">
        <v>345783</v>
      </c>
      <c r="D31" s="1">
        <v>37664</v>
      </c>
      <c r="E31" s="4">
        <v>4</v>
      </c>
      <c r="F31" s="4" t="s">
        <v>59</v>
      </c>
      <c r="G31" s="2">
        <f t="shared" si="0"/>
        <v>4</v>
      </c>
      <c r="H31" s="2">
        <f t="shared" si="1"/>
        <v>0</v>
      </c>
      <c r="I31" s="1">
        <v>1330608</v>
      </c>
    </row>
    <row r="32" spans="1:9">
      <c r="A32" t="s">
        <v>42</v>
      </c>
      <c r="B32" s="1">
        <v>2061548</v>
      </c>
      <c r="C32" s="1">
        <v>1558839</v>
      </c>
      <c r="D32" s="1">
        <v>117624</v>
      </c>
      <c r="E32" s="4">
        <v>14</v>
      </c>
      <c r="F32" s="4" t="s">
        <v>59</v>
      </c>
      <c r="G32" s="2">
        <f t="shared" si="0"/>
        <v>14</v>
      </c>
      <c r="H32" s="2">
        <f t="shared" si="1"/>
        <v>0</v>
      </c>
      <c r="I32" s="1">
        <v>8958013</v>
      </c>
    </row>
    <row r="33" spans="1:9">
      <c r="A33" t="s">
        <v>43</v>
      </c>
      <c r="B33" s="1">
        <v>383401</v>
      </c>
      <c r="C33" s="1">
        <v>317310</v>
      </c>
      <c r="D33" s="1">
        <v>92894</v>
      </c>
      <c r="E33" s="4">
        <v>5</v>
      </c>
      <c r="F33" s="4" t="s">
        <v>59</v>
      </c>
      <c r="G33" s="2">
        <f t="shared" si="0"/>
        <v>5</v>
      </c>
      <c r="H33" s="2">
        <f t="shared" si="1"/>
        <v>0</v>
      </c>
      <c r="I33" s="1">
        <v>2085109</v>
      </c>
    </row>
    <row r="34" spans="1:9">
      <c r="A34" t="s">
        <v>44</v>
      </c>
      <c r="B34" s="1">
        <v>4149500</v>
      </c>
      <c r="C34" s="1">
        <v>2639994</v>
      </c>
      <c r="D34" s="1">
        <v>323624</v>
      </c>
      <c r="E34" s="4">
        <v>29</v>
      </c>
      <c r="F34" s="4" t="s">
        <v>59</v>
      </c>
      <c r="G34" s="2">
        <f t="shared" si="0"/>
        <v>29</v>
      </c>
      <c r="H34" s="2">
        <f t="shared" si="1"/>
        <v>0</v>
      </c>
      <c r="I34" s="1">
        <v>19795791</v>
      </c>
    </row>
    <row r="35" spans="1:9">
      <c r="A35" t="s">
        <v>17</v>
      </c>
      <c r="B35" s="1">
        <v>2162909</v>
      </c>
      <c r="C35" s="1">
        <v>2339922</v>
      </c>
      <c r="D35" s="1">
        <v>186191</v>
      </c>
      <c r="E35" s="4">
        <v>15</v>
      </c>
      <c r="F35" s="4" t="s">
        <v>59</v>
      </c>
      <c r="G35" s="2">
        <f t="shared" si="0"/>
        <v>0</v>
      </c>
      <c r="H35" s="2">
        <f t="shared" si="1"/>
        <v>15</v>
      </c>
      <c r="I35" s="1">
        <v>10042802</v>
      </c>
    </row>
    <row r="36" spans="1:9">
      <c r="A36" t="s">
        <v>45</v>
      </c>
      <c r="B36" s="1">
        <v>93526</v>
      </c>
      <c r="C36" s="1">
        <v>216133</v>
      </c>
      <c r="D36" s="1">
        <v>33666</v>
      </c>
      <c r="E36" s="4">
        <v>3</v>
      </c>
      <c r="F36" s="4" t="s">
        <v>59</v>
      </c>
      <c r="G36" s="2">
        <f t="shared" si="0"/>
        <v>0</v>
      </c>
      <c r="H36" s="2">
        <f t="shared" si="1"/>
        <v>3</v>
      </c>
      <c r="I36" s="1">
        <v>756927</v>
      </c>
    </row>
    <row r="37" spans="1:9">
      <c r="A37" t="s">
        <v>18</v>
      </c>
      <c r="B37" s="1">
        <v>2317001</v>
      </c>
      <c r="C37" s="1">
        <v>2771984</v>
      </c>
      <c r="D37" s="1">
        <v>236410</v>
      </c>
      <c r="E37" s="4">
        <v>18</v>
      </c>
      <c r="F37" s="4" t="s">
        <v>59</v>
      </c>
      <c r="G37" s="2">
        <f t="shared" si="0"/>
        <v>0</v>
      </c>
      <c r="H37" s="2">
        <f t="shared" si="1"/>
        <v>18</v>
      </c>
      <c r="I37" s="1">
        <v>11613423</v>
      </c>
    </row>
    <row r="38" spans="1:9">
      <c r="A38" t="s">
        <v>46</v>
      </c>
      <c r="B38" s="1">
        <v>420375</v>
      </c>
      <c r="C38" s="1">
        <v>949136</v>
      </c>
      <c r="D38" s="1">
        <v>83481</v>
      </c>
      <c r="E38" s="4">
        <v>7</v>
      </c>
      <c r="F38" s="4" t="s">
        <v>59</v>
      </c>
      <c r="G38" s="2">
        <f t="shared" si="0"/>
        <v>0</v>
      </c>
      <c r="H38" s="2">
        <f t="shared" si="1"/>
        <v>7</v>
      </c>
      <c r="I38" s="1">
        <v>3911338</v>
      </c>
    </row>
    <row r="39" spans="1:9">
      <c r="A39" t="s">
        <v>47</v>
      </c>
      <c r="B39" s="1">
        <v>970563</v>
      </c>
      <c r="C39" s="1">
        <v>761130</v>
      </c>
      <c r="D39" s="1">
        <v>207985</v>
      </c>
      <c r="E39" s="4">
        <v>7</v>
      </c>
      <c r="F39" s="4" t="s">
        <v>59</v>
      </c>
      <c r="G39" s="2">
        <f t="shared" si="0"/>
        <v>7</v>
      </c>
      <c r="H39" s="2">
        <f t="shared" si="1"/>
        <v>0</v>
      </c>
      <c r="I39" s="1">
        <v>4028977</v>
      </c>
    </row>
    <row r="40" spans="1:9">
      <c r="A40" t="s">
        <v>19</v>
      </c>
      <c r="B40" s="1">
        <v>2844705</v>
      </c>
      <c r="C40" s="1">
        <v>2912941</v>
      </c>
      <c r="D40" s="1">
        <v>212461</v>
      </c>
      <c r="E40" s="4">
        <v>20</v>
      </c>
      <c r="F40" s="4" t="s">
        <v>59</v>
      </c>
      <c r="G40" s="2">
        <f t="shared" si="0"/>
        <v>0</v>
      </c>
      <c r="H40" s="2">
        <f t="shared" si="1"/>
        <v>20</v>
      </c>
      <c r="I40" s="1">
        <v>12802503</v>
      </c>
    </row>
    <row r="41" spans="1:9">
      <c r="A41" t="s">
        <v>48</v>
      </c>
      <c r="B41" s="1">
        <v>250242</v>
      </c>
      <c r="C41" s="1">
        <v>179447</v>
      </c>
      <c r="D41" s="1">
        <v>30870</v>
      </c>
      <c r="E41" s="4">
        <v>4</v>
      </c>
      <c r="F41" s="4" t="s">
        <v>59</v>
      </c>
      <c r="G41" s="2">
        <f t="shared" si="0"/>
        <v>4</v>
      </c>
      <c r="H41" s="2">
        <f t="shared" si="1"/>
        <v>0</v>
      </c>
      <c r="I41" s="1">
        <v>1056298</v>
      </c>
    </row>
    <row r="42" spans="1:9">
      <c r="A42" t="s">
        <v>49</v>
      </c>
      <c r="B42" s="1">
        <v>855369</v>
      </c>
      <c r="C42" s="1">
        <v>1155391</v>
      </c>
      <c r="D42" s="1">
        <v>92265</v>
      </c>
      <c r="E42" s="4">
        <v>9</v>
      </c>
      <c r="F42" s="4" t="s">
        <v>59</v>
      </c>
      <c r="G42" s="2">
        <f t="shared" si="0"/>
        <v>0</v>
      </c>
      <c r="H42" s="2">
        <f t="shared" si="1"/>
        <v>9</v>
      </c>
      <c r="I42" s="1">
        <v>4896146</v>
      </c>
    </row>
    <row r="43" spans="1:9">
      <c r="A43" t="s">
        <v>50</v>
      </c>
      <c r="B43" s="1">
        <v>117442</v>
      </c>
      <c r="C43" s="1">
        <v>227701</v>
      </c>
      <c r="D43" s="1">
        <v>24904</v>
      </c>
      <c r="E43" s="4">
        <v>3</v>
      </c>
      <c r="F43" s="4" t="s">
        <v>59</v>
      </c>
      <c r="G43" s="2">
        <f t="shared" si="0"/>
        <v>0</v>
      </c>
      <c r="H43" s="2">
        <f t="shared" si="1"/>
        <v>3</v>
      </c>
      <c r="I43" s="1">
        <v>858469</v>
      </c>
    </row>
    <row r="44" spans="1:9">
      <c r="A44" t="s">
        <v>51</v>
      </c>
      <c r="B44" s="1">
        <v>869189</v>
      </c>
      <c r="C44" s="1">
        <v>1521162</v>
      </c>
      <c r="D44" s="1">
        <v>100448</v>
      </c>
      <c r="E44" s="4">
        <v>11</v>
      </c>
      <c r="F44" s="4" t="s">
        <v>59</v>
      </c>
      <c r="G44" s="2">
        <f t="shared" si="0"/>
        <v>0</v>
      </c>
      <c r="H44" s="2">
        <f t="shared" si="1"/>
        <v>11</v>
      </c>
      <c r="I44" s="1">
        <v>6600299</v>
      </c>
    </row>
    <row r="45" spans="1:9">
      <c r="A45" t="s">
        <v>52</v>
      </c>
      <c r="B45" s="1">
        <v>3868291</v>
      </c>
      <c r="C45" s="1">
        <v>4683352</v>
      </c>
      <c r="D45" s="1">
        <v>383075</v>
      </c>
      <c r="E45" s="4">
        <v>38</v>
      </c>
      <c r="F45" s="4" t="s">
        <v>59</v>
      </c>
      <c r="G45" s="2">
        <f t="shared" si="0"/>
        <v>0</v>
      </c>
      <c r="H45" s="2">
        <f t="shared" si="1"/>
        <v>38</v>
      </c>
      <c r="I45" s="1">
        <v>27469114</v>
      </c>
    </row>
    <row r="46" spans="1:9">
      <c r="A46" t="s">
        <v>53</v>
      </c>
      <c r="B46" s="1">
        <v>250981</v>
      </c>
      <c r="C46" s="1">
        <v>419031</v>
      </c>
      <c r="D46" s="1">
        <v>235473</v>
      </c>
      <c r="E46" s="4">
        <v>6</v>
      </c>
      <c r="F46" s="4" t="s">
        <v>59</v>
      </c>
      <c r="G46" s="2">
        <f t="shared" si="0"/>
        <v>0</v>
      </c>
      <c r="H46" s="2">
        <f t="shared" si="1"/>
        <v>6</v>
      </c>
      <c r="I46" s="1">
        <v>2995919</v>
      </c>
    </row>
    <row r="47" spans="1:9">
      <c r="A47" t="s">
        <v>54</v>
      </c>
      <c r="B47" s="1">
        <v>178572</v>
      </c>
      <c r="C47" s="1">
        <v>95362</v>
      </c>
      <c r="D47" s="1">
        <v>39796</v>
      </c>
      <c r="E47" s="4">
        <v>3</v>
      </c>
      <c r="F47" s="4" t="s">
        <v>59</v>
      </c>
      <c r="G47" s="2">
        <f t="shared" si="0"/>
        <v>3</v>
      </c>
      <c r="H47" s="2">
        <f t="shared" si="1"/>
        <v>0</v>
      </c>
      <c r="I47" s="1">
        <v>626042</v>
      </c>
    </row>
    <row r="48" spans="1:9">
      <c r="A48" t="s">
        <v>55</v>
      </c>
      <c r="B48" s="1">
        <v>1970167</v>
      </c>
      <c r="C48" s="1">
        <v>1766823</v>
      </c>
      <c r="D48" s="1">
        <v>231280</v>
      </c>
      <c r="E48" s="4">
        <v>13</v>
      </c>
      <c r="F48" s="4" t="s">
        <v>59</v>
      </c>
      <c r="G48" s="2">
        <f t="shared" si="0"/>
        <v>13</v>
      </c>
      <c r="H48" s="2">
        <f t="shared" si="1"/>
        <v>0</v>
      </c>
      <c r="I48" s="1">
        <v>8382993</v>
      </c>
    </row>
    <row r="49" spans="1:9">
      <c r="A49" t="s">
        <v>56</v>
      </c>
      <c r="B49" s="1">
        <v>1562453</v>
      </c>
      <c r="C49" s="1">
        <v>1089629</v>
      </c>
      <c r="D49" s="1">
        <v>208202</v>
      </c>
      <c r="E49" s="4">
        <v>12</v>
      </c>
      <c r="F49" s="4" t="s">
        <v>59</v>
      </c>
      <c r="G49" s="2">
        <f t="shared" si="0"/>
        <v>12</v>
      </c>
      <c r="H49" s="2">
        <f t="shared" si="1"/>
        <v>0</v>
      </c>
      <c r="I49" s="1">
        <v>7170351</v>
      </c>
    </row>
    <row r="50" spans="1:9">
      <c r="A50" t="s">
        <v>57</v>
      </c>
      <c r="B50" s="1">
        <v>187457</v>
      </c>
      <c r="C50" s="1">
        <v>486198</v>
      </c>
      <c r="D50" s="1">
        <v>34571</v>
      </c>
      <c r="E50" s="4">
        <v>5</v>
      </c>
      <c r="F50" s="4" t="s">
        <v>59</v>
      </c>
      <c r="G50" s="2">
        <f t="shared" si="0"/>
        <v>0</v>
      </c>
      <c r="H50" s="2">
        <f t="shared" si="1"/>
        <v>5</v>
      </c>
      <c r="I50" s="1">
        <v>1844128</v>
      </c>
    </row>
    <row r="51" spans="1:9">
      <c r="A51" t="s">
        <v>20</v>
      </c>
      <c r="B51" s="1">
        <v>1382210</v>
      </c>
      <c r="C51" s="1">
        <v>1409467</v>
      </c>
      <c r="D51" s="1">
        <v>152943</v>
      </c>
      <c r="E51" s="4">
        <v>10</v>
      </c>
      <c r="F51" s="4" t="s">
        <v>59</v>
      </c>
      <c r="G51" s="2">
        <f t="shared" si="0"/>
        <v>0</v>
      </c>
      <c r="H51" s="2">
        <f t="shared" si="1"/>
        <v>10</v>
      </c>
      <c r="I51" s="1">
        <v>5771337</v>
      </c>
    </row>
    <row r="52" spans="1:9">
      <c r="A52" t="s">
        <v>58</v>
      </c>
      <c r="B52" s="1">
        <v>55964</v>
      </c>
      <c r="C52" s="1">
        <v>174383</v>
      </c>
      <c r="D52" s="1">
        <v>18545</v>
      </c>
      <c r="E52" s="4">
        <v>3</v>
      </c>
      <c r="F52" s="4" t="s">
        <v>59</v>
      </c>
      <c r="G52" s="2">
        <f t="shared" si="0"/>
        <v>0</v>
      </c>
      <c r="H52" s="2">
        <f t="shared" si="1"/>
        <v>3</v>
      </c>
      <c r="I52" s="1">
        <v>586107</v>
      </c>
    </row>
  </sheetData>
  <autoFilter ref="A1:E1"/>
  <sortState ref="A2:XFD97">
    <sortCondition ref="A3:A97"/>
  </sortState>
  <phoneticPr fontId="1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_x0016_Tellabs Operations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Martersteck</dc:creator>
  <cp:lastModifiedBy>Bill Martersteck</cp:lastModifiedBy>
  <dcterms:created xsi:type="dcterms:W3CDTF">2016-11-15T16:09:51Z</dcterms:created>
  <dcterms:modified xsi:type="dcterms:W3CDTF">2016-11-15T18:09:21Z</dcterms:modified>
</cp:coreProperties>
</file>