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<sst xmlns="http://schemas.openxmlformats.org/spreadsheetml/2006/main" count="33" uniqueCount="33">
  <si>
    <t xml:space="preserve">tour500 (157034)</t>
  </si>
  <si>
    <t>initialization</t>
  </si>
  <si>
    <t>fitness</t>
  </si>
  <si>
    <t>#iterations</t>
  </si>
  <si>
    <t>k_max</t>
  </si>
  <si>
    <t>k_min</t>
  </si>
  <si>
    <t>k</t>
  </si>
  <si>
    <t>lamda</t>
  </si>
  <si>
    <t>mu</t>
  </si>
  <si>
    <t xml:space="preserve">gr. perc.</t>
  </si>
  <si>
    <t>alpha_max</t>
  </si>
  <si>
    <t>alpha_min</t>
  </si>
  <si>
    <t>sigma_max</t>
  </si>
  <si>
    <t>sigma_min</t>
  </si>
  <si>
    <t>power</t>
  </si>
  <si>
    <t xml:space="preserve">mut. prob.</t>
  </si>
  <si>
    <t xml:space="preserve">lso prob.</t>
  </si>
  <si>
    <t xml:space="preserve">mutate options</t>
  </si>
  <si>
    <t xml:space="preserve">lso options</t>
  </si>
  <si>
    <t xml:space="preserve">greedy seed (1.0), random (0.0)</t>
  </si>
  <si>
    <t>N/A</t>
  </si>
  <si>
    <t xml:space="preserve">swap, insert, scramble, invert</t>
  </si>
  <si>
    <t>swap</t>
  </si>
  <si>
    <t>lucky</t>
  </si>
  <si>
    <t xml:space="preserve">increasing mean</t>
  </si>
  <si>
    <t xml:space="preserve">swap, insert</t>
  </si>
  <si>
    <t xml:space="preserve">lucky and lucky start</t>
  </si>
  <si>
    <t>lucky??</t>
  </si>
  <si>
    <t xml:space="preserve">^ this made it so much better</t>
  </si>
  <si>
    <t xml:space="preserve">only beat it at end</t>
  </si>
  <si>
    <t xml:space="preserve">real close, still lowering</t>
  </si>
  <si>
    <t xml:space="preserve">no more dist. so more it.</t>
  </si>
  <si>
    <t xml:space="preserve">max(0.05, 15)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</si>
</sst>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rgb="FF006100"/>
      <name val="Calibri"/>
      <scheme val="minor"/>
    </font>
    <font>
      <i/>
      <sz val="11.000000"/>
      <color rgb="FF7F7F7F"/>
      <name val="Calibri"/>
      <scheme val="minor"/>
    </font>
    <font>
      <sz val="11.000000"/>
      <color rgb="FF9C6500"/>
      <name val="Calibri"/>
      <scheme val="minor"/>
    </font>
    <font>
      <b/>
      <sz val="11.000000"/>
      <color indexed="2"/>
      <name val="Calibri"/>
      <scheme val="minor"/>
    </font>
    <font>
      <b/>
      <sz val="11.000000"/>
      <name val="Calibri"/>
      <scheme val="minor"/>
    </font>
    <font>
      <b/>
      <sz val="11.000000"/>
      <color theme="1"/>
      <name val="Calibri"/>
      <scheme val="minor"/>
    </font>
    <font>
      <sz val="11.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FFEB9C"/>
        <bgColor rgb="FFFFEB9C"/>
      </patternFill>
    </fill>
  </fills>
  <borders count="1">
    <border>
      <left style="none"/>
      <right style="none"/>
      <top style="none"/>
      <bottom style="none"/>
      <diagonal style="none"/>
    </border>
  </borders>
  <cellStyleXfs count="5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0" applyBorder="0"/>
    <xf fontId="4" fillId="5" borderId="0" numFmtId="0" applyNumberFormat="0" applyFont="1" applyFill="1" applyBorder="0"/>
  </cellStyleXfs>
  <cellXfs count="17">
    <xf fontId="0" fillId="0" borderId="0" numFmtId="0" xfId="0"/>
    <xf fontId="5" fillId="0" borderId="0" numFmtId="0" xfId="0" applyFont="1" applyAlignment="1">
      <alignment horizontal="right"/>
    </xf>
    <xf fontId="6" fillId="0" borderId="0" numFmtId="0" xfId="0" applyFont="1" applyAlignment="1">
      <alignment horizontal="right"/>
    </xf>
    <xf fontId="7" fillId="0" borderId="0" numFmtId="0" xfId="0" applyFont="1" applyAlignment="1">
      <alignment horizontal="right"/>
    </xf>
    <xf fontId="0" fillId="0" borderId="0" numFmtId="0" xfId="0" applyAlignment="1">
      <alignment horizontal="right"/>
    </xf>
    <xf fontId="1" fillId="2" borderId="0" numFmtId="0" xfId="1" applyFont="1" applyFill="1" applyAlignment="1">
      <alignment horizontal="right"/>
    </xf>
    <xf fontId="4" fillId="5" borderId="0" numFmtId="0" xfId="4" applyFont="1" applyFill="1" applyAlignment="1">
      <alignment horizontal="right"/>
    </xf>
    <xf fontId="3" fillId="0" borderId="0" numFmtId="0" xfId="3" applyFont="1" applyAlignment="1">
      <alignment horizontal="right"/>
    </xf>
    <xf fontId="2" fillId="3" borderId="0" numFmtId="0" xfId="2" applyFont="1" applyFill="1" applyAlignment="1">
      <alignment horizontal="right"/>
    </xf>
    <xf fontId="0" fillId="0" borderId="0" numFmtId="0" xfId="0" applyAlignment="1">
      <alignment horizontal="right"/>
      <protection hidden="0" locked="1"/>
    </xf>
    <xf fontId="4" fillId="5" borderId="0" numFmtId="0" xfId="4" applyFont="1" applyFill="1" applyAlignment="1">
      <alignment horizontal="right"/>
      <protection hidden="0" locked="1"/>
    </xf>
    <xf fontId="3" fillId="0" borderId="0" numFmtId="0" xfId="3" applyFont="1" applyAlignment="1">
      <alignment horizontal="right"/>
      <protection hidden="0" locked="1"/>
    </xf>
    <xf fontId="8" fillId="0" borderId="0" numFmtId="0" xfId="0" applyFont="1" applyAlignment="1">
      <alignment horizontal="right"/>
      <protection hidden="0" locked="1"/>
    </xf>
    <xf fontId="0" fillId="0" borderId="0" numFmtId="0" xfId="0" applyAlignment="1">
      <alignment horizontal="left"/>
    </xf>
    <xf fontId="2" fillId="3" borderId="0" numFmtId="0" xfId="2" applyFont="1" applyFill="1"/>
    <xf fontId="1" fillId="2" borderId="0" numFmtId="0" xfId="1" applyFont="1" applyFill="1"/>
    <xf fontId="0" fillId="0" borderId="0" numFmtId="0" xfId="0">
      <protection hidden="0" locked="1"/>
    </xf>
  </cellXfs>
  <cellStyles count="5">
    <cellStyle name="Normal" xfId="0" builtinId="0"/>
    <cellStyle name="Bad" xfId="1" builtinId="27"/>
    <cellStyle name="Good" xfId="2" builtinId="26"/>
    <cellStyle name="Explanatory Text" xfId="3" builtinId="53"/>
    <cellStyle name="Neutral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RowColHeaders="1"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1" max="1" width="21.05078125"/>
    <col customWidth="1" min="2" max="2" width="27.8515625"/>
    <col customWidth="1" min="3" max="3" width="12.140625"/>
    <col customWidth="1" min="4" max="13" width="10.7109375"/>
    <col bestFit="1" customWidth="1" min="14" max="14" width="12.48046875"/>
    <col customWidth="1" min="15" max="17" width="10.7109375"/>
    <col bestFit="1" min="18" max="18" width="25.7421875"/>
    <col bestFit="1" min="19" max="19" width="11.00390625"/>
  </cols>
  <sheetData>
    <row r="1" ht="14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t="s">
        <v>17</v>
      </c>
      <c r="S1" t="s">
        <v>18</v>
      </c>
    </row>
    <row r="2" ht="14.25">
      <c r="A2" s="4"/>
      <c r="B2" s="4" t="s">
        <v>19</v>
      </c>
      <c r="C2" s="5">
        <v>159387.92000000001</v>
      </c>
      <c r="D2" s="4">
        <v>940</v>
      </c>
      <c r="E2" s="4" t="s">
        <v>20</v>
      </c>
      <c r="F2" s="4" t="s">
        <v>20</v>
      </c>
      <c r="G2" s="4">
        <v>5</v>
      </c>
      <c r="H2" s="4">
        <v>40</v>
      </c>
      <c r="I2" s="4">
        <v>60</v>
      </c>
      <c r="J2" s="4">
        <v>0.10000000000000001</v>
      </c>
      <c r="K2" s="4">
        <v>3</v>
      </c>
      <c r="L2" s="4">
        <v>0.5</v>
      </c>
      <c r="M2" s="4">
        <v>0.29999999999999999</v>
      </c>
      <c r="N2" s="4">
        <v>0.10000000000000001</v>
      </c>
      <c r="O2" s="4">
        <v>2.5</v>
      </c>
      <c r="P2" s="4">
        <v>0.050000000000000003</v>
      </c>
      <c r="Q2" s="4">
        <v>0.01</v>
      </c>
      <c r="R2" s="4" t="s">
        <v>21</v>
      </c>
      <c r="S2" s="6" t="s">
        <v>22</v>
      </c>
    </row>
    <row r="3" ht="14.25">
      <c r="A3" s="4"/>
      <c r="B3" s="4"/>
      <c r="C3" s="5">
        <v>157976.72</v>
      </c>
      <c r="D3" s="4">
        <v>969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14.25">
      <c r="A4" s="7" t="s">
        <v>23</v>
      </c>
      <c r="B4" s="4"/>
      <c r="C4" s="8">
        <v>154739.70999999999</v>
      </c>
      <c r="D4" s="4">
        <v>968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14.25">
      <c r="A5" s="4"/>
      <c r="B5" s="4"/>
      <c r="C5" s="5">
        <v>159951.67999999999</v>
      </c>
      <c r="D5" s="4">
        <v>966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14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14.25">
      <c r="A7" s="9"/>
      <c r="B7" s="4" t="s">
        <v>19</v>
      </c>
      <c r="C7" s="8">
        <v>156061.32000000001</v>
      </c>
      <c r="D7" s="9">
        <v>976</v>
      </c>
      <c r="E7" s="4" t="s">
        <v>20</v>
      </c>
      <c r="F7" s="4" t="s">
        <v>20</v>
      </c>
      <c r="G7" s="9">
        <v>5</v>
      </c>
      <c r="H7" s="9">
        <v>40</v>
      </c>
      <c r="I7" s="9">
        <v>60</v>
      </c>
      <c r="J7" s="9">
        <v>0.10000000000000001</v>
      </c>
      <c r="K7" s="9">
        <v>3</v>
      </c>
      <c r="L7" s="9">
        <v>0.5</v>
      </c>
      <c r="M7" s="10" t="s">
        <v>20</v>
      </c>
      <c r="N7" s="9">
        <v>0.10000000000000001</v>
      </c>
      <c r="O7" s="9">
        <v>2.5</v>
      </c>
      <c r="P7" s="9">
        <v>0.050000000000000003</v>
      </c>
      <c r="Q7" s="9">
        <v>0.01</v>
      </c>
      <c r="R7" s="4" t="s">
        <v>21</v>
      </c>
      <c r="S7" s="6" t="s">
        <v>22</v>
      </c>
    </row>
    <row r="8" ht="14.25">
      <c r="A8" s="4"/>
      <c r="B8" s="4"/>
      <c r="C8" s="5">
        <v>161279.82000000001</v>
      </c>
      <c r="D8" s="4">
        <v>957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4.25">
      <c r="A9" s="4"/>
      <c r="B9" s="4"/>
      <c r="C9" s="5">
        <v>160374.25</v>
      </c>
      <c r="D9" s="4">
        <v>977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4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4.25">
      <c r="A11" s="11" t="s">
        <v>24</v>
      </c>
      <c r="B11" s="4" t="s">
        <v>19</v>
      </c>
      <c r="C11" s="5">
        <v>163864.63</v>
      </c>
      <c r="D11" s="9">
        <v>976</v>
      </c>
      <c r="E11" s="4" t="s">
        <v>20</v>
      </c>
      <c r="F11" s="4" t="s">
        <v>20</v>
      </c>
      <c r="G11" s="9">
        <v>5</v>
      </c>
      <c r="H11" s="9">
        <v>40</v>
      </c>
      <c r="I11" s="9">
        <v>60</v>
      </c>
      <c r="J11" s="9">
        <v>0.10000000000000001</v>
      </c>
      <c r="K11" s="9">
        <v>3</v>
      </c>
      <c r="L11" s="9">
        <v>0.5</v>
      </c>
      <c r="M11" s="12">
        <v>0.29999999999999999</v>
      </c>
      <c r="N11" s="10" t="s">
        <v>20</v>
      </c>
      <c r="O11" s="9">
        <v>2.5</v>
      </c>
      <c r="P11" s="9">
        <v>0.050000000000000003</v>
      </c>
      <c r="Q11" s="9">
        <v>0.01</v>
      </c>
      <c r="R11" s="4" t="s">
        <v>21</v>
      </c>
      <c r="S11" s="6" t="s">
        <v>22</v>
      </c>
    </row>
    <row r="12" ht="14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4.25">
      <c r="A13" s="4"/>
      <c r="B13" s="4" t="s">
        <v>19</v>
      </c>
      <c r="C13" s="8">
        <v>155256.41</v>
      </c>
      <c r="D13" s="4">
        <v>970</v>
      </c>
      <c r="E13" s="4" t="s">
        <v>20</v>
      </c>
      <c r="F13" s="4" t="s">
        <v>20</v>
      </c>
      <c r="G13" s="4">
        <v>5</v>
      </c>
      <c r="H13" s="4">
        <v>40</v>
      </c>
      <c r="I13" s="4">
        <v>60</v>
      </c>
      <c r="J13" s="4">
        <v>0.10000000000000001</v>
      </c>
      <c r="K13" s="4">
        <v>3</v>
      </c>
      <c r="L13" s="4">
        <v>0.5</v>
      </c>
      <c r="M13" s="4">
        <v>0.29999999999999999</v>
      </c>
      <c r="N13" s="4">
        <v>0.10000000000000001</v>
      </c>
      <c r="O13" s="6">
        <v>3</v>
      </c>
      <c r="P13" s="4">
        <v>0.050000000000000003</v>
      </c>
      <c r="Q13" s="4">
        <v>0.01</v>
      </c>
      <c r="R13" s="4" t="s">
        <v>21</v>
      </c>
      <c r="S13" s="4" t="s">
        <v>25</v>
      </c>
    </row>
    <row r="14" ht="14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4.25">
      <c r="A15" s="4"/>
      <c r="B15" s="4" t="s">
        <v>19</v>
      </c>
      <c r="C15" s="5">
        <v>161860.14999999999</v>
      </c>
      <c r="D15" s="4">
        <v>949</v>
      </c>
      <c r="E15" s="6">
        <v>10</v>
      </c>
      <c r="F15" s="6">
        <v>2</v>
      </c>
      <c r="G15" s="6" t="s">
        <v>20</v>
      </c>
      <c r="H15" s="4">
        <v>40</v>
      </c>
      <c r="I15" s="4">
        <v>60</v>
      </c>
      <c r="J15" s="4">
        <v>0.10000000000000001</v>
      </c>
      <c r="K15" s="4">
        <v>3</v>
      </c>
      <c r="L15" s="4">
        <v>0.5</v>
      </c>
      <c r="M15" s="4">
        <v>0.29999999999999999</v>
      </c>
      <c r="N15" s="4">
        <v>0.10000000000000001</v>
      </c>
      <c r="O15" s="4">
        <v>2.5</v>
      </c>
      <c r="P15" s="4">
        <v>0.050000000000000003</v>
      </c>
      <c r="Q15" s="4">
        <v>0.01</v>
      </c>
      <c r="R15" s="4" t="s">
        <v>21</v>
      </c>
      <c r="S15" s="4" t="s">
        <v>25</v>
      </c>
    </row>
    <row r="16" ht="14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4.25">
      <c r="A17" s="4"/>
      <c r="B17" s="4" t="s">
        <v>19</v>
      </c>
      <c r="C17" s="5">
        <v>157406.79000000001</v>
      </c>
      <c r="D17" s="4">
        <v>980</v>
      </c>
      <c r="E17" s="6">
        <v>15</v>
      </c>
      <c r="F17" s="6">
        <v>3</v>
      </c>
      <c r="G17" s="6" t="s">
        <v>20</v>
      </c>
      <c r="H17" s="4">
        <v>40</v>
      </c>
      <c r="I17" s="4">
        <v>60</v>
      </c>
      <c r="J17" s="4">
        <v>0.10000000000000001</v>
      </c>
      <c r="K17" s="4">
        <v>3</v>
      </c>
      <c r="L17" s="4">
        <v>0.5</v>
      </c>
      <c r="M17" s="4">
        <v>0.29999999999999999</v>
      </c>
      <c r="N17" s="4">
        <v>0.10000000000000001</v>
      </c>
      <c r="O17" s="4">
        <v>2.5</v>
      </c>
      <c r="P17" s="4">
        <v>0.050000000000000003</v>
      </c>
      <c r="Q17" s="4">
        <v>0.01</v>
      </c>
      <c r="R17" s="4" t="s">
        <v>21</v>
      </c>
      <c r="S17" s="4" t="s">
        <v>25</v>
      </c>
    </row>
    <row r="18" ht="14.25">
      <c r="A18" s="4"/>
      <c r="B18" s="4"/>
      <c r="C18" s="8">
        <v>157007.79999999999</v>
      </c>
      <c r="D18" s="4">
        <v>977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4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4.25">
      <c r="A20" s="7" t="s">
        <v>26</v>
      </c>
      <c r="B20" s="4" t="s">
        <v>19</v>
      </c>
      <c r="C20" s="8">
        <v>151213.67000000001</v>
      </c>
      <c r="D20" s="4">
        <v>970</v>
      </c>
      <c r="E20" s="6">
        <v>15</v>
      </c>
      <c r="F20" s="6">
        <v>3</v>
      </c>
      <c r="G20" s="6" t="s">
        <v>20</v>
      </c>
      <c r="H20" s="4">
        <v>40</v>
      </c>
      <c r="I20" s="4">
        <v>60</v>
      </c>
      <c r="J20" s="4">
        <v>0.10000000000000001</v>
      </c>
      <c r="K20" s="4">
        <v>3</v>
      </c>
      <c r="L20" s="4">
        <v>0.5</v>
      </c>
      <c r="M20" s="4">
        <v>0.29999999999999999</v>
      </c>
      <c r="N20" s="6">
        <v>0.050000000000000003</v>
      </c>
      <c r="O20" s="4">
        <v>2.5</v>
      </c>
      <c r="P20" s="4">
        <v>0.050000000000000003</v>
      </c>
      <c r="Q20" s="4">
        <v>0.01</v>
      </c>
      <c r="R20" s="4" t="s">
        <v>21</v>
      </c>
      <c r="S20" s="4" t="s">
        <v>25</v>
      </c>
    </row>
    <row r="21" ht="14.25">
      <c r="A21" s="4"/>
      <c r="B21" s="4"/>
      <c r="C21" s="5">
        <v>158711.75</v>
      </c>
      <c r="D21" s="4">
        <v>964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4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4.25">
      <c r="A23" s="7"/>
      <c r="B23" s="4" t="s">
        <v>19</v>
      </c>
      <c r="C23" s="8">
        <v>153860.76999999999</v>
      </c>
      <c r="D23" s="4">
        <v>938</v>
      </c>
      <c r="E23" s="6">
        <v>15</v>
      </c>
      <c r="F23" s="6">
        <v>3</v>
      </c>
      <c r="G23" s="6" t="s">
        <v>20</v>
      </c>
      <c r="H23" s="4">
        <v>40</v>
      </c>
      <c r="I23" s="4">
        <v>60</v>
      </c>
      <c r="J23" s="6">
        <v>0.20000000000000001</v>
      </c>
      <c r="K23" s="4">
        <v>3</v>
      </c>
      <c r="L23" s="4">
        <v>0.5</v>
      </c>
      <c r="M23" s="4">
        <v>0.29999999999999999</v>
      </c>
      <c r="N23" s="6">
        <v>0.050000000000000003</v>
      </c>
      <c r="O23" s="4">
        <v>2.5</v>
      </c>
      <c r="P23" s="4">
        <v>0.050000000000000003</v>
      </c>
      <c r="Q23" s="4">
        <v>0.01</v>
      </c>
      <c r="R23" s="4" t="s">
        <v>21</v>
      </c>
      <c r="S23" s="4" t="s">
        <v>25</v>
      </c>
    </row>
    <row r="24" ht="14.25">
      <c r="A24" s="7" t="s">
        <v>27</v>
      </c>
      <c r="B24" s="4"/>
      <c r="C24" s="8">
        <v>150743.72</v>
      </c>
      <c r="D24" s="4">
        <v>942</v>
      </c>
      <c r="E24" s="4"/>
      <c r="F24" s="4"/>
      <c r="G24" s="4"/>
      <c r="H24" s="4"/>
      <c r="I24" s="4"/>
      <c r="J24" s="13" t="s">
        <v>28</v>
      </c>
      <c r="K24" s="4"/>
      <c r="L24" s="4"/>
      <c r="M24" s="4"/>
      <c r="N24" s="4"/>
      <c r="O24" s="4"/>
      <c r="P24" s="4"/>
      <c r="Q24" s="4"/>
      <c r="R24" s="4"/>
      <c r="S24" s="4"/>
    </row>
    <row r="25" ht="14.25">
      <c r="A25" s="4"/>
      <c r="B25" s="4"/>
      <c r="C25" s="8">
        <v>152599.87</v>
      </c>
      <c r="D25" s="4">
        <v>978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4.25">
      <c r="A26" s="7" t="s">
        <v>29</v>
      </c>
      <c r="B26" s="4"/>
      <c r="C26" s="8">
        <v>155190.85999999999</v>
      </c>
      <c r="D26" s="4">
        <v>960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4.25">
      <c r="A27" s="4"/>
      <c r="B27" s="4"/>
      <c r="C27" s="8">
        <v>152839.10000000001</v>
      </c>
      <c r="D27" s="4">
        <v>956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4.25">
      <c r="A28" s="7" t="s">
        <v>30</v>
      </c>
      <c r="B28" s="4"/>
      <c r="C28" s="5">
        <v>157246.07999999999</v>
      </c>
      <c r="D28" s="4">
        <v>957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4.25">
      <c r="A29" s="4"/>
      <c r="B29" s="4"/>
      <c r="C29" s="8">
        <v>152643.13</v>
      </c>
      <c r="D29" s="4">
        <v>922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4.25">
      <c r="A30" s="7" t="s">
        <v>31</v>
      </c>
      <c r="B30" s="4"/>
      <c r="C30" s="8">
        <v>151524.32000000001</v>
      </c>
      <c r="D30" s="4">
        <v>1062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4.25">
      <c r="A31" s="4"/>
      <c r="B31" s="4"/>
      <c r="C31" s="8">
        <v>156237.51000000001</v>
      </c>
      <c r="D31" s="4">
        <v>1048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4.25">
      <c r="C32" s="14">
        <v>156534.56</v>
      </c>
      <c r="D32">
        <v>1056</v>
      </c>
    </row>
    <row r="33" ht="14.25">
      <c r="C33" s="14">
        <v>150441.57999999999</v>
      </c>
      <c r="D33">
        <v>1035</v>
      </c>
    </row>
    <row r="34" ht="14.25">
      <c r="C34" s="15">
        <v>157885.62</v>
      </c>
      <c r="D34">
        <v>1040</v>
      </c>
    </row>
    <row r="35" ht="14.25">
      <c r="C35" s="14">
        <v>150536.67999999999</v>
      </c>
      <c r="D35">
        <v>1047</v>
      </c>
    </row>
    <row r="36" ht="14.25">
      <c r="C36" s="14">
        <v>153390.97</v>
      </c>
      <c r="D36">
        <v>1035</v>
      </c>
    </row>
    <row r="37" ht="14.25">
      <c r="B37">
        <f>MEDIAN(C23:C40)</f>
        <v>153625.87</v>
      </c>
      <c r="C37" s="14">
        <v>154583.88</v>
      </c>
      <c r="D37">
        <v>1058</v>
      </c>
    </row>
    <row r="38" ht="14.25">
      <c r="B38">
        <f>MAX(C23:C40)</f>
        <v>157885.62</v>
      </c>
      <c r="C38" s="14">
        <v>154359.73999999999</v>
      </c>
      <c r="D38">
        <v>1078</v>
      </c>
    </row>
    <row r="39" ht="14.25">
      <c r="B39">
        <f>MIN(C23:C40)</f>
        <v>150441.57999999999</v>
      </c>
      <c r="C39" s="14">
        <v>154232.94</v>
      </c>
      <c r="D39">
        <v>1080</v>
      </c>
    </row>
    <row r="40" ht="14.25">
      <c r="B40">
        <f>AVERAGE(C23:C40)</f>
        <v>153764.24333333329</v>
      </c>
      <c r="C40" s="14">
        <v>152905.04999999999</v>
      </c>
      <c r="D40">
        <v>1089</v>
      </c>
    </row>
    <row r="42" ht="14.25">
      <c r="A42" s="7"/>
      <c r="B42" s="4" t="s">
        <v>19</v>
      </c>
      <c r="C42" s="8">
        <v>146453.01999999999</v>
      </c>
      <c r="D42" s="4">
        <v>1059</v>
      </c>
      <c r="E42" s="6">
        <v>15</v>
      </c>
      <c r="F42" s="6">
        <v>3</v>
      </c>
      <c r="G42" s="6" t="s">
        <v>20</v>
      </c>
      <c r="H42" s="4">
        <v>40</v>
      </c>
      <c r="I42" s="4">
        <v>60</v>
      </c>
      <c r="J42" s="6">
        <v>0.20000000000000001</v>
      </c>
      <c r="K42" s="4">
        <v>3</v>
      </c>
      <c r="L42" s="4">
        <v>0.5</v>
      </c>
      <c r="M42" s="6" t="s">
        <v>20</v>
      </c>
      <c r="N42" s="6">
        <v>0.050000000000000003</v>
      </c>
      <c r="O42" s="4">
        <v>2.5</v>
      </c>
      <c r="P42" s="4">
        <v>0.050000000000000003</v>
      </c>
      <c r="Q42" s="4">
        <v>0.01</v>
      </c>
      <c r="R42" s="4" t="s">
        <v>21</v>
      </c>
      <c r="S42" s="4" t="s">
        <v>25</v>
      </c>
    </row>
    <row r="43" ht="14.25">
      <c r="C43" s="14">
        <v>151862.57999999999</v>
      </c>
      <c r="D43">
        <v>1066</v>
      </c>
    </row>
    <row r="44" ht="14.25">
      <c r="C44" s="14">
        <v>155757.16</v>
      </c>
      <c r="D44">
        <v>1037</v>
      </c>
    </row>
    <row r="45" ht="14.25">
      <c r="C45" s="15">
        <v>158907.45999999999</v>
      </c>
      <c r="D45">
        <v>1074</v>
      </c>
    </row>
    <row r="46" ht="14.25">
      <c r="C46" s="14">
        <v>151703.82999999999</v>
      </c>
      <c r="D46">
        <v>1079</v>
      </c>
    </row>
    <row r="47" ht="14.25">
      <c r="C47" s="14">
        <v>155767.38</v>
      </c>
      <c r="D47">
        <v>1079</v>
      </c>
    </row>
    <row r="48" ht="14.25">
      <c r="C48" s="14">
        <v>148338.81</v>
      </c>
      <c r="D48">
        <v>1059</v>
      </c>
    </row>
    <row r="49" ht="14.25">
      <c r="C49" s="14">
        <v>156118.70999999999</v>
      </c>
      <c r="D49">
        <v>1057</v>
      </c>
    </row>
    <row r="50" ht="14.25">
      <c r="C50" s="14">
        <v>148634.76999999999</v>
      </c>
      <c r="D50">
        <v>1049</v>
      </c>
    </row>
    <row r="51" ht="14.25">
      <c r="C51" s="15">
        <v>160673.47</v>
      </c>
      <c r="D51">
        <v>1033</v>
      </c>
    </row>
    <row r="52" ht="14.25">
      <c r="C52" s="14">
        <v>153054.17999999999</v>
      </c>
      <c r="D52">
        <v>1069</v>
      </c>
    </row>
    <row r="53" ht="14.25">
      <c r="C53" s="14">
        <v>148239.07000000001</v>
      </c>
      <c r="D53">
        <v>1053</v>
      </c>
    </row>
    <row r="54" ht="14.25">
      <c r="C54" s="14">
        <v>152977.95999999999</v>
      </c>
      <c r="D54">
        <v>1047</v>
      </c>
    </row>
    <row r="55" ht="14.25">
      <c r="B55">
        <f>MEDIAN(C42:C58)</f>
        <v>153054.17999999999</v>
      </c>
      <c r="C55" s="14">
        <v>155727.92000000001</v>
      </c>
      <c r="D55">
        <v>1074</v>
      </c>
    </row>
    <row r="56" ht="14.25">
      <c r="B56">
        <f>MAX(C42:C58)</f>
        <v>160673.47</v>
      </c>
      <c r="C56" s="14">
        <v>150956.60999999999</v>
      </c>
      <c r="D56">
        <v>1051</v>
      </c>
    </row>
    <row r="57" ht="14.25">
      <c r="B57">
        <f>MIN(C42:C58)</f>
        <v>146453.01999999999</v>
      </c>
      <c r="C57" s="14">
        <v>154372.22</v>
      </c>
      <c r="D57">
        <v>1081</v>
      </c>
    </row>
    <row r="58" ht="14.25">
      <c r="B58">
        <f>AVERAGE(C42:C58)</f>
        <v>153274.69</v>
      </c>
      <c r="C58" s="14">
        <v>156124.57999999999</v>
      </c>
      <c r="D58">
        <v>1058</v>
      </c>
    </row>
    <row r="59" ht="14.25"/>
    <row r="60" ht="14.25">
      <c r="A60" s="7"/>
      <c r="B60" s="4" t="s">
        <v>19</v>
      </c>
      <c r="C60" s="8">
        <v>156160.70999999999</v>
      </c>
      <c r="D60" s="4">
        <v>1100</v>
      </c>
      <c r="E60" s="4" t="s">
        <v>20</v>
      </c>
      <c r="F60" s="4" t="s">
        <v>20</v>
      </c>
      <c r="G60" s="6">
        <v>3</v>
      </c>
      <c r="H60" s="4">
        <v>40</v>
      </c>
      <c r="I60" s="4">
        <v>60</v>
      </c>
      <c r="J60" s="6">
        <v>0.20000000000000001</v>
      </c>
      <c r="K60" s="6" t="s">
        <v>20</v>
      </c>
      <c r="L60" s="4">
        <v>0.5</v>
      </c>
      <c r="M60" s="6" t="s">
        <v>20</v>
      </c>
      <c r="N60" s="6" t="s">
        <v>32</v>
      </c>
      <c r="O60" s="6" t="s">
        <v>20</v>
      </c>
      <c r="P60" s="4">
        <v>0.050000000000000003</v>
      </c>
      <c r="Q60" s="4">
        <v>0.01</v>
      </c>
      <c r="R60" s="4" t="s">
        <v>21</v>
      </c>
      <c r="S60" s="4" t="s">
        <v>25</v>
      </c>
    </row>
    <row r="61" ht="14.25">
      <c r="C61" s="14">
        <v>154440.85999999999</v>
      </c>
      <c r="D61">
        <v>1127</v>
      </c>
    </row>
    <row r="62" ht="14.25">
      <c r="C62" s="14">
        <v>154201.20000000001</v>
      </c>
      <c r="D62">
        <v>1138</v>
      </c>
    </row>
    <row r="63" ht="14.25">
      <c r="C63" s="14">
        <v>147929.72</v>
      </c>
      <c r="D63">
        <v>1105</v>
      </c>
    </row>
    <row r="64" ht="14.25">
      <c r="C64" s="14">
        <v>153041.16</v>
      </c>
      <c r="D64">
        <v>1130</v>
      </c>
    </row>
    <row r="65" ht="14.25">
      <c r="C65" s="14">
        <v>149073.17000000001</v>
      </c>
      <c r="D65">
        <v>1087</v>
      </c>
    </row>
    <row r="66" ht="14.25">
      <c r="C66" s="14">
        <v>156507.82000000001</v>
      </c>
      <c r="D66">
        <v>1110</v>
      </c>
    </row>
    <row r="67" ht="14.25">
      <c r="C67" s="14">
        <v>155523.48999999999</v>
      </c>
      <c r="D67">
        <v>1125</v>
      </c>
    </row>
    <row r="68" ht="14.25">
      <c r="C68" s="14">
        <v>152991.97</v>
      </c>
      <c r="D68">
        <v>1130</v>
      </c>
    </row>
    <row r="69" ht="14.25">
      <c r="C69" s="14">
        <v>151753.95999999999</v>
      </c>
      <c r="D69">
        <v>1141</v>
      </c>
    </row>
    <row r="70" ht="14.25">
      <c r="C70" s="14">
        <v>151761.70999999999</v>
      </c>
      <c r="D70">
        <v>1125</v>
      </c>
    </row>
    <row r="71" ht="14.25">
      <c r="C71" s="14">
        <v>152443.23999999999</v>
      </c>
      <c r="D71">
        <v>1128</v>
      </c>
    </row>
    <row r="72" ht="14.25">
      <c r="C72" s="14">
        <v>153042.12</v>
      </c>
      <c r="D72">
        <v>1129</v>
      </c>
    </row>
    <row r="73" ht="14.25">
      <c r="B73" s="16">
        <f>MEDIAN(C60:C76)</f>
        <v>153042.12</v>
      </c>
      <c r="C73" s="14">
        <v>153811.07999999999</v>
      </c>
      <c r="D73">
        <v>1155</v>
      </c>
    </row>
    <row r="74" ht="14.25">
      <c r="B74" s="16">
        <f>MAX(C60:C76)</f>
        <v>156507.82000000001</v>
      </c>
      <c r="C74" s="14">
        <v>154394.12</v>
      </c>
      <c r="D74">
        <v>1134</v>
      </c>
    </row>
    <row r="75" ht="14.25">
      <c r="B75" s="16">
        <f>MIN(C60:C76)</f>
        <v>147929.72</v>
      </c>
      <c r="C75" s="14">
        <v>148720.29999999999</v>
      </c>
      <c r="D75">
        <v>1139</v>
      </c>
    </row>
    <row r="76" ht="14.25">
      <c r="B76" s="16">
        <f>AVERAGE(C60:C76)</f>
        <v>152894.44941176468</v>
      </c>
      <c r="C76" s="14">
        <v>153409.01000000001</v>
      </c>
      <c r="D76">
        <v>1126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2023-12-19T11:44:25Z</dcterms:modified>
</cp:coreProperties>
</file>