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76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3" i="1" l="1"/>
  <c r="F83" i="1"/>
  <c r="E83" i="1"/>
  <c r="D82" i="1"/>
  <c r="F82" i="1"/>
  <c r="E82" i="1"/>
  <c r="D81" i="1"/>
  <c r="F81" i="1"/>
  <c r="E81" i="1"/>
  <c r="D80" i="1"/>
  <c r="F80" i="1"/>
  <c r="E80" i="1"/>
  <c r="D79" i="1"/>
  <c r="F79" i="1"/>
  <c r="E79" i="1"/>
  <c r="D78" i="1"/>
  <c r="F78" i="1"/>
  <c r="E78" i="1"/>
  <c r="D77" i="1"/>
  <c r="F77" i="1"/>
  <c r="E77" i="1"/>
  <c r="D76" i="1"/>
  <c r="F76" i="1"/>
  <c r="E76" i="1"/>
  <c r="D75" i="1"/>
  <c r="F75" i="1"/>
  <c r="E75" i="1"/>
  <c r="D74" i="1"/>
  <c r="F74" i="1"/>
  <c r="E74" i="1"/>
  <c r="D73" i="1"/>
  <c r="F73" i="1"/>
  <c r="E73" i="1"/>
  <c r="D72" i="1"/>
  <c r="F72" i="1"/>
  <c r="E72" i="1"/>
  <c r="D71" i="1"/>
  <c r="F71" i="1"/>
  <c r="E71" i="1"/>
  <c r="D70" i="1"/>
  <c r="F70" i="1"/>
  <c r="E70" i="1"/>
  <c r="D69" i="1"/>
  <c r="F69" i="1"/>
  <c r="E69" i="1"/>
  <c r="D68" i="1"/>
  <c r="F68" i="1"/>
  <c r="E68" i="1"/>
  <c r="D67" i="1"/>
  <c r="F67" i="1"/>
  <c r="E67" i="1"/>
  <c r="D66" i="1"/>
  <c r="F66" i="1"/>
  <c r="E66" i="1"/>
  <c r="D65" i="1"/>
  <c r="F65" i="1"/>
  <c r="E65" i="1"/>
  <c r="D64" i="1"/>
  <c r="F64" i="1"/>
  <c r="E64" i="1"/>
  <c r="D63" i="1"/>
  <c r="F63" i="1"/>
  <c r="E63" i="1"/>
  <c r="D62" i="1"/>
  <c r="F62" i="1"/>
  <c r="E62" i="1"/>
  <c r="D61" i="1"/>
  <c r="F61" i="1"/>
  <c r="E61" i="1"/>
  <c r="D60" i="1"/>
  <c r="F60" i="1"/>
  <c r="E60" i="1"/>
  <c r="D59" i="1"/>
  <c r="F59" i="1"/>
  <c r="E59" i="1"/>
  <c r="D58" i="1"/>
  <c r="F58" i="1"/>
  <c r="E58" i="1"/>
  <c r="D57" i="1"/>
  <c r="F57" i="1"/>
  <c r="E57" i="1"/>
  <c r="D56" i="1"/>
  <c r="F56" i="1"/>
  <c r="E56" i="1"/>
  <c r="D55" i="1"/>
  <c r="F55" i="1"/>
  <c r="E55" i="1"/>
  <c r="D54" i="1"/>
  <c r="F54" i="1"/>
  <c r="E54" i="1"/>
  <c r="D53" i="1"/>
  <c r="F53" i="1"/>
  <c r="E53" i="1"/>
  <c r="D52" i="1"/>
  <c r="F52" i="1"/>
  <c r="E52" i="1"/>
  <c r="D51" i="1"/>
  <c r="F51" i="1"/>
  <c r="E51" i="1"/>
  <c r="D50" i="1"/>
  <c r="F50" i="1"/>
  <c r="E50" i="1"/>
  <c r="D49" i="1"/>
  <c r="F49" i="1"/>
  <c r="E49" i="1"/>
  <c r="D48" i="1"/>
  <c r="F48" i="1"/>
  <c r="E48" i="1"/>
  <c r="D47" i="1"/>
  <c r="F47" i="1"/>
  <c r="E47" i="1"/>
  <c r="D46" i="1"/>
  <c r="F46" i="1"/>
  <c r="E46" i="1"/>
  <c r="D45" i="1"/>
  <c r="F45" i="1"/>
  <c r="E45" i="1"/>
  <c r="D44" i="1"/>
  <c r="F44" i="1"/>
  <c r="E44" i="1"/>
  <c r="D43" i="1"/>
  <c r="F43" i="1"/>
  <c r="E43" i="1"/>
  <c r="D42" i="1"/>
  <c r="F42" i="1"/>
  <c r="E42" i="1"/>
  <c r="D41" i="1"/>
  <c r="F41" i="1"/>
  <c r="E41" i="1"/>
  <c r="D40" i="1"/>
  <c r="F40" i="1"/>
  <c r="E40" i="1"/>
  <c r="D39" i="1"/>
  <c r="F39" i="1"/>
  <c r="E39" i="1"/>
  <c r="D38" i="1"/>
  <c r="F38" i="1"/>
  <c r="E38" i="1"/>
  <c r="D37" i="1"/>
  <c r="F37" i="1"/>
  <c r="E37" i="1"/>
  <c r="D36" i="1"/>
  <c r="F36" i="1"/>
  <c r="E36" i="1"/>
  <c r="D35" i="1"/>
  <c r="F35" i="1"/>
  <c r="E35" i="1"/>
  <c r="D34" i="1"/>
  <c r="F34" i="1"/>
  <c r="E34" i="1"/>
  <c r="D33" i="1"/>
  <c r="F33" i="1"/>
  <c r="E33" i="1"/>
  <c r="D32" i="1"/>
  <c r="F32" i="1"/>
  <c r="E32" i="1"/>
  <c r="D31" i="1"/>
  <c r="F31" i="1"/>
  <c r="E31" i="1"/>
  <c r="D30" i="1"/>
  <c r="F30" i="1"/>
  <c r="E30" i="1"/>
  <c r="D29" i="1"/>
  <c r="F29" i="1"/>
  <c r="E29" i="1"/>
  <c r="D28" i="1"/>
  <c r="F28" i="1"/>
  <c r="E28" i="1"/>
  <c r="D27" i="1"/>
  <c r="F27" i="1"/>
  <c r="E27" i="1"/>
  <c r="D26" i="1"/>
  <c r="F26" i="1"/>
  <c r="E26" i="1"/>
  <c r="D25" i="1"/>
  <c r="F25" i="1"/>
  <c r="E25" i="1"/>
  <c r="D24" i="1"/>
  <c r="F24" i="1"/>
  <c r="E24" i="1"/>
  <c r="D23" i="1"/>
  <c r="F23" i="1"/>
  <c r="E23" i="1"/>
  <c r="D22" i="1"/>
  <c r="F22" i="1"/>
  <c r="E22" i="1"/>
  <c r="D21" i="1"/>
  <c r="F21" i="1"/>
  <c r="E21" i="1"/>
  <c r="D20" i="1"/>
  <c r="F20" i="1"/>
  <c r="E20" i="1"/>
  <c r="D19" i="1"/>
  <c r="F19" i="1"/>
  <c r="E19" i="1"/>
  <c r="D18" i="1"/>
  <c r="F18" i="1"/>
  <c r="E18" i="1"/>
  <c r="D17" i="1"/>
  <c r="F17" i="1"/>
  <c r="E17" i="1"/>
  <c r="D16" i="1"/>
  <c r="F16" i="1"/>
  <c r="E16" i="1"/>
  <c r="D15" i="1"/>
  <c r="F15" i="1"/>
  <c r="E15" i="1"/>
  <c r="D14" i="1"/>
  <c r="F14" i="1"/>
  <c r="E14" i="1"/>
  <c r="D13" i="1"/>
  <c r="F13" i="1"/>
  <c r="E13" i="1"/>
  <c r="D12" i="1"/>
  <c r="F12" i="1"/>
  <c r="E12" i="1"/>
  <c r="D11" i="1"/>
  <c r="F11" i="1"/>
  <c r="E11" i="1"/>
  <c r="D10" i="1"/>
  <c r="F10" i="1"/>
  <c r="E10" i="1"/>
  <c r="D9" i="1"/>
  <c r="F9" i="1"/>
  <c r="E9" i="1"/>
  <c r="D8" i="1"/>
  <c r="F8" i="1"/>
  <c r="E8" i="1"/>
  <c r="D7" i="1"/>
  <c r="F7" i="1"/>
  <c r="E7" i="1"/>
  <c r="D6" i="1"/>
  <c r="F6" i="1"/>
  <c r="E6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K80" i="1"/>
  <c r="K74" i="1"/>
  <c r="K71" i="1"/>
  <c r="K65" i="1"/>
  <c r="K61" i="1"/>
  <c r="K55" i="1"/>
  <c r="K51" i="1"/>
  <c r="K45" i="1"/>
  <c r="K41" i="1"/>
  <c r="K35" i="1"/>
  <c r="K30" i="1"/>
  <c r="K24" i="1"/>
  <c r="K20" i="1"/>
  <c r="K15" i="1"/>
  <c r="K11" i="1"/>
  <c r="K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5" i="1"/>
  <c r="B26" i="1"/>
  <c r="B27" i="1"/>
  <c r="B28" i="1"/>
  <c r="B29" i="1"/>
  <c r="B31" i="1"/>
  <c r="B32" i="1"/>
  <c r="B33" i="1"/>
  <c r="B34" i="1"/>
  <c r="B36" i="1"/>
  <c r="B37" i="1"/>
  <c r="B38" i="1"/>
  <c r="B39" i="1"/>
  <c r="B40" i="1"/>
  <c r="B42" i="1"/>
  <c r="B43" i="1"/>
  <c r="B44" i="1"/>
  <c r="B46" i="1"/>
  <c r="B47" i="1"/>
  <c r="B48" i="1"/>
  <c r="B49" i="1"/>
  <c r="B50" i="1"/>
  <c r="B52" i="1"/>
  <c r="B53" i="1"/>
  <c r="B54" i="1"/>
  <c r="B56" i="1"/>
  <c r="B57" i="1"/>
  <c r="B58" i="1"/>
  <c r="B59" i="1"/>
  <c r="B60" i="1"/>
  <c r="B62" i="1"/>
  <c r="B63" i="1"/>
  <c r="B64" i="1"/>
  <c r="B66" i="1"/>
  <c r="B67" i="1"/>
  <c r="B68" i="1"/>
  <c r="B69" i="1"/>
  <c r="B70" i="1"/>
  <c r="B72" i="1"/>
  <c r="B73" i="1"/>
  <c r="B75" i="1"/>
  <c r="B76" i="1"/>
  <c r="B77" i="1"/>
  <c r="B78" i="1"/>
  <c r="B79" i="1"/>
  <c r="B81" i="1"/>
  <c r="B82" i="1"/>
</calcChain>
</file>

<file path=xl/sharedStrings.xml><?xml version="1.0" encoding="utf-8"?>
<sst xmlns="http://schemas.openxmlformats.org/spreadsheetml/2006/main" count="58" uniqueCount="42">
  <si>
    <t>Phrase</t>
  </si>
  <si>
    <t>Year</t>
  </si>
  <si>
    <t>begins at</t>
  </si>
  <si>
    <t>Duration</t>
  </si>
  <si>
    <t>END</t>
  </si>
  <si>
    <t>Events per</t>
  </si>
  <si>
    <t>Second</t>
  </si>
  <si>
    <t>RCP</t>
  </si>
  <si>
    <t>RCP 2.6</t>
  </si>
  <si>
    <t>RCP 8.5</t>
  </si>
  <si>
    <t xml:space="preserve">Total </t>
  </si>
  <si>
    <t>Events</t>
  </si>
  <si>
    <t>Pitch</t>
  </si>
  <si>
    <t>Range</t>
  </si>
  <si>
    <t>Ab2 to F#7</t>
  </si>
  <si>
    <t>G2 to G#7</t>
  </si>
  <si>
    <t>Bb2 to F7</t>
  </si>
  <si>
    <t>F2 to A7</t>
  </si>
  <si>
    <t>C3 to Eb7</t>
  </si>
  <si>
    <t>E2 to Bb7</t>
  </si>
  <si>
    <t>E2 to C#8</t>
  </si>
  <si>
    <t>E3 to F#6</t>
  </si>
  <si>
    <t>D3 to Bb6</t>
  </si>
  <si>
    <t>D2 to D8</t>
  </si>
  <si>
    <t>E3 to F6</t>
  </si>
  <si>
    <t>A3 to G#4</t>
  </si>
  <si>
    <t>C#2 to D#8</t>
  </si>
  <si>
    <t>C2 to E8</t>
  </si>
  <si>
    <t>C#4 to E4</t>
  </si>
  <si>
    <t>D4</t>
  </si>
  <si>
    <t>% human</t>
  </si>
  <si>
    <t>land use</t>
  </si>
  <si>
    <t>TIMELINE 2016-2080</t>
  </si>
  <si>
    <t>beats at</t>
  </si>
  <si>
    <t>elapsed</t>
  </si>
  <si>
    <t>q = 90</t>
  </si>
  <si>
    <t xml:space="preserve">                                                                                                                                                                                      </t>
  </si>
  <si>
    <t>F3 to D6</t>
  </si>
  <si>
    <t>F#3 to G5</t>
  </si>
  <si>
    <t>total secs</t>
  </si>
  <si>
    <t>mins.</t>
  </si>
  <si>
    <t>secs.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</si>
</sst>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164" fontId="0" fillId="0" borderId="0" xfId="0" applyNumberFormat="1" applyAlignment="1">
      <alignment horizontal="right"/>
    </xf>
    <xf numFmtId="0" fontId="4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  <xf numFmtId="10" fontId="0" fillId="2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abSelected="1" zoomScale="150" zoomScaleNormal="150" zoomScalePageLayoutView="150" workbookViewId="0">
      <selection activeCell="O12" sqref="O12"/>
    </sheetView>
  </sheetViews>
  <sheetFormatPr baseColWidth="10" defaultRowHeight="15" x14ac:dyDescent="0"/>
  <cols>
    <col min="1" max="1" width="7" customWidth="1"/>
    <col min="2" max="2" width="6.1640625" customWidth="1"/>
    <col min="3" max="6" width="8.6640625" customWidth="1"/>
    <col min="7" max="8" width="8.33203125" customWidth="1"/>
    <col min="9" max="9" width="8.33203125" style="4" customWidth="1"/>
    <col min="10" max="10" width="10.5" style="13" customWidth="1"/>
    <col min="11" max="11" width="8.83203125" style="13" customWidth="1"/>
    <col min="12" max="12" width="10.83203125" style="4"/>
    <col min="13" max="13" width="10.83203125" style="7"/>
  </cols>
  <sheetData>
    <row r="1" spans="1:13" ht="20">
      <c r="A1" s="9" t="s">
        <v>32</v>
      </c>
    </row>
    <row r="2" spans="1:13">
      <c r="B2" s="1"/>
    </row>
    <row r="3" spans="1:13">
      <c r="B3" s="1"/>
      <c r="H3" s="2" t="s">
        <v>34</v>
      </c>
    </row>
    <row r="4" spans="1:13" s="2" customFormat="1">
      <c r="D4" s="2" t="s">
        <v>39</v>
      </c>
      <c r="G4" s="2" t="s">
        <v>0</v>
      </c>
      <c r="H4" s="2" t="s">
        <v>33</v>
      </c>
      <c r="I4" s="3"/>
      <c r="J4" s="2" t="s">
        <v>5</v>
      </c>
      <c r="K4" s="2" t="s">
        <v>10</v>
      </c>
      <c r="L4" s="2" t="s">
        <v>12</v>
      </c>
      <c r="M4" s="6" t="s">
        <v>30</v>
      </c>
    </row>
    <row r="5" spans="1:13" s="2" customFormat="1">
      <c r="A5" s="2" t="s">
        <v>0</v>
      </c>
      <c r="B5" s="2" t="s">
        <v>1</v>
      </c>
      <c r="C5" s="2" t="s">
        <v>2</v>
      </c>
      <c r="D5" s="2" t="s">
        <v>34</v>
      </c>
      <c r="E5" s="2" t="s">
        <v>40</v>
      </c>
      <c r="F5" s="2" t="s">
        <v>41</v>
      </c>
      <c r="G5" s="2" t="s">
        <v>3</v>
      </c>
      <c r="H5" s="2" t="s">
        <v>35</v>
      </c>
      <c r="I5" s="2" t="s">
        <v>7</v>
      </c>
      <c r="J5" s="2" t="s">
        <v>6</v>
      </c>
      <c r="K5" s="2" t="s">
        <v>11</v>
      </c>
      <c r="L5" s="2" t="s">
        <v>13</v>
      </c>
      <c r="M5" s="6" t="s">
        <v>31</v>
      </c>
    </row>
    <row r="6" spans="1:13">
      <c r="A6" s="10">
        <v>1</v>
      </c>
      <c r="B6" s="10">
        <v>2016</v>
      </c>
      <c r="C6" s="10">
        <v>0</v>
      </c>
      <c r="D6" s="10">
        <f>C6+1088</f>
        <v>1088</v>
      </c>
      <c r="E6" s="10">
        <f>INT(D6/60)</f>
        <v>18</v>
      </c>
      <c r="F6" s="10">
        <f>MOD(D6,60)</f>
        <v>8</v>
      </c>
      <c r="G6" s="10">
        <v>40</v>
      </c>
      <c r="H6" s="10">
        <f>1.5*C6</f>
        <v>0</v>
      </c>
      <c r="I6" s="11" t="s">
        <v>8</v>
      </c>
      <c r="J6" s="14">
        <v>5.22</v>
      </c>
      <c r="K6" s="14">
        <f>J6*G6</f>
        <v>208.79999999999998</v>
      </c>
      <c r="L6" s="11" t="s">
        <v>14</v>
      </c>
      <c r="M6" s="12">
        <v>0.3911</v>
      </c>
    </row>
    <row r="7" spans="1:13">
      <c r="B7">
        <f>B6+1</f>
        <v>2017</v>
      </c>
      <c r="C7">
        <v>8</v>
      </c>
      <c r="D7">
        <f t="shared" ref="D7:D70" si="0">C7+1088</f>
        <v>1096</v>
      </c>
      <c r="E7">
        <f t="shared" ref="E7:E70" si="1">INT(D7/60)</f>
        <v>18</v>
      </c>
      <c r="F7">
        <f t="shared" ref="F7:F70" si="2">MOD(D7,60)</f>
        <v>16</v>
      </c>
      <c r="H7">
        <f t="shared" ref="H7:H70" si="3">1.5*C7</f>
        <v>12</v>
      </c>
    </row>
    <row r="8" spans="1:13">
      <c r="B8">
        <f t="shared" ref="B8:B82" si="4">B7+1</f>
        <v>2018</v>
      </c>
      <c r="C8">
        <v>16</v>
      </c>
      <c r="D8">
        <f t="shared" si="0"/>
        <v>1104</v>
      </c>
      <c r="E8">
        <f t="shared" si="1"/>
        <v>18</v>
      </c>
      <c r="F8">
        <f t="shared" si="2"/>
        <v>24</v>
      </c>
      <c r="H8">
        <f t="shared" si="3"/>
        <v>24</v>
      </c>
    </row>
    <row r="9" spans="1:13">
      <c r="B9">
        <f t="shared" si="4"/>
        <v>2019</v>
      </c>
      <c r="C9">
        <v>24</v>
      </c>
      <c r="D9">
        <f t="shared" si="0"/>
        <v>1112</v>
      </c>
      <c r="E9">
        <f t="shared" si="1"/>
        <v>18</v>
      </c>
      <c r="F9">
        <f t="shared" si="2"/>
        <v>32</v>
      </c>
      <c r="H9">
        <f t="shared" si="3"/>
        <v>36</v>
      </c>
    </row>
    <row r="10" spans="1:13">
      <c r="B10">
        <f t="shared" si="4"/>
        <v>2020</v>
      </c>
      <c r="C10">
        <v>32</v>
      </c>
      <c r="D10">
        <f t="shared" si="0"/>
        <v>1120</v>
      </c>
      <c r="E10">
        <f t="shared" si="1"/>
        <v>18</v>
      </c>
      <c r="F10">
        <f t="shared" si="2"/>
        <v>40</v>
      </c>
      <c r="H10">
        <f t="shared" si="3"/>
        <v>48</v>
      </c>
    </row>
    <row r="11" spans="1:13">
      <c r="A11" s="10">
        <v>2</v>
      </c>
      <c r="B11" s="10">
        <f t="shared" si="4"/>
        <v>2021</v>
      </c>
      <c r="C11" s="10">
        <v>40</v>
      </c>
      <c r="D11" s="10">
        <f t="shared" si="0"/>
        <v>1128</v>
      </c>
      <c r="E11" s="10">
        <f t="shared" si="1"/>
        <v>18</v>
      </c>
      <c r="F11" s="10">
        <f t="shared" si="2"/>
        <v>48</v>
      </c>
      <c r="G11" s="10">
        <v>32</v>
      </c>
      <c r="H11" s="10">
        <f t="shared" si="3"/>
        <v>60</v>
      </c>
      <c r="I11" s="11" t="s">
        <v>9</v>
      </c>
      <c r="J11" s="14">
        <v>5.51</v>
      </c>
      <c r="K11" s="14">
        <f>J11*G11</f>
        <v>176.32</v>
      </c>
      <c r="L11" s="11" t="s">
        <v>15</v>
      </c>
      <c r="M11" s="12">
        <v>0.38719999999999999</v>
      </c>
    </row>
    <row r="12" spans="1:13">
      <c r="B12">
        <f t="shared" si="4"/>
        <v>2022</v>
      </c>
      <c r="C12">
        <v>48</v>
      </c>
      <c r="D12">
        <f t="shared" si="0"/>
        <v>1136</v>
      </c>
      <c r="E12">
        <f t="shared" si="1"/>
        <v>18</v>
      </c>
      <c r="F12">
        <f t="shared" si="2"/>
        <v>56</v>
      </c>
      <c r="H12">
        <f t="shared" si="3"/>
        <v>72</v>
      </c>
    </row>
    <row r="13" spans="1:13">
      <c r="B13">
        <f t="shared" si="4"/>
        <v>2023</v>
      </c>
      <c r="C13">
        <v>56</v>
      </c>
      <c r="D13">
        <f t="shared" si="0"/>
        <v>1144</v>
      </c>
      <c r="E13">
        <f t="shared" si="1"/>
        <v>19</v>
      </c>
      <c r="F13">
        <f t="shared" si="2"/>
        <v>4</v>
      </c>
      <c r="H13">
        <f t="shared" si="3"/>
        <v>84</v>
      </c>
    </row>
    <row r="14" spans="1:13">
      <c r="B14">
        <f t="shared" si="4"/>
        <v>2024</v>
      </c>
      <c r="C14">
        <v>64</v>
      </c>
      <c r="D14">
        <f t="shared" si="0"/>
        <v>1152</v>
      </c>
      <c r="E14">
        <f t="shared" si="1"/>
        <v>19</v>
      </c>
      <c r="F14">
        <f t="shared" si="2"/>
        <v>12</v>
      </c>
      <c r="H14">
        <f t="shared" si="3"/>
        <v>96</v>
      </c>
    </row>
    <row r="15" spans="1:13">
      <c r="A15" s="10">
        <v>3</v>
      </c>
      <c r="B15" s="10">
        <f t="shared" si="4"/>
        <v>2025</v>
      </c>
      <c r="C15" s="10">
        <v>72</v>
      </c>
      <c r="D15" s="10">
        <f t="shared" si="0"/>
        <v>1160</v>
      </c>
      <c r="E15" s="10">
        <f t="shared" si="1"/>
        <v>19</v>
      </c>
      <c r="F15" s="10">
        <f t="shared" si="2"/>
        <v>20</v>
      </c>
      <c r="G15" s="10">
        <v>40</v>
      </c>
      <c r="H15" s="10">
        <f t="shared" si="3"/>
        <v>108</v>
      </c>
      <c r="I15" s="11" t="s">
        <v>8</v>
      </c>
      <c r="J15" s="14">
        <v>5.64</v>
      </c>
      <c r="K15" s="14">
        <f>J15*G15</f>
        <v>225.6</v>
      </c>
      <c r="L15" s="11" t="s">
        <v>16</v>
      </c>
      <c r="M15" s="12">
        <v>0.39979999999999999</v>
      </c>
    </row>
    <row r="16" spans="1:13">
      <c r="B16">
        <f t="shared" si="4"/>
        <v>2026</v>
      </c>
      <c r="C16">
        <v>80</v>
      </c>
      <c r="D16">
        <f t="shared" si="0"/>
        <v>1168</v>
      </c>
      <c r="E16">
        <f t="shared" si="1"/>
        <v>19</v>
      </c>
      <c r="F16">
        <f t="shared" si="2"/>
        <v>28</v>
      </c>
      <c r="H16">
        <f t="shared" si="3"/>
        <v>120</v>
      </c>
    </row>
    <row r="17" spans="1:13">
      <c r="B17">
        <f t="shared" si="4"/>
        <v>2027</v>
      </c>
      <c r="C17">
        <v>88</v>
      </c>
      <c r="D17">
        <f t="shared" si="0"/>
        <v>1176</v>
      </c>
      <c r="E17">
        <f t="shared" si="1"/>
        <v>19</v>
      </c>
      <c r="F17">
        <f t="shared" si="2"/>
        <v>36</v>
      </c>
      <c r="H17">
        <f t="shared" si="3"/>
        <v>132</v>
      </c>
    </row>
    <row r="18" spans="1:13">
      <c r="B18">
        <f t="shared" si="4"/>
        <v>2028</v>
      </c>
      <c r="C18">
        <v>96</v>
      </c>
      <c r="D18">
        <f t="shared" si="0"/>
        <v>1184</v>
      </c>
      <c r="E18">
        <f t="shared" si="1"/>
        <v>19</v>
      </c>
      <c r="F18">
        <f t="shared" si="2"/>
        <v>44</v>
      </c>
      <c r="H18">
        <f t="shared" si="3"/>
        <v>144</v>
      </c>
    </row>
    <row r="19" spans="1:13">
      <c r="B19">
        <f t="shared" si="4"/>
        <v>2029</v>
      </c>
      <c r="C19">
        <v>104</v>
      </c>
      <c r="D19">
        <f t="shared" si="0"/>
        <v>1192</v>
      </c>
      <c r="E19">
        <f t="shared" si="1"/>
        <v>19</v>
      </c>
      <c r="F19">
        <f t="shared" si="2"/>
        <v>52</v>
      </c>
      <c r="H19">
        <f t="shared" si="3"/>
        <v>156</v>
      </c>
    </row>
    <row r="20" spans="1:13">
      <c r="A20" s="10">
        <v>4</v>
      </c>
      <c r="B20" s="10">
        <f t="shared" si="4"/>
        <v>2030</v>
      </c>
      <c r="C20" s="10">
        <v>112</v>
      </c>
      <c r="D20" s="10">
        <f t="shared" si="0"/>
        <v>1200</v>
      </c>
      <c r="E20" s="10">
        <f t="shared" si="1"/>
        <v>20</v>
      </c>
      <c r="F20" s="10">
        <f t="shared" si="2"/>
        <v>0</v>
      </c>
      <c r="G20" s="10">
        <v>30</v>
      </c>
      <c r="H20" s="10">
        <f t="shared" si="3"/>
        <v>168</v>
      </c>
      <c r="I20" s="11" t="s">
        <v>9</v>
      </c>
      <c r="J20" s="14">
        <v>6.12</v>
      </c>
      <c r="K20" s="14">
        <f>J20*G20</f>
        <v>183.6</v>
      </c>
      <c r="L20" s="11" t="s">
        <v>17</v>
      </c>
      <c r="M20" s="12">
        <v>0.39789999999999998</v>
      </c>
    </row>
    <row r="21" spans="1:13">
      <c r="B21">
        <f t="shared" si="4"/>
        <v>2031</v>
      </c>
      <c r="C21">
        <v>120</v>
      </c>
      <c r="D21">
        <f t="shared" si="0"/>
        <v>1208</v>
      </c>
      <c r="E21">
        <f t="shared" si="1"/>
        <v>20</v>
      </c>
      <c r="F21">
        <f t="shared" si="2"/>
        <v>8</v>
      </c>
      <c r="H21">
        <f t="shared" si="3"/>
        <v>180</v>
      </c>
    </row>
    <row r="22" spans="1:13">
      <c r="B22">
        <f t="shared" si="4"/>
        <v>2032</v>
      </c>
      <c r="C22">
        <v>128</v>
      </c>
      <c r="D22">
        <f t="shared" si="0"/>
        <v>1216</v>
      </c>
      <c r="E22">
        <f t="shared" si="1"/>
        <v>20</v>
      </c>
      <c r="F22">
        <f t="shared" si="2"/>
        <v>16</v>
      </c>
      <c r="H22">
        <f t="shared" si="3"/>
        <v>192</v>
      </c>
    </row>
    <row r="23" spans="1:13">
      <c r="B23">
        <f t="shared" si="4"/>
        <v>2033</v>
      </c>
      <c r="C23">
        <v>136</v>
      </c>
      <c r="D23">
        <f t="shared" si="0"/>
        <v>1224</v>
      </c>
      <c r="E23">
        <f t="shared" si="1"/>
        <v>20</v>
      </c>
      <c r="F23">
        <f t="shared" si="2"/>
        <v>24</v>
      </c>
      <c r="H23">
        <f t="shared" si="3"/>
        <v>204</v>
      </c>
    </row>
    <row r="24" spans="1:13">
      <c r="A24" s="10">
        <v>5</v>
      </c>
      <c r="B24" s="10"/>
      <c r="C24" s="10">
        <v>142</v>
      </c>
      <c r="D24" s="10">
        <f t="shared" si="0"/>
        <v>1230</v>
      </c>
      <c r="E24" s="10">
        <f t="shared" si="1"/>
        <v>20</v>
      </c>
      <c r="F24" s="10">
        <f t="shared" si="2"/>
        <v>30</v>
      </c>
      <c r="G24" s="10">
        <v>40</v>
      </c>
      <c r="H24" s="10">
        <f t="shared" si="3"/>
        <v>213</v>
      </c>
      <c r="I24" s="11" t="s">
        <v>8</v>
      </c>
      <c r="J24" s="14">
        <v>5.97</v>
      </c>
      <c r="K24" s="14">
        <f>J24*G24</f>
        <v>238.79999999999998</v>
      </c>
      <c r="L24" s="11" t="s">
        <v>18</v>
      </c>
      <c r="M24" s="12">
        <v>0.4078</v>
      </c>
    </row>
    <row r="25" spans="1:13">
      <c r="B25">
        <f>B23+1</f>
        <v>2034</v>
      </c>
      <c r="C25">
        <v>144</v>
      </c>
      <c r="D25">
        <f t="shared" si="0"/>
        <v>1232</v>
      </c>
      <c r="E25">
        <f t="shared" si="1"/>
        <v>20</v>
      </c>
      <c r="F25">
        <f t="shared" si="2"/>
        <v>32</v>
      </c>
      <c r="H25">
        <f t="shared" si="3"/>
        <v>216</v>
      </c>
    </row>
    <row r="26" spans="1:13">
      <c r="B26">
        <f t="shared" si="4"/>
        <v>2035</v>
      </c>
      <c r="C26">
        <v>152</v>
      </c>
      <c r="D26">
        <f t="shared" si="0"/>
        <v>1240</v>
      </c>
      <c r="E26">
        <f t="shared" si="1"/>
        <v>20</v>
      </c>
      <c r="F26">
        <f t="shared" si="2"/>
        <v>40</v>
      </c>
      <c r="H26">
        <f t="shared" si="3"/>
        <v>228</v>
      </c>
    </row>
    <row r="27" spans="1:13">
      <c r="B27">
        <f t="shared" si="4"/>
        <v>2036</v>
      </c>
      <c r="C27">
        <v>160</v>
      </c>
      <c r="D27">
        <f t="shared" si="0"/>
        <v>1248</v>
      </c>
      <c r="E27">
        <f t="shared" si="1"/>
        <v>20</v>
      </c>
      <c r="F27">
        <f t="shared" si="2"/>
        <v>48</v>
      </c>
      <c r="H27">
        <f t="shared" si="3"/>
        <v>240</v>
      </c>
    </row>
    <row r="28" spans="1:13">
      <c r="B28">
        <f t="shared" si="4"/>
        <v>2037</v>
      </c>
      <c r="C28">
        <v>168</v>
      </c>
      <c r="D28">
        <f t="shared" si="0"/>
        <v>1256</v>
      </c>
      <c r="E28">
        <f t="shared" si="1"/>
        <v>20</v>
      </c>
      <c r="F28">
        <f t="shared" si="2"/>
        <v>56</v>
      </c>
      <c r="H28">
        <f t="shared" si="3"/>
        <v>252</v>
      </c>
    </row>
    <row r="29" spans="1:13">
      <c r="B29">
        <f t="shared" si="4"/>
        <v>2038</v>
      </c>
      <c r="C29">
        <v>176</v>
      </c>
      <c r="D29">
        <f t="shared" si="0"/>
        <v>1264</v>
      </c>
      <c r="E29">
        <f t="shared" si="1"/>
        <v>21</v>
      </c>
      <c r="F29">
        <f t="shared" si="2"/>
        <v>4</v>
      </c>
      <c r="H29">
        <f t="shared" si="3"/>
        <v>264</v>
      </c>
    </row>
    <row r="30" spans="1:13">
      <c r="A30" s="10">
        <v>6</v>
      </c>
      <c r="B30" s="10"/>
      <c r="C30" s="10">
        <v>182</v>
      </c>
      <c r="D30" s="10">
        <f t="shared" si="0"/>
        <v>1270</v>
      </c>
      <c r="E30" s="10">
        <f t="shared" si="1"/>
        <v>21</v>
      </c>
      <c r="F30" s="10">
        <f t="shared" si="2"/>
        <v>10</v>
      </c>
      <c r="G30" s="10">
        <v>28</v>
      </c>
      <c r="H30" s="10">
        <f t="shared" si="3"/>
        <v>273</v>
      </c>
      <c r="I30" s="11" t="s">
        <v>9</v>
      </c>
      <c r="J30" s="14">
        <v>6.79</v>
      </c>
      <c r="K30" s="14">
        <f>J30*G30</f>
        <v>190.12</v>
      </c>
      <c r="L30" s="11" t="s">
        <v>19</v>
      </c>
      <c r="M30" s="12">
        <v>0.40450000000000003</v>
      </c>
    </row>
    <row r="31" spans="1:13">
      <c r="B31">
        <f>B29+1</f>
        <v>2039</v>
      </c>
      <c r="C31">
        <v>184</v>
      </c>
      <c r="D31">
        <f t="shared" si="0"/>
        <v>1272</v>
      </c>
      <c r="E31">
        <f t="shared" si="1"/>
        <v>21</v>
      </c>
      <c r="F31">
        <f t="shared" si="2"/>
        <v>12</v>
      </c>
      <c r="H31">
        <f t="shared" si="3"/>
        <v>276</v>
      </c>
    </row>
    <row r="32" spans="1:13">
      <c r="B32">
        <f t="shared" si="4"/>
        <v>2040</v>
      </c>
      <c r="C32">
        <v>192</v>
      </c>
      <c r="D32">
        <f t="shared" si="0"/>
        <v>1280</v>
      </c>
      <c r="E32">
        <f t="shared" si="1"/>
        <v>21</v>
      </c>
      <c r="F32">
        <f t="shared" si="2"/>
        <v>20</v>
      </c>
      <c r="H32">
        <f t="shared" si="3"/>
        <v>288</v>
      </c>
    </row>
    <row r="33" spans="1:15">
      <c r="B33">
        <f t="shared" si="4"/>
        <v>2041</v>
      </c>
      <c r="C33">
        <v>200</v>
      </c>
      <c r="D33">
        <f t="shared" si="0"/>
        <v>1288</v>
      </c>
      <c r="E33">
        <f t="shared" si="1"/>
        <v>21</v>
      </c>
      <c r="F33">
        <f t="shared" si="2"/>
        <v>28</v>
      </c>
      <c r="H33">
        <f t="shared" si="3"/>
        <v>300</v>
      </c>
    </row>
    <row r="34" spans="1:15">
      <c r="B34">
        <f t="shared" si="4"/>
        <v>2042</v>
      </c>
      <c r="C34">
        <v>208</v>
      </c>
      <c r="D34">
        <f t="shared" si="0"/>
        <v>1296</v>
      </c>
      <c r="E34">
        <f t="shared" si="1"/>
        <v>21</v>
      </c>
      <c r="F34">
        <f t="shared" si="2"/>
        <v>36</v>
      </c>
      <c r="H34">
        <f t="shared" si="3"/>
        <v>312</v>
      </c>
    </row>
    <row r="35" spans="1:15">
      <c r="A35" s="10">
        <v>7</v>
      </c>
      <c r="B35" s="10"/>
      <c r="C35" s="10">
        <v>210</v>
      </c>
      <c r="D35" s="10">
        <f t="shared" si="0"/>
        <v>1298</v>
      </c>
      <c r="E35" s="10">
        <f t="shared" si="1"/>
        <v>21</v>
      </c>
      <c r="F35" s="10">
        <f t="shared" si="2"/>
        <v>38</v>
      </c>
      <c r="G35" s="10">
        <v>40</v>
      </c>
      <c r="H35" s="10">
        <f t="shared" si="3"/>
        <v>315</v>
      </c>
      <c r="I35" s="11" t="s">
        <v>8</v>
      </c>
      <c r="J35" s="14">
        <v>6.19</v>
      </c>
      <c r="K35" s="14">
        <f>J35*G35</f>
        <v>247.60000000000002</v>
      </c>
      <c r="L35" s="11" t="s">
        <v>22</v>
      </c>
      <c r="M35" s="12">
        <v>0.41399999999999998</v>
      </c>
    </row>
    <row r="36" spans="1:15">
      <c r="B36">
        <f>B34+1</f>
        <v>2043</v>
      </c>
      <c r="C36">
        <v>216</v>
      </c>
      <c r="D36">
        <f t="shared" si="0"/>
        <v>1304</v>
      </c>
      <c r="E36">
        <f t="shared" si="1"/>
        <v>21</v>
      </c>
      <c r="F36">
        <f t="shared" si="2"/>
        <v>44</v>
      </c>
      <c r="H36">
        <f t="shared" si="3"/>
        <v>324</v>
      </c>
    </row>
    <row r="37" spans="1:15">
      <c r="B37">
        <f t="shared" si="4"/>
        <v>2044</v>
      </c>
      <c r="C37">
        <v>224</v>
      </c>
      <c r="D37">
        <f t="shared" si="0"/>
        <v>1312</v>
      </c>
      <c r="E37">
        <f t="shared" si="1"/>
        <v>21</v>
      </c>
      <c r="F37">
        <f t="shared" si="2"/>
        <v>52</v>
      </c>
      <c r="H37">
        <f t="shared" si="3"/>
        <v>336</v>
      </c>
    </row>
    <row r="38" spans="1:15">
      <c r="B38">
        <f t="shared" si="4"/>
        <v>2045</v>
      </c>
      <c r="C38">
        <v>232</v>
      </c>
      <c r="D38">
        <f t="shared" si="0"/>
        <v>1320</v>
      </c>
      <c r="E38">
        <f t="shared" si="1"/>
        <v>22</v>
      </c>
      <c r="F38">
        <f t="shared" si="2"/>
        <v>0</v>
      </c>
      <c r="H38">
        <f t="shared" si="3"/>
        <v>348</v>
      </c>
    </row>
    <row r="39" spans="1:15">
      <c r="B39">
        <f t="shared" si="4"/>
        <v>2046</v>
      </c>
      <c r="C39">
        <v>240</v>
      </c>
      <c r="D39">
        <f t="shared" si="0"/>
        <v>1328</v>
      </c>
      <c r="E39">
        <f t="shared" si="1"/>
        <v>22</v>
      </c>
      <c r="F39">
        <f t="shared" si="2"/>
        <v>8</v>
      </c>
      <c r="H39">
        <f t="shared" si="3"/>
        <v>360</v>
      </c>
    </row>
    <row r="40" spans="1:15">
      <c r="B40">
        <f t="shared" si="4"/>
        <v>2047</v>
      </c>
      <c r="C40">
        <v>248</v>
      </c>
      <c r="D40">
        <f t="shared" si="0"/>
        <v>1336</v>
      </c>
      <c r="E40">
        <f t="shared" si="1"/>
        <v>22</v>
      </c>
      <c r="F40">
        <f t="shared" si="2"/>
        <v>16</v>
      </c>
      <c r="H40">
        <f t="shared" si="3"/>
        <v>372</v>
      </c>
    </row>
    <row r="41" spans="1:15">
      <c r="A41" s="10">
        <v>8</v>
      </c>
      <c r="B41" s="10"/>
      <c r="C41" s="10">
        <v>250</v>
      </c>
      <c r="D41" s="10">
        <f t="shared" si="0"/>
        <v>1338</v>
      </c>
      <c r="E41" s="10">
        <f t="shared" si="1"/>
        <v>22</v>
      </c>
      <c r="F41" s="10">
        <f t="shared" si="2"/>
        <v>18</v>
      </c>
      <c r="G41" s="10">
        <v>26</v>
      </c>
      <c r="H41" s="10">
        <f t="shared" si="3"/>
        <v>375</v>
      </c>
      <c r="I41" s="11" t="s">
        <v>9</v>
      </c>
      <c r="J41" s="14">
        <v>7.37</v>
      </c>
      <c r="K41" s="14">
        <f>J41*G41</f>
        <v>191.62</v>
      </c>
      <c r="L41" s="11" t="s">
        <v>20</v>
      </c>
      <c r="M41" s="12">
        <v>0.40260000000000001</v>
      </c>
    </row>
    <row r="42" spans="1:15">
      <c r="B42">
        <f>B40+1</f>
        <v>2048</v>
      </c>
      <c r="C42">
        <v>256</v>
      </c>
      <c r="D42">
        <f t="shared" si="0"/>
        <v>1344</v>
      </c>
      <c r="E42">
        <f t="shared" si="1"/>
        <v>22</v>
      </c>
      <c r="F42">
        <f t="shared" si="2"/>
        <v>24</v>
      </c>
      <c r="H42">
        <f t="shared" si="3"/>
        <v>384</v>
      </c>
    </row>
    <row r="43" spans="1:15">
      <c r="B43">
        <f t="shared" si="4"/>
        <v>2049</v>
      </c>
      <c r="C43">
        <v>264</v>
      </c>
      <c r="D43">
        <f t="shared" si="0"/>
        <v>1352</v>
      </c>
      <c r="E43">
        <f t="shared" si="1"/>
        <v>22</v>
      </c>
      <c r="F43">
        <f t="shared" si="2"/>
        <v>32</v>
      </c>
      <c r="H43">
        <f t="shared" si="3"/>
        <v>396</v>
      </c>
    </row>
    <row r="44" spans="1:15">
      <c r="B44">
        <f t="shared" si="4"/>
        <v>2050</v>
      </c>
      <c r="C44">
        <v>272</v>
      </c>
      <c r="D44">
        <f t="shared" si="0"/>
        <v>1360</v>
      </c>
      <c r="E44">
        <f t="shared" si="1"/>
        <v>22</v>
      </c>
      <c r="F44">
        <f t="shared" si="2"/>
        <v>40</v>
      </c>
      <c r="H44">
        <f t="shared" si="3"/>
        <v>408</v>
      </c>
      <c r="O44" t="s">
        <v>36</v>
      </c>
    </row>
    <row r="45" spans="1:15">
      <c r="A45" s="10">
        <v>9</v>
      </c>
      <c r="B45" s="10"/>
      <c r="C45" s="10">
        <v>276</v>
      </c>
      <c r="D45" s="10">
        <f t="shared" si="0"/>
        <v>1364</v>
      </c>
      <c r="E45" s="10">
        <f t="shared" si="1"/>
        <v>22</v>
      </c>
      <c r="F45" s="10">
        <f t="shared" si="2"/>
        <v>44</v>
      </c>
      <c r="G45" s="10">
        <v>40</v>
      </c>
      <c r="H45" s="10">
        <f t="shared" si="3"/>
        <v>414</v>
      </c>
      <c r="I45" s="11" t="s">
        <v>8</v>
      </c>
      <c r="J45" s="14">
        <v>6.35</v>
      </c>
      <c r="K45" s="14">
        <f>J45*G45</f>
        <v>254</v>
      </c>
      <c r="L45" s="11" t="s">
        <v>21</v>
      </c>
      <c r="M45" s="12">
        <v>0.41789999999999999</v>
      </c>
    </row>
    <row r="46" spans="1:15">
      <c r="B46">
        <f>B44+1</f>
        <v>2051</v>
      </c>
      <c r="C46">
        <v>280</v>
      </c>
      <c r="D46">
        <f t="shared" si="0"/>
        <v>1368</v>
      </c>
      <c r="E46">
        <f t="shared" si="1"/>
        <v>22</v>
      </c>
      <c r="F46">
        <f t="shared" si="2"/>
        <v>48</v>
      </c>
      <c r="H46">
        <f t="shared" si="3"/>
        <v>420</v>
      </c>
    </row>
    <row r="47" spans="1:15">
      <c r="B47">
        <f t="shared" si="4"/>
        <v>2052</v>
      </c>
      <c r="C47">
        <v>288</v>
      </c>
      <c r="D47">
        <f t="shared" si="0"/>
        <v>1376</v>
      </c>
      <c r="E47">
        <f t="shared" si="1"/>
        <v>22</v>
      </c>
      <c r="F47">
        <f t="shared" si="2"/>
        <v>56</v>
      </c>
      <c r="H47">
        <f t="shared" si="3"/>
        <v>432</v>
      </c>
    </row>
    <row r="48" spans="1:15">
      <c r="B48">
        <f t="shared" si="4"/>
        <v>2053</v>
      </c>
      <c r="C48">
        <v>296</v>
      </c>
      <c r="D48">
        <f t="shared" si="0"/>
        <v>1384</v>
      </c>
      <c r="E48">
        <f t="shared" si="1"/>
        <v>23</v>
      </c>
      <c r="F48">
        <f t="shared" si="2"/>
        <v>4</v>
      </c>
      <c r="H48">
        <f t="shared" si="3"/>
        <v>444</v>
      </c>
    </row>
    <row r="49" spans="1:13">
      <c r="B49">
        <f t="shared" si="4"/>
        <v>2054</v>
      </c>
      <c r="C49">
        <v>304</v>
      </c>
      <c r="D49">
        <f t="shared" si="0"/>
        <v>1392</v>
      </c>
      <c r="E49">
        <f t="shared" si="1"/>
        <v>23</v>
      </c>
      <c r="F49">
        <f t="shared" si="2"/>
        <v>12</v>
      </c>
      <c r="H49">
        <f t="shared" si="3"/>
        <v>456</v>
      </c>
    </row>
    <row r="50" spans="1:13">
      <c r="B50">
        <f t="shared" si="4"/>
        <v>2055</v>
      </c>
      <c r="C50">
        <v>312</v>
      </c>
      <c r="D50">
        <f t="shared" si="0"/>
        <v>1400</v>
      </c>
      <c r="E50">
        <f t="shared" si="1"/>
        <v>23</v>
      </c>
      <c r="F50">
        <f t="shared" si="2"/>
        <v>20</v>
      </c>
      <c r="H50">
        <f t="shared" si="3"/>
        <v>468</v>
      </c>
    </row>
    <row r="51" spans="1:13">
      <c r="A51" s="10">
        <v>10</v>
      </c>
      <c r="B51" s="10"/>
      <c r="C51" s="10">
        <v>316</v>
      </c>
      <c r="D51" s="10">
        <f t="shared" si="0"/>
        <v>1404</v>
      </c>
      <c r="E51" s="10">
        <f t="shared" si="1"/>
        <v>23</v>
      </c>
      <c r="F51" s="10">
        <f t="shared" si="2"/>
        <v>24</v>
      </c>
      <c r="G51" s="10">
        <v>24</v>
      </c>
      <c r="H51" s="10">
        <f t="shared" si="3"/>
        <v>474</v>
      </c>
      <c r="I51" s="11" t="s">
        <v>9</v>
      </c>
      <c r="J51" s="14">
        <v>7.94</v>
      </c>
      <c r="K51" s="14">
        <f>J51*G51</f>
        <v>190.56</v>
      </c>
      <c r="L51" s="11" t="s">
        <v>23</v>
      </c>
      <c r="M51" s="12">
        <v>0.40279999999999999</v>
      </c>
    </row>
    <row r="52" spans="1:13">
      <c r="B52">
        <f>B50+1</f>
        <v>2056</v>
      </c>
      <c r="C52">
        <v>320</v>
      </c>
      <c r="D52">
        <f t="shared" si="0"/>
        <v>1408</v>
      </c>
      <c r="E52">
        <f t="shared" si="1"/>
        <v>23</v>
      </c>
      <c r="F52">
        <f t="shared" si="2"/>
        <v>28</v>
      </c>
      <c r="H52">
        <f t="shared" si="3"/>
        <v>480</v>
      </c>
    </row>
    <row r="53" spans="1:13">
      <c r="B53">
        <f t="shared" si="4"/>
        <v>2057</v>
      </c>
      <c r="C53">
        <v>328</v>
      </c>
      <c r="D53">
        <f t="shared" si="0"/>
        <v>1416</v>
      </c>
      <c r="E53">
        <f t="shared" si="1"/>
        <v>23</v>
      </c>
      <c r="F53">
        <f t="shared" si="2"/>
        <v>36</v>
      </c>
      <c r="H53">
        <f t="shared" si="3"/>
        <v>492</v>
      </c>
    </row>
    <row r="54" spans="1:13">
      <c r="B54">
        <f t="shared" si="4"/>
        <v>2058</v>
      </c>
      <c r="C54">
        <v>336</v>
      </c>
      <c r="D54">
        <f t="shared" si="0"/>
        <v>1424</v>
      </c>
      <c r="E54">
        <f t="shared" si="1"/>
        <v>23</v>
      </c>
      <c r="F54">
        <f t="shared" si="2"/>
        <v>44</v>
      </c>
      <c r="H54">
        <f t="shared" si="3"/>
        <v>504</v>
      </c>
    </row>
    <row r="55" spans="1:13">
      <c r="A55" s="10">
        <v>11</v>
      </c>
      <c r="B55" s="10"/>
      <c r="C55" s="10">
        <v>340</v>
      </c>
      <c r="D55" s="10">
        <f t="shared" si="0"/>
        <v>1428</v>
      </c>
      <c r="E55" s="10">
        <f t="shared" si="1"/>
        <v>23</v>
      </c>
      <c r="F55" s="10">
        <f t="shared" si="2"/>
        <v>48</v>
      </c>
      <c r="G55" s="10">
        <v>40</v>
      </c>
      <c r="H55" s="10">
        <f t="shared" si="3"/>
        <v>510</v>
      </c>
      <c r="I55" s="11" t="s">
        <v>8</v>
      </c>
      <c r="J55" s="14">
        <v>6.46</v>
      </c>
      <c r="K55" s="14">
        <f>J55*G55</f>
        <v>258.39999999999998</v>
      </c>
      <c r="L55" s="11" t="s">
        <v>24</v>
      </c>
      <c r="M55" s="12">
        <v>0.42199999999999999</v>
      </c>
    </row>
    <row r="56" spans="1:13">
      <c r="B56">
        <f>B54+1</f>
        <v>2059</v>
      </c>
      <c r="C56">
        <v>344</v>
      </c>
      <c r="D56">
        <f t="shared" si="0"/>
        <v>1432</v>
      </c>
      <c r="E56">
        <f t="shared" si="1"/>
        <v>23</v>
      </c>
      <c r="F56">
        <f t="shared" si="2"/>
        <v>52</v>
      </c>
      <c r="H56">
        <f t="shared" si="3"/>
        <v>516</v>
      </c>
    </row>
    <row r="57" spans="1:13">
      <c r="B57">
        <f t="shared" si="4"/>
        <v>2060</v>
      </c>
      <c r="C57">
        <v>352</v>
      </c>
      <c r="D57">
        <f t="shared" si="0"/>
        <v>1440</v>
      </c>
      <c r="E57">
        <f t="shared" si="1"/>
        <v>24</v>
      </c>
      <c r="F57">
        <f t="shared" si="2"/>
        <v>0</v>
      </c>
      <c r="H57">
        <f t="shared" si="3"/>
        <v>528</v>
      </c>
    </row>
    <row r="58" spans="1:13">
      <c r="B58">
        <f t="shared" si="4"/>
        <v>2061</v>
      </c>
      <c r="C58">
        <v>360</v>
      </c>
      <c r="D58">
        <f t="shared" si="0"/>
        <v>1448</v>
      </c>
      <c r="E58">
        <f t="shared" si="1"/>
        <v>24</v>
      </c>
      <c r="F58">
        <f t="shared" si="2"/>
        <v>8</v>
      </c>
      <c r="H58">
        <f t="shared" si="3"/>
        <v>540</v>
      </c>
    </row>
    <row r="59" spans="1:13">
      <c r="B59">
        <f t="shared" si="4"/>
        <v>2062</v>
      </c>
      <c r="C59">
        <v>368</v>
      </c>
      <c r="D59">
        <f t="shared" si="0"/>
        <v>1456</v>
      </c>
      <c r="E59">
        <f t="shared" si="1"/>
        <v>24</v>
      </c>
      <c r="F59">
        <f t="shared" si="2"/>
        <v>16</v>
      </c>
      <c r="H59">
        <f t="shared" si="3"/>
        <v>552</v>
      </c>
    </row>
    <row r="60" spans="1:13">
      <c r="B60">
        <f t="shared" si="4"/>
        <v>2063</v>
      </c>
      <c r="C60">
        <v>376</v>
      </c>
      <c r="D60">
        <f t="shared" si="0"/>
        <v>1464</v>
      </c>
      <c r="E60">
        <f t="shared" si="1"/>
        <v>24</v>
      </c>
      <c r="F60">
        <f t="shared" si="2"/>
        <v>24</v>
      </c>
      <c r="H60">
        <f t="shared" si="3"/>
        <v>564</v>
      </c>
    </row>
    <row r="61" spans="1:13">
      <c r="A61" s="10">
        <v>12</v>
      </c>
      <c r="B61" s="10"/>
      <c r="C61" s="10">
        <v>380</v>
      </c>
      <c r="D61" s="10">
        <f t="shared" si="0"/>
        <v>1468</v>
      </c>
      <c r="E61" s="10">
        <f t="shared" si="1"/>
        <v>24</v>
      </c>
      <c r="F61" s="10">
        <f t="shared" si="2"/>
        <v>28</v>
      </c>
      <c r="G61" s="10">
        <v>22</v>
      </c>
      <c r="H61" s="10">
        <f t="shared" si="3"/>
        <v>570</v>
      </c>
      <c r="I61" s="11" t="s">
        <v>9</v>
      </c>
      <c r="J61" s="14">
        <v>8.3699999999999992</v>
      </c>
      <c r="K61" s="14">
        <f>J61*G61</f>
        <v>184.14</v>
      </c>
      <c r="L61" s="11" t="s">
        <v>26</v>
      </c>
      <c r="M61" s="12">
        <v>0.4088</v>
      </c>
    </row>
    <row r="62" spans="1:13">
      <c r="B62">
        <f>B60+1</f>
        <v>2064</v>
      </c>
      <c r="C62">
        <v>384</v>
      </c>
      <c r="D62">
        <f t="shared" si="0"/>
        <v>1472</v>
      </c>
      <c r="E62">
        <f t="shared" si="1"/>
        <v>24</v>
      </c>
      <c r="F62">
        <f t="shared" si="2"/>
        <v>32</v>
      </c>
      <c r="H62">
        <f t="shared" si="3"/>
        <v>576</v>
      </c>
    </row>
    <row r="63" spans="1:13">
      <c r="B63">
        <f t="shared" si="4"/>
        <v>2065</v>
      </c>
      <c r="C63">
        <v>392</v>
      </c>
      <c r="D63">
        <f t="shared" si="0"/>
        <v>1480</v>
      </c>
      <c r="E63">
        <f t="shared" si="1"/>
        <v>24</v>
      </c>
      <c r="F63">
        <f t="shared" si="2"/>
        <v>40</v>
      </c>
      <c r="H63">
        <f t="shared" si="3"/>
        <v>588</v>
      </c>
    </row>
    <row r="64" spans="1:13">
      <c r="B64">
        <f t="shared" si="4"/>
        <v>2066</v>
      </c>
      <c r="C64">
        <v>400</v>
      </c>
      <c r="D64">
        <f t="shared" si="0"/>
        <v>1488</v>
      </c>
      <c r="E64">
        <f t="shared" si="1"/>
        <v>24</v>
      </c>
      <c r="F64">
        <f t="shared" si="2"/>
        <v>48</v>
      </c>
      <c r="H64">
        <f t="shared" si="3"/>
        <v>600</v>
      </c>
    </row>
    <row r="65" spans="1:13">
      <c r="A65" s="10">
        <v>13</v>
      </c>
      <c r="B65" s="10"/>
      <c r="C65" s="10">
        <v>402</v>
      </c>
      <c r="D65" s="10">
        <f t="shared" si="0"/>
        <v>1490</v>
      </c>
      <c r="E65" s="10">
        <f t="shared" si="1"/>
        <v>24</v>
      </c>
      <c r="F65" s="10">
        <f t="shared" si="2"/>
        <v>50</v>
      </c>
      <c r="G65" s="10">
        <v>40</v>
      </c>
      <c r="H65" s="10">
        <f t="shared" si="3"/>
        <v>603</v>
      </c>
      <c r="I65" s="11" t="s">
        <v>8</v>
      </c>
      <c r="J65" s="14">
        <v>6.53</v>
      </c>
      <c r="K65" s="14">
        <f>J65*G65</f>
        <v>261.2</v>
      </c>
      <c r="L65" s="11" t="s">
        <v>37</v>
      </c>
      <c r="M65" s="12">
        <v>0.42530000000000001</v>
      </c>
    </row>
    <row r="66" spans="1:13">
      <c r="B66">
        <f>B64+1</f>
        <v>2067</v>
      </c>
      <c r="C66">
        <v>408</v>
      </c>
      <c r="D66">
        <f t="shared" si="0"/>
        <v>1496</v>
      </c>
      <c r="E66">
        <f t="shared" si="1"/>
        <v>24</v>
      </c>
      <c r="F66">
        <f t="shared" si="2"/>
        <v>56</v>
      </c>
      <c r="H66">
        <f t="shared" si="3"/>
        <v>612</v>
      </c>
      <c r="L66" s="4" t="s">
        <v>38</v>
      </c>
    </row>
    <row r="67" spans="1:13">
      <c r="B67">
        <f t="shared" si="4"/>
        <v>2068</v>
      </c>
      <c r="C67">
        <v>416</v>
      </c>
      <c r="D67">
        <f t="shared" si="0"/>
        <v>1504</v>
      </c>
      <c r="E67">
        <f t="shared" si="1"/>
        <v>25</v>
      </c>
      <c r="F67">
        <f t="shared" si="2"/>
        <v>4</v>
      </c>
      <c r="H67">
        <f t="shared" si="3"/>
        <v>624</v>
      </c>
      <c r="L67" s="4" t="s">
        <v>25</v>
      </c>
    </row>
    <row r="68" spans="1:13">
      <c r="B68">
        <f t="shared" si="4"/>
        <v>2069</v>
      </c>
      <c r="C68">
        <v>424</v>
      </c>
      <c r="D68">
        <f t="shared" si="0"/>
        <v>1512</v>
      </c>
      <c r="E68">
        <f t="shared" si="1"/>
        <v>25</v>
      </c>
      <c r="F68">
        <f t="shared" si="2"/>
        <v>12</v>
      </c>
      <c r="H68">
        <f t="shared" si="3"/>
        <v>636</v>
      </c>
    </row>
    <row r="69" spans="1:13">
      <c r="B69">
        <f t="shared" si="4"/>
        <v>2070</v>
      </c>
      <c r="C69">
        <v>432</v>
      </c>
      <c r="D69">
        <f t="shared" si="0"/>
        <v>1520</v>
      </c>
      <c r="E69">
        <f t="shared" si="1"/>
        <v>25</v>
      </c>
      <c r="F69">
        <f t="shared" si="2"/>
        <v>20</v>
      </c>
      <c r="H69">
        <f t="shared" si="3"/>
        <v>648</v>
      </c>
    </row>
    <row r="70" spans="1:13">
      <c r="B70">
        <f>B69+1</f>
        <v>2071</v>
      </c>
      <c r="C70">
        <v>440</v>
      </c>
      <c r="D70">
        <f t="shared" si="0"/>
        <v>1528</v>
      </c>
      <c r="E70">
        <f t="shared" si="1"/>
        <v>25</v>
      </c>
      <c r="F70">
        <f t="shared" si="2"/>
        <v>28</v>
      </c>
      <c r="H70">
        <f t="shared" si="3"/>
        <v>660</v>
      </c>
    </row>
    <row r="71" spans="1:13">
      <c r="A71" s="10">
        <v>14</v>
      </c>
      <c r="B71" s="10"/>
      <c r="C71" s="10">
        <v>442</v>
      </c>
      <c r="D71" s="10">
        <f t="shared" ref="D71:D83" si="5">C71+1088</f>
        <v>1530</v>
      </c>
      <c r="E71" s="10">
        <f t="shared" ref="E71:E83" si="6">INT(D71/60)</f>
        <v>25</v>
      </c>
      <c r="F71" s="10">
        <f t="shared" ref="F71:F83" si="7">MOD(D71,60)</f>
        <v>30</v>
      </c>
      <c r="G71" s="10">
        <v>20</v>
      </c>
      <c r="H71" s="10">
        <f t="shared" ref="H71:H83" si="8">1.5*C71</f>
        <v>663</v>
      </c>
      <c r="I71" s="11" t="s">
        <v>9</v>
      </c>
      <c r="J71" s="14">
        <v>8.7100000000000009</v>
      </c>
      <c r="K71" s="14">
        <f>J71*G71</f>
        <v>174.20000000000002</v>
      </c>
      <c r="L71" s="11" t="s">
        <v>27</v>
      </c>
      <c r="M71" s="12">
        <v>0.41160000000000002</v>
      </c>
    </row>
    <row r="72" spans="1:13">
      <c r="B72">
        <f>B70+1</f>
        <v>2072</v>
      </c>
      <c r="C72">
        <v>448</v>
      </c>
      <c r="D72">
        <f t="shared" si="5"/>
        <v>1536</v>
      </c>
      <c r="E72">
        <f t="shared" si="6"/>
        <v>25</v>
      </c>
      <c r="F72">
        <f t="shared" si="7"/>
        <v>36</v>
      </c>
      <c r="H72">
        <f t="shared" si="8"/>
        <v>672</v>
      </c>
    </row>
    <row r="73" spans="1:13">
      <c r="B73">
        <f t="shared" si="4"/>
        <v>2073</v>
      </c>
      <c r="C73">
        <v>456</v>
      </c>
      <c r="D73">
        <f t="shared" si="5"/>
        <v>1544</v>
      </c>
      <c r="E73">
        <f t="shared" si="6"/>
        <v>25</v>
      </c>
      <c r="F73">
        <f t="shared" si="7"/>
        <v>44</v>
      </c>
      <c r="H73">
        <f t="shared" si="8"/>
        <v>684</v>
      </c>
    </row>
    <row r="74" spans="1:13">
      <c r="A74" s="10">
        <v>15</v>
      </c>
      <c r="B74" s="10"/>
      <c r="C74" s="10">
        <v>462</v>
      </c>
      <c r="D74" s="10">
        <f t="shared" si="5"/>
        <v>1550</v>
      </c>
      <c r="E74" s="10">
        <f t="shared" si="6"/>
        <v>25</v>
      </c>
      <c r="F74" s="10">
        <f t="shared" si="7"/>
        <v>50</v>
      </c>
      <c r="G74" s="10">
        <v>40</v>
      </c>
      <c r="H74" s="10">
        <f t="shared" si="8"/>
        <v>693</v>
      </c>
      <c r="I74" s="11" t="s">
        <v>8</v>
      </c>
      <c r="J74" s="14">
        <v>6.56</v>
      </c>
      <c r="K74" s="14">
        <f>J74*G74</f>
        <v>262.39999999999998</v>
      </c>
      <c r="L74" s="11" t="s">
        <v>28</v>
      </c>
      <c r="M74" s="12">
        <v>0.42830000000000001</v>
      </c>
    </row>
    <row r="75" spans="1:13">
      <c r="B75">
        <f>B73+1</f>
        <v>2074</v>
      </c>
      <c r="C75">
        <v>464</v>
      </c>
      <c r="D75">
        <f t="shared" si="5"/>
        <v>1552</v>
      </c>
      <c r="E75">
        <f t="shared" si="6"/>
        <v>25</v>
      </c>
      <c r="F75">
        <f t="shared" si="7"/>
        <v>52</v>
      </c>
      <c r="H75">
        <f t="shared" si="8"/>
        <v>696</v>
      </c>
    </row>
    <row r="76" spans="1:13">
      <c r="B76">
        <f t="shared" si="4"/>
        <v>2075</v>
      </c>
      <c r="C76">
        <v>472</v>
      </c>
      <c r="D76">
        <f t="shared" si="5"/>
        <v>1560</v>
      </c>
      <c r="E76">
        <f t="shared" si="6"/>
        <v>26</v>
      </c>
      <c r="F76">
        <f t="shared" si="7"/>
        <v>0</v>
      </c>
      <c r="H76">
        <f t="shared" si="8"/>
        <v>708</v>
      </c>
    </row>
    <row r="77" spans="1:13">
      <c r="B77">
        <f t="shared" si="4"/>
        <v>2076</v>
      </c>
      <c r="C77">
        <v>480</v>
      </c>
      <c r="D77">
        <f t="shared" si="5"/>
        <v>1568</v>
      </c>
      <c r="E77">
        <f t="shared" si="6"/>
        <v>26</v>
      </c>
      <c r="F77">
        <f t="shared" si="7"/>
        <v>8</v>
      </c>
      <c r="H77">
        <f t="shared" si="8"/>
        <v>720</v>
      </c>
    </row>
    <row r="78" spans="1:13">
      <c r="B78">
        <f t="shared" si="4"/>
        <v>2077</v>
      </c>
      <c r="C78">
        <v>488</v>
      </c>
      <c r="D78">
        <f t="shared" si="5"/>
        <v>1576</v>
      </c>
      <c r="E78">
        <f t="shared" si="6"/>
        <v>26</v>
      </c>
      <c r="F78">
        <f t="shared" si="7"/>
        <v>16</v>
      </c>
      <c r="H78">
        <f t="shared" si="8"/>
        <v>732</v>
      </c>
    </row>
    <row r="79" spans="1:13">
      <c r="B79">
        <f t="shared" si="4"/>
        <v>2078</v>
      </c>
      <c r="C79">
        <v>496</v>
      </c>
      <c r="D79">
        <f t="shared" si="5"/>
        <v>1584</v>
      </c>
      <c r="E79">
        <f t="shared" si="6"/>
        <v>26</v>
      </c>
      <c r="F79">
        <f t="shared" si="7"/>
        <v>24</v>
      </c>
      <c r="H79">
        <f t="shared" si="8"/>
        <v>744</v>
      </c>
    </row>
    <row r="80" spans="1:13">
      <c r="A80" s="10">
        <v>16</v>
      </c>
      <c r="B80" s="10"/>
      <c r="C80" s="10">
        <v>502</v>
      </c>
      <c r="D80" s="10">
        <f t="shared" si="5"/>
        <v>1590</v>
      </c>
      <c r="E80" s="10">
        <f t="shared" si="6"/>
        <v>26</v>
      </c>
      <c r="F80" s="10">
        <f t="shared" si="7"/>
        <v>30</v>
      </c>
      <c r="G80" s="10">
        <v>18</v>
      </c>
      <c r="H80" s="10">
        <f t="shared" si="8"/>
        <v>753</v>
      </c>
      <c r="I80" s="11" t="s">
        <v>8</v>
      </c>
      <c r="J80" s="14">
        <v>6.56</v>
      </c>
      <c r="K80" s="14">
        <f>J80*G80</f>
        <v>118.08</v>
      </c>
      <c r="L80" s="11" t="s">
        <v>29</v>
      </c>
      <c r="M80" s="12">
        <v>0.43030000000000002</v>
      </c>
    </row>
    <row r="81" spans="1:13">
      <c r="B81">
        <f>B79+1</f>
        <v>2079</v>
      </c>
      <c r="C81">
        <v>504</v>
      </c>
      <c r="D81">
        <f t="shared" si="5"/>
        <v>1592</v>
      </c>
      <c r="E81">
        <f t="shared" si="6"/>
        <v>26</v>
      </c>
      <c r="F81">
        <f t="shared" si="7"/>
        <v>32</v>
      </c>
      <c r="H81">
        <f t="shared" si="8"/>
        <v>756</v>
      </c>
    </row>
    <row r="82" spans="1:13">
      <c r="B82">
        <f t="shared" si="4"/>
        <v>2080</v>
      </c>
      <c r="C82">
        <v>512</v>
      </c>
      <c r="D82">
        <f t="shared" si="5"/>
        <v>1600</v>
      </c>
      <c r="E82">
        <f t="shared" si="6"/>
        <v>26</v>
      </c>
      <c r="F82">
        <f t="shared" si="7"/>
        <v>40</v>
      </c>
      <c r="H82">
        <f t="shared" si="8"/>
        <v>768</v>
      </c>
    </row>
    <row r="83" spans="1:13">
      <c r="A83" s="10" t="s">
        <v>4</v>
      </c>
      <c r="B83" s="10">
        <v>2081</v>
      </c>
      <c r="C83" s="10">
        <v>520</v>
      </c>
      <c r="D83" s="10">
        <f t="shared" si="5"/>
        <v>1608</v>
      </c>
      <c r="E83" s="10">
        <f t="shared" si="6"/>
        <v>26</v>
      </c>
      <c r="F83" s="10">
        <f t="shared" si="7"/>
        <v>48</v>
      </c>
      <c r="G83" s="10"/>
      <c r="H83" s="10">
        <f t="shared" si="8"/>
        <v>780</v>
      </c>
      <c r="I83" s="11"/>
      <c r="J83" s="14"/>
      <c r="K83" s="14"/>
      <c r="L83" s="11"/>
      <c r="M83" s="12"/>
    </row>
    <row r="86" spans="1:13">
      <c r="M86" s="4"/>
    </row>
    <row r="87" spans="1:13">
      <c r="K87" s="15"/>
      <c r="L87" s="8"/>
      <c r="M87" s="5"/>
    </row>
    <row r="88" spans="1:13">
      <c r="K88" s="15"/>
      <c r="L88" s="8"/>
      <c r="M88" s="5"/>
    </row>
    <row r="89" spans="1:13">
      <c r="K89" s="15"/>
      <c r="L89" s="8"/>
      <c r="M89" s="5"/>
    </row>
    <row r="90" spans="1:13">
      <c r="K90" s="15"/>
      <c r="L90" s="8"/>
      <c r="M90" s="5"/>
    </row>
    <row r="91" spans="1:13">
      <c r="K91" s="15"/>
      <c r="L91" s="8"/>
      <c r="M91" s="5"/>
    </row>
    <row r="92" spans="1:13">
      <c r="K92" s="15"/>
      <c r="L92" s="8"/>
      <c r="M92" s="5"/>
    </row>
    <row r="93" spans="1:13">
      <c r="K93" s="15"/>
      <c r="L93" s="8"/>
      <c r="M93" s="5"/>
    </row>
    <row r="94" spans="1:13">
      <c r="K94" s="15"/>
      <c r="L94" s="8"/>
      <c r="M94" s="5"/>
    </row>
    <row r="95" spans="1:13">
      <c r="K95" s="15"/>
      <c r="L95" s="8"/>
      <c r="M95" s="5"/>
    </row>
    <row r="96" spans="1:13">
      <c r="L96" s="8"/>
    </row>
    <row r="97" spans="9:13">
      <c r="L97" s="8"/>
    </row>
    <row r="98" spans="9:13">
      <c r="L98" s="8"/>
    </row>
    <row r="99" spans="9:13">
      <c r="L99" s="8"/>
    </row>
    <row r="100" spans="9:13">
      <c r="L100" s="8"/>
    </row>
    <row r="101" spans="9:13">
      <c r="L101" s="8"/>
    </row>
    <row r="102" spans="9:13">
      <c r="L102" s="8"/>
    </row>
    <row r="105" spans="9:13">
      <c r="M105" s="5"/>
    </row>
    <row r="106" spans="9:13">
      <c r="M106" s="5"/>
    </row>
    <row r="107" spans="9:13">
      <c r="M107" s="5"/>
    </row>
    <row r="108" spans="9:13">
      <c r="I108"/>
      <c r="M108" s="5"/>
    </row>
    <row r="109" spans="9:13">
      <c r="M109" s="5"/>
    </row>
    <row r="110" spans="9:13">
      <c r="M110" s="5"/>
    </row>
    <row r="111" spans="9:13">
      <c r="M111" s="5"/>
    </row>
    <row r="112" spans="9:13">
      <c r="M112" s="5"/>
    </row>
    <row r="113" spans="13:13">
      <c r="M113" s="5"/>
    </row>
    <row r="114" spans="13:13">
      <c r="M114" s="5"/>
    </row>
    <row r="115" spans="13:13">
      <c r="M115" s="5"/>
    </row>
    <row r="116" spans="13:13">
      <c r="M116" s="5"/>
    </row>
    <row r="117" spans="13:13">
      <c r="M117" s="5"/>
    </row>
    <row r="118" spans="13:13">
      <c r="M118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SFSU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A. Festinger</dc:creator>
  <cp:lastModifiedBy>Richard A. Festinger</cp:lastModifiedBy>
  <dcterms:created xsi:type="dcterms:W3CDTF">2017-09-26T09:46:47Z</dcterms:created>
  <dcterms:modified xsi:type="dcterms:W3CDTF">2018-03-12T00:29:20Z</dcterms:modified>
</cp:coreProperties>
</file>