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studia\ASMscan\results\"/>
    </mc:Choice>
  </mc:AlternateContent>
  <xr:revisionPtr revIDLastSave="0" documentId="13_ncr:1_{0BCD3B6D-1F27-4EDD-A5BB-DDF45787289E}" xr6:coauthVersionLast="47" xr6:coauthVersionMax="47" xr10:uidLastSave="{00000000-0000-0000-0000-000000000000}"/>
  <bookViews>
    <workbookView xWindow="7560" yWindow="1575" windowWidth="14790" windowHeight="11385" xr2:uid="{08A3FA98-53B7-4932-8B1F-0A56A6CE81B0}"/>
  </bookViews>
  <sheets>
    <sheet name="sigma_ntm_domain_test" sheetId="6" r:id="rId1"/>
    <sheet name="pp_ntm_domain_test" sheetId="5" r:id="rId2"/>
    <sheet name="het-s_ntm_domain_test" sheetId="4" r:id="rId3"/>
    <sheet name="bass_other_ctm_domain_test" sheetId="3" r:id="rId4"/>
    <sheet name="bass_other_ntm_domain_test" sheetId="2" r:id="rId5"/>
    <sheet name="bass_ntm_domain_tes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6" l="1"/>
  <c r="H8" i="6"/>
  <c r="G8" i="6"/>
  <c r="F8" i="6"/>
  <c r="E8" i="6"/>
  <c r="D8" i="6"/>
  <c r="C8" i="6"/>
  <c r="B8" i="6"/>
  <c r="K7" i="6"/>
  <c r="J7" i="6"/>
  <c r="K6" i="6"/>
  <c r="J6" i="6"/>
  <c r="K5" i="6"/>
  <c r="J5" i="6"/>
  <c r="K4" i="6"/>
  <c r="J4" i="6"/>
  <c r="K3" i="6"/>
  <c r="J3" i="6"/>
  <c r="K2" i="6"/>
  <c r="K8" i="6" s="1"/>
  <c r="J2" i="6"/>
  <c r="I8" i="5"/>
  <c r="H8" i="5"/>
  <c r="G8" i="5"/>
  <c r="F8" i="5"/>
  <c r="E8" i="5"/>
  <c r="D8" i="5"/>
  <c r="C8" i="5"/>
  <c r="B8" i="5"/>
  <c r="K7" i="5"/>
  <c r="J7" i="5"/>
  <c r="K6" i="5"/>
  <c r="J6" i="5"/>
  <c r="K5" i="5"/>
  <c r="J5" i="5"/>
  <c r="K4" i="5"/>
  <c r="J4" i="5"/>
  <c r="K3" i="5"/>
  <c r="J3" i="5"/>
  <c r="K2" i="5"/>
  <c r="K8" i="5" s="1"/>
  <c r="J2" i="5"/>
  <c r="I8" i="4"/>
  <c r="H8" i="4"/>
  <c r="G8" i="4"/>
  <c r="F8" i="4"/>
  <c r="E8" i="4"/>
  <c r="D8" i="4"/>
  <c r="C8" i="4"/>
  <c r="B8" i="4"/>
  <c r="K7" i="4"/>
  <c r="J7" i="4"/>
  <c r="K6" i="4"/>
  <c r="J6" i="4"/>
  <c r="K5" i="4"/>
  <c r="J5" i="4"/>
  <c r="K4" i="4"/>
  <c r="J4" i="4"/>
  <c r="K3" i="4"/>
  <c r="J3" i="4"/>
  <c r="K2" i="4"/>
  <c r="K8" i="4" s="1"/>
  <c r="J2" i="4"/>
  <c r="I8" i="3"/>
  <c r="H8" i="3"/>
  <c r="G8" i="3"/>
  <c r="F8" i="3"/>
  <c r="E8" i="3"/>
  <c r="D8" i="3"/>
  <c r="C8" i="3"/>
  <c r="B8" i="3"/>
  <c r="K7" i="3"/>
  <c r="J7" i="3"/>
  <c r="K6" i="3"/>
  <c r="K8" i="3" s="1"/>
  <c r="J6" i="3"/>
  <c r="K5" i="3"/>
  <c r="J5" i="3"/>
  <c r="K4" i="3"/>
  <c r="J4" i="3"/>
  <c r="K3" i="3"/>
  <c r="J3" i="3"/>
  <c r="K2" i="3"/>
  <c r="J2" i="3"/>
  <c r="I8" i="2"/>
  <c r="H8" i="2"/>
  <c r="G8" i="2"/>
  <c r="F8" i="2"/>
  <c r="E8" i="2"/>
  <c r="D8" i="2"/>
  <c r="C8" i="2"/>
  <c r="B8" i="2"/>
  <c r="K7" i="2"/>
  <c r="J7" i="2"/>
  <c r="K6" i="2"/>
  <c r="J6" i="2"/>
  <c r="K5" i="2"/>
  <c r="J5" i="2"/>
  <c r="K4" i="2"/>
  <c r="J4" i="2"/>
  <c r="K3" i="2"/>
  <c r="J3" i="2"/>
  <c r="K2" i="2"/>
  <c r="K8" i="2" s="1"/>
  <c r="J2" i="2"/>
  <c r="C8" i="1"/>
  <c r="D8" i="1"/>
  <c r="E8" i="1"/>
  <c r="F8" i="1"/>
  <c r="G8" i="1"/>
  <c r="H8" i="1"/>
  <c r="I8" i="1"/>
  <c r="J8" i="1"/>
  <c r="K8" i="1"/>
  <c r="B8" i="1"/>
  <c r="K7" i="1"/>
  <c r="J7" i="1"/>
  <c r="K6" i="1"/>
  <c r="J6" i="1"/>
  <c r="K5" i="1"/>
  <c r="J5" i="1"/>
  <c r="K4" i="1"/>
  <c r="J4" i="1"/>
  <c r="K3" i="1"/>
  <c r="J3" i="1"/>
  <c r="K2" i="1"/>
  <c r="J2" i="1"/>
  <c r="J8" i="6" l="1"/>
  <c r="J8" i="5"/>
  <c r="J8" i="4"/>
  <c r="J8" i="3"/>
  <c r="J8" i="2"/>
</calcChain>
</file>

<file path=xl/sharedStrings.xml><?xml version="1.0" encoding="utf-8"?>
<sst xmlns="http://schemas.openxmlformats.org/spreadsheetml/2006/main" count="108" uniqueCount="18">
  <si>
    <t>Model</t>
  </si>
  <si>
    <t>Pos</t>
  </si>
  <si>
    <t>Neg</t>
  </si>
  <si>
    <t>PRoBERTa_1</t>
  </si>
  <si>
    <t>PRoBERTa_2</t>
  </si>
  <si>
    <t>PRoBERTa_3</t>
  </si>
  <si>
    <t>PRoBERTa_4</t>
  </si>
  <si>
    <t>PRoBERTa_5</t>
  </si>
  <si>
    <t>PRoBERTa_6</t>
  </si>
  <si>
    <t>PRoBERTa_avg</t>
  </si>
  <si>
    <t>TP</t>
  </si>
  <si>
    <t>FP</t>
  </si>
  <si>
    <t>TN</t>
  </si>
  <si>
    <t>FN</t>
  </si>
  <si>
    <t>Rc</t>
  </si>
  <si>
    <t>FPR</t>
  </si>
  <si>
    <t>RAUC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</si>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</sst>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074E-58CA-4583-AC86-03921B46CE3D}">
  <dimension ref="A1:K8"/>
  <sheetViews>
    <sheetView tabSelected="1" workbookViewId="0">
      <selection activeCell="E15" sqref="E15"/>
    </sheetView>
  </sheetViews>
  <sheetFormatPr defaultRowHeight="15" x14ac:dyDescent="0.25"/>
  <cols>
    <col min="1" max="1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20</v>
      </c>
      <c r="C2">
        <v>437236</v>
      </c>
      <c r="D2">
        <v>7.0000000000000007E-2</v>
      </c>
      <c r="E2">
        <v>0.999</v>
      </c>
      <c r="F2">
        <v>19</v>
      </c>
      <c r="G2">
        <v>1753</v>
      </c>
      <c r="H2">
        <v>435483</v>
      </c>
      <c r="I2">
        <v>1</v>
      </c>
      <c r="J2">
        <f>F2/(F2+I2)</f>
        <v>0.95</v>
      </c>
      <c r="K2">
        <f>G2/(G2+H2)</f>
        <v>4.0092764548207375E-3</v>
      </c>
    </row>
    <row r="3" spans="1:11" x14ac:dyDescent="0.25">
      <c r="A3" t="s">
        <v>4</v>
      </c>
      <c r="B3">
        <v>20</v>
      </c>
      <c r="C3">
        <v>437236</v>
      </c>
      <c r="D3">
        <v>0.17399999999999999</v>
      </c>
      <c r="E3">
        <v>0.999</v>
      </c>
      <c r="F3">
        <v>18</v>
      </c>
      <c r="G3">
        <v>1588</v>
      </c>
      <c r="H3">
        <v>435648</v>
      </c>
      <c r="I3">
        <v>2</v>
      </c>
      <c r="J3">
        <f t="shared" ref="J3:J7" si="0">F3/(F3+I3)</f>
        <v>0.9</v>
      </c>
      <c r="K3">
        <f t="shared" ref="K3:K7" si="1">G3/(G3+H3)</f>
        <v>3.6319058814919176E-3</v>
      </c>
    </row>
    <row r="4" spans="1:11" x14ac:dyDescent="0.25">
      <c r="A4" t="s">
        <v>5</v>
      </c>
      <c r="B4">
        <v>20</v>
      </c>
      <c r="C4">
        <v>437236</v>
      </c>
      <c r="D4">
        <v>0.13500000000000001</v>
      </c>
      <c r="E4">
        <v>0.999</v>
      </c>
      <c r="F4">
        <v>19</v>
      </c>
      <c r="G4">
        <v>1290</v>
      </c>
      <c r="H4">
        <v>435946</v>
      </c>
      <c r="I4">
        <v>1</v>
      </c>
      <c r="J4">
        <f t="shared" si="0"/>
        <v>0.95</v>
      </c>
      <c r="K4">
        <f t="shared" si="1"/>
        <v>2.9503517551162303E-3</v>
      </c>
    </row>
    <row r="5" spans="1:11" x14ac:dyDescent="0.25">
      <c r="A5" t="s">
        <v>6</v>
      </c>
      <c r="B5">
        <v>20</v>
      </c>
      <c r="C5">
        <v>437236</v>
      </c>
      <c r="D5">
        <v>0.32500000000000001</v>
      </c>
      <c r="E5">
        <v>0.999</v>
      </c>
      <c r="F5">
        <v>19</v>
      </c>
      <c r="G5">
        <v>1730</v>
      </c>
      <c r="H5">
        <v>435506</v>
      </c>
      <c r="I5">
        <v>1</v>
      </c>
      <c r="J5">
        <f t="shared" si="0"/>
        <v>0.95</v>
      </c>
      <c r="K5">
        <f t="shared" si="1"/>
        <v>3.9566732839930842E-3</v>
      </c>
    </row>
    <row r="6" spans="1:11" x14ac:dyDescent="0.25">
      <c r="A6" t="s">
        <v>7</v>
      </c>
      <c r="B6">
        <v>20</v>
      </c>
      <c r="C6">
        <v>437236</v>
      </c>
      <c r="D6">
        <v>0.17499999999999999</v>
      </c>
      <c r="E6">
        <v>0.999</v>
      </c>
      <c r="F6">
        <v>20</v>
      </c>
      <c r="G6">
        <v>1762</v>
      </c>
      <c r="H6">
        <v>435474</v>
      </c>
      <c r="I6">
        <v>0</v>
      </c>
      <c r="J6">
        <f t="shared" si="0"/>
        <v>1</v>
      </c>
      <c r="K6">
        <f t="shared" si="1"/>
        <v>4.0298603042750372E-3</v>
      </c>
    </row>
    <row r="7" spans="1:11" x14ac:dyDescent="0.25">
      <c r="A7" t="s">
        <v>8</v>
      </c>
      <c r="B7">
        <v>20</v>
      </c>
      <c r="C7">
        <v>437236</v>
      </c>
      <c r="D7">
        <v>0.09</v>
      </c>
      <c r="E7">
        <v>0.999</v>
      </c>
      <c r="F7">
        <v>20</v>
      </c>
      <c r="G7">
        <v>1423</v>
      </c>
      <c r="H7">
        <v>435813</v>
      </c>
      <c r="I7">
        <v>0</v>
      </c>
      <c r="J7">
        <f t="shared" si="0"/>
        <v>1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20</v>
      </c>
      <c r="C8">
        <f t="shared" ref="C8:K8" si="2">AVERAGE(C2:C7)</f>
        <v>437236</v>
      </c>
      <c r="D8">
        <f t="shared" si="2"/>
        <v>0.1615</v>
      </c>
      <c r="E8">
        <f t="shared" si="2"/>
        <v>0.999</v>
      </c>
      <c r="F8">
        <f t="shared" si="2"/>
        <v>19.166666666666668</v>
      </c>
      <c r="G8">
        <f t="shared" si="2"/>
        <v>1591</v>
      </c>
      <c r="H8">
        <f t="shared" si="2"/>
        <v>435645</v>
      </c>
      <c r="I8">
        <f t="shared" si="2"/>
        <v>0.83333333333333337</v>
      </c>
      <c r="J8">
        <f t="shared" si="2"/>
        <v>0.95833333333333337</v>
      </c>
      <c r="K8">
        <f t="shared" si="2"/>
        <v>3.6387671646433504E-3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84E9-66BE-41FA-9D67-D31E605738BC}">
  <dimension ref="A1:K8"/>
  <sheetViews>
    <sheetView workbookViewId="0">
      <selection activeCell="E15" sqref="E15"/>
    </sheetView>
  </sheetViews>
  <sheetFormatPr defaultRowHeight="15" x14ac:dyDescent="0.25"/>
  <cols>
    <col min="1" max="1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22</v>
      </c>
      <c r="C2">
        <v>437236</v>
      </c>
      <c r="D2">
        <v>9.8000000000000004E-2</v>
      </c>
      <c r="E2">
        <v>0.998</v>
      </c>
      <c r="F2">
        <v>19</v>
      </c>
      <c r="G2">
        <v>1753</v>
      </c>
      <c r="H2">
        <v>435483</v>
      </c>
      <c r="I2">
        <v>3</v>
      </c>
      <c r="J2">
        <f>F2/(F2+I2)</f>
        <v>0.86363636363636365</v>
      </c>
      <c r="K2">
        <f>G2/(G2+H2)</f>
        <v>4.0092764548207375E-3</v>
      </c>
    </row>
    <row r="3" spans="1:11" x14ac:dyDescent="0.25">
      <c r="A3" t="s">
        <v>4</v>
      </c>
      <c r="B3">
        <v>22</v>
      </c>
      <c r="C3">
        <v>437236</v>
      </c>
      <c r="D3">
        <v>0.13600000000000001</v>
      </c>
      <c r="E3">
        <v>0.998</v>
      </c>
      <c r="F3">
        <v>20</v>
      </c>
      <c r="G3">
        <v>1588</v>
      </c>
      <c r="H3">
        <v>435648</v>
      </c>
      <c r="I3">
        <v>2</v>
      </c>
      <c r="J3">
        <f t="shared" ref="J3:J7" si="0">F3/(F3+I3)</f>
        <v>0.90909090909090906</v>
      </c>
      <c r="K3">
        <f t="shared" ref="K3:K7" si="1">G3/(G3+H3)</f>
        <v>3.6319058814919176E-3</v>
      </c>
    </row>
    <row r="4" spans="1:11" x14ac:dyDescent="0.25">
      <c r="A4" t="s">
        <v>5</v>
      </c>
      <c r="B4">
        <v>22</v>
      </c>
      <c r="C4">
        <v>437236</v>
      </c>
      <c r="D4">
        <v>0.107</v>
      </c>
      <c r="E4">
        <v>0.997</v>
      </c>
      <c r="F4">
        <v>19</v>
      </c>
      <c r="G4">
        <v>1290</v>
      </c>
      <c r="H4">
        <v>435946</v>
      </c>
      <c r="I4">
        <v>3</v>
      </c>
      <c r="J4">
        <f t="shared" si="0"/>
        <v>0.86363636363636365</v>
      </c>
      <c r="K4">
        <f t="shared" si="1"/>
        <v>2.9503517551162303E-3</v>
      </c>
    </row>
    <row r="5" spans="1:11" x14ac:dyDescent="0.25">
      <c r="A5" t="s">
        <v>6</v>
      </c>
      <c r="B5">
        <v>22</v>
      </c>
      <c r="C5">
        <v>437236</v>
      </c>
      <c r="D5">
        <v>0.151</v>
      </c>
      <c r="E5">
        <v>0.999</v>
      </c>
      <c r="F5">
        <v>20</v>
      </c>
      <c r="G5">
        <v>1730</v>
      </c>
      <c r="H5">
        <v>435506</v>
      </c>
      <c r="I5">
        <v>2</v>
      </c>
      <c r="J5">
        <f t="shared" si="0"/>
        <v>0.90909090909090906</v>
      </c>
      <c r="K5">
        <f t="shared" si="1"/>
        <v>3.9566732839930842E-3</v>
      </c>
    </row>
    <row r="6" spans="1:11" x14ac:dyDescent="0.25">
      <c r="A6" t="s">
        <v>7</v>
      </c>
      <c r="B6">
        <v>22</v>
      </c>
      <c r="C6">
        <v>437236</v>
      </c>
      <c r="D6">
        <v>6.5000000000000002E-2</v>
      </c>
      <c r="E6">
        <v>0.998</v>
      </c>
      <c r="F6">
        <v>19</v>
      </c>
      <c r="G6">
        <v>1762</v>
      </c>
      <c r="H6">
        <v>435474</v>
      </c>
      <c r="I6">
        <v>3</v>
      </c>
      <c r="J6">
        <f t="shared" si="0"/>
        <v>0.86363636363636365</v>
      </c>
      <c r="K6">
        <f t="shared" si="1"/>
        <v>4.0298603042750372E-3</v>
      </c>
    </row>
    <row r="7" spans="1:11" x14ac:dyDescent="0.25">
      <c r="A7" t="s">
        <v>8</v>
      </c>
      <c r="B7">
        <v>22</v>
      </c>
      <c r="C7">
        <v>437236</v>
      </c>
      <c r="D7">
        <v>2.7E-2</v>
      </c>
      <c r="E7">
        <v>0.997</v>
      </c>
      <c r="F7">
        <v>17</v>
      </c>
      <c r="G7">
        <v>1423</v>
      </c>
      <c r="H7">
        <v>435813</v>
      </c>
      <c r="I7">
        <v>5</v>
      </c>
      <c r="J7">
        <f t="shared" si="0"/>
        <v>0.77272727272727271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22</v>
      </c>
      <c r="C8">
        <f t="shared" ref="C8:K8" si="2">AVERAGE(C2:C7)</f>
        <v>437236</v>
      </c>
      <c r="D8">
        <f t="shared" si="2"/>
        <v>9.7333333333333327E-2</v>
      </c>
      <c r="E8">
        <f t="shared" si="2"/>
        <v>0.99783333333333335</v>
      </c>
      <c r="F8">
        <f t="shared" si="2"/>
        <v>19</v>
      </c>
      <c r="G8">
        <f t="shared" si="2"/>
        <v>1591</v>
      </c>
      <c r="H8">
        <f t="shared" si="2"/>
        <v>435645</v>
      </c>
      <c r="I8">
        <f t="shared" si="2"/>
        <v>3</v>
      </c>
      <c r="J8">
        <f t="shared" si="2"/>
        <v>0.86363636363636365</v>
      </c>
      <c r="K8">
        <f t="shared" si="2"/>
        <v>3.6387671646433504E-3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9E0D-C90D-437F-BA63-C9E394881891}">
  <dimension ref="A1:K8"/>
  <sheetViews>
    <sheetView workbookViewId="0">
      <selection activeCell="E8" sqref="E8"/>
    </sheetView>
  </sheetViews>
  <sheetFormatPr defaultRowHeight="15" x14ac:dyDescent="0.25"/>
  <cols>
    <col min="1" max="1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12</v>
      </c>
      <c r="C2">
        <v>437236</v>
      </c>
      <c r="D2">
        <v>8.9999999999999993E-3</v>
      </c>
      <c r="E2">
        <v>0.996</v>
      </c>
      <c r="F2">
        <v>8</v>
      </c>
      <c r="G2">
        <v>1753</v>
      </c>
      <c r="H2">
        <v>435483</v>
      </c>
      <c r="I2">
        <v>4</v>
      </c>
      <c r="J2">
        <f>F2/(F2+I2)</f>
        <v>0.66666666666666663</v>
      </c>
      <c r="K2">
        <f>G2/(G2+H2)</f>
        <v>4.0092764548207375E-3</v>
      </c>
    </row>
    <row r="3" spans="1:11" x14ac:dyDescent="0.25">
      <c r="A3" t="s">
        <v>4</v>
      </c>
      <c r="B3">
        <v>12</v>
      </c>
      <c r="C3">
        <v>437236</v>
      </c>
      <c r="D3">
        <v>0.10199999999999999</v>
      </c>
      <c r="E3">
        <v>0.998</v>
      </c>
      <c r="F3">
        <v>11</v>
      </c>
      <c r="G3">
        <v>1588</v>
      </c>
      <c r="H3">
        <v>435648</v>
      </c>
      <c r="I3">
        <v>1</v>
      </c>
      <c r="J3">
        <f t="shared" ref="J3:J7" si="0">F3/(F3+I3)</f>
        <v>0.91666666666666663</v>
      </c>
      <c r="K3">
        <f t="shared" ref="K3:K7" si="1">G3/(G3+H3)</f>
        <v>3.6319058814919176E-3</v>
      </c>
    </row>
    <row r="4" spans="1:11" x14ac:dyDescent="0.25">
      <c r="A4" t="s">
        <v>5</v>
      </c>
      <c r="B4">
        <v>12</v>
      </c>
      <c r="C4">
        <v>437236</v>
      </c>
      <c r="D4">
        <v>0.03</v>
      </c>
      <c r="E4">
        <v>0.997</v>
      </c>
      <c r="F4">
        <v>10</v>
      </c>
      <c r="G4">
        <v>1290</v>
      </c>
      <c r="H4">
        <v>435946</v>
      </c>
      <c r="I4">
        <v>2</v>
      </c>
      <c r="J4">
        <f t="shared" si="0"/>
        <v>0.83333333333333337</v>
      </c>
      <c r="K4">
        <f t="shared" si="1"/>
        <v>2.9503517551162303E-3</v>
      </c>
    </row>
    <row r="5" spans="1:11" x14ac:dyDescent="0.25">
      <c r="A5" t="s">
        <v>6</v>
      </c>
      <c r="B5">
        <v>12</v>
      </c>
      <c r="C5">
        <v>437236</v>
      </c>
      <c r="D5">
        <v>2.3E-2</v>
      </c>
      <c r="E5">
        <v>0.996</v>
      </c>
      <c r="F5">
        <v>8</v>
      </c>
      <c r="G5">
        <v>1730</v>
      </c>
      <c r="H5">
        <v>435506</v>
      </c>
      <c r="I5">
        <v>4</v>
      </c>
      <c r="J5">
        <f t="shared" si="0"/>
        <v>0.66666666666666663</v>
      </c>
      <c r="K5">
        <f t="shared" si="1"/>
        <v>3.9566732839930842E-3</v>
      </c>
    </row>
    <row r="6" spans="1:11" x14ac:dyDescent="0.25">
      <c r="A6" t="s">
        <v>7</v>
      </c>
      <c r="B6">
        <v>12</v>
      </c>
      <c r="C6">
        <v>437236</v>
      </c>
      <c r="D6">
        <v>5.0999999999999997E-2</v>
      </c>
      <c r="E6">
        <v>0.998</v>
      </c>
      <c r="F6">
        <v>10</v>
      </c>
      <c r="G6">
        <v>1762</v>
      </c>
      <c r="H6">
        <v>435474</v>
      </c>
      <c r="I6">
        <v>2</v>
      </c>
      <c r="J6">
        <f t="shared" si="0"/>
        <v>0.83333333333333337</v>
      </c>
      <c r="K6">
        <f t="shared" si="1"/>
        <v>4.0298603042750372E-3</v>
      </c>
    </row>
    <row r="7" spans="1:11" x14ac:dyDescent="0.25">
      <c r="A7" t="s">
        <v>8</v>
      </c>
      <c r="B7">
        <v>12</v>
      </c>
      <c r="C7">
        <v>437236</v>
      </c>
      <c r="D7">
        <v>3.7999999999999999E-2</v>
      </c>
      <c r="E7">
        <v>0.999</v>
      </c>
      <c r="F7">
        <v>12</v>
      </c>
      <c r="G7">
        <v>1423</v>
      </c>
      <c r="H7">
        <v>435813</v>
      </c>
      <c r="I7">
        <v>0</v>
      </c>
      <c r="J7">
        <f t="shared" si="0"/>
        <v>1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12</v>
      </c>
      <c r="C8">
        <f t="shared" ref="C8:K8" si="2">AVERAGE(C2:C7)</f>
        <v>437236</v>
      </c>
      <c r="D8">
        <f t="shared" si="2"/>
        <v>4.2166666666666658E-2</v>
      </c>
      <c r="E8">
        <f t="shared" si="2"/>
        <v>0.99733333333333329</v>
      </c>
      <c r="F8">
        <f t="shared" si="2"/>
        <v>9.8333333333333339</v>
      </c>
      <c r="G8">
        <f t="shared" si="2"/>
        <v>1591</v>
      </c>
      <c r="H8">
        <f t="shared" si="2"/>
        <v>435645</v>
      </c>
      <c r="I8">
        <f t="shared" si="2"/>
        <v>2.1666666666666665</v>
      </c>
      <c r="J8">
        <f t="shared" si="2"/>
        <v>0.81944444444444431</v>
      </c>
      <c r="K8">
        <f t="shared" si="2"/>
        <v>3.6387671646433504E-3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41BC-CA19-4F5D-B5DA-DECB96FC2C6B}">
  <dimension ref="A1:K8"/>
  <sheetViews>
    <sheetView topLeftCell="B1" workbookViewId="0">
      <selection activeCell="B2" sqref="B2:B7"/>
    </sheetView>
  </sheetViews>
  <sheetFormatPr defaultRowHeight="15" x14ac:dyDescent="0.25"/>
  <cols>
    <col min="1" max="1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18</v>
      </c>
      <c r="C2">
        <v>437236</v>
      </c>
      <c r="D2">
        <v>0.03</v>
      </c>
      <c r="E2">
        <v>0.996</v>
      </c>
      <c r="F2">
        <v>13</v>
      </c>
      <c r="G2">
        <v>1753</v>
      </c>
      <c r="H2">
        <v>435483</v>
      </c>
      <c r="I2">
        <v>5</v>
      </c>
      <c r="J2">
        <f>F2/(F2+I2)</f>
        <v>0.72222222222222221</v>
      </c>
      <c r="K2">
        <f>G2/(G2+H2)</f>
        <v>4.0092764548207375E-3</v>
      </c>
    </row>
    <row r="3" spans="1:11" x14ac:dyDescent="0.25">
      <c r="A3" t="s">
        <v>4</v>
      </c>
      <c r="B3">
        <v>18</v>
      </c>
      <c r="C3">
        <v>437236</v>
      </c>
      <c r="D3">
        <v>0.02</v>
      </c>
      <c r="E3">
        <v>0.998</v>
      </c>
      <c r="F3">
        <v>15</v>
      </c>
      <c r="G3">
        <v>1588</v>
      </c>
      <c r="H3">
        <v>435648</v>
      </c>
      <c r="I3">
        <v>3</v>
      </c>
      <c r="J3">
        <f t="shared" ref="J3:J7" si="0">F3/(F3+I3)</f>
        <v>0.83333333333333337</v>
      </c>
      <c r="K3">
        <f t="shared" ref="K3:K7" si="1">G3/(G3+H3)</f>
        <v>3.6319058814919176E-3</v>
      </c>
    </row>
    <row r="4" spans="1:11" x14ac:dyDescent="0.25">
      <c r="A4" t="s">
        <v>5</v>
      </c>
      <c r="B4">
        <v>18</v>
      </c>
      <c r="C4">
        <v>437236</v>
      </c>
      <c r="D4">
        <v>0.04</v>
      </c>
      <c r="E4">
        <v>0.997</v>
      </c>
      <c r="F4">
        <v>16</v>
      </c>
      <c r="G4">
        <v>1290</v>
      </c>
      <c r="H4">
        <v>435946</v>
      </c>
      <c r="I4">
        <v>2</v>
      </c>
      <c r="J4">
        <f t="shared" si="0"/>
        <v>0.88888888888888884</v>
      </c>
      <c r="K4">
        <f t="shared" si="1"/>
        <v>2.9503517551162303E-3</v>
      </c>
    </row>
    <row r="5" spans="1:11" x14ac:dyDescent="0.25">
      <c r="A5" t="s">
        <v>6</v>
      </c>
      <c r="B5">
        <v>18</v>
      </c>
      <c r="C5">
        <v>437236</v>
      </c>
      <c r="D5">
        <v>0.04</v>
      </c>
      <c r="E5">
        <v>0.99199999999999999</v>
      </c>
      <c r="F5">
        <v>14</v>
      </c>
      <c r="G5">
        <v>1730</v>
      </c>
      <c r="H5">
        <v>435506</v>
      </c>
      <c r="I5">
        <v>4</v>
      </c>
      <c r="J5">
        <f t="shared" si="0"/>
        <v>0.77777777777777779</v>
      </c>
      <c r="K5">
        <f t="shared" si="1"/>
        <v>3.9566732839930842E-3</v>
      </c>
    </row>
    <row r="6" spans="1:11" x14ac:dyDescent="0.25">
      <c r="A6" t="s">
        <v>7</v>
      </c>
      <c r="B6">
        <v>18</v>
      </c>
      <c r="C6">
        <v>437236</v>
      </c>
      <c r="D6">
        <v>0.04</v>
      </c>
      <c r="E6">
        <v>0.996</v>
      </c>
      <c r="F6">
        <v>15</v>
      </c>
      <c r="G6">
        <v>1762</v>
      </c>
      <c r="H6">
        <v>435474</v>
      </c>
      <c r="I6">
        <v>3</v>
      </c>
      <c r="J6">
        <f t="shared" si="0"/>
        <v>0.83333333333333337</v>
      </c>
      <c r="K6">
        <f t="shared" si="1"/>
        <v>4.0298603042750372E-3</v>
      </c>
    </row>
    <row r="7" spans="1:11" x14ac:dyDescent="0.25">
      <c r="A7" t="s">
        <v>8</v>
      </c>
      <c r="B7">
        <v>18</v>
      </c>
      <c r="C7">
        <v>437236</v>
      </c>
      <c r="D7">
        <v>0.06</v>
      </c>
      <c r="E7">
        <v>0.996</v>
      </c>
      <c r="F7">
        <v>14</v>
      </c>
      <c r="G7">
        <v>1423</v>
      </c>
      <c r="H7">
        <v>435813</v>
      </c>
      <c r="I7">
        <v>4</v>
      </c>
      <c r="J7">
        <f t="shared" si="0"/>
        <v>0.77777777777777779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18</v>
      </c>
      <c r="C8">
        <f t="shared" ref="C8:K8" si="2">AVERAGE(C2:C7)</f>
        <v>437236</v>
      </c>
      <c r="D8">
        <f t="shared" si="2"/>
        <v>3.8333333333333337E-2</v>
      </c>
      <c r="E8">
        <f t="shared" si="2"/>
        <v>0.99583333333333324</v>
      </c>
      <c r="F8">
        <f t="shared" si="2"/>
        <v>14.5</v>
      </c>
      <c r="G8">
        <f t="shared" si="2"/>
        <v>1591</v>
      </c>
      <c r="H8">
        <f t="shared" si="2"/>
        <v>435645</v>
      </c>
      <c r="I8">
        <f t="shared" si="2"/>
        <v>3.5</v>
      </c>
      <c r="J8">
        <f t="shared" si="2"/>
        <v>0.80555555555555547</v>
      </c>
      <c r="K8">
        <f t="shared" si="2"/>
        <v>3.6387671646433504E-3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7C49-9FEB-4F53-82B0-58BFD876DC73}">
  <dimension ref="A1:K8"/>
  <sheetViews>
    <sheetView workbookViewId="0">
      <selection activeCell="B2" sqref="B2:B7"/>
    </sheetView>
  </sheetViews>
  <sheetFormatPr defaultRowHeight="15" x14ac:dyDescent="0.25"/>
  <cols>
    <col min="1" max="1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26</v>
      </c>
      <c r="C2">
        <v>437236</v>
      </c>
      <c r="D2">
        <v>0.16</v>
      </c>
      <c r="E2">
        <v>0.996</v>
      </c>
      <c r="F2">
        <v>20</v>
      </c>
      <c r="G2">
        <v>1753</v>
      </c>
      <c r="H2">
        <v>435483</v>
      </c>
      <c r="I2">
        <v>6</v>
      </c>
      <c r="J2">
        <f>F2/(F2+I2)</f>
        <v>0.76923076923076927</v>
      </c>
      <c r="K2">
        <f>G2/(G2+H2)</f>
        <v>4.0092764548207375E-3</v>
      </c>
    </row>
    <row r="3" spans="1:11" x14ac:dyDescent="0.25">
      <c r="A3" t="s">
        <v>4</v>
      </c>
      <c r="B3">
        <v>26</v>
      </c>
      <c r="C3">
        <v>437236</v>
      </c>
      <c r="D3">
        <v>0.09</v>
      </c>
      <c r="E3">
        <v>0.996</v>
      </c>
      <c r="F3">
        <v>20</v>
      </c>
      <c r="G3">
        <v>1588</v>
      </c>
      <c r="H3">
        <v>435648</v>
      </c>
      <c r="I3">
        <v>6</v>
      </c>
      <c r="J3">
        <f t="shared" ref="J3:J7" si="0">F3/(F3+I3)</f>
        <v>0.76923076923076927</v>
      </c>
      <c r="K3">
        <f t="shared" ref="K3:K7" si="1">G3/(G3+H3)</f>
        <v>3.6319058814919176E-3</v>
      </c>
    </row>
    <row r="4" spans="1:11" x14ac:dyDescent="0.25">
      <c r="A4" t="s">
        <v>5</v>
      </c>
      <c r="B4">
        <v>26</v>
      </c>
      <c r="C4">
        <v>437236</v>
      </c>
      <c r="D4">
        <v>0.1</v>
      </c>
      <c r="E4">
        <v>0.99199999999999999</v>
      </c>
      <c r="F4">
        <v>22</v>
      </c>
      <c r="G4">
        <v>1290</v>
      </c>
      <c r="H4">
        <v>435946</v>
      </c>
      <c r="I4">
        <v>4</v>
      </c>
      <c r="J4">
        <f t="shared" si="0"/>
        <v>0.84615384615384615</v>
      </c>
      <c r="K4">
        <f t="shared" si="1"/>
        <v>2.9503517551162303E-3</v>
      </c>
    </row>
    <row r="5" spans="1:11" x14ac:dyDescent="0.25">
      <c r="A5" t="s">
        <v>6</v>
      </c>
      <c r="B5">
        <v>26</v>
      </c>
      <c r="C5">
        <v>437236</v>
      </c>
      <c r="D5">
        <v>0.13</v>
      </c>
      <c r="E5">
        <v>0.997</v>
      </c>
      <c r="F5">
        <v>22</v>
      </c>
      <c r="G5">
        <v>1730</v>
      </c>
      <c r="H5">
        <v>435506</v>
      </c>
      <c r="I5">
        <v>4</v>
      </c>
      <c r="J5">
        <f t="shared" si="0"/>
        <v>0.84615384615384615</v>
      </c>
      <c r="K5">
        <f t="shared" si="1"/>
        <v>3.9566732839930842E-3</v>
      </c>
    </row>
    <row r="6" spans="1:11" x14ac:dyDescent="0.25">
      <c r="A6" t="s">
        <v>7</v>
      </c>
      <c r="B6">
        <v>26</v>
      </c>
      <c r="C6">
        <v>437236</v>
      </c>
      <c r="D6">
        <v>0.13</v>
      </c>
      <c r="E6">
        <v>0.997</v>
      </c>
      <c r="F6">
        <v>21</v>
      </c>
      <c r="G6">
        <v>1762</v>
      </c>
      <c r="H6">
        <v>435474</v>
      </c>
      <c r="I6">
        <v>5</v>
      </c>
      <c r="J6">
        <f t="shared" si="0"/>
        <v>0.80769230769230771</v>
      </c>
      <c r="K6">
        <f t="shared" si="1"/>
        <v>4.0298603042750372E-3</v>
      </c>
    </row>
    <row r="7" spans="1:11" x14ac:dyDescent="0.25">
      <c r="A7" t="s">
        <v>8</v>
      </c>
      <c r="B7">
        <v>26</v>
      </c>
      <c r="C7">
        <v>437236</v>
      </c>
      <c r="D7">
        <v>0.15</v>
      </c>
      <c r="E7">
        <v>0.997</v>
      </c>
      <c r="F7">
        <v>22</v>
      </c>
      <c r="G7">
        <v>1423</v>
      </c>
      <c r="H7">
        <v>435813</v>
      </c>
      <c r="I7">
        <v>4</v>
      </c>
      <c r="J7">
        <f t="shared" si="0"/>
        <v>0.84615384615384615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26</v>
      </c>
      <c r="C8">
        <f t="shared" ref="C8:K8" si="2">AVERAGE(C2:C7)</f>
        <v>437236</v>
      </c>
      <c r="D8">
        <f t="shared" si="2"/>
        <v>0.12666666666666668</v>
      </c>
      <c r="E8">
        <f t="shared" si="2"/>
        <v>0.99583333333333324</v>
      </c>
      <c r="F8">
        <f t="shared" si="2"/>
        <v>21.166666666666668</v>
      </c>
      <c r="G8">
        <f t="shared" si="2"/>
        <v>1591</v>
      </c>
      <c r="H8">
        <f t="shared" si="2"/>
        <v>435645</v>
      </c>
      <c r="I8">
        <f t="shared" si="2"/>
        <v>4.833333333333333</v>
      </c>
      <c r="J8">
        <f t="shared" si="2"/>
        <v>0.81410256410256399</v>
      </c>
      <c r="K8">
        <f t="shared" si="2"/>
        <v>3.6387671646433504E-3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11B0-89AB-4BD1-AAAF-B042DC86F3A3}">
  <dimension ref="A1:K8"/>
  <sheetViews>
    <sheetView workbookViewId="0">
      <selection activeCell="D14" sqref="D14"/>
    </sheetView>
  </sheetViews>
  <sheetFormatPr defaultRowHeight="15" x14ac:dyDescent="0.25"/>
  <cols>
    <col min="1" max="1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143</v>
      </c>
      <c r="C2">
        <v>437236</v>
      </c>
      <c r="D2">
        <v>0.42</v>
      </c>
      <c r="E2">
        <v>0.97</v>
      </c>
      <c r="F2">
        <v>128</v>
      </c>
      <c r="G2">
        <v>1753</v>
      </c>
      <c r="H2">
        <v>435483</v>
      </c>
      <c r="I2">
        <v>15</v>
      </c>
      <c r="J2">
        <f>F2/(F2+I2)</f>
        <v>0.8951048951048951</v>
      </c>
      <c r="K2">
        <f>G2/(G2+H2)</f>
        <v>4.0092764548207375E-3</v>
      </c>
    </row>
    <row r="3" spans="1:11" x14ac:dyDescent="0.25">
      <c r="A3" t="s">
        <v>4</v>
      </c>
      <c r="B3">
        <v>143</v>
      </c>
      <c r="C3">
        <v>437236</v>
      </c>
      <c r="D3">
        <v>0.47</v>
      </c>
      <c r="E3">
        <v>0.99</v>
      </c>
      <c r="F3">
        <v>122</v>
      </c>
      <c r="G3">
        <v>1588</v>
      </c>
      <c r="H3">
        <v>435648</v>
      </c>
      <c r="I3">
        <v>21</v>
      </c>
      <c r="J3">
        <f t="shared" ref="J3:J7" si="0">F3/(F3+I3)</f>
        <v>0.85314685314685312</v>
      </c>
      <c r="K3">
        <f t="shared" ref="K3:K7" si="1">G3/(G3+H3)</f>
        <v>3.6319058814919176E-3</v>
      </c>
    </row>
    <row r="4" spans="1:11" x14ac:dyDescent="0.25">
      <c r="A4" t="s">
        <v>5</v>
      </c>
      <c r="B4">
        <v>143</v>
      </c>
      <c r="C4">
        <v>437236</v>
      </c>
      <c r="D4">
        <v>0.42</v>
      </c>
      <c r="E4">
        <v>0.99</v>
      </c>
      <c r="F4">
        <v>126</v>
      </c>
      <c r="G4">
        <v>1290</v>
      </c>
      <c r="H4">
        <v>435946</v>
      </c>
      <c r="I4">
        <v>17</v>
      </c>
      <c r="J4">
        <f t="shared" si="0"/>
        <v>0.88111888111888115</v>
      </c>
      <c r="K4">
        <f t="shared" si="1"/>
        <v>2.9503517551162303E-3</v>
      </c>
    </row>
    <row r="5" spans="1:11" x14ac:dyDescent="0.25">
      <c r="A5" t="s">
        <v>6</v>
      </c>
      <c r="B5">
        <v>143</v>
      </c>
      <c r="C5">
        <v>437236</v>
      </c>
      <c r="D5">
        <v>0.52</v>
      </c>
      <c r="E5">
        <v>0.96</v>
      </c>
      <c r="F5">
        <v>126</v>
      </c>
      <c r="G5">
        <v>1730</v>
      </c>
      <c r="H5">
        <v>435506</v>
      </c>
      <c r="I5">
        <v>17</v>
      </c>
      <c r="J5">
        <f t="shared" si="0"/>
        <v>0.88111888111888115</v>
      </c>
      <c r="K5">
        <f t="shared" si="1"/>
        <v>3.9566732839930842E-3</v>
      </c>
    </row>
    <row r="6" spans="1:11" x14ac:dyDescent="0.25">
      <c r="A6" t="s">
        <v>7</v>
      </c>
      <c r="B6">
        <v>143</v>
      </c>
      <c r="C6">
        <v>437236</v>
      </c>
      <c r="D6">
        <v>0.45</v>
      </c>
      <c r="E6">
        <v>0.99</v>
      </c>
      <c r="F6">
        <v>129</v>
      </c>
      <c r="G6">
        <v>1762</v>
      </c>
      <c r="H6">
        <v>435474</v>
      </c>
      <c r="I6">
        <v>14</v>
      </c>
      <c r="J6">
        <f t="shared" si="0"/>
        <v>0.90209790209790208</v>
      </c>
      <c r="K6">
        <f t="shared" si="1"/>
        <v>4.0298603042750372E-3</v>
      </c>
    </row>
    <row r="7" spans="1:11" x14ac:dyDescent="0.25">
      <c r="A7" t="s">
        <v>8</v>
      </c>
      <c r="B7">
        <v>143</v>
      </c>
      <c r="C7">
        <v>437236</v>
      </c>
      <c r="D7">
        <v>0.56999999999999995</v>
      </c>
      <c r="E7">
        <v>1</v>
      </c>
      <c r="F7">
        <v>129</v>
      </c>
      <c r="G7">
        <v>1423</v>
      </c>
      <c r="H7">
        <v>435813</v>
      </c>
      <c r="I7">
        <v>14</v>
      </c>
      <c r="J7">
        <f t="shared" si="0"/>
        <v>0.90209790209790208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143</v>
      </c>
      <c r="C8">
        <f t="shared" ref="C8:K8" si="2">AVERAGE(C2:C7)</f>
        <v>437236</v>
      </c>
      <c r="D8">
        <f t="shared" si="2"/>
        <v>0.47499999999999992</v>
      </c>
      <c r="E8">
        <f t="shared" si="2"/>
        <v>0.98333333333333339</v>
      </c>
      <c r="F8">
        <f t="shared" si="2"/>
        <v>126.66666666666667</v>
      </c>
      <c r="G8">
        <f t="shared" si="2"/>
        <v>1591</v>
      </c>
      <c r="H8">
        <f t="shared" si="2"/>
        <v>435645</v>
      </c>
      <c r="I8">
        <f t="shared" si="2"/>
        <v>16.333333333333332</v>
      </c>
      <c r="J8">
        <f t="shared" si="2"/>
        <v>0.88578088578088587</v>
      </c>
      <c r="K8">
        <f t="shared" si="2"/>
        <v>3.6387671646433504E-3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sigma_ntm_domain_test</vt:lpstr>
      <vt:lpstr>pp_ntm_domain_test</vt:lpstr>
      <vt:lpstr>het-s_ntm_domain_test</vt:lpstr>
      <vt:lpstr>bass_other_ctm_domain_test</vt:lpstr>
      <vt:lpstr>bass_other_ntm_domain_test</vt:lpstr>
      <vt:lpstr>bass_ntm_domain_test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Pysz</dc:creator>
  <cp:lastModifiedBy>Krzysztof Pysz</cp:lastModifiedBy>
  <dcterms:created xsi:type="dcterms:W3CDTF">2022-04-10T22:18:32Z</dcterms:created>
  <dcterms:modified xsi:type="dcterms:W3CDTF">2022-05-11T22:18:43Z</dcterms:modified>
</cp:coreProperties>
</file>