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基础统计表" sheetId="1" r:id="rId1"/>
    <sheet name="瓦斯孔" sheetId="2" r:id="rId2"/>
    <sheet name="降温孔" sheetId="3" r:id="rId3"/>
    <sheet name="注氮孔" sheetId="4" r:id="rId4"/>
    <sheet name="下料孔" sheetId="5" r:id="rId5"/>
    <sheet name="排水孔" sheetId="6" r:id="rId6"/>
    <sheet name="逃生孔" sheetId="7" r:id="rId7"/>
  </sheets>
  <calcPr calcId="144525"/>
</workbook>
</file>

<file path=xl/sharedStrings.xml><?xml version="1.0" encoding="utf-8"?>
<sst xmlns="http://schemas.openxmlformats.org/spreadsheetml/2006/main" count="415" uniqueCount="141">
  <si>
    <t>项目序号</t>
  </si>
  <si>
    <t>钻孔数目</t>
  </si>
  <si>
    <t>项目名称</t>
  </si>
  <si>
    <t>施工地点</t>
  </si>
  <si>
    <t>项目类型</t>
  </si>
  <si>
    <t>施工工艺</t>
  </si>
  <si>
    <t>项目日期</t>
  </si>
  <si>
    <t>项目产值
（万）</t>
  </si>
  <si>
    <t>平顶山天安煤业股份有限公司十三矿制冷降温井钻井工程</t>
  </si>
  <si>
    <t>平煤集团十三矿东风井工业广场内</t>
  </si>
  <si>
    <t>降温孔</t>
  </si>
  <si>
    <t>淮南矿业集团公司顾桥矿中央区井下降温工程下井冷媒输送管1#钻孔</t>
  </si>
  <si>
    <t>顾桥矿中央区内已建瓦斯抽放站内</t>
  </si>
  <si>
    <t>1、上部覆盖层段钻井：
  2009年10月13日，完成Φ1200mm井径钻井施工，井深160.00米。
2、表层套管固井：2009年10月30日，完成表层套管固井，下入Φ820*16mm表层套管158.17米。
3、导向孔钻井： 2009年12月12日，完成Φ215.9导向孔钻井施工，孔深600.58米。
4、一级扩孔：2010年1月1日，完成Φ380扩孔钻井施工，孔深600.00米。
5、二级扩孔：2010年3月7日，完成Φ650扩孔钻井施工，孔深600.00米。
--------------------------------------------------------------------------------------------------------------------
钻孔结构力求简化，利于降低消耗和成本，也利于施工管理。根据十三矿东风井地层特征，参照类似井孔结构设计技术，考虑到成井目的、管材规程及安全钻进等因素，该孔按两级孔径设计：
一开设计孔径Φ1200mm，井深约150m，钻过第四系卵石、流砂层,见基岩继续钻进5m后，下入Φ820mm×16的螺旋护壁管，目的是封隔上部主要粘土、砂层和砾石层，防止孔壁垮塌、缩径、确保下步钻井施工安全。
二开设计孔径Φ650mm，井深约600m，下入Φ446mm双层保温套管，水泥固井。
2、施工工序
（1）0——150m井段，是第四系覆盖层及风化基岩，使用冲击法钻井，井径Φ1200mm，一次成井，下入Φ820mm×16双面焊螺旋护壁套管，水泥固井。
（2）150——590m井段,是煤系地层，施工工序如下：
①使用Φ215.9钻头（三牙轮或PDC复合片）施工先导孔，采用电子单点、多点测斜仪监测井斜，确保钻孔井下落点位置符合设计要求；
②使用Φ380组合牙轮钻头，进行一级扩孔；
③使用Φ650组合牙轮钻头，进行二级扩孔；
④下入Φ446mm双层保温套管，水泥固井。
⑤钻扫固井水泥塞，进行声幅测井，检查固井质量；
（3）590——600m井段，需要穿越厚度约为6m的煤层，为确保施工和井下安全，采用如下施工措施：
①提水，套管内存留水位不高于20m；
②使用Φ380组合牙轮钻头，采用空气钻井，钻至602米；
③待井下巷道施工至井底后，在井下安装Φ520反拉钻头，采用空气钻井反钻的方法，由井下向上施工至套管头，从井下向上安装下部的10m套管。</t>
  </si>
  <si>
    <t>淮南矿业集团公司顾桥矿中央区井下降温工程下井冷媒输送管2#钻孔</t>
  </si>
  <si>
    <t>一开：0—294.30m，施工孔径Φ1080mm，下Φ820x18mm、Φ820x16mm护壁套管，并用P.O42.5＃普通硅酸盐水泥固井；
二开：294.30—813.50m，施工孔径Φ700mm，同时0—812.00m，下入Φ426x16mm（外加20mm保温）工作管，并用D.G级油井水泥固井。
--------------------------------------------------------------------------------------
一开导正孔采用牙轮钻头喷射钻进工艺，先用（Φ215.9mm）小径在井孔中心钻进导向孔，随钻进监测孔斜，导向孔穿过基岩风化带，孔斜符合要求后，分三次扩孔达到成井孔径Φ1080mm，孔深294.30m，下入下Φ820×18mm、Φ820×16mm护壁套管进行固井，侯凝48小时。然后进行下段施工用Φ215.9mm 钻头顺上段导向孔继续钻进至终孔，落点位置达到设计要求后，分两次扩孔成Φ700孔径，下入Φ426×16mm（外加20mm保温）工作管，最后固管成井。
--------------------------------------------------------------------------------------
（一）、Φ820x18mm、Φ820x16mm的护壁管及固井
（1）、Φ820 mm套管选用Q235材质的螺旋管；
（2）、采用割孔穿杠提拉下管，J507焊条焊接连接；
（3）、水泥浆比重1.75g/cm3，用水泥169.96吨，标号：P.O  42.5＃普通硅酸盐水泥固井；
（4）、替浆量5.05m3，保证孔口返水泥浆。
(二)、Φ426mm工作管的下管及固井
（1）、Φ426 mmx16mm（外加20mm保温）套管选用20G材质的无缝管；
（2）、采用割孔穿杠提拉下管，J507焊条焊接连接；
（3）、水泥浆比重1.50 -1.70g/cm3，共用水泥328吨（含药品），标号：D.G级；
（4）、替浆量10m3，孔口返水泥浆。</t>
  </si>
  <si>
    <t>淮南矿业集团潘三矿热电冷联供项目降温1井</t>
  </si>
  <si>
    <t>潘三矿工业广场内</t>
  </si>
  <si>
    <t>2011年6月13日一开井径Φ1080mm结束，井深291.38m，下入Φ820mm×16mm、Φ820mm×18mm螺旋焊管291.00m，固井、水泥浆返出地面。2011年10月12日二开井径Φ700mm结束，井深813.50m，下入Φ426mm×16mm（外加20mm保温层）保温套管812.00m，采用石油固井设备及石油特种水泥进行固井，水泥浆返出地面，侯凝72小时后提水。2011年11月9日进行孔内摄像，套管内无淋水，管内水柱小于20m。 
-------------------------------------------------------------------------------------- 
1、完成总进尺813.50m。
 其中；Φ1080mm 钻孔291.38m；
Φ700mm  钻孔813.50m；
2、总计下Φ820mmx18mm护壁螺旋焊管49.00m、Φ820x16mm护壁螺旋焊管242.00m；
3、总计下Φ426mmx16mm工作管812.00m；
4、固井：表层套管套采用P.O42.5#普通硅酸盐水泥固井,水泥用量118.76吨，工作套管固井采用石油固井设备及石油特种D.G级水泥固井，水泥用量327吨；
5、完成高精度测斜806.00m。
-------------------------------------------------------------------------------------- 
一开：0—291.38m，施工孔径Φ1080mm，0—291.00m下入Φ820mmx18mm、Φ820mmx16mm护壁套管，并用P.O42.5＃普通硅酸盐水泥固井；
二开：0—813.50m，施工孔径Φ700mm，0—812.00m，下入Φ426mmx16mm（外加20mm保温层）工作管，采用石油固井设备及石油特种水泥固井；
-------------------------------------------------------------------------------------- 
（一）、Φ820mm×18mm、Φ820mm×16mm的下管及固井
（1）、Φ820 mm套管选用Q235材质的螺旋管；
（2）、采用割孔穿杠提拉下管，J507焊条焊接连接；
（3）、水泥浆比重为1.75g/cm3，用水泥118.76吨，标号为：P.O42.5#普通硅酸盐水泥；
（4）、替浆量5.0 m3，保证孔口返水泥浆。
(二)、Φ426mm×16mm工作管的下管及固井
（1）、Φ426 mm×16mm套管选用20G材质的无缝管；
（2）、采用割孔穿杠提拉下管，J507焊条焊接连接；
（3）、水泥浆比重为1.50-1.70 g/cm3，用水泥及药品327.00吨，标号为：石油D.G级特种水泥；
（4）、替浆量10.20m3，保证孔口返水泥浆。</t>
  </si>
  <si>
    <t>淮南矿业集团潘三矿热电冷联供项目降温2井</t>
  </si>
  <si>
    <t>一开结束，井径Φ1080mm，井深368m，下入Φ820mm螺旋焊管368m，固井水泥浆返出地面。2011年9月9日，二开结束，井径Φ700mm，井深677.20m，下入Φ426mm×16mm保温套管（外加20mm保温层）677m，采用石油固井设备及石油特种水泥进行固井，水泥浆返出地面，候凝72小时后提水。2011年10月6日，进行孔内摄像，套管内无淋水，管内水柱小于20m。
-----------------------------------------------------------------------
1、完成总进尺677.20m。其中一开Φ1080mm 钻孔368.00m，二开Φ700mm 钻孔309.20m。
2、一开下入Φ820x16mm顺孔管40.00m，Φ820x16mm护壁螺旋焊管250.00m，820x18mm护壁螺旋焊管118.00m。
3、二开下入Φ426x16mm顺孔管40.00m，Φ426x16mm保温套管677.00m。
4、完成一开导向常规测井392m。
5、水泥浆固井：一开表套采用P.O42.5#水泥固井，干水泥用量164.28吨，二开保温管采用石油固井设备及石油特种D.G级水泥固井，干水泥用量280.00吨。
6、完成高精度全井测斜682.00m。
---------------------------------------------------------------------------
1、施工方法
  （1） 一开导正孔使用Φ215.9mm牙轮或PDC钻头钻进；
（2） 一开一级扩孔使用Φ400mm组合钻头钻进；
  （3） 一开二级扩孔使用Φ700mm组合钻头钻进；
  （4） 一开三级扩孔使用Φ1080mm组合钻头钻进；
（5） 二开导正孔使用Φ215.9mm牙轮或PDC钻头钻进；
（6） 二开一级扩孔使用Φ400mm组合钻头钻进；
  （7） 二开二级扩孔使用Φ700mm组合钻头钻进。
  2、施工步骤
  （1） 钻前准备：安装钻塔和设备，挖清水池、废浆池、砌循环槽和泥浆池；
  （2）一开导正孔使用Φ215.9mm钻头钻进至368.00m；
  （3）一开一级扩孔使用Φ400mm钻头钻进至368.00m；
  （4）一开二级扩孔使用Φ700mm钻头钻进至368.00m；
  （5）一开三级扩孔使用Φ1080mm钻头钻进至368.00m；
  （6）0-250m下入Φ820mm×16mm螺旋管，250-368m下入Φ820mm×18mm螺旋管，固井、候凝；
  （7） 二开导正孔使用Φ215.9mm钻头钻进至677.20m；
  （8） 二开一级扩孔使用Φ400mm钻头钻进至677.20m；
  （9） 二开二级扩孔使用Φ700mm钻头钻进至677.20m；
  （10） 0-677.20m下入Φ426mm×16mm（外加保温层20mm）工作套管，固井、候凝。</t>
  </si>
  <si>
    <r>
      <rPr>
        <sz val="16"/>
        <color theme="1"/>
        <rFont val="宋体"/>
        <charset val="134"/>
        <scheme val="minor"/>
      </rPr>
      <t>淮北矿业股份有限公司涡北煤矿集中降温系统工程保温钻孔管路工程1</t>
    </r>
    <r>
      <rPr>
        <vertAlign val="superscript"/>
        <sz val="16"/>
        <color theme="1"/>
        <rFont val="宋体"/>
        <charset val="134"/>
        <scheme val="minor"/>
      </rPr>
      <t>#</t>
    </r>
    <r>
      <rPr>
        <sz val="16"/>
        <color theme="1"/>
        <rFont val="宋体"/>
        <charset val="134"/>
        <scheme val="minor"/>
      </rPr>
      <t>孔</t>
    </r>
  </si>
  <si>
    <t>淮北矿业股份有限公司涡北煤矿</t>
  </si>
  <si>
    <r>
      <rPr>
        <sz val="16"/>
        <color theme="1"/>
        <rFont val="宋体"/>
        <charset val="134"/>
        <scheme val="minor"/>
      </rPr>
      <t>淮北矿业股份有限公司涡北煤矿集中降温系统工程保温钻孔管路工程2</t>
    </r>
    <r>
      <rPr>
        <vertAlign val="superscript"/>
        <sz val="16"/>
        <color theme="1"/>
        <rFont val="宋体"/>
        <charset val="134"/>
        <scheme val="minor"/>
      </rPr>
      <t>#</t>
    </r>
    <r>
      <rPr>
        <sz val="16"/>
        <color theme="1"/>
        <rFont val="宋体"/>
        <charset val="134"/>
        <scheme val="minor"/>
      </rPr>
      <t>孔</t>
    </r>
  </si>
  <si>
    <t>一开结束，井径Φ1080mm，井深370m，下入Φ820mm螺旋焊管370m，固井水泥浆返出地面。2011年9月10日，二开结束，井径Φ700mm，井深678.50m，下入Φ426mm×16mm保温套管（外加20mm保温层）677m，采用石油固井设备及石油特种水泥进行固井，水泥浆返出地面，候凝72小时后提水。2011年10月6日，进行孔内摄像，套管内无淋水，管内水柱小于20m。
---------------------------------------------------------------------------------------------------------------------
1、完成总进尺678.50m。其中一开Φ1080mm 钻孔370.00m，二开Φ700mm 钻孔308.50m。
2、一开下入Φ820x16mm顺孔管40.00m，Φ820x16mm护壁螺旋焊管250.00m，820x18mm护壁螺旋焊管120.00m。
3、二开下入Φ426x16mm顺孔管40.00m，Φ426x16mm保温套管677.00m。
4、完成一开导向常规测井395m。
5、水泥浆固井：一开表层套管采用P.O42.5#水泥固井，干水泥用量164.78吨，二开保温套管采用石油固井设备及石油特种D.G级水泥固井，干水泥用量285.00吨.
6、完成高精度全井测斜678.00m。
---------------------------------------------------------------------------------------------------------------------
1、施工方法
  （1） 一开导正孔使用Φ215.9mm牙轮或PDC钻头钻进；
（2） 一开一级扩孔使用Φ400mm组合钻头钻进；
  （3） 一开二级扩孔使用Φ700mm组合钻头钻进；
  （4） 一开三级扩孔使用Φ1080mm组合钻头钻进；
（5） 二开导正孔使用Φ215.9mm牙轮或PDC钻头钻进；
（6） 二开一级扩孔使用Φ400mm组合钻头钻进；
  （7） 二开二级扩孔使用Φ700mm组合钻头钻进。
  2、施工步骤
  （1） 钻前准备：安装钻塔和设备，挖清水池、废浆池、砌循环槽和泥浆池；
  （2）一开导正孔使用Φ215.9mm钻头钻进至370.00m；
  （3）一开一级扩孔使用Φ400mm钻头钻进至370.00m；
  （4）一开二级扩孔使用Φ700mm钻头钻进至370.00m；
  （5）一开三级扩孔使用Φ1080mm钻头钻进至370.00m；
  （6）0-250m下入Φ820mm×16mm螺旋管，250-370m下入Φ820mm×18mm螺旋管，固井、候凝；
  （7） 二开导正孔使用Φ215.9mm钻头钻进至678.50m；
  （8） 二开一级扩孔使用Φ400mm钻头钻进至678.50m；
  （9） 二开二级扩孔使用Φ700mm钻头钻进至678.50m；
  （10） 0-678.50m下入Φ426mm×16mm（外加保温层20mm）工作套管，固井、候凝。</t>
  </si>
  <si>
    <r>
      <rPr>
        <sz val="16"/>
        <color theme="1"/>
        <rFont val="宋体"/>
        <charset val="134"/>
        <scheme val="minor"/>
      </rPr>
      <t>淮浙煤电有限责任公司 顾北矿集中降温系统总承包工程（EPC）—保温钻孔管路工程</t>
    </r>
    <r>
      <rPr>
        <sz val="16"/>
        <color theme="1"/>
        <rFont val="宋体"/>
        <charset val="134"/>
        <scheme val="minor"/>
      </rPr>
      <t>1</t>
    </r>
    <r>
      <rPr>
        <vertAlign val="superscript"/>
        <sz val="16"/>
        <color theme="1"/>
        <rFont val="宋体"/>
        <charset val="134"/>
        <scheme val="minor"/>
      </rPr>
      <t>#</t>
    </r>
    <r>
      <rPr>
        <sz val="16"/>
        <color theme="1"/>
        <rFont val="宋体"/>
        <charset val="134"/>
        <scheme val="minor"/>
      </rPr>
      <t>孔</t>
    </r>
  </si>
  <si>
    <t>淮浙煤电有限责任公司顾北煤矿</t>
  </si>
  <si>
    <r>
      <rPr>
        <sz val="16"/>
        <color theme="1"/>
        <rFont val="宋体"/>
        <charset val="134"/>
        <scheme val="minor"/>
      </rPr>
      <t>淮浙煤电有限责任公司 顾北矿集中降温系统总承包工程（EPC）—保温钻孔管路工程2</t>
    </r>
    <r>
      <rPr>
        <vertAlign val="superscript"/>
        <sz val="16"/>
        <color theme="1"/>
        <rFont val="宋体"/>
        <charset val="134"/>
        <scheme val="minor"/>
      </rPr>
      <t>#</t>
    </r>
    <r>
      <rPr>
        <sz val="16"/>
        <color theme="1"/>
        <rFont val="宋体"/>
        <charset val="134"/>
        <scheme val="minor"/>
      </rPr>
      <t>孔</t>
    </r>
  </si>
  <si>
    <t>2011年12月31日，一开结束，井径Φ1080mm，井深368.20m，下入下入Φ880mm×16mm、Φ884mm×18mm、Φ888mm×20mm螺旋焊管368m，固井水泥浆返出地面。2012年5月2日，二开结束，井径Φ820mm，井深675.00m，下入Φ630mm×16mm（Φ630mm×18mm）无缝管674.50m，采用石油固井设备及石油特种水泥进行固井，水泥浆返出地面，候凝72小时后提水。并进行孔内摄像，套管内无淋水，管内水柱小于20m。
------------------------------------------------------
 1、施工方法
  （1） 一开导正孔使用Φ311mm牙轮或PDC钻头钻进；
（2） 一开一级扩孔使用Φ410mm组合钻头钻进；
  （3） 一开二级扩孔使用Φ700mm组合钻头钻进；
  （4） 一开三级扩孔使用Φ1080mm组合钻头钻进；
（5） 二开导正孔使用Φ311mm牙轮或PDC钻头钻进；
（6） 二开一级扩孔使用Φ500mm组合钻头钻进；
  （7） 二开二级扩孔使用Φ820mm组合钻头钻进。
  2、施工步骤
  （1） 钻前准备：安装钻塔和设备，挖清水池、废浆池、砌循环槽和泥浆池；
  （2）一开导正孔使用Φ311mm钻头钻进至384.00m；
  （3）一开一级扩孔使用Φ410mm钻头钻进至378.07m；
  （4）一开二级扩孔使用Φ700mm钻头钻进至368.50m；
  （5）一开三级扩孔使用Φ1080mm钻头钻进至368.20m；
  （6）0.00—155.94m下入Φ880mm×16mm螺旋焊管，155.94—272.23m下入Φ884mm×18mm螺旋焊管，272.23—368.00m下入Φ888mm×20mm螺旋焊管，固井、候凝；
  （7） 二开导正孔使用Φ311mm钻头钻进至677.00m；
  （8） 二开一级扩孔使用Φ500mm钻头钻进至676.00m；
  （9） 二开二级扩孔使用Φ820mm钻头钻进至675.00m；
  （10）0.00—443.89m下入Φ630mm×16mm无缝套管，443.89—674.50m下入Φ630mm×18mm无缝套管，固井、候凝。
------------------------------------------------------
1、钻前准备
  （1） 根据钻遇地层和井深，选择合适的钻头、钻具组合、钻压、转速，防止引起孔内钻具事故；
  （2） 因施工孔径大，安装钻头时，应采用钻头装卸器，避免发生钻头掉落孔内事故及人为损坏钻头；
  （3） 每10m-20m单点测斜一次； 
  （4） 每班压力、转速要保持一致，双人看车；	
  （5） 每100m丈量钻具校正井深，校正误差不超过1‰。
    2、起下钻操作
  （1） 钻具入井前仔细检查钻具台阶、丝扣及本体，杜绝问题钻具下井，连接时要用吊钳紧扣，钻具与上扣力矩匹配；
  （2） 因孔径大，孔底沉渣不易返净，钻具下至距孔底5m左右开
泵循环，避免钻头水嘴堵塞；
  （3） 裸眼井段要控制起下钻速度，防止压力激动；
  （4） 起钻遇阻遇卡时，不可硬拉硬拔，应开泵循环，慢慢上提、
下放活动钻具。</t>
  </si>
  <si>
    <r>
      <rPr>
        <sz val="16"/>
        <color theme="1"/>
        <rFont val="宋体"/>
        <charset val="134"/>
        <scheme val="minor"/>
      </rPr>
      <t>淮北矿业股份有限公司许疃煤矿集中降温系统工程总承包保温管路钻孔工程1</t>
    </r>
    <r>
      <rPr>
        <vertAlign val="superscript"/>
        <sz val="16"/>
        <color theme="1"/>
        <rFont val="宋体"/>
        <charset val="134"/>
        <scheme val="minor"/>
      </rPr>
      <t>#</t>
    </r>
    <r>
      <rPr>
        <sz val="16"/>
        <color theme="1"/>
        <rFont val="宋体"/>
        <charset val="134"/>
        <scheme val="minor"/>
      </rPr>
      <t>孔</t>
    </r>
  </si>
  <si>
    <t>淮北矿业（集团）股份有限公司许疃煤矿</t>
  </si>
  <si>
    <r>
      <rPr>
        <sz val="16"/>
        <color theme="1"/>
        <rFont val="宋体"/>
        <charset val="134"/>
        <scheme val="minor"/>
      </rPr>
      <t>淮北矿业股份有限公司许疃煤矿集中降温系统工程总承包保温管路钻孔工程2</t>
    </r>
    <r>
      <rPr>
        <vertAlign val="superscript"/>
        <sz val="16"/>
        <color theme="1"/>
        <rFont val="宋体"/>
        <charset val="134"/>
        <scheme val="minor"/>
      </rPr>
      <t>#</t>
    </r>
    <r>
      <rPr>
        <sz val="16"/>
        <color theme="1"/>
        <rFont val="宋体"/>
        <charset val="134"/>
        <scheme val="minor"/>
      </rPr>
      <t>孔</t>
    </r>
  </si>
  <si>
    <t>2011年10月28日钻机进场、安装调试设备。2011年11月10日，新庄孜矿地面-612m瓦斯抽采钻孔正式开工，2011年12月3日，一开结束，井径Φ1400mm，井深68.00m，下入Φ1220mm螺旋焊管68.00m，固井水泥浆返出地面。2012年3月16日，采空区结束，井径Φ1150mm，井深178.00m，下入Φ950mm×16mm封隔套管72.14m，固井水泥浆返出地面。2012年8月16日，钻孔结束，井径Φ860mm，井深576.67m，下入Φ630mm无缝管576.67m，采用石油固井设备及石油特种水泥进行固井，水泥浆返出地面，候凝72小时后提水。2012年8月27日，进行孔内摄像，套管内无淋水，管内水柱小于15m。
------------------------------------------------------
1、完成总进尺576.50m。其中一开Φ1400mm 钻孔68.00m，二开采空区Φ1150mm 钻孔178.00m，三开Φ860mm 钻孔576.67m。
2、一开下入Φ1220x16mm护壁螺旋焊管68.00m。
3、二开采空区下入Φ950x16mm顺孔管72.00m，Φ950x16mm封隔套管106.00m、Φ950x18mm封隔套管72.14m。
4、三开下入Φ630x18mm顺孔管60.00m，Φ630x18mm工作套管576.67m。
5、完成导向常规测井580.00m。
6、水泥浆固井：一开表套采用P.O42.5#水泥固井，干水泥用量51.88吨，二开采空区封隔管采用P.O42.5#水泥固井，干水泥用量123.94吨，三开工作管采用石油固井设备及石油特种D.G级水泥固井，干水泥用量278.41吨。
7、完成高精度全井测斜588.00m。
------------------------------------------------------
1、施工方法
  （1）  一开导正孔使用Φ311mm牙轮钻头钻进；
  （2）  一开一级扩孔使用Φ550mm组合钻头钻进；
  （3）  一开二级扩孔使用Φ700mm组合钻头钻进；
  （4）  一开三级扩孔使用Φ1150mm组合钻头钻进；
  （5）  一开四级扩孔使用Φ1400mm组合钻头钻进；
  （6）  二开导正孔使用Φ311mm牙轮钻头钻进；
  （7）  二开一级扩孔使用Φ550mm组合钻头钻进；
  （8）  二开二级扩孔使用Φ850mm组合钻头钻进。
  （9）  二开三级扩孔使用Φ1150mm组合钻头钻进；
  （10） 三开导正孔使用Φ215.9mm牙轮钻头钻进；
  （11） 二开一级扩孔使用Φ410mm组合钻头钻进；
  （12） 二开二级扩孔使用Φ700mm组合钻头钻进。
  （13） 二开三级扩孔使用Φ860mm组合钻头钻进；
2、施工步骤
  （1） 钻前准备：安装钻塔和设备，挖清水池、废浆池、砌循环槽和泥浆池；
  （2） 一开导正孔使用Φ311mm钻头钻进至77.00m；
  （3） 一开一级扩孔使用Φ550mm钻头钻进至66.80m；
  （4） 一开二级扩孔使用Φ700mm钻头钻进至70.00m；
  （5） 一开三级扩孔使用Φ1150mm钻头钻进至69.00m；
  （6） 一开四级扩孔使用Φ1400mm钻头钻进至68.00m；
  （7）  0-68.00m下入Φ1220mm×16mm表套套管，固井、候凝；
  （8）  二开导正孔使用Φ311mm钻头钻进至191.05m；
  （9）  二开一级扩孔使用Φ550mm钻头钻进至179.00m；
  （10） 二开二级扩孔使用Φ850mm钻头钻进至179.00m；
  （11） 二开三级扩孔使用Φ1150mm钻头钻进至178.00m；
  （12） 0-106.00m下入Φ950mm×16mm； 106.00-178.00m下入Φ950mm×18mm采空区套管，固井、候凝。
  （13） 三开导正孔使用Φ215.9mm钻头钻进至588.00m；
  （14） 三开一级扩孔使用Φ410mm钻头钻进至585.00m；
  （15） 三开二级扩孔使用Φ700mm钻头钻进至578.37m；
  （16） 三开三级扩孔使用Φ860mm钻头钻进至576.67m；
  （17） 0-576.67m下入Φ630mm×18mm工作套管，固井、候凝。
------------------------------------------------------
1、钻前准备
  （1） 根据钻遇地层和井深，选择合适的钻头、钻具组合、钻压、转速，防止引起孔内钻具事故；
  （2） 因施工孔径大，安装钻头时，应采用钻头装卸器，避免发生钻头掉落孔内事故及人为损坏钻头；
  （3） 每10m-20m单点测斜一次； 
  （4） 每班压力、转速要保持一致，双人看车； 
  （5） 每100m丈量钻具校正井深，校正误差不超过1‰。
2、起下钻操作
  （1） 钻具入井前仔细检查钻具台阶、丝扣及本体，杜绝问题钻具下井，连接时要用吊钳紧扣，钻具与上扣力矩匹配；
  （2） 因孔径大，孔底沉渣不易返净，钻具下至距孔底5m左右开
泵循环，避免钻头水嘴堵塞；
  （3） 裸眼井段要控制起下钻速度，防止压力激动；
  （4） 起钻遇阻遇卡时，不可硬拉硬拔，应开泵循环，慢慢上提、
下放活动钻具。</t>
  </si>
  <si>
    <r>
      <rPr>
        <sz val="16"/>
        <color theme="1"/>
        <rFont val="宋体"/>
        <charset val="134"/>
        <scheme val="minor"/>
      </rPr>
      <t>同忻矿井一二盘区上覆采空区积水抽水井施工工程1</t>
    </r>
    <r>
      <rPr>
        <vertAlign val="superscript"/>
        <sz val="16"/>
        <color theme="1"/>
        <rFont val="宋体"/>
        <charset val="134"/>
        <scheme val="minor"/>
      </rPr>
      <t>#</t>
    </r>
    <r>
      <rPr>
        <sz val="16"/>
        <color theme="1"/>
        <rFont val="宋体"/>
        <charset val="134"/>
        <scheme val="minor"/>
      </rPr>
      <t>孔</t>
    </r>
  </si>
  <si>
    <t>同忻井田上覆煤峪口矿406盘区</t>
  </si>
  <si>
    <t>排水孔</t>
  </si>
  <si>
    <r>
      <rPr>
        <sz val="16"/>
        <color theme="1"/>
        <rFont val="宋体"/>
        <charset val="134"/>
        <scheme val="minor"/>
      </rPr>
      <t>同忻矿井一二盘区上覆采空区积水抽水井施工工程2</t>
    </r>
    <r>
      <rPr>
        <vertAlign val="superscript"/>
        <sz val="16"/>
        <color theme="1"/>
        <rFont val="宋体"/>
        <charset val="134"/>
        <scheme val="minor"/>
      </rPr>
      <t>#</t>
    </r>
    <r>
      <rPr>
        <sz val="16"/>
        <color theme="1"/>
        <rFont val="宋体"/>
        <charset val="134"/>
        <scheme val="minor"/>
      </rPr>
      <t>孔</t>
    </r>
  </si>
  <si>
    <t>施工工序
2.3.2.1  一开（0～120m）第四系覆盖层及基岩
首先，使用Ф311mm组合钻头（三牙轮）施工先导孔，采用电子单点、多点测斜仪监测井斜。钻至120m后进行常规地质测井，确定基岩界面及表层套管下入孔深；
其次，使用Ф650mm组合牙轮钻头，进行一级扩孔；
第三，使用Ф950mm组合牙轮钻头，进行二级扩孔；
第四，使用Ф1150mm组合牙轮钻头，进行三级扩孔；
第五，使用Ф1400mm组合牙轮钻头，进行四级扩孔
2.3.2.2  下入Ф1220mm×16mm护壁管。
2.3.2.3  水泥固井。
2.3.2.4  二开井段（120 m～540m）
首先，使用Ф311mm钻头（三牙轮）施工先导孔，采用电子单点、多点测斜仪监测井斜，确保钻孔井下落点位置符合设计要求；
其次，使用Ф650mm组合牙轮钻头，进行一级扩孔；
第三，使用Ф950mm组合牙轮钻头，进行二级扩孔；
第四，使用Ф1150mm组合牙轮钻头，进行三级扩孔；
2.3.2.5  0—540m下入Ф836mm×18mm瓦斯抽放管。
2.3.2.6  水泥固井。
2.3.2.7  钻扫固井水泥塞至孔底。
2.3.2.8  提水，液面距孔底不大于20m。
-------------------------------------------------------------------------------------------------------
2.6.1施工关键工序
2.6.1.1一开钻井，第四系和基岩风化带段孔径为Ф1400mm，由于覆盖层主要由粘土、砂质粘土层为主，施工孔径较大，防斜和维护好井壁不垮塌是施工技术关键。视地层情况选用合理的钻进方法。
2.6.1.2  二开钻井，煤系地层孔段孔径Ф1150mm，以砂岩、泥质砂岩为主，地层软硬变化较大，防斜、防止砂岩段滤失缩径是施工技术关键。特别是防止井壁垮塌和钻井液漏失是施工关键技术。
2.6.1.3  下管。
2.6.1.4  固井。
2.6.2导向孔施工技术
导致钻孔弯曲的因素很多，都有一定的规律，但钻孔弯曲是不可避免的。大口径瓦斯抽排放井力求垂直，否则不仅会给钻进中造成困难，而且对套管的下入造成困难。本工程采用导向钻进技术，目的就是为防斜，力求钻孔垂直，保证成孔质量，在发现导向孔偏离预定轨迹到一定程度时，采用定向钻进技术进行纠斜，保证成孔质量。
2.6.2.1 防斜技术：
2.6.2.1.1  把握好安装、开孔、覆盖层成孔、导向井施工、换径五个关键环节，有效预防孔斜。
2.6.2.1.2  使用Ф127mm钻具和Ф203mm钻铤，防斜钻具组合采用三个Ф310mm扶正器，扶正器与Ф311mm钻头直径基本同径，分别连接在Ф203mm钻铤的三个不同部位，使满眼钻进长度达到20m，有效地减少钻具与孔壁之间的间隙，最大限度控制钻孔偏斜。
2.6.2.1.3  采用钟摆式钻进方法，根据地层情况，合理控制钻压，把孔斜控制在最小范围之内。
2.6.2.1.4  司钻要认真判断井下情况，处理好软硬互层交界面，合理使用钻压。
2.6.2.2导向孔质量检测
为确保导向孔的质量，应高度重视导向孔的测斜与纠斜工作，这是钻孔成败的关键。
2.6.2.2.1  在钻进过程中为了及时掌握钻孔轨迹，每钻进20m-30m使用电子多点测斜仪测斜1次，及时掌握钻孔全孔的孔斜和方位角变化情况，钻进至终孔层位后，进行1次系统测斜工作，确保钻孔安全顺利下管。
2.6.2.2.2  通过测斜发现孔斜超标时应及时进行纠斜，控制好井眼轨迹，确保先导孔孔斜控制在设计范围之内。
2.6.2.2.3  纠斜方法选择螺杆定向钻进技术，这是保证中靶钻进最可靠的钻探工艺技术。
2.6.3  井下复杂情况处理措施
2.6.3.1 防井漏措施
2.6.3.1.1  钻进至易漏地层前，提前准备堵漏剂堵漏材料。
2.6.3.1.2  在泥浆触变性能较大，静止时间较长的情况下，下钻要分段循环泥浆。
2.6.3.1.3  钻井施工操作时开泵不要过猛，以免压漏地层。
2.6.3.1.4  下钻时控制速度，防止压力激动，并有专人记录泥浆返出情况和泥浆池液面变化情况。遇漏失时，记录其漏失量、漏失速度、漏失层位和泥浆性能。
2.6.3.1.5  控制合理的泥浆密度，防止加重过度，压漏地层。
2.6.3.1.6  钻至易漏层段，可在泥浆中添加堵漏材料以防止井漏。或利用带压注浆的方法堵漏。
2.6.3.2 防塌措施
2.6.3.2.1  坚持做好起钻过程中的钻孔灌泥浆的工作，钻具起完向孔内灌满钻井液。
2.6.3.2.2  控制钻井液相对密度及性能变化的范围，控制失水，仔细观察岩屑返出情况。
2.6.3.2.3  发现井下垮塌，要仔细观察井下情况，保持钻井液性能的相对稳定，避免大起大落。
2.6.3.2.4  适当加大排量循环，及时将掉块带出地面。
2.6.3.2.5  禁止在易塌井段高速起下钻。
2.6.3.2.6  不能长时间在同一深度大排量循环泥浆，以防冲垮井壁。
2.6.3.2.7  防止加重过猛，压漏地层而引起井下压力失去平衡，造成更严重的塌漏。
2.6.3.3   防卡措施
2.6.3.3.1  加强设备的维护保养制度，保证钻具入井期间设备正常运转，保证井下安全。
2.6.3.3.2  调整维护好泥浆性能，控制API失水及泥浆渗透率和泥饼摩擦系数，提高钻井液润滑性。
2.6.3.3.3  坚持短起下钻制度，保证起下钻畅通，尤其在易缩径段更应如此。根据井下情况，适当提高钻井液密度，平衡地层压力。对于易缩径地层，每打完一个单根都应反复划眼。下钻遇阻，要及时接方钻杆循环划眼，严禁硬压。起钻过程如有遇卡现象严禁硬拔，要反复划眼，直至畅通无阻。
2.6.3.3.4  钻具在裸眼内，要严格执行活动钻具制度，每1-3分钟要活动一次，活动幅度尽可能大些。
2.6. 3.3.5  快速钻进时，接单根前应先循环一段时间，保证岩屑上返一定高度，接单根动作要快，在无法循环的情况下，要及时活动钻具，防止沉砂卡钻。
2.6.3.4   防断钻具措施
2.6.2.3.4.1  在钻具入井前仔细检查钻具台肩、丝扣及本体，杜绝问题钻具下井。
2.6. 3.4.2  坚持定期错扣起钻和抽上加下倒换钻具制度，以便检查钻具及配合接头丝扣连接情况。
2.6. 3.4.3  保持丝扣清洁，涂足丝扣油，使用吊钳紧扣时，钻具的上扣力矩相匹配。
2.6.3.5  防掉落物措施
2.6. 3.5.1  起下钻前应检查大钳钳牙固定是否牢固，吊卡手柄等是否完好，吊卡挡销的保险绳是否合格。
2.6.3.5.2  下钻转盘面要干净，严禁放工具。
2.6.3.5.3  当使用卡瓦时井口操作工应仔细检查卡瓦固定是否牢靠，卡瓦有无断裂，如有断的应及时更换。
2.6.3.5.4  空井作业时应盖住井口。
2.6.3.5.5  在井口作业时，所有使用的手持工具都要系保险绳。
2.6.3.6   防钻头事故措施
2.6.3.6.1  钻头入井前进行“三级”检查，在确认尺寸、型号、扣型、水眼安装、钻头质量无问题后方可入井。
2.6. 3.6.2  新钻头下到井底后按规定跑合牙轮，待牙轮活动好后再加到设计钻压钻进。
2.6.3.6.3  做好随钻地层分析工作，合理选择钻头型号。
2.6.3.6.4  钻头在井底时，禁止带负荷起动转盘，接单根前应停止加压，适当恢复悬重后再停转盘，上提方钻杆接单根。
2.6.3.6.5  采取有效措施，杜绝溜钻、顿钻的发生。
2.6. 3.6.6  钻头使用过程中司钻要勤观察，一旦出现异常应立即起钻，绝不能凑合，钻头出井后要仔细检查，杜绝钻头带病入井。
2.6. 3.6.7  在地层条件较复杂，憋跳严重，对钻头状态判断把握不准时，提前起钻，以不发生钻头事故为原则。
2.6. 3.6.8  严禁非高速钻头高速钻进，防止牙轮轴承过早失效、落井。
2.6.4   全井注意事项
2.6.4.1   一开和二开开钻前必须备好所有材料和工具才能开钻。
2.6.4.2   全井应加强钻具管理，防止钻具事故，各类接头使用超过340小时必须更换，入井钻具必须按API标准要求的扭矩紧扣。
2.6. 4.3  入井钻具、工具、接头丈量必须精确并认真记录计算，确保完井深度准确。
2.6.4.4   特殊钻具、工具、接头入井要测绘图并认真记录。
2.6.4.5   认真执行钻井液设计，确保性能达到要求，减小井壁扩大程度。上部地层疏松，钻进中注意控制排量，维护井壁稳定。
2.6.4.6   钻进中若停钻检修，有条件时，必须维持循环，且不能长时间在同一深度循环泥浆，以防冲垮井壁。要及时活动钻具，以大幅度上下活动为主，不允许长时间停止在一个位置空转，钻具在井内静止时间过长，防止粘吸卡钻。
2.6.4.7   沉渣段控制在5m以内。
2.6.4.8   准确丈量好钻具和套管长度，确保完钻井深及套管下深误差&lt;0.05%。
2.6.4.9   钻完表层后将井底沉砂循环干净，保证表层套管顺利下到设计位置。</t>
  </si>
  <si>
    <r>
      <rPr>
        <sz val="16"/>
        <color theme="1"/>
        <rFont val="宋体"/>
        <charset val="134"/>
        <scheme val="minor"/>
      </rPr>
      <t>同忻矿井一二盘区上覆采空区积水抽水井施工工程3</t>
    </r>
    <r>
      <rPr>
        <vertAlign val="superscript"/>
        <sz val="16"/>
        <color theme="1"/>
        <rFont val="宋体"/>
        <charset val="134"/>
        <scheme val="minor"/>
      </rPr>
      <t>#</t>
    </r>
    <r>
      <rPr>
        <sz val="16"/>
        <color theme="1"/>
        <rFont val="宋体"/>
        <charset val="134"/>
        <scheme val="minor"/>
      </rPr>
      <t>孔</t>
    </r>
  </si>
  <si>
    <t>2.3.1钻孔结构
钻孔结构力求简化，利于降低消耗和成本，也利于施工管理。根据该区地层特征，考虑到成井目的、管材规程及安全钻进等因素，该孔按两级孔径设计： 一开设计孔径Φ1400mm，见基岩风化带孔深约170m，下φ1220mm×16mm护壁管；防止孔壁垮塌、缩径、确保下步钻井施工安全。
二开设计孔径φ1150mm钻至540m，下入φ836×18mm工作管540m，，水泥固井。
---------------------------------------------------
2.3.2   施工工序
2.3.2.1  一开（0～170m）第四系覆盖层及基岩
首先，使用φ311mm组合钻头（三牙轮或PDC复合片）施工先导孔，采用电子单点、多点测斜仪监测井斜。钻至170m后进行常规地质测井，确定基岩界面及表层套管下入孔深；
其次，使用φ650mm组合牙轮钻头或刮刀钻头，进行一级扩孔；
第三，使用φ950mm组合牙轮钻头或刮刀钻头，进行二级扩孔；
第四，使用φ1150mm组合牙轮钻头或刮刀钻头，进行三级扩孔；
第五，使用φ1400mm组合牙轮钻头或刮刀钻头，进行四级扩孔
2.3.2.2  下入φ1220mm×16mm护壁管；
2.3.2.3  水泥固井。
2.3.2.4  二开井段（170 m～540m）
首先，使用Φ311mm钻头（三牙轮或PDC复合片）施工先导孔，采用电子单点、多点测斜仪监测井斜，确保钻孔井下落点位置符合设计要求；
其次，使用Φ650mm组合牙轮钻头，进行一级扩孔；
第三，使用Φ950mm组合牙轮钻头，进行二级扩孔；
第四，使用Φ1150mm组合牙轮钻头，进行三级扩孔；
2.3.2.5  下入Φ836mm×18mm瓦斯抽放管；
2.3.2.6  水泥固井；
2.3.2.7  钻扫固井水泥塞至孔底；
2.3.2.8  提水，液面距孔底不大于20米
---------------------------------------------------------
2.5.1 钻孔施工方法
为了孔内施工安全，有效预防孔斜，保证成井质量，先施工一个导向孔，施工方法采用三牙轮钻头或PDC钻头钻进工艺，使用电子单点、多点测斜仪监测孔斜。
其次采用分级扩孔施工，一开井段使用φ311mm组合牙轮钻头开孔，一级扩孔Φ650mm、二级扩孔Φ950mm、三级扩孔Φ1150mm、四级扩孔、Φ1400mm五种组合牙轮钻头或刮刀钻头分四级扩孔，使孔径达到Φ1400mm，顺孔后，下入φ1220mm×16mm护壁管170m，水泥固井，养护72小时。
二开井段使用φ311mm 开孔，一级扩孔φ650mm、二级扩孔Φ950mm、三级扩孔Φ1150mm四种组合牙轮钻头分三级扩孔，使孔径达到Φ1150mm。顺孔后，下入Φ836mm×18mm瓦斯抽放管约540m，水泥固井72小时后，检查固井质量。
----------------------------------------------------------------
2.6.1施工关键工序
2.6.1.1一开钻井，第四系和基岩风化带段孔径为φ1400mm，由于覆盖层主要由粘土、砂质粘土层为主，施工孔径较大，防斜和维护好井壁不垮塌是施工技术关键。视地层情况选用合理的钻井方法。
2.6.1.2  二开钻井，煤系地层孔段孔径φ1150mm，以砂岩、泥质砂岩为主，地层软硬变化较大，防斜、防止砂岩段滤失缩颈是施工技术关键。特别是防止井壁垮塌和钻井液漏失是施工关键技术。
2.6.1.3  下管。
2.6.1.4  固井。
2.6.2导向孔施工技术
导致钻孔弯曲的因素很多，都有一定的规律，但钻孔弯曲是不可避免的。大口径降温井力求垂直，否则不仅会给钻进中造成困难，而且对套管的下入造成困难。本工程采用导向钻进技术，目的就是为防斜，力求钻孔垂直，保证成孔质量，在发现导向孔偏离预定轨迹到一定程度时，采用定向钻进技术进行纠斜，保证成孔质量。</t>
  </si>
  <si>
    <r>
      <rPr>
        <sz val="16"/>
        <color theme="1"/>
        <rFont val="宋体"/>
        <charset val="134"/>
        <scheme val="minor"/>
      </rPr>
      <t>同忻矿井一二盘区上覆采空区积水抽水井施工工程4</t>
    </r>
    <r>
      <rPr>
        <vertAlign val="superscript"/>
        <sz val="16"/>
        <color theme="1"/>
        <rFont val="宋体"/>
        <charset val="134"/>
        <scheme val="minor"/>
      </rPr>
      <t>#</t>
    </r>
    <r>
      <rPr>
        <sz val="16"/>
        <color theme="1"/>
        <rFont val="宋体"/>
        <charset val="134"/>
        <scheme val="minor"/>
      </rPr>
      <t>孔</t>
    </r>
  </si>
  <si>
    <t xml:space="preserve">钻井工艺
（一）钻孔施工方法
一开井段使用回转或冲击钻进方法过风化带见完整基岩继续钻进5m后，下入Φ1400mm×14mm的螺旋管，水泥固井。
二开井段使用Φ311mm 开孔，一级扩孔Φ550mm、二级扩孔Φ850mm三级扩孔Φ1300mm三种组合牙轮钻头分三级扩孔。
顺孔后，下入工作套管约491m，水泥固井72小时后，检查固井质量。
（二）钻具组合
（1）导向孔钻具组合
Φ311mm牙轮组合钻头（或PDC复合片钻头）+Φ203mm钻铤+Φ178mm钻铤+Φ159mm钻铤 +Φ127mm钻杆+主动钻杆。
（2）纠斜钻具组合
Φ311mm钻头+Φ165螺杆+ 弯接头+ Φ159mm无磁钻铤+ Φ159mm钻铤+ Φ127mm钻杆 + 主动钻杆
（3）Φ550mm孔径扩孔钻具组合
Φ550mm组合牙轮钻头（或PDC复合片钻头） +Φ203mm钻铤
+Φ178mm钻铤+Φ159mm钻铤+Φ127mm钻杆+主动钻杆。
（4）Φ850mm孔径扩孔钻具组合
Φ850mm组合牙轮钻头（或PDC复合片钻头） +Φ203mm钻铤+Φ178mm钻铤+Φ159mm钻铤+Φ127mm钻杆+主动钻杆。
（5）Φ1300mm孔径扩孔钻具组合
Φ1300mm组合牙轮钻头（或PDC复合片钻头）+Φ203mm钻铤+ Φ178mm钻铤 +Φ159mm钻铤 + Φ127mm钻杆 + 主动钻杆。
（三）钻头选择
（1）导向孔，一开导向孔采用Φ311mm组合牙轮钻头（或PDC复合片钻头）；二开导向孔采用Φ311mm牙轮钻头（或PDC复合片钻头）
（2）二开分级扩孔
一级扩孔，采用Φ550mm组合牙轮钻头。
二级扩孔，采用Φ850mm组合牙轮钻头。
三级扩孔，采用Φ1300mm组合牙轮钻头。
组合牙轮钻头用若干个镶齿式球齿牙轮钻头的单掌组焊成Φ550mm、850mm和Φ1300mm扩孔钻头，选用单掌时规格和新旧程度应一致，排放高度、角度严密均匀，加焊挡板，防止牙轮脱落，造成钻头损坏及孔内事故。
----------------------------------------------------------------
钻井施工技术
（一）施工关键工序
1、一开钻井，采用回转钻进法施工，孔径1.6米，以砂岩，风化基岩为主。
2、二开钻井，此地层孔段孔径Φ1300mm，以砂岩、泥质砂岩为主，地层软硬变化较大，防斜、防止砂岩段滤失缩颈是施工技术关键。特别是防止井壁垮塌和钻井液漏失是施工关键技术。
3、套管安装、下管
4、固井。 </t>
  </si>
  <si>
    <r>
      <rPr>
        <sz val="16"/>
        <color theme="1"/>
        <rFont val="宋体"/>
        <charset val="134"/>
        <scheme val="minor"/>
      </rPr>
      <t>同忻矿井一二盘区上覆采空区积水抽水井施工工程5</t>
    </r>
    <r>
      <rPr>
        <vertAlign val="superscript"/>
        <sz val="16"/>
        <color theme="1"/>
        <rFont val="宋体"/>
        <charset val="134"/>
        <scheme val="minor"/>
      </rPr>
      <t>#</t>
    </r>
    <r>
      <rPr>
        <sz val="16"/>
        <color theme="1"/>
        <rFont val="宋体"/>
        <charset val="134"/>
        <scheme val="minor"/>
      </rPr>
      <t>孔</t>
    </r>
  </si>
  <si>
    <r>
      <rPr>
        <sz val="16"/>
        <color theme="1"/>
        <rFont val="宋体"/>
        <charset val="134"/>
        <scheme val="minor"/>
      </rPr>
      <t>大斗沟煤业矿井直排系统钻孔钻探工程1</t>
    </r>
    <r>
      <rPr>
        <vertAlign val="superscript"/>
        <sz val="16"/>
        <color theme="1"/>
        <rFont val="宋体"/>
        <charset val="134"/>
        <scheme val="minor"/>
      </rPr>
      <t>#</t>
    </r>
    <r>
      <rPr>
        <sz val="16"/>
        <color theme="1"/>
        <rFont val="宋体"/>
        <charset val="134"/>
        <scheme val="minor"/>
      </rPr>
      <t>孔</t>
    </r>
  </si>
  <si>
    <t>大斗沟井田</t>
  </si>
  <si>
    <r>
      <rPr>
        <sz val="16"/>
        <color theme="1"/>
        <rFont val="宋体"/>
        <charset val="134"/>
        <scheme val="minor"/>
      </rPr>
      <t>大斗沟煤业矿井直排系统钻孔钻探工程2</t>
    </r>
    <r>
      <rPr>
        <vertAlign val="superscript"/>
        <sz val="16"/>
        <color theme="1"/>
        <rFont val="宋体"/>
        <charset val="134"/>
        <scheme val="minor"/>
      </rPr>
      <t>#</t>
    </r>
    <r>
      <rPr>
        <sz val="16"/>
        <color theme="1"/>
        <rFont val="宋体"/>
        <charset val="134"/>
        <scheme val="minor"/>
      </rPr>
      <t>孔</t>
    </r>
  </si>
  <si>
    <t>首先，使用φ311mm组合钻头（三牙轮或PDC复合片）施工先导孔，采用电子单点、多点测斜仪监测井斜。钻至210m后进行常规地质测井，确定基岩界面及表层套管下入孔深；
其次，使用φ500mm组合牙轮钻头或刮刀钻头，进行一级扩孔；
第三，使用Φ760mm组合牙轮钻头或刮刀钻头，进行二级扩孔；
第四，使用φ1050mm组合牙轮钻头或刮刀钻头，进行三级扩孔
2.3.2.2  下入Φ820mm×16mm无缝管；
2.3.2.3  水泥固井。
2.3.2.4  二开井段（210～330m）
首先，使用Φ311mm钻头（三牙轮或PDC复合片）施工先导孔，采用电子单点、多点测斜仪监测井斜，确保钻孔井下落点位置符合设计要求；
其次，使用Φ500mm组合牙轮钻头，进行一级扩孔；
第三，使用Φ760mm组合牙轮钻头，进行二级扩孔；
2.3.2.5  下入Φ560mm×15mm无缝管；
2.3.2.6  水泥固井；
2.3.2.7  钻扫固井水泥塞至孔底；
2.3.2.8  提水，排除孔内所有积水及泥浆等。
------------------------------------------------------
2.5.1 钻孔施工方法
为了孔内施工安全，有效预防孔斜，保证成井质量，先施工一个导向孔，施工方法采用三牙轮钻头或PDC钻头钻进工艺，使用电子单点、多点测斜仪监测孔斜。
其次采用分级扩孔施工，一开井段使用Φ311mm组合牙轮钻头开孔，一级扩孔Φ500mm、二级扩孔Φ760mm、三级扩孔Φ1050mm四种组合牙轮钻头或刮刀钻头分三级扩孔，使孔径达到Φ1050mm，顺孔后，下入Φ820mm×16无缝管约210m，水泥固井。
二开井段使用Φ311mm 开孔，一级扩孔Φ500mm、二级扩孔Φ760mm三种组合牙轮钻头分二级扩孔，使孔径达到Φ760mm。顺孔后，下入Φ560mm×15mm无缝管约330m，水泥固井72小时后，检查固井质量。
2.5.2 钻具组合
2.5.2.1 导向孔钻具组合
2.5.2.1.1  一开导向孔钻具组合
φ311mm组合牙轮钻头（或PDC复合片钻头）+φ310mm扶正器+φ203mm钻铤1根+φ310mm扶正器+φ203mm钻铤1根+φ127mm钻杆+主动钻杆。
2.5.2.1.2  二开导向孔钻具组合
φ311mm组合牙轮钻头（或PDC复合片钻头）+φ310mm扶正器+φ203mm钻铤1根+φ310mm扶正器+φ203mm钻铤2根+φ310mm扶正器+φ203mm钻铤1根+φ178mm钻铤+φ159mm钻铤+φ127mm钻杆+主动钻杆。
2.5.2.2  纠斜钻具组合
311mm钻头+195mm螺杆+ 弯接头+ 178mm无磁钻铤+ 159mm钻铤+ 127mm钻杆 + 主动钻杆
2.5.2.3  Φ500mm孔径扩孔钻具组合
Φ500mm组合牙轮钻头+φ203mm钻铤+φ178mm钻铤+φ159mm钻铤+ φ127mm钻杆+主动钻杆。
2.5.2.4  Φ760mm孔径扩孔钻具组合
Φ760mm组合牙轮钻头+φ203mm钻铤+ φ178mm钻铤 +φ159mm钻铤 + φ127mm钻杆 + 主动钻杆。
2.5.2.5  Φ1050mm孔径扩孔钻具组合
Φ1050mm组合牙轮钻头+φ203mm钻铤+ φ178mm钻铤 +φ159mm钻铤 + φ127mm钻杆 + 主动钻杆。
2.5.3 钻头选择
2.5.3.1  导向孔，一开导向孔采用φ215mm组合牙轮钻头（或PDC复合片钻头）；二开导向孔采用φ311mm牙轮钻头（或PDC复合片钻头）。
2.5.3.2  一开分级扩孔
一级扩孔，采用Φ500mm组合牙轮钻头或刮刀钻头。
二级扩孔，使用Φ760mm组合牙轮钻头或刮刀钻头。
三级扩孔，使用Φ1050mm组合牙轮钻头或刮刀钻头。
2.5.3.3  二开分级扩孔
一级扩孔，采用Φ500mm组合牙轮钻头。
二级扩孔，采用Φ760mm组合牙轮钻头。
组合牙轮钻头用若干个镶齿式球齿牙轮钻头的单掌组焊成Φ500mm和Φ760mm扩孔钻头，选用单掌时规格和新旧程度应一致，排放高度、角度严密均匀，加焊挡板，防止牙轮脱落，造成钻头损坏及孔内事故。
2.5.4 钻进参数选择
为了保证安全，提高效率，根据孔深、孔径和岩性综合选择钻进参数。
2.5.5钻井液的选用与净化
2.5.5.1  钻井液选用
2.5.5.1.1  第四系冲击层：采用优质膨润土配置基浆，用碳酸钠（Na2CO3）、水解聚丙烯酰胺（PHP）、水解聚丙烯腈（HPAM）、护壁剂等调整泥浆性能。该井段井壁不稳定，极易垮塌、掉块，泥浆调制中可适量加入防塌剂（K31），以提高泥浆防塌能力，同时起下钻具要慢、稳，防止井内压力激动，引起井壁坍塌。施工中应严格控制泥浆的粘度、比重、失水量、含砂量、PH值，在泥浆的调配中要适量加入部分降失水剂和稀释剂。
2.5.5.1.2  基岩地层段。
2.5.5.1.3  钻井液性能
2.5.5.2  钻井液净化和维护
2.5.5.2.1  同步采用机械净化、人工捞砂和长槽沉淀三种方法，其中以机械除砂为主，人工捞砂和长槽沉淀为辅，全面清除泥浆中的无用固相，保持和稳定泥浆的性能，达到良性循环。
2.5.5.2.2在钻进过程中，随着钻井液量消耗，要及时补充钻井液，严禁向钻井液内随意加入清水，引起钻井液性能大幅度变化。
2.5.5.2.3扩孔作业后彻底循环泥浆，降低泥浆密度，确保下套管作业一次成功。
2.5.5.3  钻井液动态检测
配备泥浆性能测量仪器，每班测定泥浆性能，，以便及时调整和补充。</t>
  </si>
  <si>
    <t>永定庄石炭系强排系统钻孔钻探工程</t>
  </si>
  <si>
    <t>永定庄井田</t>
  </si>
  <si>
    <r>
      <rPr>
        <sz val="16"/>
        <color theme="1"/>
        <rFont val="宋体"/>
        <charset val="134"/>
        <scheme val="minor"/>
      </rPr>
      <t>高家堡矿井一二盘区排水系统二次扩容直排钻孔施工1</t>
    </r>
    <r>
      <rPr>
        <vertAlign val="superscript"/>
        <sz val="16"/>
        <color theme="1"/>
        <rFont val="宋体"/>
        <charset val="134"/>
        <scheme val="minor"/>
      </rPr>
      <t>#</t>
    </r>
    <r>
      <rPr>
        <sz val="16"/>
        <color theme="1"/>
        <rFont val="宋体"/>
        <charset val="134"/>
        <scheme val="minor"/>
      </rPr>
      <t>孔</t>
    </r>
  </si>
  <si>
    <t>陕西正通煤业有限责任公司高家堡矿井</t>
  </si>
  <si>
    <r>
      <rPr>
        <sz val="16"/>
        <color theme="1"/>
        <rFont val="宋体"/>
        <charset val="134"/>
        <scheme val="minor"/>
      </rPr>
      <t>高家堡矿井一二盘区排水系统二次扩容直排钻孔施工2</t>
    </r>
    <r>
      <rPr>
        <vertAlign val="superscript"/>
        <sz val="16"/>
        <color theme="1"/>
        <rFont val="宋体"/>
        <charset val="134"/>
        <scheme val="minor"/>
      </rPr>
      <t>#</t>
    </r>
    <r>
      <rPr>
        <sz val="16"/>
        <color theme="1"/>
        <rFont val="宋体"/>
        <charset val="134"/>
        <scheme val="minor"/>
      </rPr>
      <t>孔</t>
    </r>
  </si>
  <si>
    <r>
      <rPr>
        <sz val="16"/>
        <color theme="1"/>
        <rFont val="宋体"/>
        <charset val="134"/>
        <scheme val="minor"/>
      </rPr>
      <t>高家堡矿井一二盘区排水系统二次扩容直排钻孔施工3</t>
    </r>
    <r>
      <rPr>
        <vertAlign val="superscript"/>
        <sz val="16"/>
        <color theme="1"/>
        <rFont val="宋体"/>
        <charset val="134"/>
        <scheme val="minor"/>
      </rPr>
      <t>#</t>
    </r>
    <r>
      <rPr>
        <sz val="16"/>
        <color theme="1"/>
        <rFont val="宋体"/>
        <charset val="134"/>
        <scheme val="minor"/>
      </rPr>
      <t>孔</t>
    </r>
  </si>
  <si>
    <r>
      <rPr>
        <sz val="16"/>
        <color theme="1"/>
        <rFont val="宋体"/>
        <charset val="134"/>
        <scheme val="minor"/>
      </rPr>
      <t>高家堡矿井一二盘区排水系统二期排水钻孔施工工程1</t>
    </r>
    <r>
      <rPr>
        <vertAlign val="superscript"/>
        <sz val="16"/>
        <color theme="1"/>
        <rFont val="宋体"/>
        <charset val="134"/>
        <scheme val="minor"/>
      </rPr>
      <t>#</t>
    </r>
    <r>
      <rPr>
        <sz val="16"/>
        <color theme="1"/>
        <rFont val="宋体"/>
        <charset val="134"/>
        <scheme val="minor"/>
      </rPr>
      <t>孔</t>
    </r>
  </si>
  <si>
    <r>
      <rPr>
        <sz val="16"/>
        <color theme="1"/>
        <rFont val="宋体"/>
        <charset val="134"/>
        <scheme val="minor"/>
      </rPr>
      <t>高家堡矿井一二盘区排水系统二期排水钻孔施工工程2</t>
    </r>
    <r>
      <rPr>
        <vertAlign val="superscript"/>
        <sz val="16"/>
        <color theme="1"/>
        <rFont val="宋体"/>
        <charset val="134"/>
        <scheme val="minor"/>
      </rPr>
      <t>#</t>
    </r>
    <r>
      <rPr>
        <sz val="16"/>
        <color theme="1"/>
        <rFont val="宋体"/>
        <charset val="134"/>
        <scheme val="minor"/>
      </rPr>
      <t>孔</t>
    </r>
  </si>
  <si>
    <t>中煤华晋王家岭煤矿永久避难硐室</t>
  </si>
  <si>
    <t>陕西省乡宁县</t>
  </si>
  <si>
    <t>逃生孔</t>
  </si>
  <si>
    <t>淮南矿业集团潘三矿瓦斯抽采系统改造工程—中央工广2号入井钻孔工程</t>
  </si>
  <si>
    <t>瓦斯孔</t>
  </si>
  <si>
    <t>淮南矿业集团新庄孜矿地面-612m瓦斯抽采钻孔（淮南矿业集团新庄孜矿瓦斯抽采钻孔）</t>
  </si>
  <si>
    <t>新庄孜煤矿工业广场内</t>
  </si>
  <si>
    <t>山西长平煤业有限责任公司瓦斯直排井</t>
  </si>
  <si>
    <t>山西省高平市寺庄镇泮沟村西北</t>
  </si>
  <si>
    <t>蓝焰公司</t>
  </si>
  <si>
    <r>
      <rPr>
        <sz val="16"/>
        <color theme="1"/>
        <rFont val="宋体"/>
        <charset val="134"/>
        <scheme val="minor"/>
      </rPr>
      <t>大同煤矿集团挖金湾虎龙沟煤业有限公司瓦斯抽采钻孔及装备管路工程1</t>
    </r>
    <r>
      <rPr>
        <vertAlign val="superscript"/>
        <sz val="16"/>
        <color theme="1"/>
        <rFont val="宋体"/>
        <charset val="134"/>
        <scheme val="minor"/>
      </rPr>
      <t>#</t>
    </r>
    <r>
      <rPr>
        <sz val="16"/>
        <color theme="1"/>
        <rFont val="宋体"/>
        <charset val="134"/>
        <scheme val="minor"/>
      </rPr>
      <t>钻孔</t>
    </r>
  </si>
  <si>
    <t>山西怀仁县虎龙沟煤矿回风立井工业广场</t>
  </si>
  <si>
    <r>
      <rPr>
        <sz val="16"/>
        <color theme="1"/>
        <rFont val="宋体"/>
        <charset val="134"/>
        <scheme val="minor"/>
      </rPr>
      <t>大同煤矿集团挖金湾虎龙沟煤业有限公司瓦斯抽采钻孔及装备管路工程2</t>
    </r>
    <r>
      <rPr>
        <vertAlign val="superscript"/>
        <sz val="16"/>
        <color theme="1"/>
        <rFont val="宋体"/>
        <charset val="134"/>
        <scheme val="minor"/>
      </rPr>
      <t>#</t>
    </r>
    <r>
      <rPr>
        <sz val="16"/>
        <color theme="1"/>
        <rFont val="宋体"/>
        <charset val="134"/>
        <scheme val="minor"/>
      </rPr>
      <t>钻孔</t>
    </r>
  </si>
  <si>
    <t>河南永华能源有限公司郭村煤矿瓦斯抽放管钻孔及安装工程</t>
  </si>
  <si>
    <t>洛阳偃师市境内</t>
  </si>
  <si>
    <t>长平矿井永久瓦斯抽排放系统—芦家峪瓦斯管道工程</t>
  </si>
  <si>
    <t>山西高平市长平公司芦家峪回风井西北侧</t>
  </si>
  <si>
    <t>云煤二矿瓦斯抽放管钻孔及安装工程</t>
  </si>
  <si>
    <t>禹州市云盖山二矿</t>
  </si>
  <si>
    <t>平煤股份十矿三水平北翼瓦斯抽采管井管路安装</t>
  </si>
  <si>
    <t>十矿北翼风井院内</t>
  </si>
  <si>
    <t>华晋焦煤公司沙曲矿高家山瓦斯抽放井工程1#钻孔</t>
  </si>
  <si>
    <t>华晋焦煤公司沙曲矿北风井院内</t>
  </si>
  <si>
    <t>华晋焦煤公司沙曲矿高家山瓦斯抽放井工程2#钻孔</t>
  </si>
  <si>
    <r>
      <rPr>
        <sz val="16"/>
        <color theme="1"/>
        <rFont val="宋体"/>
        <charset val="134"/>
        <scheme val="minor"/>
      </rPr>
      <t>同忻矿地面钻孔及钻孔内瓦斯抽放管路安装工程1</t>
    </r>
    <r>
      <rPr>
        <vertAlign val="superscript"/>
        <sz val="16"/>
        <color theme="1"/>
        <rFont val="宋体"/>
        <charset val="134"/>
        <scheme val="minor"/>
      </rPr>
      <t>#</t>
    </r>
    <r>
      <rPr>
        <sz val="16"/>
        <color theme="1"/>
        <rFont val="宋体"/>
        <charset val="134"/>
        <scheme val="minor"/>
      </rPr>
      <t>孔</t>
    </r>
  </si>
  <si>
    <t>同忻矿矿区</t>
  </si>
  <si>
    <r>
      <rPr>
        <sz val="16"/>
        <color theme="1"/>
        <rFont val="宋体"/>
        <charset val="134"/>
        <scheme val="minor"/>
      </rPr>
      <t>同忻矿地面钻孔及钻孔内瓦斯抽放管路安装工程2</t>
    </r>
    <r>
      <rPr>
        <vertAlign val="superscript"/>
        <sz val="16"/>
        <color theme="1"/>
        <rFont val="宋体"/>
        <charset val="134"/>
        <scheme val="minor"/>
      </rPr>
      <t>#</t>
    </r>
    <r>
      <rPr>
        <sz val="16"/>
        <color theme="1"/>
        <rFont val="宋体"/>
        <charset val="134"/>
        <scheme val="minor"/>
      </rPr>
      <t>孔</t>
    </r>
  </si>
  <si>
    <t>山西寿阳潞阳祥升煤业有限公司地面瓦斯抽采系统管道井2#</t>
  </si>
  <si>
    <t>山西晋中市寿阳县</t>
  </si>
  <si>
    <t>寺河矿三水沟泵站改造工程瓦斯管道井工程</t>
  </si>
  <si>
    <t>山西省晋城市沁水县嘉峰镇三水沟风井工业广场内</t>
  </si>
  <si>
    <t>板石煤矿矿井瓦斯抽采系统改造项目钻孔工程施工</t>
  </si>
  <si>
    <t>吉林省珲春市珲春矿业（集团）有限责任公司板石煤矿</t>
  </si>
  <si>
    <t>山西地宝瓦斯抽放大口径钻孔项目</t>
  </si>
  <si>
    <t>中阳张子山煤业有限公司</t>
  </si>
  <si>
    <t>潞安新疆煤化工（集团）有限公司砂墩子煤矿瓦斯抽采管道井工程</t>
  </si>
  <si>
    <t>砂墩子煤矿集中回风巷</t>
  </si>
  <si>
    <t>霍州煤电集团有限责任公司李雅庄煤矿地面瓦斯抽采升级改造项目地面瓦斯钻孔工程</t>
  </si>
  <si>
    <t>山西省霍州市李雅庄矿</t>
  </si>
  <si>
    <t>潞安新疆煤化工（集团）有限公司砂墩子煤矿瓦斯抽采管道井（2号井）工程</t>
  </si>
  <si>
    <t>长平公司芦家峪瓦斯抽采系统扩能改造井巷工程</t>
  </si>
  <si>
    <t>陕西省高平市寺庄镇长平矿区芦家峪风井</t>
  </si>
  <si>
    <t>同忻矿地面大直径钻孔穿采空区充填工程</t>
  </si>
  <si>
    <t>同忻矿二风井</t>
  </si>
  <si>
    <t>下料孔</t>
  </si>
  <si>
    <t>义煤集团新义矿业有限公司地面注浆泵站送料孔工程</t>
  </si>
  <si>
    <t>河南省新安县正村镇白墙村新义矿业</t>
  </si>
  <si>
    <t>霍州煤电金能煤业下料钻孔工程</t>
  </si>
  <si>
    <t>山西省忻州市静乐县霍州煤电金能煤业</t>
  </si>
  <si>
    <t>淮南矿业(集团)有限责任公司环保充填开采钻孔工程</t>
  </si>
  <si>
    <t>安徽省阜阳市颍上县谢桥煤矿</t>
  </si>
  <si>
    <t>北盘区地面注氮系统（注氮钻孔）工程</t>
  </si>
  <si>
    <t>永定庄煤业公司</t>
  </si>
  <si>
    <t>注氮孔</t>
  </si>
  <si>
    <t>注氮钻孔</t>
  </si>
  <si>
    <t>晋能控股煤业集团赵庄2号井西风井瓦斯管道井</t>
  </si>
  <si>
    <t>山西长治市长子县</t>
  </si>
  <si>
    <t>岳城煤矿下料孔管道工程</t>
  </si>
  <si>
    <t>山西省岳城</t>
  </si>
  <si>
    <t>海石湾煤矿一采区瓦斯排放井</t>
  </si>
  <si>
    <t>兰州海石湾镇</t>
  </si>
  <si>
    <t>正在施工</t>
  </si>
  <si>
    <t>平煤十矿北翼大口径瓦斯孔项目</t>
  </si>
  <si>
    <t>平顶山十矿</t>
  </si>
  <si>
    <t>祁东煤矿中央瓦斯抽采系统改造工程总承包瓦斯管路钻孔工程</t>
  </si>
  <si>
    <t>安徽宿州祁东煤矿工业广场内</t>
  </si>
  <si>
    <t>淮南矿业集团新庄孜矿地面-612m瓦斯抽采钻孔
（淮南矿业集团新庄孜矿瓦斯抽采钻孔）</t>
  </si>
  <si>
    <r>
      <rPr>
        <sz val="16"/>
        <color theme="1"/>
        <rFont val="宋体"/>
        <charset val="134"/>
        <scheme val="minor"/>
      </rPr>
      <t>大同煤矿集团挖金湾虎龙沟煤业有限公司瓦斯抽采钻孔及装备管路工程
1</t>
    </r>
    <r>
      <rPr>
        <vertAlign val="superscript"/>
        <sz val="16"/>
        <color theme="1"/>
        <rFont val="宋体"/>
        <charset val="134"/>
        <scheme val="minor"/>
      </rPr>
      <t>#</t>
    </r>
    <r>
      <rPr>
        <sz val="16"/>
        <color theme="1"/>
        <rFont val="宋体"/>
        <charset val="134"/>
        <scheme val="minor"/>
      </rPr>
      <t>钻孔</t>
    </r>
  </si>
  <si>
    <r>
      <rPr>
        <sz val="16"/>
        <color theme="1"/>
        <rFont val="宋体"/>
        <charset val="134"/>
        <scheme val="minor"/>
      </rPr>
      <t xml:space="preserve">
大同煤矿集团挖金湾虎龙沟煤业有限公司瓦斯抽采钻孔及装备管路工程
2</t>
    </r>
    <r>
      <rPr>
        <vertAlign val="superscript"/>
        <sz val="16"/>
        <color theme="1"/>
        <rFont val="宋体"/>
        <charset val="134"/>
        <scheme val="minor"/>
      </rPr>
      <t>#</t>
    </r>
    <r>
      <rPr>
        <sz val="16"/>
        <color theme="1"/>
        <rFont val="宋体"/>
        <charset val="134"/>
        <scheme val="minor"/>
      </rPr>
      <t>钻孔</t>
    </r>
  </si>
  <si>
    <r>
      <rPr>
        <sz val="16"/>
        <color theme="1"/>
        <rFont val="宋体"/>
        <charset val="134"/>
        <scheme val="minor"/>
      </rPr>
      <t>同忻矿地面钻孔及钻孔内瓦斯抽放管路安装工程
1</t>
    </r>
    <r>
      <rPr>
        <vertAlign val="superscript"/>
        <sz val="16"/>
        <color theme="1"/>
        <rFont val="宋体"/>
        <charset val="134"/>
        <scheme val="minor"/>
      </rPr>
      <t>#</t>
    </r>
    <r>
      <rPr>
        <sz val="16"/>
        <color theme="1"/>
        <rFont val="宋体"/>
        <charset val="134"/>
        <scheme val="minor"/>
      </rPr>
      <t>孔</t>
    </r>
  </si>
  <si>
    <r>
      <rPr>
        <sz val="16"/>
        <color theme="1"/>
        <rFont val="宋体"/>
        <charset val="134"/>
        <scheme val="minor"/>
      </rPr>
      <t>同忻矿地面钻孔及钻孔内瓦斯抽放管路安装工程
2</t>
    </r>
    <r>
      <rPr>
        <vertAlign val="superscript"/>
        <sz val="16"/>
        <color theme="1"/>
        <rFont val="宋体"/>
        <charset val="134"/>
        <scheme val="minor"/>
      </rPr>
      <t>#</t>
    </r>
    <r>
      <rPr>
        <sz val="16"/>
        <color theme="1"/>
        <rFont val="宋体"/>
        <charset val="134"/>
        <scheme val="minor"/>
      </rPr>
      <t>孔</t>
    </r>
  </si>
  <si>
    <t>中阳张子山煤业有限公司指定位置</t>
  </si>
  <si>
    <t>淮南矿业集团公司顾桥矿
中央区井下降温工程下井冷媒输送管1#钻孔</t>
  </si>
  <si>
    <t>淮南矿业集团公司顾桥矿
中央区井下降温工程下井冷媒输送管2#钻孔</t>
  </si>
  <si>
    <t>顾桥矿中央区内已建瓦斯抽放站内，与降温1＃孔相距约50m</t>
  </si>
  <si>
    <r>
      <rPr>
        <sz val="16"/>
        <color theme="1"/>
        <rFont val="宋体"/>
        <charset val="134"/>
        <scheme val="minor"/>
      </rPr>
      <t>淮北矿业股份有限公司涡北煤矿集中降温系统工程保温钻孔管路工程1</t>
    </r>
    <r>
      <rPr>
        <vertAlign val="superscript"/>
        <sz val="16"/>
        <color theme="1"/>
        <rFont val="宋体"/>
        <charset val="134"/>
        <scheme val="minor"/>
      </rPr>
      <t>#</t>
    </r>
    <r>
      <rPr>
        <sz val="16"/>
        <color theme="1"/>
        <rFont val="宋体"/>
        <charset val="134"/>
        <scheme val="minor"/>
      </rPr>
      <t>孔</t>
    </r>
  </si>
  <si>
    <r>
      <rPr>
        <sz val="16"/>
        <color theme="1"/>
        <rFont val="宋体"/>
        <charset val="134"/>
        <scheme val="minor"/>
      </rPr>
      <t>淮浙煤电有限责任公司 顾北矿集中降温系统总承包工程（EPC）—保温钻孔管路工程</t>
    </r>
    <r>
      <rPr>
        <sz val="16"/>
        <color theme="1"/>
        <rFont val="宋体"/>
        <charset val="134"/>
        <scheme val="minor"/>
      </rPr>
      <t>2</t>
    </r>
    <r>
      <rPr>
        <vertAlign val="superscript"/>
        <sz val="16"/>
        <color theme="1"/>
        <rFont val="宋体"/>
        <charset val="134"/>
        <scheme val="minor"/>
      </rPr>
      <t>#</t>
    </r>
    <r>
      <rPr>
        <sz val="16"/>
        <color theme="1"/>
        <rFont val="宋体"/>
        <charset val="134"/>
        <scheme val="minor"/>
      </rPr>
      <t>孔</t>
    </r>
  </si>
  <si>
    <t>淮北矿业股份有限公司许疃煤矿集中降温系统工程总承包保温管路钻孔工程</t>
  </si>
  <si>
    <t>煤峪口矿抽水井</t>
  </si>
  <si>
    <t>煤峪口矿井田</t>
  </si>
  <si>
    <r>
      <rPr>
        <sz val="16"/>
        <color theme="1"/>
        <rFont val="宋体"/>
        <charset val="134"/>
        <scheme val="minor"/>
      </rPr>
      <t>四老沟矿抽水井工程1</t>
    </r>
    <r>
      <rPr>
        <vertAlign val="superscript"/>
        <sz val="16"/>
        <color theme="1"/>
        <rFont val="宋体"/>
        <charset val="134"/>
        <scheme val="minor"/>
      </rPr>
      <t>#</t>
    </r>
    <r>
      <rPr>
        <sz val="16"/>
        <color theme="1"/>
        <rFont val="宋体"/>
        <charset val="134"/>
        <scheme val="minor"/>
      </rPr>
      <t>孔</t>
    </r>
  </si>
  <si>
    <t>四老沟矿井田</t>
  </si>
  <si>
    <r>
      <rPr>
        <sz val="16"/>
        <color theme="1"/>
        <rFont val="宋体"/>
        <charset val="134"/>
        <scheme val="minor"/>
      </rPr>
      <t>四老沟矿抽水井工程2</t>
    </r>
    <r>
      <rPr>
        <vertAlign val="superscript"/>
        <sz val="16"/>
        <color theme="1"/>
        <rFont val="宋体"/>
        <charset val="134"/>
        <scheme val="minor"/>
      </rPr>
      <t>#</t>
    </r>
    <r>
      <rPr>
        <sz val="16"/>
        <color theme="1"/>
        <rFont val="宋体"/>
        <charset val="134"/>
        <scheme val="minor"/>
      </rPr>
      <t>孔</t>
    </r>
  </si>
  <si>
    <r>
      <rPr>
        <sz val="16"/>
        <color theme="1"/>
        <rFont val="宋体"/>
        <charset val="134"/>
        <scheme val="minor"/>
      </rPr>
      <t>四老沟矿抽水井工程3</t>
    </r>
    <r>
      <rPr>
        <sz val="16"/>
        <color theme="1"/>
        <rFont val="宋体"/>
        <charset val="134"/>
        <scheme val="minor"/>
      </rPr>
      <t>#孔</t>
    </r>
  </si>
  <si>
    <r>
      <rPr>
        <sz val="16"/>
        <color theme="1"/>
        <rFont val="宋体"/>
        <charset val="134"/>
        <scheme val="minor"/>
      </rPr>
      <t>18-</t>
    </r>
    <r>
      <rPr>
        <sz val="16"/>
        <color theme="1"/>
        <rFont val="宋体"/>
        <charset val="134"/>
        <scheme val="minor"/>
      </rPr>
      <t>5</t>
    </r>
    <r>
      <rPr>
        <sz val="16"/>
        <color theme="1"/>
        <rFont val="宋体"/>
        <charset val="134"/>
        <scheme val="minor"/>
      </rPr>
      <t>3</t>
    </r>
  </si>
  <si>
    <t>8203工作面煤体注水钻孔36个</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</si>
</sst>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_ "/>
  </numFmts>
  <fonts count="29">
    <font>
      <sz val="11"/>
      <color theme="1"/>
      <name val="宋体"/>
      <charset val="134"/>
      <scheme val="minor"/>
    </font>
    <font>
      <sz val="16"/>
      <color theme="1"/>
      <name val="宋体"/>
      <charset val="134"/>
      <scheme val="minor"/>
    </font>
    <font>
      <sz val="16"/>
      <color theme="1"/>
      <name val="宋体"/>
      <charset val="134"/>
      <scheme val="minor"/>
    </font>
    <font>
      <sz val="14"/>
      <color theme="1"/>
      <name val="宋体"/>
      <charset val="134"/>
    </font>
    <font>
      <sz val="16"/>
      <color theme="1"/>
      <name val="宋体"/>
      <charset val="134"/>
    </font>
    <font>
      <sz val="16"/>
      <color rgb="FFFF0000"/>
      <name val="宋体"/>
      <charset val="134"/>
      <scheme val="minor"/>
    </font>
    <font>
      <sz val="16"/>
      <color rgb="FFFF0000"/>
      <name val="宋体"/>
      <charset val="134"/>
      <scheme val="minor"/>
    </font>
    <font>
      <sz val="16"/>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vertAlign val="superscript"/>
      <sz val="16"/>
      <color theme="1"/>
      <name val="宋体"/>
      <charset val="134"/>
      <scheme val="minor"/>
    </font>
    <font>
      <vertAlign val="superscript"/>
      <sz val="16"/>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3" borderId="0" applyNumberFormat="0" applyBorder="0" applyAlignment="0" applyProtection="0">
      <alignment vertical="center"/>
    </xf>
    <xf numFmtId="0" fontId="9" fillId="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5"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11" fillId="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8" borderId="7" applyNumberFormat="0" applyFont="0" applyAlignment="0" applyProtection="0">
      <alignment vertical="center"/>
    </xf>
    <xf numFmtId="0" fontId="11" fillId="9"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8" applyNumberFormat="0" applyFill="0" applyAlignment="0" applyProtection="0">
      <alignment vertical="center"/>
    </xf>
    <xf numFmtId="0" fontId="11" fillId="10" borderId="0" applyNumberFormat="0" applyBorder="0" applyAlignment="0" applyProtection="0">
      <alignment vertical="center"/>
    </xf>
    <xf numFmtId="0" fontId="14" fillId="0" borderId="9" applyNumberFormat="0" applyFill="0" applyAlignment="0" applyProtection="0">
      <alignment vertical="center"/>
    </xf>
    <xf numFmtId="0" fontId="11" fillId="11" borderId="0" applyNumberFormat="0" applyBorder="0" applyAlignment="0" applyProtection="0">
      <alignment vertical="center"/>
    </xf>
    <xf numFmtId="0" fontId="20" fillId="12" borderId="10" applyNumberFormat="0" applyAlignment="0" applyProtection="0">
      <alignment vertical="center"/>
    </xf>
    <xf numFmtId="0" fontId="21" fillId="12" borderId="6" applyNumberFormat="0" applyAlignment="0" applyProtection="0">
      <alignment vertical="center"/>
    </xf>
    <xf numFmtId="0" fontId="22" fillId="13" borderId="11" applyNumberFormat="0" applyAlignment="0" applyProtection="0">
      <alignment vertical="center"/>
    </xf>
    <xf numFmtId="0" fontId="8" fillId="14" borderId="0" applyNumberFormat="0" applyBorder="0" applyAlignment="0" applyProtection="0">
      <alignment vertical="center"/>
    </xf>
    <xf numFmtId="0" fontId="11" fillId="15" borderId="0" applyNumberFormat="0" applyBorder="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8" fillId="18" borderId="0" applyNumberFormat="0" applyBorder="0" applyAlignment="0" applyProtection="0">
      <alignment vertical="center"/>
    </xf>
    <xf numFmtId="0" fontId="11"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11"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8" fillId="32" borderId="0" applyNumberFormat="0" applyBorder="0" applyAlignment="0" applyProtection="0">
      <alignment vertical="center"/>
    </xf>
    <xf numFmtId="0" fontId="11" fillId="33" borderId="0" applyNumberFormat="0" applyBorder="0" applyAlignment="0" applyProtection="0">
      <alignment vertical="center"/>
    </xf>
  </cellStyleXfs>
  <cellXfs count="45">
    <xf numFmtId="0" fontId="0" fillId="0" borderId="0" xfId="0">
      <alignment vertical="center"/>
    </xf>
    <xf numFmtId="0" fontId="1" fillId="0" borderId="1" xfId="0" applyFont="1" applyBorder="1" applyAlignment="1" applyProtection="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pplyProtection="1">
      <alignment horizontal="center" vertical="center"/>
    </xf>
    <xf numFmtId="0" fontId="1" fillId="0" borderId="2" xfId="0" applyFont="1" applyFill="1" applyBorder="1" applyAlignment="1">
      <alignment horizontal="center" vertical="center"/>
    </xf>
    <xf numFmtId="0" fontId="2" fillId="0" borderId="1"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1" fillId="0" borderId="0" xfId="0" applyFont="1" applyFill="1" applyBorder="1" applyAlignment="1">
      <alignment horizontal="left" vertical="center" wrapText="1"/>
    </xf>
    <xf numFmtId="0" fontId="3" fillId="0" borderId="0" xfId="0" applyFont="1" applyFill="1" applyAlignment="1">
      <alignment horizontal="left" vertical="center" wrapText="1"/>
    </xf>
    <xf numFmtId="176" fontId="1" fillId="0" borderId="1" xfId="0" applyNumberFormat="1" applyFont="1" applyFill="1" applyBorder="1" applyAlignment="1">
      <alignment horizontal="center" vertical="center"/>
    </xf>
    <xf numFmtId="0" fontId="1" fillId="0" borderId="1" xfId="0" applyFont="1" applyBorder="1" applyAlignment="1" applyProtection="1">
      <alignment horizontal="center" vertical="center" wrapText="1"/>
    </xf>
    <xf numFmtId="0" fontId="1" fillId="0" borderId="2" xfId="0" applyFont="1" applyFill="1" applyBorder="1" applyAlignment="1" applyProtection="1">
      <alignment horizontal="center" vertical="center"/>
    </xf>
    <xf numFmtId="0" fontId="1" fillId="0" borderId="5" xfId="0" applyFont="1" applyFill="1" applyBorder="1" applyAlignment="1" applyProtection="1">
      <alignment horizontal="center" vertical="center"/>
    </xf>
    <xf numFmtId="177" fontId="1" fillId="0" borderId="1" xfId="0" applyNumberFormat="1" applyFont="1" applyBorder="1" applyAlignment="1">
      <alignment horizontal="center" vertical="center"/>
    </xf>
    <xf numFmtId="0" fontId="1" fillId="0" borderId="4"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5" xfId="0" applyFont="1" applyFill="1" applyBorder="1" applyAlignment="1">
      <alignment horizontal="left" vertical="center" wrapText="1"/>
    </xf>
    <xf numFmtId="177" fontId="1" fillId="0" borderId="2" xfId="0" applyNumberFormat="1" applyFont="1" applyBorder="1" applyAlignment="1">
      <alignment horizontal="center" vertical="center"/>
    </xf>
    <xf numFmtId="0" fontId="1" fillId="0" borderId="5" xfId="0" applyFont="1" applyFill="1" applyBorder="1" applyAlignment="1">
      <alignment horizontal="left" vertical="top" wrapText="1"/>
    </xf>
    <xf numFmtId="177" fontId="1" fillId="0" borderId="3" xfId="0" applyNumberFormat="1" applyFont="1" applyBorder="1" applyAlignment="1">
      <alignment horizontal="center" vertical="center"/>
    </xf>
    <xf numFmtId="0" fontId="4" fillId="0" borderId="1"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177" fontId="1" fillId="0" borderId="4" xfId="0" applyNumberFormat="1" applyFont="1" applyBorder="1" applyAlignment="1">
      <alignment horizontal="center" vertical="center"/>
    </xf>
    <xf numFmtId="0" fontId="2" fillId="0" borderId="1" xfId="0" applyFont="1" applyBorder="1" applyAlignment="1">
      <alignment horizontal="center" vertical="center"/>
    </xf>
    <xf numFmtId="177" fontId="1"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pplyProtection="1">
      <alignment horizontal="center" vertical="center"/>
    </xf>
    <xf numFmtId="0" fontId="1" fillId="0" borderId="1" xfId="0" applyFont="1" applyFill="1" applyBorder="1" applyAlignment="1">
      <alignment horizontal="center" vertical="center"/>
    </xf>
    <xf numFmtId="177" fontId="1" fillId="0" borderId="2" xfId="0" applyNumberFormat="1" applyFont="1" applyFill="1" applyBorder="1" applyAlignment="1">
      <alignment horizontal="center" vertical="center"/>
    </xf>
    <xf numFmtId="0" fontId="1" fillId="0" borderId="3" xfId="0" applyFont="1" applyFill="1" applyBorder="1" applyAlignment="1">
      <alignment horizontal="center" vertical="center"/>
    </xf>
    <xf numFmtId="177" fontId="1" fillId="0" borderId="3" xfId="0" applyNumberFormat="1" applyFont="1" applyFill="1" applyBorder="1" applyAlignment="1">
      <alignment horizontal="center" vertical="center"/>
    </xf>
    <xf numFmtId="0" fontId="5" fillId="0" borderId="1" xfId="0" applyFont="1" applyBorder="1" applyAlignment="1">
      <alignment horizontal="center" vertical="center"/>
    </xf>
    <xf numFmtId="0" fontId="6" fillId="0" borderId="1" xfId="0" applyFont="1" applyFill="1" applyBorder="1" applyAlignment="1">
      <alignment horizontal="center" vertical="center"/>
    </xf>
    <xf numFmtId="0" fontId="5" fillId="0" borderId="1" xfId="0" applyFont="1" applyFill="1" applyBorder="1" applyAlignment="1">
      <alignment horizontal="center" vertical="center"/>
    </xf>
    <xf numFmtId="177" fontId="7" fillId="0" borderId="1" xfId="0" applyNumberFormat="1"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4"/>
  <sheetViews>
    <sheetView tabSelected="1" zoomScale="70" zoomScaleNormal="70" workbookViewId="0">
      <pane ySplit="1" topLeftCell="A40" activePane="bottomLeft" state="frozen"/>
      <selection/>
      <selection pane="bottomLeft" activeCell="E60" sqref="E60"/>
    </sheetView>
  </sheetViews>
  <sheetFormatPr defaultColWidth="9" defaultRowHeight="24.95" customHeight="1"/>
  <cols>
    <col min="1" max="1" width="13.375" style="2" customWidth="1"/>
    <col min="2" max="2" width="16.875" style="2" customWidth="1"/>
    <col min="3" max="3" width="104.25" style="2" customWidth="1"/>
    <col min="4" max="4" width="71.75" style="2" customWidth="1"/>
    <col min="5" max="5" width="20.625" style="2" customWidth="1"/>
    <col min="6" max="6" width="170" style="2" hidden="1" customWidth="1"/>
    <col min="7" max="7" width="14.375" style="2" customWidth="1"/>
    <col min="8" max="19" width="20.625" style="2" customWidth="1"/>
    <col min="20" max="16384" width="9" style="2"/>
  </cols>
  <sheetData>
    <row r="1" s="1" customFormat="1" ht="47" customHeight="1" spans="1:8">
      <c r="A1" s="4" t="s">
        <v>0</v>
      </c>
      <c r="B1" s="4" t="s">
        <v>1</v>
      </c>
      <c r="C1" s="4" t="s">
        <v>2</v>
      </c>
      <c r="D1" s="4" t="s">
        <v>3</v>
      </c>
      <c r="E1" s="4" t="s">
        <v>4</v>
      </c>
      <c r="F1" s="4" t="s">
        <v>5</v>
      </c>
      <c r="G1" s="1" t="s">
        <v>6</v>
      </c>
      <c r="H1" s="18" t="s">
        <v>7</v>
      </c>
    </row>
    <row r="2" customHeight="1" spans="1:8">
      <c r="A2" s="19">
        <v>1</v>
      </c>
      <c r="B2" s="4">
        <v>1</v>
      </c>
      <c r="C2" s="3" t="s">
        <v>8</v>
      </c>
      <c r="D2" s="6" t="s">
        <v>9</v>
      </c>
      <c r="E2" s="3" t="s">
        <v>10</v>
      </c>
      <c r="F2" s="20"/>
      <c r="G2" s="1">
        <v>2008</v>
      </c>
      <c r="H2" s="21">
        <v>800</v>
      </c>
    </row>
    <row r="3" customHeight="1" spans="1:8">
      <c r="A3" s="22">
        <v>2</v>
      </c>
      <c r="B3" s="4">
        <v>2</v>
      </c>
      <c r="C3" s="23" t="s">
        <v>11</v>
      </c>
      <c r="D3" s="9" t="s">
        <v>12</v>
      </c>
      <c r="E3" s="3" t="s">
        <v>10</v>
      </c>
      <c r="F3" s="24" t="s">
        <v>13</v>
      </c>
      <c r="G3" s="2">
        <v>2011</v>
      </c>
      <c r="H3" s="25">
        <v>2000</v>
      </c>
    </row>
    <row r="4" customHeight="1" spans="1:8">
      <c r="A4" s="22"/>
      <c r="B4" s="4">
        <v>3</v>
      </c>
      <c r="C4" s="23" t="s">
        <v>14</v>
      </c>
      <c r="D4" s="23" t="s">
        <v>12</v>
      </c>
      <c r="E4" s="3" t="s">
        <v>10</v>
      </c>
      <c r="F4" s="26" t="s">
        <v>15</v>
      </c>
      <c r="G4" s="2">
        <v>2011</v>
      </c>
      <c r="H4" s="27"/>
    </row>
    <row r="5" customHeight="1" spans="1:8">
      <c r="A5" s="22">
        <v>3</v>
      </c>
      <c r="B5" s="4">
        <v>4</v>
      </c>
      <c r="C5" s="3" t="s">
        <v>16</v>
      </c>
      <c r="D5" s="3" t="s">
        <v>17</v>
      </c>
      <c r="E5" s="3" t="s">
        <v>10</v>
      </c>
      <c r="F5" s="13" t="s">
        <v>18</v>
      </c>
      <c r="G5" s="2">
        <v>2011</v>
      </c>
      <c r="H5" s="25">
        <v>1450.26</v>
      </c>
    </row>
    <row r="6" customHeight="1" spans="1:8">
      <c r="A6" s="22"/>
      <c r="B6" s="4">
        <v>5</v>
      </c>
      <c r="C6" s="3" t="s">
        <v>19</v>
      </c>
      <c r="D6" s="3" t="s">
        <v>17</v>
      </c>
      <c r="E6" s="3" t="s">
        <v>10</v>
      </c>
      <c r="F6" s="13" t="s">
        <v>20</v>
      </c>
      <c r="G6" s="2">
        <v>2011</v>
      </c>
      <c r="H6" s="27"/>
    </row>
    <row r="7" customHeight="1" spans="1:8">
      <c r="A7" s="22">
        <v>4</v>
      </c>
      <c r="B7" s="4">
        <v>6</v>
      </c>
      <c r="C7" s="6" t="s">
        <v>21</v>
      </c>
      <c r="D7" s="3" t="s">
        <v>22</v>
      </c>
      <c r="E7" s="3" t="s">
        <v>10</v>
      </c>
      <c r="F7" s="13"/>
      <c r="G7" s="2">
        <v>2020</v>
      </c>
      <c r="H7" s="25">
        <v>1137.59</v>
      </c>
    </row>
    <row r="8" customHeight="1" spans="1:8">
      <c r="A8" s="22"/>
      <c r="B8" s="4">
        <v>7</v>
      </c>
      <c r="C8" s="6" t="s">
        <v>23</v>
      </c>
      <c r="D8" s="3" t="s">
        <v>22</v>
      </c>
      <c r="E8" s="3" t="s">
        <v>10</v>
      </c>
      <c r="F8" s="28" t="s">
        <v>24</v>
      </c>
      <c r="G8" s="2">
        <v>2020</v>
      </c>
      <c r="H8" s="27"/>
    </row>
    <row r="9" customHeight="1" spans="1:8">
      <c r="A9" s="22">
        <v>5</v>
      </c>
      <c r="B9" s="4">
        <v>8</v>
      </c>
      <c r="C9" s="6" t="s">
        <v>25</v>
      </c>
      <c r="D9" s="3" t="s">
        <v>26</v>
      </c>
      <c r="E9" s="3" t="s">
        <v>10</v>
      </c>
      <c r="F9" s="28"/>
      <c r="G9" s="2">
        <v>2021</v>
      </c>
      <c r="H9" s="25">
        <v>1265.86</v>
      </c>
    </row>
    <row r="10" customHeight="1" spans="1:8">
      <c r="A10" s="29"/>
      <c r="B10" s="4">
        <v>9</v>
      </c>
      <c r="C10" s="6" t="s">
        <v>27</v>
      </c>
      <c r="D10" s="3" t="s">
        <v>26</v>
      </c>
      <c r="E10" s="3" t="s">
        <v>10</v>
      </c>
      <c r="F10" s="13" t="s">
        <v>28</v>
      </c>
      <c r="G10" s="2">
        <v>2021</v>
      </c>
      <c r="H10" s="27"/>
    </row>
    <row r="11" customHeight="1" spans="1:8">
      <c r="A11" s="30">
        <v>6</v>
      </c>
      <c r="B11" s="4">
        <v>10</v>
      </c>
      <c r="C11" s="6" t="s">
        <v>29</v>
      </c>
      <c r="D11" s="3" t="s">
        <v>30</v>
      </c>
      <c r="E11" s="3" t="s">
        <v>10</v>
      </c>
      <c r="F11" s="13"/>
      <c r="G11" s="2">
        <v>2021</v>
      </c>
      <c r="H11" s="25">
        <v>899.06</v>
      </c>
    </row>
    <row r="12" customHeight="1" spans="1:8">
      <c r="A12" s="29"/>
      <c r="B12" s="4">
        <v>11</v>
      </c>
      <c r="C12" s="6" t="s">
        <v>31</v>
      </c>
      <c r="D12" s="3" t="s">
        <v>30</v>
      </c>
      <c r="E12" s="3" t="s">
        <v>10</v>
      </c>
      <c r="F12" s="13" t="s">
        <v>32</v>
      </c>
      <c r="G12" s="2">
        <v>2021</v>
      </c>
      <c r="H12" s="27"/>
    </row>
    <row r="13" customHeight="1" spans="1:8">
      <c r="A13" s="30">
        <v>7</v>
      </c>
      <c r="B13" s="4">
        <v>12</v>
      </c>
      <c r="C13" s="9" t="s">
        <v>33</v>
      </c>
      <c r="D13" s="3" t="s">
        <v>34</v>
      </c>
      <c r="E13" s="3" t="s">
        <v>35</v>
      </c>
      <c r="F13" s="13"/>
      <c r="G13" s="2">
        <v>2013</v>
      </c>
      <c r="H13" s="25">
        <v>1073.5</v>
      </c>
    </row>
    <row r="14" customHeight="1" spans="1:8">
      <c r="A14" s="22"/>
      <c r="B14" s="4">
        <v>13</v>
      </c>
      <c r="C14" s="3" t="s">
        <v>36</v>
      </c>
      <c r="D14" s="3" t="s">
        <v>34</v>
      </c>
      <c r="E14" s="3" t="s">
        <v>35</v>
      </c>
      <c r="F14" s="13" t="s">
        <v>37</v>
      </c>
      <c r="G14" s="2">
        <v>2013</v>
      </c>
      <c r="H14" s="31"/>
    </row>
    <row r="15" customHeight="1" spans="1:8">
      <c r="A15" s="22"/>
      <c r="B15" s="4">
        <v>14</v>
      </c>
      <c r="C15" s="3" t="s">
        <v>38</v>
      </c>
      <c r="D15" s="3" t="s">
        <v>34</v>
      </c>
      <c r="E15" s="3" t="s">
        <v>35</v>
      </c>
      <c r="F15" s="13" t="s">
        <v>39</v>
      </c>
      <c r="G15" s="2">
        <v>2013</v>
      </c>
      <c r="H15" s="31"/>
    </row>
    <row r="16" customHeight="1" spans="1:8">
      <c r="A16" s="22"/>
      <c r="B16" s="4">
        <v>15</v>
      </c>
      <c r="C16" s="3" t="s">
        <v>40</v>
      </c>
      <c r="D16" s="3" t="s">
        <v>34</v>
      </c>
      <c r="E16" s="3" t="s">
        <v>35</v>
      </c>
      <c r="F16" s="13" t="s">
        <v>41</v>
      </c>
      <c r="G16" s="2">
        <v>2013</v>
      </c>
      <c r="H16" s="31"/>
    </row>
    <row r="17" customHeight="1" spans="1:8">
      <c r="A17" s="29"/>
      <c r="B17" s="4">
        <v>16</v>
      </c>
      <c r="C17" s="3" t="s">
        <v>42</v>
      </c>
      <c r="D17" s="3" t="s">
        <v>34</v>
      </c>
      <c r="E17" s="3" t="s">
        <v>35</v>
      </c>
      <c r="F17" s="3"/>
      <c r="G17" s="2">
        <v>2013</v>
      </c>
      <c r="H17" s="27"/>
    </row>
    <row r="18" customHeight="1" spans="1:8">
      <c r="A18" s="30">
        <v>8</v>
      </c>
      <c r="B18" s="4">
        <v>17</v>
      </c>
      <c r="C18" s="6" t="s">
        <v>43</v>
      </c>
      <c r="D18" s="3" t="s">
        <v>44</v>
      </c>
      <c r="E18" s="3" t="s">
        <v>35</v>
      </c>
      <c r="F18" s="13"/>
      <c r="G18" s="32">
        <v>2014</v>
      </c>
      <c r="H18" s="25">
        <v>66.12</v>
      </c>
    </row>
    <row r="19" customHeight="1" spans="1:8">
      <c r="A19" s="22"/>
      <c r="B19" s="4">
        <v>18</v>
      </c>
      <c r="C19" s="6" t="s">
        <v>45</v>
      </c>
      <c r="D19" s="3" t="s">
        <v>44</v>
      </c>
      <c r="E19" s="3" t="s">
        <v>35</v>
      </c>
      <c r="F19" s="13" t="s">
        <v>46</v>
      </c>
      <c r="G19" s="32">
        <v>2014</v>
      </c>
      <c r="H19" s="27"/>
    </row>
    <row r="20" customHeight="1" spans="1:8">
      <c r="A20" s="7">
        <v>9</v>
      </c>
      <c r="B20" s="4">
        <v>19</v>
      </c>
      <c r="C20" s="3" t="s">
        <v>47</v>
      </c>
      <c r="D20" s="3" t="s">
        <v>48</v>
      </c>
      <c r="E20" s="3" t="s">
        <v>35</v>
      </c>
      <c r="F20" s="3"/>
      <c r="G20" s="2">
        <v>2014</v>
      </c>
      <c r="H20" s="21">
        <v>139.5</v>
      </c>
    </row>
    <row r="21" customHeight="1" spans="1:8">
      <c r="A21" s="30">
        <v>10</v>
      </c>
      <c r="B21" s="4">
        <v>20</v>
      </c>
      <c r="C21" s="3" t="s">
        <v>49</v>
      </c>
      <c r="D21" s="3" t="s">
        <v>50</v>
      </c>
      <c r="E21" s="3" t="s">
        <v>35</v>
      </c>
      <c r="F21" s="3"/>
      <c r="G21" s="2">
        <v>2018</v>
      </c>
      <c r="H21" s="25">
        <v>2161.48</v>
      </c>
    </row>
    <row r="22" customHeight="1" spans="1:8">
      <c r="A22" s="22"/>
      <c r="B22" s="4">
        <v>21</v>
      </c>
      <c r="C22" s="3" t="s">
        <v>51</v>
      </c>
      <c r="D22" s="3" t="s">
        <v>50</v>
      </c>
      <c r="E22" s="3" t="s">
        <v>35</v>
      </c>
      <c r="F22" s="3"/>
      <c r="G22" s="2">
        <v>2018</v>
      </c>
      <c r="H22" s="31"/>
    </row>
    <row r="23" customHeight="1" spans="1:8">
      <c r="A23" s="29"/>
      <c r="B23" s="4">
        <v>22</v>
      </c>
      <c r="C23" s="3" t="s">
        <v>52</v>
      </c>
      <c r="D23" s="3" t="s">
        <v>50</v>
      </c>
      <c r="E23" s="3" t="s">
        <v>35</v>
      </c>
      <c r="F23" s="3"/>
      <c r="G23" s="2">
        <v>2018</v>
      </c>
      <c r="H23" s="27"/>
    </row>
    <row r="24" customHeight="1" spans="1:8">
      <c r="A24" s="30">
        <v>11</v>
      </c>
      <c r="B24" s="4">
        <v>23</v>
      </c>
      <c r="C24" s="6" t="s">
        <v>53</v>
      </c>
      <c r="D24" s="3" t="s">
        <v>50</v>
      </c>
      <c r="E24" s="3" t="s">
        <v>35</v>
      </c>
      <c r="F24" s="3"/>
      <c r="G24" s="2">
        <v>2020</v>
      </c>
      <c r="H24" s="25">
        <v>2200</v>
      </c>
    </row>
    <row r="25" customHeight="1" spans="1:8">
      <c r="A25" s="29"/>
      <c r="B25" s="4">
        <v>24</v>
      </c>
      <c r="C25" s="6" t="s">
        <v>54</v>
      </c>
      <c r="D25" s="3" t="s">
        <v>50</v>
      </c>
      <c r="E25" s="3" t="s">
        <v>35</v>
      </c>
      <c r="F25" s="3"/>
      <c r="G25" s="2">
        <v>2020</v>
      </c>
      <c r="H25" s="27"/>
    </row>
    <row r="26" ht="38.25" customHeight="1" spans="1:8">
      <c r="A26" s="3">
        <v>12</v>
      </c>
      <c r="B26" s="4">
        <v>25</v>
      </c>
      <c r="C26" s="3" t="s">
        <v>55</v>
      </c>
      <c r="D26" s="3" t="s">
        <v>56</v>
      </c>
      <c r="E26" s="3" t="s">
        <v>57</v>
      </c>
      <c r="F26" s="3"/>
      <c r="G26" s="3">
        <v>2012</v>
      </c>
      <c r="H26" s="33">
        <v>450</v>
      </c>
    </row>
    <row r="27" ht="33" customHeight="1" spans="1:8">
      <c r="A27" s="3">
        <v>13</v>
      </c>
      <c r="B27" s="4">
        <v>26</v>
      </c>
      <c r="C27" s="3" t="s">
        <v>58</v>
      </c>
      <c r="D27" s="3" t="s">
        <v>17</v>
      </c>
      <c r="E27" s="3" t="s">
        <v>59</v>
      </c>
      <c r="F27" s="3"/>
      <c r="G27" s="2">
        <v>2011</v>
      </c>
      <c r="H27" s="34">
        <v>570</v>
      </c>
    </row>
    <row r="28" customHeight="1" spans="1:8">
      <c r="A28" s="3">
        <v>14</v>
      </c>
      <c r="B28" s="4">
        <v>27</v>
      </c>
      <c r="C28" s="23" t="s">
        <v>60</v>
      </c>
      <c r="D28" s="3" t="s">
        <v>61</v>
      </c>
      <c r="E28" s="3" t="s">
        <v>59</v>
      </c>
      <c r="F28" s="3"/>
      <c r="G28" s="2">
        <v>2012</v>
      </c>
      <c r="H28" s="21">
        <v>1150</v>
      </c>
    </row>
    <row r="29" customHeight="1" spans="1:9">
      <c r="A29" s="3">
        <v>15</v>
      </c>
      <c r="B29" s="4">
        <v>28</v>
      </c>
      <c r="C29" s="3" t="s">
        <v>62</v>
      </c>
      <c r="D29" s="3" t="s">
        <v>63</v>
      </c>
      <c r="E29" s="3" t="s">
        <v>59</v>
      </c>
      <c r="F29" s="3"/>
      <c r="G29" s="2">
        <v>2012</v>
      </c>
      <c r="H29" s="34">
        <v>546</v>
      </c>
      <c r="I29" s="2" t="s">
        <v>64</v>
      </c>
    </row>
    <row r="30" customHeight="1" spans="1:8">
      <c r="A30" s="30">
        <v>16</v>
      </c>
      <c r="B30" s="4">
        <v>29</v>
      </c>
      <c r="C30" s="23" t="s">
        <v>65</v>
      </c>
      <c r="D30" s="3" t="s">
        <v>66</v>
      </c>
      <c r="E30" s="3" t="s">
        <v>59</v>
      </c>
      <c r="F30" s="3"/>
      <c r="G30" s="2">
        <v>2012</v>
      </c>
      <c r="H30" s="25">
        <v>785</v>
      </c>
    </row>
    <row r="31" customHeight="1" spans="1:8">
      <c r="A31" s="29"/>
      <c r="B31" s="4">
        <v>30</v>
      </c>
      <c r="C31" s="23" t="s">
        <v>67</v>
      </c>
      <c r="D31" s="3" t="s">
        <v>66</v>
      </c>
      <c r="E31" s="3" t="s">
        <v>59</v>
      </c>
      <c r="F31" s="3"/>
      <c r="G31" s="2">
        <v>2012</v>
      </c>
      <c r="H31" s="27"/>
    </row>
    <row r="32" customHeight="1" spans="1:8">
      <c r="A32" s="3">
        <v>17</v>
      </c>
      <c r="B32" s="4">
        <v>31</v>
      </c>
      <c r="C32" s="17" t="s">
        <v>68</v>
      </c>
      <c r="D32" s="3" t="s">
        <v>69</v>
      </c>
      <c r="E32" s="3" t="s">
        <v>59</v>
      </c>
      <c r="F32" s="3"/>
      <c r="G32" s="2">
        <v>2013</v>
      </c>
      <c r="H32" s="21">
        <v>330</v>
      </c>
    </row>
    <row r="33" customHeight="1" spans="1:8">
      <c r="A33" s="3">
        <v>18</v>
      </c>
      <c r="B33" s="4">
        <v>32</v>
      </c>
      <c r="C33" s="3" t="s">
        <v>70</v>
      </c>
      <c r="D33" s="3" t="s">
        <v>71</v>
      </c>
      <c r="E33" s="3" t="s">
        <v>59</v>
      </c>
      <c r="F33" s="3"/>
      <c r="G33" s="2">
        <v>2013</v>
      </c>
      <c r="H33" s="21">
        <v>1047.88</v>
      </c>
    </row>
    <row r="34" customHeight="1" spans="1:8">
      <c r="A34" s="3">
        <v>19</v>
      </c>
      <c r="B34" s="4">
        <v>33</v>
      </c>
      <c r="C34" s="3" t="s">
        <v>72</v>
      </c>
      <c r="D34" s="6" t="s">
        <v>73</v>
      </c>
      <c r="E34" s="3" t="s">
        <v>59</v>
      </c>
      <c r="F34" s="3"/>
      <c r="G34" s="2">
        <v>2013</v>
      </c>
      <c r="H34" s="21">
        <v>232</v>
      </c>
    </row>
    <row r="35" customHeight="1" spans="1:8">
      <c r="A35" s="3">
        <v>20</v>
      </c>
      <c r="B35" s="4">
        <v>34</v>
      </c>
      <c r="C35" s="3" t="s">
        <v>74</v>
      </c>
      <c r="D35" s="3" t="s">
        <v>75</v>
      </c>
      <c r="E35" s="3" t="s">
        <v>59</v>
      </c>
      <c r="F35" s="3"/>
      <c r="G35" s="2">
        <v>2013</v>
      </c>
      <c r="H35" s="21">
        <v>911.68</v>
      </c>
    </row>
    <row r="36" customHeight="1" spans="1:8">
      <c r="A36" s="35">
        <v>21</v>
      </c>
      <c r="B36" s="36">
        <v>35</v>
      </c>
      <c r="C36" s="37" t="s">
        <v>76</v>
      </c>
      <c r="D36" s="37" t="s">
        <v>77</v>
      </c>
      <c r="E36" s="37" t="s">
        <v>59</v>
      </c>
      <c r="F36" s="37"/>
      <c r="G36" s="37">
        <v>2014</v>
      </c>
      <c r="H36" s="38">
        <f>853.2*2</f>
        <v>1706.4</v>
      </c>
    </row>
    <row r="37" customHeight="1" spans="1:8">
      <c r="A37" s="39"/>
      <c r="B37" s="36">
        <v>36</v>
      </c>
      <c r="C37" s="37" t="s">
        <v>78</v>
      </c>
      <c r="D37" s="37" t="s">
        <v>77</v>
      </c>
      <c r="E37" s="37" t="s">
        <v>59</v>
      </c>
      <c r="F37" s="37"/>
      <c r="G37" s="37">
        <v>2014</v>
      </c>
      <c r="H37" s="40"/>
    </row>
    <row r="38" customHeight="1" spans="1:8">
      <c r="A38" s="30">
        <v>22</v>
      </c>
      <c r="B38" s="4">
        <v>37</v>
      </c>
      <c r="C38" s="23" t="s">
        <v>79</v>
      </c>
      <c r="D38" s="3" t="s">
        <v>80</v>
      </c>
      <c r="E38" s="3" t="s">
        <v>59</v>
      </c>
      <c r="F38" s="3"/>
      <c r="G38" s="2">
        <v>2015</v>
      </c>
      <c r="H38" s="25">
        <v>1588.4</v>
      </c>
    </row>
    <row r="39" customHeight="1" spans="1:8">
      <c r="A39" s="29"/>
      <c r="B39" s="4">
        <v>38</v>
      </c>
      <c r="C39" s="23" t="s">
        <v>81</v>
      </c>
      <c r="D39" s="3" t="s">
        <v>80</v>
      </c>
      <c r="E39" s="3" t="s">
        <v>59</v>
      </c>
      <c r="F39" s="3"/>
      <c r="G39" s="2">
        <v>2015</v>
      </c>
      <c r="H39" s="27"/>
    </row>
    <row r="40" customHeight="1" spans="1:8">
      <c r="A40" s="3">
        <v>23</v>
      </c>
      <c r="B40" s="4">
        <v>39</v>
      </c>
      <c r="C40" s="3" t="s">
        <v>82</v>
      </c>
      <c r="D40" s="3" t="s">
        <v>83</v>
      </c>
      <c r="E40" s="3" t="s">
        <v>59</v>
      </c>
      <c r="F40" s="3"/>
      <c r="G40" s="2">
        <v>2015</v>
      </c>
      <c r="H40" s="21">
        <v>348</v>
      </c>
    </row>
    <row r="41" customHeight="1" spans="1:8">
      <c r="A41" s="3">
        <v>24</v>
      </c>
      <c r="B41" s="4">
        <v>40</v>
      </c>
      <c r="C41" s="3" t="s">
        <v>84</v>
      </c>
      <c r="D41" s="3" t="s">
        <v>85</v>
      </c>
      <c r="E41" s="3" t="s">
        <v>59</v>
      </c>
      <c r="F41" s="3"/>
      <c r="G41" s="2">
        <v>2016</v>
      </c>
      <c r="H41" s="21">
        <v>511.29</v>
      </c>
    </row>
    <row r="42" customHeight="1" spans="1:8">
      <c r="A42" s="3">
        <v>25</v>
      </c>
      <c r="B42" s="4">
        <v>41</v>
      </c>
      <c r="C42" s="3" t="s">
        <v>86</v>
      </c>
      <c r="D42" s="3" t="s">
        <v>87</v>
      </c>
      <c r="E42" s="3" t="s">
        <v>59</v>
      </c>
      <c r="F42" s="3"/>
      <c r="G42" s="2">
        <v>2017</v>
      </c>
      <c r="H42" s="21">
        <v>456.4</v>
      </c>
    </row>
    <row r="43" customHeight="1" spans="1:8">
      <c r="A43" s="3">
        <v>26</v>
      </c>
      <c r="B43" s="4">
        <v>42</v>
      </c>
      <c r="C43" s="3" t="s">
        <v>88</v>
      </c>
      <c r="D43" s="6" t="s">
        <v>89</v>
      </c>
      <c r="E43" s="3" t="s">
        <v>59</v>
      </c>
      <c r="F43" s="3"/>
      <c r="G43" s="2">
        <v>2017</v>
      </c>
      <c r="H43" s="21">
        <v>248.39</v>
      </c>
    </row>
    <row r="44" customHeight="1" spans="1:8">
      <c r="A44" s="3">
        <v>27</v>
      </c>
      <c r="B44" s="4">
        <v>43</v>
      </c>
      <c r="C44" s="3" t="s">
        <v>90</v>
      </c>
      <c r="D44" s="3" t="s">
        <v>91</v>
      </c>
      <c r="E44" s="3" t="s">
        <v>59</v>
      </c>
      <c r="F44" s="3"/>
      <c r="G44" s="2">
        <v>2017</v>
      </c>
      <c r="H44" s="21">
        <v>420</v>
      </c>
    </row>
    <row r="45" customHeight="1" spans="1:8">
      <c r="A45" s="3">
        <v>28</v>
      </c>
      <c r="B45" s="4">
        <v>44</v>
      </c>
      <c r="C45" s="3" t="s">
        <v>92</v>
      </c>
      <c r="D45" s="3" t="s">
        <v>93</v>
      </c>
      <c r="E45" s="3" t="s">
        <v>59</v>
      </c>
      <c r="F45" s="3"/>
      <c r="G45" s="2">
        <v>2018</v>
      </c>
      <c r="H45" s="21">
        <v>408</v>
      </c>
    </row>
    <row r="46" customHeight="1" spans="1:8">
      <c r="A46" s="3">
        <v>29</v>
      </c>
      <c r="B46" s="4">
        <v>45</v>
      </c>
      <c r="C46" s="3" t="s">
        <v>94</v>
      </c>
      <c r="D46" s="3" t="s">
        <v>91</v>
      </c>
      <c r="E46" s="3" t="s">
        <v>59</v>
      </c>
      <c r="F46" s="3"/>
      <c r="G46" s="2">
        <v>2019</v>
      </c>
      <c r="H46" s="21">
        <v>425.4</v>
      </c>
    </row>
    <row r="47" customHeight="1" spans="1:8">
      <c r="A47" s="3">
        <v>30</v>
      </c>
      <c r="B47" s="4">
        <v>46</v>
      </c>
      <c r="C47" s="3" t="s">
        <v>95</v>
      </c>
      <c r="D47" s="3" t="s">
        <v>96</v>
      </c>
      <c r="E47" s="3" t="s">
        <v>59</v>
      </c>
      <c r="F47" s="3"/>
      <c r="G47" s="2">
        <v>2020</v>
      </c>
      <c r="H47" s="21">
        <v>529.1</v>
      </c>
    </row>
    <row r="48" customHeight="1" spans="1:8">
      <c r="A48" s="3">
        <v>31</v>
      </c>
      <c r="B48" s="4">
        <v>47</v>
      </c>
      <c r="C48" s="3" t="s">
        <v>97</v>
      </c>
      <c r="D48" s="3" t="s">
        <v>98</v>
      </c>
      <c r="E48" s="3" t="s">
        <v>99</v>
      </c>
      <c r="F48" s="3"/>
      <c r="G48" s="2">
        <v>2013</v>
      </c>
      <c r="H48" s="21">
        <v>808</v>
      </c>
    </row>
    <row r="49" customHeight="1" spans="1:8">
      <c r="A49" s="3">
        <v>32</v>
      </c>
      <c r="B49" s="4">
        <v>48</v>
      </c>
      <c r="C49" s="3" t="s">
        <v>100</v>
      </c>
      <c r="D49" s="3" t="s">
        <v>101</v>
      </c>
      <c r="E49" s="3" t="s">
        <v>99</v>
      </c>
      <c r="F49" s="3"/>
      <c r="G49" s="2">
        <v>2020</v>
      </c>
      <c r="H49" s="21">
        <v>149.96</v>
      </c>
    </row>
    <row r="50" customHeight="1" spans="1:8">
      <c r="A50" s="3">
        <v>33</v>
      </c>
      <c r="B50" s="4">
        <v>49</v>
      </c>
      <c r="C50" s="3" t="s">
        <v>102</v>
      </c>
      <c r="D50" s="3" t="s">
        <v>103</v>
      </c>
      <c r="E50" s="3" t="s">
        <v>99</v>
      </c>
      <c r="F50" s="3"/>
      <c r="G50" s="2">
        <v>2020</v>
      </c>
      <c r="H50" s="21">
        <v>222.29</v>
      </c>
    </row>
    <row r="51" customHeight="1" spans="1:8">
      <c r="A51" s="3">
        <v>34</v>
      </c>
      <c r="B51" s="4">
        <v>50</v>
      </c>
      <c r="C51" s="3" t="s">
        <v>104</v>
      </c>
      <c r="D51" s="3" t="s">
        <v>105</v>
      </c>
      <c r="E51" s="6" t="s">
        <v>99</v>
      </c>
      <c r="F51" s="3"/>
      <c r="G51" s="2">
        <v>2020</v>
      </c>
      <c r="H51" s="21">
        <v>170</v>
      </c>
    </row>
    <row r="52" customHeight="1" spans="1:8">
      <c r="A52" s="3">
        <v>35</v>
      </c>
      <c r="B52" s="4">
        <v>51</v>
      </c>
      <c r="C52" s="3" t="s">
        <v>106</v>
      </c>
      <c r="D52" s="3" t="s">
        <v>107</v>
      </c>
      <c r="E52" s="3" t="s">
        <v>108</v>
      </c>
      <c r="F52" s="3"/>
      <c r="G52" s="2">
        <v>2020</v>
      </c>
      <c r="H52" s="21">
        <v>180.15</v>
      </c>
    </row>
    <row r="53" customHeight="1" spans="1:8">
      <c r="A53" s="3">
        <v>36</v>
      </c>
      <c r="B53" s="4">
        <v>52</v>
      </c>
      <c r="C53" s="3" t="s">
        <v>109</v>
      </c>
      <c r="D53" s="3" t="s">
        <v>107</v>
      </c>
      <c r="E53" s="3" t="s">
        <v>108</v>
      </c>
      <c r="F53" s="3"/>
      <c r="G53" s="2">
        <v>2021</v>
      </c>
      <c r="H53" s="21">
        <v>108.09</v>
      </c>
    </row>
    <row r="54" customHeight="1" spans="1:8">
      <c r="A54" s="3">
        <v>37</v>
      </c>
      <c r="B54" s="4">
        <v>53</v>
      </c>
      <c r="C54" s="41" t="s">
        <v>110</v>
      </c>
      <c r="D54" s="41" t="s">
        <v>111</v>
      </c>
      <c r="E54" s="41" t="s">
        <v>59</v>
      </c>
      <c r="F54" s="41"/>
      <c r="G54" s="41">
        <v>2022</v>
      </c>
      <c r="H54" s="21">
        <v>510</v>
      </c>
    </row>
    <row r="55" customHeight="1" spans="1:8">
      <c r="A55" s="2">
        <v>38</v>
      </c>
      <c r="B55" s="4">
        <v>54</v>
      </c>
      <c r="C55" s="41" t="s">
        <v>112</v>
      </c>
      <c r="D55" s="41" t="s">
        <v>113</v>
      </c>
      <c r="E55" s="41" t="s">
        <v>99</v>
      </c>
      <c r="F55" s="41"/>
      <c r="G55" s="41">
        <v>2022</v>
      </c>
      <c r="H55" s="21">
        <v>197</v>
      </c>
    </row>
    <row r="56" customHeight="1" spans="1:8">
      <c r="A56" s="2">
        <v>39</v>
      </c>
      <c r="B56" s="4">
        <v>55</v>
      </c>
      <c r="C56" s="41" t="s">
        <v>114</v>
      </c>
      <c r="D56" s="41" t="s">
        <v>115</v>
      </c>
      <c r="E56" s="41" t="s">
        <v>59</v>
      </c>
      <c r="F56" s="41"/>
      <c r="G56" s="41" t="s">
        <v>116</v>
      </c>
      <c r="H56" s="21">
        <v>1052</v>
      </c>
    </row>
    <row r="57" customHeight="1" spans="1:8">
      <c r="A57" s="2">
        <v>40</v>
      </c>
      <c r="B57" s="4">
        <v>56</v>
      </c>
      <c r="C57" s="41" t="s">
        <v>117</v>
      </c>
      <c r="D57" s="41" t="s">
        <v>118</v>
      </c>
      <c r="E57" s="41" t="s">
        <v>59</v>
      </c>
      <c r="F57" s="41"/>
      <c r="G57" s="41" t="s">
        <v>116</v>
      </c>
      <c r="H57" s="21">
        <v>960</v>
      </c>
    </row>
    <row r="58" customHeight="1" spans="1:8">
      <c r="A58" s="2">
        <v>41</v>
      </c>
      <c r="B58" s="4">
        <v>57</v>
      </c>
      <c r="C58" s="42" t="s">
        <v>119</v>
      </c>
      <c r="D58" s="42" t="s">
        <v>120</v>
      </c>
      <c r="E58" s="43" t="s">
        <v>59</v>
      </c>
      <c r="F58" s="42"/>
      <c r="G58" s="41" t="s">
        <v>116</v>
      </c>
      <c r="H58" s="44">
        <v>510</v>
      </c>
    </row>
    <row r="59" customHeight="1" spans="8:8">
      <c r="H59" s="21">
        <f>SUM(H2:H58)</f>
        <v>30724.8</v>
      </c>
    </row>
    <row r="60" customHeight="1" spans="8:8">
      <c r="H60" s="21"/>
    </row>
    <row r="61" customHeight="1" spans="8:8">
      <c r="H61" s="21"/>
    </row>
    <row r="62" customHeight="1" spans="8:8">
      <c r="H62" s="21"/>
    </row>
    <row r="63" customHeight="1" spans="8:8">
      <c r="H63" s="21"/>
    </row>
    <row r="64" customHeight="1" spans="8:8">
      <c r="H64" s="21"/>
    </row>
  </sheetData>
  <sortState ref="A2:G53">
    <sortCondition ref="E2:E53"/>
  </sortState>
  <mergeCells count="24">
    <mergeCell ref="A3:A4"/>
    <mergeCell ref="A5:A6"/>
    <mergeCell ref="A7:A8"/>
    <mergeCell ref="A9:A10"/>
    <mergeCell ref="A11:A12"/>
    <mergeCell ref="A13:A17"/>
    <mergeCell ref="A18:A19"/>
    <mergeCell ref="A21:A23"/>
    <mergeCell ref="A24:A25"/>
    <mergeCell ref="A30:A31"/>
    <mergeCell ref="A36:A37"/>
    <mergeCell ref="A38:A39"/>
    <mergeCell ref="H3:H4"/>
    <mergeCell ref="H5:H6"/>
    <mergeCell ref="H7:H8"/>
    <mergeCell ref="H9:H10"/>
    <mergeCell ref="H11:H12"/>
    <mergeCell ref="H13:H17"/>
    <mergeCell ref="H18:H19"/>
    <mergeCell ref="H21:H23"/>
    <mergeCell ref="H24:H25"/>
    <mergeCell ref="H30:H31"/>
    <mergeCell ref="H36:H37"/>
    <mergeCell ref="H38:H39"/>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zoomScale="55" zoomScaleNormal="55" workbookViewId="0">
      <pane ySplit="1" topLeftCell="A2" activePane="bottomLeft" state="frozen"/>
      <selection/>
      <selection pane="bottomLeft" activeCell="A22" sqref="$A1:$XFD1048576"/>
    </sheetView>
  </sheetViews>
  <sheetFormatPr defaultColWidth="9" defaultRowHeight="68.25" customHeight="1" outlineLevelCol="5"/>
  <cols>
    <col min="1" max="2" width="20.875" style="2" customWidth="1"/>
    <col min="3" max="3" width="105.375" style="2" customWidth="1"/>
    <col min="4" max="4" width="71.75" style="2" customWidth="1"/>
    <col min="5" max="5" width="20.625" style="2" customWidth="1"/>
    <col min="6" max="6" width="170" style="2" hidden="1" customWidth="1"/>
    <col min="7" max="19" width="20.625" style="2" customWidth="1"/>
    <col min="20" max="16384" width="9" style="2"/>
  </cols>
  <sheetData>
    <row r="1" s="1" customFormat="1" customHeight="1" spans="1:6">
      <c r="A1" s="4" t="s">
        <v>0</v>
      </c>
      <c r="B1" s="4" t="s">
        <v>1</v>
      </c>
      <c r="C1" s="4" t="s">
        <v>2</v>
      </c>
      <c r="D1" s="4" t="s">
        <v>3</v>
      </c>
      <c r="E1" s="4" t="s">
        <v>4</v>
      </c>
      <c r="F1" s="4" t="s">
        <v>5</v>
      </c>
    </row>
    <row r="2" customHeight="1" spans="1:6">
      <c r="A2" s="3">
        <v>1</v>
      </c>
      <c r="B2" s="3">
        <v>1</v>
      </c>
      <c r="C2" s="3" t="s">
        <v>58</v>
      </c>
      <c r="D2" s="3" t="s">
        <v>17</v>
      </c>
      <c r="E2" s="3" t="s">
        <v>59</v>
      </c>
      <c r="F2" s="3"/>
    </row>
    <row r="3" customHeight="1" spans="1:6">
      <c r="A3" s="3">
        <v>2</v>
      </c>
      <c r="B3" s="3">
        <v>2</v>
      </c>
      <c r="C3" s="9" t="s">
        <v>121</v>
      </c>
      <c r="D3" s="3" t="s">
        <v>61</v>
      </c>
      <c r="E3" s="3" t="s">
        <v>59</v>
      </c>
      <c r="F3" s="3"/>
    </row>
    <row r="4" customHeight="1" spans="1:6">
      <c r="A4" s="3">
        <v>3</v>
      </c>
      <c r="B4" s="3">
        <v>3</v>
      </c>
      <c r="C4" s="3" t="s">
        <v>62</v>
      </c>
      <c r="D4" s="3" t="s">
        <v>63</v>
      </c>
      <c r="E4" s="3" t="s">
        <v>59</v>
      </c>
      <c r="F4" s="3"/>
    </row>
    <row r="5" customHeight="1" spans="1:6">
      <c r="A5" s="3">
        <v>4</v>
      </c>
      <c r="B5" s="3">
        <v>4</v>
      </c>
      <c r="C5" s="17" t="s">
        <v>68</v>
      </c>
      <c r="D5" s="3" t="s">
        <v>69</v>
      </c>
      <c r="E5" s="3" t="s">
        <v>59</v>
      </c>
      <c r="F5" s="3"/>
    </row>
    <row r="6" customHeight="1" spans="1:6">
      <c r="A6" s="3">
        <v>5</v>
      </c>
      <c r="B6" s="3">
        <v>5</v>
      </c>
      <c r="C6" s="9" t="s">
        <v>122</v>
      </c>
      <c r="D6" s="3" t="s">
        <v>66</v>
      </c>
      <c r="E6" s="3" t="s">
        <v>59</v>
      </c>
      <c r="F6" s="3"/>
    </row>
    <row r="7" customHeight="1" spans="1:6">
      <c r="A7" s="3"/>
      <c r="B7" s="3">
        <v>6</v>
      </c>
      <c r="C7" s="9" t="s">
        <v>123</v>
      </c>
      <c r="D7" s="3" t="s">
        <v>66</v>
      </c>
      <c r="E7" s="3" t="s">
        <v>59</v>
      </c>
      <c r="F7" s="3"/>
    </row>
    <row r="8" customHeight="1" spans="1:6">
      <c r="A8" s="3">
        <v>6</v>
      </c>
      <c r="B8" s="3">
        <v>7</v>
      </c>
      <c r="C8" s="3" t="s">
        <v>76</v>
      </c>
      <c r="D8" s="3" t="s">
        <v>77</v>
      </c>
      <c r="E8" s="3" t="s">
        <v>59</v>
      </c>
      <c r="F8" s="3"/>
    </row>
    <row r="9" customHeight="1" spans="1:6">
      <c r="A9" s="3"/>
      <c r="B9" s="3">
        <v>8</v>
      </c>
      <c r="C9" s="3" t="s">
        <v>78</v>
      </c>
      <c r="D9" s="3" t="s">
        <v>77</v>
      </c>
      <c r="E9" s="3" t="s">
        <v>59</v>
      </c>
      <c r="F9" s="3"/>
    </row>
    <row r="10" customHeight="1" spans="1:6">
      <c r="A10" s="3">
        <v>7</v>
      </c>
      <c r="B10" s="3">
        <v>9</v>
      </c>
      <c r="C10" s="3" t="s">
        <v>70</v>
      </c>
      <c r="D10" s="3" t="s">
        <v>71</v>
      </c>
      <c r="E10" s="3" t="s">
        <v>59</v>
      </c>
      <c r="F10" s="3"/>
    </row>
    <row r="11" customHeight="1" spans="1:6">
      <c r="A11" s="3">
        <v>8</v>
      </c>
      <c r="B11" s="3">
        <v>10</v>
      </c>
      <c r="C11" s="3" t="s">
        <v>72</v>
      </c>
      <c r="D11" s="3"/>
      <c r="E11" s="3" t="s">
        <v>59</v>
      </c>
      <c r="F11" s="3"/>
    </row>
    <row r="12" customHeight="1" spans="1:6">
      <c r="A12" s="3">
        <v>9</v>
      </c>
      <c r="B12" s="3">
        <v>11</v>
      </c>
      <c r="C12" s="9" t="s">
        <v>124</v>
      </c>
      <c r="D12" s="3" t="s">
        <v>80</v>
      </c>
      <c r="E12" s="3" t="s">
        <v>59</v>
      </c>
      <c r="F12" s="3"/>
    </row>
    <row r="13" customHeight="1" spans="1:6">
      <c r="A13" s="3"/>
      <c r="B13" s="3">
        <v>12</v>
      </c>
      <c r="C13" s="9" t="s">
        <v>125</v>
      </c>
      <c r="D13" s="3" t="s">
        <v>80</v>
      </c>
      <c r="E13" s="3" t="s">
        <v>59</v>
      </c>
      <c r="F13" s="3"/>
    </row>
    <row r="14" customHeight="1" spans="1:6">
      <c r="A14" s="3">
        <v>10</v>
      </c>
      <c r="B14" s="3">
        <v>13</v>
      </c>
      <c r="C14" s="3" t="s">
        <v>74</v>
      </c>
      <c r="D14" s="3" t="s">
        <v>75</v>
      </c>
      <c r="E14" s="3" t="s">
        <v>59</v>
      </c>
      <c r="F14" s="3"/>
    </row>
    <row r="15" customHeight="1" spans="1:6">
      <c r="A15" s="3">
        <v>11</v>
      </c>
      <c r="B15" s="3">
        <v>14</v>
      </c>
      <c r="C15" s="3" t="s">
        <v>84</v>
      </c>
      <c r="D15" s="3" t="s">
        <v>85</v>
      </c>
      <c r="E15" s="3" t="s">
        <v>59</v>
      </c>
      <c r="F15" s="3"/>
    </row>
    <row r="16" customHeight="1" spans="1:6">
      <c r="A16" s="3">
        <v>12</v>
      </c>
      <c r="B16" s="3">
        <v>15</v>
      </c>
      <c r="C16" s="3" t="s">
        <v>82</v>
      </c>
      <c r="D16" s="3" t="s">
        <v>83</v>
      </c>
      <c r="E16" s="3" t="s">
        <v>59</v>
      </c>
      <c r="F16" s="3"/>
    </row>
    <row r="17" customHeight="1" spans="1:6">
      <c r="A17" s="3">
        <v>13</v>
      </c>
      <c r="B17" s="3">
        <v>16</v>
      </c>
      <c r="C17" s="3" t="s">
        <v>86</v>
      </c>
      <c r="D17" s="3" t="s">
        <v>87</v>
      </c>
      <c r="E17" s="3" t="s">
        <v>59</v>
      </c>
      <c r="F17" s="3"/>
    </row>
    <row r="18" customHeight="1" spans="1:6">
      <c r="A18" s="3">
        <v>14</v>
      </c>
      <c r="B18" s="3">
        <v>17</v>
      </c>
      <c r="C18" s="3" t="s">
        <v>88</v>
      </c>
      <c r="D18" s="3" t="s">
        <v>126</v>
      </c>
      <c r="E18" s="3" t="s">
        <v>59</v>
      </c>
      <c r="F18" s="3"/>
    </row>
    <row r="19" customHeight="1" spans="1:6">
      <c r="A19" s="3">
        <v>15</v>
      </c>
      <c r="B19" s="3">
        <v>18</v>
      </c>
      <c r="C19" s="3" t="s">
        <v>90</v>
      </c>
      <c r="D19" s="3" t="s">
        <v>91</v>
      </c>
      <c r="E19" s="3" t="s">
        <v>59</v>
      </c>
      <c r="F19" s="3"/>
    </row>
    <row r="20" customHeight="1" spans="1:6">
      <c r="A20" s="3">
        <v>16</v>
      </c>
      <c r="B20" s="3">
        <v>19</v>
      </c>
      <c r="C20" s="3" t="s">
        <v>92</v>
      </c>
      <c r="D20" s="3" t="s">
        <v>93</v>
      </c>
      <c r="E20" s="3" t="s">
        <v>59</v>
      </c>
      <c r="F20" s="3"/>
    </row>
    <row r="21" customHeight="1" spans="1:6">
      <c r="A21" s="3">
        <v>17</v>
      </c>
      <c r="B21" s="3">
        <v>20</v>
      </c>
      <c r="C21" s="3" t="s">
        <v>94</v>
      </c>
      <c r="D21" s="3" t="s">
        <v>91</v>
      </c>
      <c r="E21" s="3" t="s">
        <v>59</v>
      </c>
      <c r="F21" s="3"/>
    </row>
    <row r="22" customHeight="1" spans="1:6">
      <c r="A22" s="3">
        <v>18</v>
      </c>
      <c r="B22" s="3">
        <v>21</v>
      </c>
      <c r="C22" s="3" t="s">
        <v>95</v>
      </c>
      <c r="D22" s="3" t="s">
        <v>96</v>
      </c>
      <c r="E22" s="3" t="s">
        <v>59</v>
      </c>
      <c r="F22" s="3"/>
    </row>
    <row r="23" customHeight="1" spans="1:6">
      <c r="A23" s="3">
        <v>19</v>
      </c>
      <c r="B23" s="3">
        <v>22</v>
      </c>
      <c r="C23" s="3" t="s">
        <v>119</v>
      </c>
      <c r="D23" s="3" t="s">
        <v>120</v>
      </c>
      <c r="E23" s="3" t="s">
        <v>59</v>
      </c>
      <c r="F23" s="3"/>
    </row>
  </sheetData>
  <mergeCells count="3">
    <mergeCell ref="A6:A7"/>
    <mergeCell ref="A8:A9"/>
    <mergeCell ref="A12:A13"/>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
  <sheetViews>
    <sheetView zoomScale="55" zoomScaleNormal="55" workbookViewId="0">
      <pane ySplit="2" topLeftCell="A3" activePane="bottomLeft" state="frozen"/>
      <selection/>
      <selection pane="bottomLeft" activeCell="C8" sqref="C8"/>
    </sheetView>
  </sheetViews>
  <sheetFormatPr defaultColWidth="9" defaultRowHeight="39.95" customHeight="1" outlineLevelCol="5"/>
  <cols>
    <col min="1" max="2" width="20.625" style="2" customWidth="1"/>
    <col min="3" max="3" width="134" style="2" customWidth="1"/>
    <col min="4" max="4" width="71.75" style="2" customWidth="1"/>
    <col min="5" max="5" width="20.625" style="2" customWidth="1"/>
    <col min="6" max="6" width="170" style="2" hidden="1" customWidth="1"/>
    <col min="7" max="19" width="20.625" style="2" customWidth="1"/>
    <col min="20" max="16384" width="9" style="2"/>
  </cols>
  <sheetData>
    <row r="1" s="1" customFormat="1" customHeight="1" spans="1:6">
      <c r="A1" s="4" t="s">
        <v>0</v>
      </c>
      <c r="B1" s="4" t="s">
        <v>1</v>
      </c>
      <c r="C1" s="4" t="s">
        <v>2</v>
      </c>
      <c r="D1" s="4" t="s">
        <v>3</v>
      </c>
      <c r="E1" s="4" t="s">
        <v>4</v>
      </c>
      <c r="F1" s="4" t="s">
        <v>5</v>
      </c>
    </row>
    <row r="2" s="1" customFormat="1" customHeight="1" spans="1:6">
      <c r="A2" s="4">
        <v>1</v>
      </c>
      <c r="B2" s="4">
        <v>1</v>
      </c>
      <c r="C2" s="3" t="s">
        <v>8</v>
      </c>
      <c r="D2" s="3" t="s">
        <v>9</v>
      </c>
      <c r="E2" s="3" t="s">
        <v>10</v>
      </c>
      <c r="F2" s="4"/>
    </row>
    <row r="3" ht="57.75" customHeight="1" spans="1:6">
      <c r="A3" s="5">
        <v>2</v>
      </c>
      <c r="B3" s="4">
        <v>2</v>
      </c>
      <c r="C3" s="9" t="s">
        <v>127</v>
      </c>
      <c r="D3" s="9" t="s">
        <v>12</v>
      </c>
      <c r="E3" s="3" t="s">
        <v>10</v>
      </c>
      <c r="F3" s="13" t="s">
        <v>13</v>
      </c>
    </row>
    <row r="4" ht="58.5" customHeight="1" spans="1:6">
      <c r="A4" s="7"/>
      <c r="B4" s="4">
        <v>3</v>
      </c>
      <c r="C4" s="9" t="s">
        <v>128</v>
      </c>
      <c r="D4" s="9" t="s">
        <v>129</v>
      </c>
      <c r="E4" s="3" t="s">
        <v>10</v>
      </c>
      <c r="F4" s="14" t="s">
        <v>15</v>
      </c>
    </row>
    <row r="5" customHeight="1" spans="1:6">
      <c r="A5" s="5">
        <v>3</v>
      </c>
      <c r="B5" s="4">
        <v>4</v>
      </c>
      <c r="C5" s="3" t="s">
        <v>16</v>
      </c>
      <c r="D5" s="3" t="s">
        <v>17</v>
      </c>
      <c r="E5" s="3" t="s">
        <v>10</v>
      </c>
      <c r="F5" s="13" t="s">
        <v>18</v>
      </c>
    </row>
    <row r="6" customHeight="1" spans="1:6">
      <c r="A6" s="7"/>
      <c r="B6" s="4">
        <v>5</v>
      </c>
      <c r="C6" s="3" t="s">
        <v>19</v>
      </c>
      <c r="D6" s="3" t="s">
        <v>17</v>
      </c>
      <c r="E6" s="3" t="s">
        <v>10</v>
      </c>
      <c r="F6" s="13" t="s">
        <v>20</v>
      </c>
    </row>
    <row r="7" customHeight="1" spans="1:6">
      <c r="A7" s="5">
        <v>4</v>
      </c>
      <c r="B7" s="4">
        <v>6</v>
      </c>
      <c r="C7" s="6" t="s">
        <v>130</v>
      </c>
      <c r="D7" s="3" t="s">
        <v>22</v>
      </c>
      <c r="E7" s="3" t="s">
        <v>10</v>
      </c>
      <c r="F7" s="15"/>
    </row>
    <row r="8" customHeight="1" spans="1:6">
      <c r="A8" s="7"/>
      <c r="B8" s="4">
        <v>7</v>
      </c>
      <c r="C8" s="6" t="s">
        <v>23</v>
      </c>
      <c r="D8" s="3" t="s">
        <v>22</v>
      </c>
      <c r="E8" s="3" t="s">
        <v>10</v>
      </c>
      <c r="F8" s="16" t="s">
        <v>24</v>
      </c>
    </row>
    <row r="9" customHeight="1" spans="1:6">
      <c r="A9" s="5">
        <v>5</v>
      </c>
      <c r="B9" s="4">
        <v>8</v>
      </c>
      <c r="C9" s="6" t="s">
        <v>25</v>
      </c>
      <c r="D9" s="3" t="s">
        <v>26</v>
      </c>
      <c r="E9" s="3" t="s">
        <v>10</v>
      </c>
      <c r="F9" s="16"/>
    </row>
    <row r="10" customHeight="1" spans="1:6">
      <c r="A10" s="7"/>
      <c r="B10" s="4">
        <v>9</v>
      </c>
      <c r="C10" s="6" t="s">
        <v>131</v>
      </c>
      <c r="D10" s="3" t="s">
        <v>26</v>
      </c>
      <c r="E10" s="3" t="s">
        <v>10</v>
      </c>
      <c r="F10" s="13" t="s">
        <v>28</v>
      </c>
    </row>
    <row r="11" customHeight="1" spans="1:6">
      <c r="A11" s="5">
        <v>6</v>
      </c>
      <c r="B11" s="4">
        <v>10</v>
      </c>
      <c r="C11" s="3" t="s">
        <v>132</v>
      </c>
      <c r="D11" s="3" t="s">
        <v>30</v>
      </c>
      <c r="E11" s="3" t="s">
        <v>10</v>
      </c>
      <c r="F11" s="13" t="s">
        <v>32</v>
      </c>
    </row>
    <row r="12" customHeight="1" spans="1:5">
      <c r="A12" s="7"/>
      <c r="B12" s="2">
        <v>11</v>
      </c>
      <c r="C12" s="3" t="s">
        <v>132</v>
      </c>
      <c r="D12" s="3" t="s">
        <v>30</v>
      </c>
      <c r="E12" s="3" t="s">
        <v>10</v>
      </c>
    </row>
  </sheetData>
  <mergeCells count="5">
    <mergeCell ref="A3:A4"/>
    <mergeCell ref="A5:A6"/>
    <mergeCell ref="A7:A8"/>
    <mergeCell ref="A9:A10"/>
    <mergeCell ref="A11: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zoomScale="55" zoomScaleNormal="55" workbookViewId="0">
      <pane ySplit="1" topLeftCell="A5" activePane="bottomLeft" state="frozen"/>
      <selection/>
      <selection pane="bottomLeft" activeCell="A2" sqref="A2:E4"/>
    </sheetView>
  </sheetViews>
  <sheetFormatPr defaultColWidth="9" defaultRowHeight="24.95" customHeight="1" outlineLevelRow="3" outlineLevelCol="5"/>
  <cols>
    <col min="1" max="2" width="20.625" style="2" customWidth="1"/>
    <col min="3" max="3" width="105.375" style="2" customWidth="1"/>
    <col min="4" max="4" width="71.75" style="2" customWidth="1"/>
    <col min="5" max="5" width="20.625" style="2" customWidth="1"/>
    <col min="6" max="6" width="170" style="2" hidden="1" customWidth="1"/>
    <col min="7" max="19" width="20.625" style="2" customWidth="1"/>
    <col min="20" max="16384" width="9" style="2"/>
  </cols>
  <sheetData>
    <row r="1" s="1" customFormat="1" customHeight="1" spans="1:6">
      <c r="A1" s="1" t="s">
        <v>0</v>
      </c>
      <c r="B1" s="1" t="s">
        <v>1</v>
      </c>
      <c r="C1" s="1" t="s">
        <v>2</v>
      </c>
      <c r="D1" s="1" t="s">
        <v>3</v>
      </c>
      <c r="E1" s="1" t="s">
        <v>4</v>
      </c>
      <c r="F1" s="1" t="s">
        <v>5</v>
      </c>
    </row>
    <row r="2" customHeight="1" spans="1:5">
      <c r="A2" s="2">
        <v>1</v>
      </c>
      <c r="B2" s="2">
        <v>1</v>
      </c>
      <c r="C2" s="3" t="s">
        <v>106</v>
      </c>
      <c r="D2" s="3" t="s">
        <v>107</v>
      </c>
      <c r="E2" s="3" t="s">
        <v>108</v>
      </c>
    </row>
    <row r="3" customHeight="1" spans="1:5">
      <c r="A3" s="2">
        <v>2</v>
      </c>
      <c r="B3" s="2">
        <v>2</v>
      </c>
      <c r="C3" s="2" t="s">
        <v>106</v>
      </c>
      <c r="D3" s="2" t="s">
        <v>107</v>
      </c>
      <c r="E3" s="2" t="s">
        <v>108</v>
      </c>
    </row>
    <row r="4" customHeight="1" spans="1:5">
      <c r="A4" s="2">
        <v>3</v>
      </c>
      <c r="B4" s="2">
        <v>3</v>
      </c>
      <c r="C4" s="2" t="s">
        <v>109</v>
      </c>
      <c r="D4" s="2" t="s">
        <v>107</v>
      </c>
      <c r="E4" s="2" t="s">
        <v>108</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55" zoomScaleNormal="55" workbookViewId="0">
      <pane ySplit="1" topLeftCell="A2" activePane="bottomLeft" state="frozen"/>
      <selection/>
      <selection pane="bottomLeft" activeCell="A2" sqref="$A1:$XFD1048576"/>
    </sheetView>
  </sheetViews>
  <sheetFormatPr defaultColWidth="9" defaultRowHeight="24.95" customHeight="1" outlineLevelRow="5" outlineLevelCol="5"/>
  <cols>
    <col min="1" max="2" width="26.75" style="2" customWidth="1"/>
    <col min="3" max="3" width="105.375" style="2" customWidth="1"/>
    <col min="4" max="4" width="71.75" style="2" customWidth="1"/>
    <col min="5" max="5" width="20.625" style="2" customWidth="1"/>
    <col min="6" max="6" width="170" style="2" hidden="1" customWidth="1"/>
    <col min="7" max="19" width="20.625" style="2" customWidth="1"/>
    <col min="20" max="16384" width="9" style="2"/>
  </cols>
  <sheetData>
    <row r="1" s="1" customFormat="1" customHeight="1" spans="1:6">
      <c r="A1" s="1" t="s">
        <v>0</v>
      </c>
      <c r="B1" s="1" t="s">
        <v>1</v>
      </c>
      <c r="C1" s="1" t="s">
        <v>2</v>
      </c>
      <c r="D1" s="1" t="s">
        <v>3</v>
      </c>
      <c r="E1" s="1" t="s">
        <v>4</v>
      </c>
      <c r="F1" s="1" t="s">
        <v>5</v>
      </c>
    </row>
    <row r="2" customHeight="1" spans="1:5">
      <c r="A2" s="2">
        <v>1</v>
      </c>
      <c r="B2" s="2">
        <v>1</v>
      </c>
      <c r="C2" s="3" t="s">
        <v>97</v>
      </c>
      <c r="D2" s="3" t="s">
        <v>98</v>
      </c>
      <c r="E2" s="3" t="s">
        <v>99</v>
      </c>
    </row>
    <row r="3" customHeight="1" spans="1:5">
      <c r="A3" s="2">
        <v>2</v>
      </c>
      <c r="B3" s="2">
        <v>2</v>
      </c>
      <c r="C3" s="2" t="s">
        <v>100</v>
      </c>
      <c r="D3" s="2" t="s">
        <v>101</v>
      </c>
      <c r="E3" s="2" t="s">
        <v>99</v>
      </c>
    </row>
    <row r="4" customHeight="1" spans="1:5">
      <c r="A4" s="2">
        <v>3</v>
      </c>
      <c r="B4" s="2">
        <v>3</v>
      </c>
      <c r="C4" s="2" t="s">
        <v>102</v>
      </c>
      <c r="D4" s="2" t="s">
        <v>103</v>
      </c>
      <c r="E4" s="2" t="s">
        <v>99</v>
      </c>
    </row>
    <row r="5" customHeight="1" spans="1:5">
      <c r="A5" s="2">
        <v>4</v>
      </c>
      <c r="B5" s="2">
        <v>4</v>
      </c>
      <c r="C5" s="2" t="s">
        <v>104</v>
      </c>
      <c r="D5" s="2" t="s">
        <v>105</v>
      </c>
      <c r="E5" s="2" t="s">
        <v>99</v>
      </c>
    </row>
    <row r="6" customHeight="1" spans="1:5">
      <c r="A6" s="2">
        <v>5</v>
      </c>
      <c r="B6" s="2">
        <v>5</v>
      </c>
      <c r="C6" s="1" t="str">
        <f>C5</f>
        <v>淮南矿业(集团)有限责任公司环保充填开采钻孔工程</v>
      </c>
      <c r="D6" s="1" t="str">
        <f>D5</f>
        <v>安徽省阜阳市颍上县谢桥煤矿</v>
      </c>
      <c r="E6" s="1" t="s">
        <v>99</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zoomScale="40" zoomScaleNormal="40" workbookViewId="0">
      <pane ySplit="1" topLeftCell="A2" activePane="bottomLeft" state="frozen"/>
      <selection/>
      <selection pane="bottomLeft" activeCell="B18" sqref="$A1:$XFD1048576"/>
    </sheetView>
  </sheetViews>
  <sheetFormatPr defaultColWidth="9" defaultRowHeight="24.95" customHeight="1" outlineLevelCol="5"/>
  <cols>
    <col min="1" max="2" width="21.75" style="2" customWidth="1"/>
    <col min="3" max="3" width="105.375" style="2" customWidth="1"/>
    <col min="4" max="4" width="71.75" style="2" customWidth="1"/>
    <col min="5" max="5" width="20.625" style="2" customWidth="1"/>
    <col min="6" max="6" width="170" style="2" hidden="1" customWidth="1"/>
    <col min="7" max="19" width="20.625" style="2" customWidth="1"/>
    <col min="20" max="16384" width="9" style="2"/>
  </cols>
  <sheetData>
    <row r="1" s="1" customFormat="1" customHeight="1" spans="1:6">
      <c r="A1" s="4" t="s">
        <v>0</v>
      </c>
      <c r="B1" s="4" t="s">
        <v>1</v>
      </c>
      <c r="C1" s="4" t="s">
        <v>2</v>
      </c>
      <c r="D1" s="4" t="s">
        <v>3</v>
      </c>
      <c r="E1" s="4" t="s">
        <v>4</v>
      </c>
      <c r="F1" s="4" t="s">
        <v>5</v>
      </c>
    </row>
    <row r="2" customHeight="1" spans="1:5">
      <c r="A2" s="3">
        <v>1</v>
      </c>
      <c r="B2" s="4">
        <v>1</v>
      </c>
      <c r="C2" s="3" t="s">
        <v>133</v>
      </c>
      <c r="D2" s="3" t="s">
        <v>134</v>
      </c>
      <c r="E2" s="3" t="s">
        <v>35</v>
      </c>
    </row>
    <row r="3" customHeight="1" spans="1:5">
      <c r="A3" s="5">
        <v>2</v>
      </c>
      <c r="B3" s="4">
        <v>2</v>
      </c>
      <c r="C3" s="6" t="s">
        <v>43</v>
      </c>
      <c r="D3" s="3" t="s">
        <v>44</v>
      </c>
      <c r="E3" s="3" t="s">
        <v>35</v>
      </c>
    </row>
    <row r="4" customHeight="1" spans="1:5">
      <c r="A4" s="7"/>
      <c r="B4" s="4">
        <v>3</v>
      </c>
      <c r="C4" s="6" t="s">
        <v>45</v>
      </c>
      <c r="D4" s="3" t="s">
        <v>44</v>
      </c>
      <c r="E4" s="3" t="s">
        <v>35</v>
      </c>
    </row>
    <row r="5" customHeight="1" spans="1:5">
      <c r="A5" s="5">
        <v>3</v>
      </c>
      <c r="B5" s="4">
        <v>4</v>
      </c>
      <c r="C5" s="6" t="s">
        <v>135</v>
      </c>
      <c r="D5" s="3" t="s">
        <v>136</v>
      </c>
      <c r="E5" s="3" t="s">
        <v>35</v>
      </c>
    </row>
    <row r="6" customHeight="1" spans="1:5">
      <c r="A6" s="8"/>
      <c r="B6" s="4">
        <v>5</v>
      </c>
      <c r="C6" s="6" t="s">
        <v>137</v>
      </c>
      <c r="D6" s="3" t="s">
        <v>136</v>
      </c>
      <c r="E6" s="3" t="s">
        <v>35</v>
      </c>
    </row>
    <row r="7" customHeight="1" spans="1:5">
      <c r="A7" s="7"/>
      <c r="B7" s="4">
        <v>6</v>
      </c>
      <c r="C7" s="6" t="s">
        <v>138</v>
      </c>
      <c r="D7" s="3" t="s">
        <v>136</v>
      </c>
      <c r="E7" s="3" t="s">
        <v>35</v>
      </c>
    </row>
    <row r="8" customHeight="1" spans="1:5">
      <c r="A8" s="3">
        <v>4</v>
      </c>
      <c r="B8" s="4">
        <v>7</v>
      </c>
      <c r="C8" s="9" t="s">
        <v>33</v>
      </c>
      <c r="D8" s="3" t="s">
        <v>34</v>
      </c>
      <c r="E8" s="3" t="s">
        <v>35</v>
      </c>
    </row>
    <row r="9" customHeight="1" spans="1:5">
      <c r="A9" s="3"/>
      <c r="B9" s="4">
        <v>8</v>
      </c>
      <c r="C9" s="3" t="s">
        <v>36</v>
      </c>
      <c r="D9" s="3" t="s">
        <v>34</v>
      </c>
      <c r="E9" s="3" t="s">
        <v>35</v>
      </c>
    </row>
    <row r="10" customHeight="1" spans="1:5">
      <c r="A10" s="3"/>
      <c r="B10" s="4">
        <v>9</v>
      </c>
      <c r="C10" s="3" t="s">
        <v>38</v>
      </c>
      <c r="D10" s="3" t="s">
        <v>34</v>
      </c>
      <c r="E10" s="3" t="s">
        <v>35</v>
      </c>
    </row>
    <row r="11" customHeight="1" spans="1:5">
      <c r="A11" s="3"/>
      <c r="B11" s="4">
        <v>10</v>
      </c>
      <c r="C11" s="3" t="s">
        <v>40</v>
      </c>
      <c r="D11" s="3" t="s">
        <v>34</v>
      </c>
      <c r="E11" s="3" t="s">
        <v>35</v>
      </c>
    </row>
    <row r="12" customHeight="1" spans="1:5">
      <c r="A12" s="3"/>
      <c r="B12" s="4">
        <v>11</v>
      </c>
      <c r="C12" s="3" t="s">
        <v>42</v>
      </c>
      <c r="D12" s="3" t="s">
        <v>34</v>
      </c>
      <c r="E12" s="3" t="s">
        <v>35</v>
      </c>
    </row>
    <row r="13" customHeight="1" spans="1:5">
      <c r="A13" s="3">
        <v>5</v>
      </c>
      <c r="B13" s="4">
        <v>12</v>
      </c>
      <c r="C13" s="3" t="s">
        <v>47</v>
      </c>
      <c r="D13" s="3" t="s">
        <v>48</v>
      </c>
      <c r="E13" s="3" t="s">
        <v>35</v>
      </c>
    </row>
    <row r="14" customHeight="1" spans="1:5">
      <c r="A14" s="3">
        <v>6</v>
      </c>
      <c r="B14" s="4">
        <v>13</v>
      </c>
      <c r="C14" s="3" t="s">
        <v>49</v>
      </c>
      <c r="D14" s="3" t="s">
        <v>50</v>
      </c>
      <c r="E14" s="3" t="s">
        <v>35</v>
      </c>
    </row>
    <row r="15" customHeight="1" spans="1:5">
      <c r="A15" s="3"/>
      <c r="B15" s="4">
        <v>14</v>
      </c>
      <c r="C15" s="3" t="s">
        <v>51</v>
      </c>
      <c r="D15" s="3" t="s">
        <v>50</v>
      </c>
      <c r="E15" s="3" t="s">
        <v>35</v>
      </c>
    </row>
    <row r="16" customHeight="1" spans="1:5">
      <c r="A16" s="3"/>
      <c r="B16" s="4">
        <v>15</v>
      </c>
      <c r="C16" s="3" t="s">
        <v>52</v>
      </c>
      <c r="D16" s="3" t="s">
        <v>50</v>
      </c>
      <c r="E16" s="3" t="s">
        <v>35</v>
      </c>
    </row>
    <row r="17" customHeight="1" spans="1:5">
      <c r="A17" s="5">
        <v>7</v>
      </c>
      <c r="B17" s="4">
        <v>16</v>
      </c>
      <c r="C17" s="6" t="s">
        <v>53</v>
      </c>
      <c r="D17" s="3" t="s">
        <v>50</v>
      </c>
      <c r="E17" s="3" t="s">
        <v>35</v>
      </c>
    </row>
    <row r="18" customHeight="1" spans="1:5">
      <c r="A18" s="7"/>
      <c r="B18" s="4">
        <v>17</v>
      </c>
      <c r="C18" s="6" t="s">
        <v>54</v>
      </c>
      <c r="D18" s="3" t="s">
        <v>50</v>
      </c>
      <c r="E18" s="3" t="s">
        <v>35</v>
      </c>
    </row>
    <row r="19" customHeight="1" spans="1:5">
      <c r="A19" s="10">
        <v>8</v>
      </c>
      <c r="B19" s="11" t="s">
        <v>139</v>
      </c>
      <c r="C19" s="12" t="s">
        <v>140</v>
      </c>
      <c r="D19" s="10" t="s">
        <v>107</v>
      </c>
      <c r="E19" s="10" t="s">
        <v>35</v>
      </c>
    </row>
  </sheetData>
  <mergeCells count="5">
    <mergeCell ref="A3:A4"/>
    <mergeCell ref="A5:A7"/>
    <mergeCell ref="A8:A12"/>
    <mergeCell ref="A14:A16"/>
    <mergeCell ref="A17:A18"/>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zoomScale="55" zoomScaleNormal="55" workbookViewId="0">
      <pane ySplit="1" topLeftCell="A2" activePane="bottomLeft" state="frozen"/>
      <selection/>
      <selection pane="bottomLeft" activeCell="C11" sqref="C11"/>
    </sheetView>
  </sheetViews>
  <sheetFormatPr defaultColWidth="9" defaultRowHeight="24.95" customHeight="1" outlineLevelRow="1" outlineLevelCol="5"/>
  <cols>
    <col min="1" max="2" width="23.875" style="2" customWidth="1"/>
    <col min="3" max="3" width="105.375" style="2" customWidth="1"/>
    <col min="4" max="4" width="71.75" style="2" customWidth="1"/>
    <col min="5" max="5" width="20.625" style="2" customWidth="1"/>
    <col min="6" max="6" width="170" style="2" hidden="1" customWidth="1"/>
    <col min="7" max="19" width="20.625" style="2" customWidth="1"/>
    <col min="20" max="16384" width="9" style="2"/>
  </cols>
  <sheetData>
    <row r="1" s="1" customFormat="1" customHeight="1" spans="1:6">
      <c r="A1" s="1" t="s">
        <v>0</v>
      </c>
      <c r="B1" s="1" t="s">
        <v>1</v>
      </c>
      <c r="C1" s="1" t="s">
        <v>2</v>
      </c>
      <c r="D1" s="1" t="s">
        <v>3</v>
      </c>
      <c r="E1" s="1" t="s">
        <v>4</v>
      </c>
      <c r="F1" s="1" t="s">
        <v>5</v>
      </c>
    </row>
    <row r="2" customHeight="1" spans="1:5">
      <c r="A2" s="2">
        <v>1</v>
      </c>
      <c r="B2" s="2">
        <v>1</v>
      </c>
      <c r="C2" s="2" t="s">
        <v>55</v>
      </c>
      <c r="D2" s="2" t="s">
        <v>56</v>
      </c>
      <c r="E2" s="3" t="s">
        <v>57</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基础统计表</vt:lpstr>
      <vt:lpstr>瓦斯孔</vt:lpstr>
      <vt:lpstr>降温孔</vt:lpstr>
      <vt:lpstr>注氮孔</vt:lpstr>
      <vt:lpstr>下料孔</vt:lpstr>
      <vt:lpstr>排水孔</vt:lpstr>
      <vt:lpstr>逃生孔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Liu</dc:creator>
  <cp:lastModifiedBy>卍</cp:lastModifiedBy>
  <dcterms:created xsi:type="dcterms:W3CDTF">2022-06-23T09:27:00Z</dcterms:created>
  <dcterms:modified xsi:type="dcterms:W3CDTF">2022-06-24T03:14:36Z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CE1E69936269439BBFD67B189D674454</vt:lpwstr>
  </property>
  <property fmtid="{D5CDD505-2E9C-101B-9397-08002B2CF9AE}" pid="3" name="KSOProductBuildVer">
    <vt:lpwstr>2052-11.1.0.11805</vt:lpwstr>
  </property>
</Properties>
</file>