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etch/Git/flex-limits/data/tariff/"/>
    </mc:Choice>
  </mc:AlternateContent>
  <xr:revisionPtr revIDLastSave="0" documentId="13_ncr:1_{9D3DE461-8ABF-6A45-A540-5DCDC6D0CFEF}" xr6:coauthVersionLast="47" xr6:coauthVersionMax="47" xr10:uidLastSave="{00000000-0000-0000-0000-000000000000}"/>
  <bookViews>
    <workbookView xWindow="1900" yWindow="1820" windowWidth="27240" windowHeight="16440" xr2:uid="{B24E8B68-B875-7249-9147-DD38D60E68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M6" i="1" s="1"/>
  <c r="M4" i="1"/>
  <c r="L4" i="1"/>
  <c r="M3" i="1"/>
  <c r="L3" i="1"/>
</calcChain>
</file>

<file path=xl/sharedStrings.xml><?xml version="1.0" encoding="utf-8"?>
<sst xmlns="http://schemas.openxmlformats.org/spreadsheetml/2006/main" count="33" uniqueCount="27">
  <si>
    <t>utility</t>
  </si>
  <si>
    <t>type</t>
  </si>
  <si>
    <t>period</t>
  </si>
  <si>
    <t>basic_charge_limit (imperial)</t>
  </si>
  <si>
    <t>basic_charge_limit (metric)</t>
  </si>
  <si>
    <t>month_start</t>
  </si>
  <si>
    <t>month_end</t>
  </si>
  <si>
    <t>hour_start</t>
  </si>
  <si>
    <t>hour_end</t>
  </si>
  <si>
    <t>weekday_start</t>
  </si>
  <si>
    <t>weekday_end</t>
  </si>
  <si>
    <t>charge (imperial)</t>
  </si>
  <si>
    <t>charge (metric)</t>
  </si>
  <si>
    <t>units</t>
  </si>
  <si>
    <t>Notes</t>
  </si>
  <si>
    <t>electric</t>
  </si>
  <si>
    <t>customer</t>
  </si>
  <si>
    <t>$/month</t>
  </si>
  <si>
    <t>energy</t>
  </si>
  <si>
    <t>$/kWh</t>
  </si>
  <si>
    <t>demand</t>
  </si>
  <si>
    <t>maximum</t>
  </si>
  <si>
    <t>$/kW</t>
  </si>
  <si>
    <t>gas</t>
  </si>
  <si>
    <t>$/therm or $/m3</t>
  </si>
  <si>
    <t>Includes cost of gas</t>
  </si>
  <si>
    <t>CWNS No. 48003033002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</si>
</sst>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A362-0B1A-2C4F-9A3D-6F326F149E8D}">
  <dimension ref="A1:O6"/>
  <sheetViews>
    <sheetView tabSelected="1" workbookViewId="0">
      <selection activeCell="O3" sqref="O3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L2">
        <v>2200</v>
      </c>
      <c r="M2">
        <v>2200</v>
      </c>
      <c r="N2" t="s">
        <v>17</v>
      </c>
      <c r="O2" t="s">
        <v>26</v>
      </c>
    </row>
    <row r="3" spans="1:15" x14ac:dyDescent="0.2">
      <c r="A3" t="s">
        <v>15</v>
      </c>
      <c r="B3" t="s">
        <v>18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f>0.00152+0.03009</f>
        <v>3.1609999999999999E-2</v>
      </c>
      <c r="M3">
        <f>0.00152+0.03009</f>
        <v>3.1609999999999999E-2</v>
      </c>
      <c r="N3" t="s">
        <v>19</v>
      </c>
    </row>
    <row r="4" spans="1:15" x14ac:dyDescent="0.2">
      <c r="A4" t="s">
        <v>15</v>
      </c>
      <c r="B4" t="s">
        <v>20</v>
      </c>
      <c r="C4" t="s">
        <v>21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f>9.17+4.5+2.75</f>
        <v>16.420000000000002</v>
      </c>
      <c r="M4">
        <f>9.17+4.5+2.75</f>
        <v>16.420000000000002</v>
      </c>
      <c r="N4" t="s">
        <v>22</v>
      </c>
    </row>
    <row r="5" spans="1:15" x14ac:dyDescent="0.2">
      <c r="A5" t="s">
        <v>23</v>
      </c>
      <c r="B5" s="2" t="s">
        <v>16</v>
      </c>
      <c r="L5">
        <v>53.33</v>
      </c>
      <c r="M5">
        <v>53.33</v>
      </c>
      <c r="N5" t="s">
        <v>17</v>
      </c>
    </row>
    <row r="6" spans="1:15" x14ac:dyDescent="0.2">
      <c r="A6" t="s">
        <v>23</v>
      </c>
      <c r="B6" t="s">
        <v>18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f>0.12679+0.59985</f>
        <v>0.72663999999999995</v>
      </c>
      <c r="M6" s="3">
        <f>L6/2.83168</f>
        <v>0.2566109164877387</v>
      </c>
      <c r="N6" t="s">
        <v>24</v>
      </c>
      <c r="O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 Taliesin Chapin</dc:creator>
  <cp:lastModifiedBy>Fletcher Taliesin Chapin</cp:lastModifiedBy>
  <dcterms:created xsi:type="dcterms:W3CDTF">2025-06-09T17:01:14Z</dcterms:created>
  <dcterms:modified xsi:type="dcterms:W3CDTF">2025-06-09T17:01:54Z</dcterms:modified>
</cp:coreProperties>
</file>