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ju\Documents\github\TDK22\"/>
    </mc:Choice>
  </mc:AlternateContent>
  <bookViews>
    <workbookView xWindow="0" yWindow="0" windowWidth="21600" windowHeight="9585"/>
  </bookViews>
  <sheets>
    <sheet name="工作表1" sheetId="1" r:id="rId1"/>
    <sheet name="工作表3" sheetId="3" r:id="rId2"/>
    <sheet name="工作表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C29" i="1"/>
  <c r="J19" i="1"/>
  <c r="J18" i="1"/>
  <c r="J17" i="1"/>
  <c r="G20" i="1"/>
  <c r="J6" i="1"/>
  <c r="J4" i="1"/>
  <c r="J2" i="1"/>
  <c r="J5" i="1"/>
  <c r="J3" i="1"/>
  <c r="C16" i="1" l="1"/>
  <c r="C14" i="1" l="1"/>
  <c r="C4" i="1" l="1"/>
  <c r="C31" i="3" l="1"/>
  <c r="D31" i="3" s="1"/>
  <c r="E31" i="3" s="1"/>
  <c r="C32" i="3"/>
  <c r="D32" i="3" s="1"/>
  <c r="C33" i="3"/>
  <c r="D33" i="3"/>
  <c r="C34" i="3"/>
  <c r="D34" i="3"/>
  <c r="C35" i="3"/>
  <c r="D35" i="3" s="1"/>
  <c r="E35" i="3" s="1"/>
  <c r="C36" i="3"/>
  <c r="D36" i="3" s="1"/>
  <c r="C37" i="3"/>
  <c r="D37" i="3"/>
  <c r="C38" i="3"/>
  <c r="D38" i="3"/>
  <c r="C39" i="3"/>
  <c r="D39" i="3" s="1"/>
  <c r="E39" i="3" s="1"/>
  <c r="C40" i="3"/>
  <c r="D40" i="3" s="1"/>
  <c r="E40" i="3" s="1"/>
  <c r="C41" i="3"/>
  <c r="D41" i="3"/>
  <c r="C42" i="3"/>
  <c r="D42" i="3"/>
  <c r="E42" i="3"/>
  <c r="C43" i="3"/>
  <c r="D43" i="3" s="1"/>
  <c r="E43" i="3" s="1"/>
  <c r="C44" i="3"/>
  <c r="D44" i="3" s="1"/>
  <c r="E44" i="3" s="1"/>
  <c r="C45" i="3"/>
  <c r="D45" i="3"/>
  <c r="C46" i="3"/>
  <c r="D46" i="3"/>
  <c r="E46" i="3"/>
  <c r="C47" i="3"/>
  <c r="D47" i="3" s="1"/>
  <c r="E47" i="3" s="1"/>
  <c r="C48" i="3"/>
  <c r="D48" i="3" s="1"/>
  <c r="C49" i="3"/>
  <c r="D49" i="3"/>
  <c r="C50" i="3"/>
  <c r="D50" i="3"/>
  <c r="C51" i="3"/>
  <c r="D51" i="3" s="1"/>
  <c r="E51" i="3" s="1"/>
  <c r="C52" i="3"/>
  <c r="D52" i="3" s="1"/>
  <c r="C53" i="3"/>
  <c r="D53" i="3"/>
  <c r="C54" i="3"/>
  <c r="D54" i="3"/>
  <c r="C55" i="3"/>
  <c r="D55" i="3" s="1"/>
  <c r="E55" i="3" s="1"/>
  <c r="C56" i="3"/>
  <c r="D56" i="3" s="1"/>
  <c r="E56" i="3" s="1"/>
  <c r="C57" i="3"/>
  <c r="D57" i="3"/>
  <c r="C58" i="3"/>
  <c r="D58" i="3"/>
  <c r="E58" i="3"/>
  <c r="C59" i="3"/>
  <c r="D59" i="3" s="1"/>
  <c r="E59" i="3" s="1"/>
  <c r="C60" i="3"/>
  <c r="D60" i="3" s="1"/>
  <c r="E60" i="3" s="1"/>
  <c r="C61" i="3"/>
  <c r="D61" i="3"/>
  <c r="C62" i="3"/>
  <c r="D62" i="3"/>
  <c r="E62" i="3"/>
  <c r="C63" i="3"/>
  <c r="D63" i="3" s="1"/>
  <c r="E63" i="3" s="1"/>
  <c r="C64" i="3"/>
  <c r="D64" i="3" s="1"/>
  <c r="C65" i="3"/>
  <c r="D65" i="3"/>
  <c r="C66" i="3"/>
  <c r="D66" i="3"/>
  <c r="C67" i="3"/>
  <c r="D67" i="3" s="1"/>
  <c r="E67" i="3" s="1"/>
  <c r="C68" i="3"/>
  <c r="D68" i="3" s="1"/>
  <c r="C69" i="3"/>
  <c r="D69" i="3"/>
  <c r="C70" i="3"/>
  <c r="D70" i="3"/>
  <c r="C71" i="3"/>
  <c r="D71" i="3" s="1"/>
  <c r="E71" i="3" s="1"/>
  <c r="C72" i="3"/>
  <c r="D72" i="3" s="1"/>
  <c r="E72" i="3" s="1"/>
  <c r="C73" i="3"/>
  <c r="D73" i="3"/>
  <c r="C74" i="3"/>
  <c r="D74" i="3"/>
  <c r="E74" i="3"/>
  <c r="C75" i="3"/>
  <c r="D75" i="3" s="1"/>
  <c r="E75" i="3" s="1"/>
  <c r="C76" i="3"/>
  <c r="D76" i="3" s="1"/>
  <c r="E76" i="3" s="1"/>
  <c r="C77" i="3"/>
  <c r="D77" i="3"/>
  <c r="C78" i="3"/>
  <c r="D78" i="3"/>
  <c r="E78" i="3"/>
  <c r="C79" i="3"/>
  <c r="D79" i="3" s="1"/>
  <c r="E79" i="3" s="1"/>
  <c r="C80" i="3"/>
  <c r="D80" i="3"/>
  <c r="E80" i="3" s="1"/>
  <c r="C81" i="3"/>
  <c r="D81" i="3"/>
  <c r="E81" i="3" s="1"/>
  <c r="C82" i="3"/>
  <c r="D82" i="3"/>
  <c r="E82" i="3"/>
  <c r="C83" i="3"/>
  <c r="D83" i="3" s="1"/>
  <c r="E83" i="3" s="1"/>
  <c r="C84" i="3"/>
  <c r="D84" i="3"/>
  <c r="C85" i="3"/>
  <c r="D85" i="3"/>
  <c r="C86" i="3"/>
  <c r="D86" i="3"/>
  <c r="E86" i="3"/>
  <c r="C87" i="3"/>
  <c r="D87" i="3" s="1"/>
  <c r="E87" i="3" s="1"/>
  <c r="C88" i="3"/>
  <c r="D88" i="3" s="1"/>
  <c r="C89" i="3"/>
  <c r="D89" i="3"/>
  <c r="C90" i="3"/>
  <c r="D90" i="3"/>
  <c r="E90" i="3"/>
  <c r="C91" i="3"/>
  <c r="D91" i="3" s="1"/>
  <c r="E91" i="3" s="1"/>
  <c r="C92" i="3"/>
  <c r="D92" i="3" s="1"/>
  <c r="E92" i="3" s="1"/>
  <c r="C93" i="3"/>
  <c r="D93" i="3"/>
  <c r="C94" i="3"/>
  <c r="D94" i="3"/>
  <c r="C95" i="3"/>
  <c r="D95" i="3" s="1"/>
  <c r="E95" i="3" s="1"/>
  <c r="C96" i="3"/>
  <c r="D96" i="3"/>
  <c r="E96" i="3" s="1"/>
  <c r="C97" i="3"/>
  <c r="D97" i="3"/>
  <c r="E97" i="3" s="1"/>
  <c r="C98" i="3"/>
  <c r="D98" i="3"/>
  <c r="E98" i="3"/>
  <c r="C99" i="3"/>
  <c r="D99" i="3" s="1"/>
  <c r="E99" i="3" s="1"/>
  <c r="C100" i="3"/>
  <c r="D100" i="3"/>
  <c r="C101" i="3"/>
  <c r="D101" i="3"/>
  <c r="C102" i="3"/>
  <c r="D102" i="3"/>
  <c r="E102" i="3"/>
  <c r="C103" i="3"/>
  <c r="D103" i="3" s="1"/>
  <c r="E103" i="3" s="1"/>
  <c r="C104" i="3"/>
  <c r="D104" i="3" s="1"/>
  <c r="E104" i="3" s="1"/>
  <c r="C105" i="3"/>
  <c r="D105" i="3"/>
  <c r="C106" i="3"/>
  <c r="D106" i="3"/>
  <c r="E106" i="3"/>
  <c r="C107" i="3"/>
  <c r="D107" i="3" s="1"/>
  <c r="E107" i="3" s="1"/>
  <c r="C108" i="3"/>
  <c r="D108" i="3" s="1"/>
  <c r="E108" i="3" s="1"/>
  <c r="C109" i="3"/>
  <c r="D109" i="3"/>
  <c r="C110" i="3"/>
  <c r="D110" i="3"/>
  <c r="E110" i="3"/>
  <c r="C111" i="3"/>
  <c r="D111" i="3" s="1"/>
  <c r="E111" i="3" s="1"/>
  <c r="C112" i="3"/>
  <c r="D112" i="3"/>
  <c r="E112" i="3" s="1"/>
  <c r="C113" i="3"/>
  <c r="D113" i="3"/>
  <c r="E113" i="3" s="1"/>
  <c r="C114" i="3"/>
  <c r="D114" i="3"/>
  <c r="E114" i="3"/>
  <c r="C115" i="3"/>
  <c r="D115" i="3" s="1"/>
  <c r="E115" i="3" s="1"/>
  <c r="C116" i="3"/>
  <c r="D116" i="3"/>
  <c r="C117" i="3"/>
  <c r="D117" i="3"/>
  <c r="C118" i="3"/>
  <c r="D118" i="3"/>
  <c r="E118" i="3"/>
  <c r="C119" i="3"/>
  <c r="D119" i="3" s="1"/>
  <c r="E119" i="3" s="1"/>
  <c r="C120" i="3"/>
  <c r="D120" i="3" s="1"/>
  <c r="E120" i="3" s="1"/>
  <c r="C121" i="3"/>
  <c r="D121" i="3"/>
  <c r="C122" i="3"/>
  <c r="D122" i="3"/>
  <c r="E122" i="3"/>
  <c r="C123" i="3"/>
  <c r="D123" i="3" s="1"/>
  <c r="E123" i="3" s="1"/>
  <c r="C124" i="3"/>
  <c r="D124" i="3" s="1"/>
  <c r="E124" i="3" s="1"/>
  <c r="C125" i="3"/>
  <c r="D125" i="3"/>
  <c r="C126" i="3"/>
  <c r="D126" i="3"/>
  <c r="C127" i="3"/>
  <c r="D127" i="3" s="1"/>
  <c r="E127" i="3" s="1"/>
  <c r="C128" i="3"/>
  <c r="D128" i="3"/>
  <c r="E128" i="3" s="1"/>
  <c r="C129" i="3"/>
  <c r="D129" i="3"/>
  <c r="E129" i="3" s="1"/>
  <c r="C130" i="3"/>
  <c r="D130" i="3"/>
  <c r="E130" i="3"/>
  <c r="C131" i="3"/>
  <c r="D131" i="3" s="1"/>
  <c r="E131" i="3" s="1"/>
  <c r="C132" i="3"/>
  <c r="D132" i="3"/>
  <c r="C133" i="3"/>
  <c r="D133" i="3"/>
  <c r="C134" i="3"/>
  <c r="D134" i="3"/>
  <c r="E134" i="3"/>
  <c r="C135" i="3"/>
  <c r="D135" i="3" s="1"/>
  <c r="E135" i="3" s="1"/>
  <c r="C136" i="3"/>
  <c r="D136" i="3" s="1"/>
  <c r="E136" i="3" s="1"/>
  <c r="C137" i="3"/>
  <c r="D137" i="3"/>
  <c r="E137" i="3"/>
  <c r="C138" i="3"/>
  <c r="D138" i="3"/>
  <c r="E138" i="3"/>
  <c r="C139" i="3"/>
  <c r="D139" i="3" s="1"/>
  <c r="E139" i="3" s="1"/>
  <c r="C140" i="3"/>
  <c r="D140" i="3" s="1"/>
  <c r="C141" i="3"/>
  <c r="D141" i="3"/>
  <c r="E141" i="3" s="1"/>
  <c r="C142" i="3"/>
  <c r="D142" i="3"/>
  <c r="E142" i="3"/>
  <c r="C143" i="3"/>
  <c r="D143" i="3" s="1"/>
  <c r="E143" i="3" s="1"/>
  <c r="C144" i="3"/>
  <c r="D144" i="3"/>
  <c r="E144" i="3" s="1"/>
  <c r="C145" i="3"/>
  <c r="D145" i="3"/>
  <c r="E145" i="3" s="1"/>
  <c r="C146" i="3"/>
  <c r="D146" i="3"/>
  <c r="E146" i="3"/>
  <c r="C147" i="3"/>
  <c r="D147" i="3" s="1"/>
  <c r="E147" i="3" s="1"/>
  <c r="C148" i="3"/>
  <c r="D148" i="3"/>
  <c r="C149" i="3"/>
  <c r="D149" i="3"/>
  <c r="C150" i="3"/>
  <c r="D150" i="3"/>
  <c r="E150" i="3"/>
  <c r="C151" i="3"/>
  <c r="D151" i="3" s="1"/>
  <c r="E151" i="3" s="1"/>
  <c r="C152" i="3"/>
  <c r="D152" i="3" s="1"/>
  <c r="C153" i="3"/>
  <c r="D153" i="3"/>
  <c r="C154" i="3"/>
  <c r="D154" i="3"/>
  <c r="E154" i="3"/>
  <c r="C155" i="3"/>
  <c r="D155" i="3" s="1"/>
  <c r="E155" i="3" s="1"/>
  <c r="C156" i="3"/>
  <c r="D156" i="3" s="1"/>
  <c r="E156" i="3" s="1"/>
  <c r="C157" i="3"/>
  <c r="D157" i="3"/>
  <c r="C158" i="3"/>
  <c r="D158" i="3"/>
  <c r="C159" i="3"/>
  <c r="D159" i="3" s="1"/>
  <c r="E159" i="3" s="1"/>
  <c r="C160" i="3"/>
  <c r="D160" i="3"/>
  <c r="E160" i="3" s="1"/>
  <c r="C161" i="3"/>
  <c r="D161" i="3"/>
  <c r="E161" i="3" s="1"/>
  <c r="C162" i="3"/>
  <c r="D162" i="3"/>
  <c r="E162" i="3"/>
  <c r="C163" i="3"/>
  <c r="D163" i="3" s="1"/>
  <c r="E163" i="3" s="1"/>
  <c r="C164" i="3"/>
  <c r="D164" i="3"/>
  <c r="C165" i="3"/>
  <c r="D165" i="3"/>
  <c r="C166" i="3"/>
  <c r="D166" i="3"/>
  <c r="E166" i="3"/>
  <c r="C167" i="3"/>
  <c r="D167" i="3" s="1"/>
  <c r="E167" i="3" s="1"/>
  <c r="C168" i="3"/>
  <c r="D168" i="3" s="1"/>
  <c r="E168" i="3" s="1"/>
  <c r="C169" i="3"/>
  <c r="D169" i="3"/>
  <c r="C170" i="3"/>
  <c r="D170" i="3"/>
  <c r="E170" i="3"/>
  <c r="C171" i="3"/>
  <c r="D171" i="3" s="1"/>
  <c r="E171" i="3" s="1"/>
  <c r="C172" i="3"/>
  <c r="D172" i="3" s="1"/>
  <c r="E172" i="3" s="1"/>
  <c r="C173" i="3"/>
  <c r="D173" i="3"/>
  <c r="C174" i="3"/>
  <c r="D174" i="3"/>
  <c r="E174" i="3"/>
  <c r="C175" i="3"/>
  <c r="D175" i="3" s="1"/>
  <c r="E175" i="3" s="1"/>
  <c r="C176" i="3"/>
  <c r="D176" i="3"/>
  <c r="E176" i="3" s="1"/>
  <c r="C177" i="3"/>
  <c r="D177" i="3"/>
  <c r="E177" i="3" s="1"/>
  <c r="C178" i="3"/>
  <c r="D178" i="3"/>
  <c r="E178" i="3"/>
  <c r="C179" i="3"/>
  <c r="D179" i="3" s="1"/>
  <c r="E179" i="3" s="1"/>
  <c r="C180" i="3"/>
  <c r="D180" i="3"/>
  <c r="C181" i="3"/>
  <c r="D181" i="3"/>
  <c r="C182" i="3"/>
  <c r="D182" i="3"/>
  <c r="E182" i="3"/>
  <c r="C183" i="3"/>
  <c r="D183" i="3" s="1"/>
  <c r="E183" i="3" s="1"/>
  <c r="C184" i="3"/>
  <c r="D184" i="3" s="1"/>
  <c r="E184" i="3" s="1"/>
  <c r="C185" i="3"/>
  <c r="D185" i="3"/>
  <c r="C186" i="3"/>
  <c r="D186" i="3"/>
  <c r="E186" i="3"/>
  <c r="C187" i="3"/>
  <c r="D187" i="3" s="1"/>
  <c r="E187" i="3" s="1"/>
  <c r="C188" i="3"/>
  <c r="D188" i="3" s="1"/>
  <c r="E188" i="3" s="1"/>
  <c r="C189" i="3"/>
  <c r="D189" i="3"/>
  <c r="C190" i="3"/>
  <c r="D190" i="3"/>
  <c r="C191" i="3"/>
  <c r="D191" i="3" s="1"/>
  <c r="E191" i="3" s="1"/>
  <c r="C192" i="3"/>
  <c r="D192" i="3"/>
  <c r="E192" i="3" s="1"/>
  <c r="C193" i="3"/>
  <c r="D193" i="3"/>
  <c r="E193" i="3" s="1"/>
  <c r="C194" i="3"/>
  <c r="D194" i="3"/>
  <c r="E194" i="3"/>
  <c r="C195" i="3"/>
  <c r="D195" i="3"/>
  <c r="E195" i="3" s="1"/>
  <c r="C196" i="3"/>
  <c r="D196" i="3" s="1"/>
  <c r="E196" i="3" s="1"/>
  <c r="C197" i="3"/>
  <c r="D197" i="3"/>
  <c r="C198" i="3"/>
  <c r="D198" i="3" s="1"/>
  <c r="C199" i="3"/>
  <c r="D199" i="3" s="1"/>
  <c r="E199" i="3" s="1"/>
  <c r="C200" i="3"/>
  <c r="D200" i="3"/>
  <c r="C201" i="3"/>
  <c r="D201" i="3"/>
  <c r="E201" i="3"/>
  <c r="C202" i="3"/>
  <c r="D202" i="3" s="1"/>
  <c r="E202" i="3" s="1"/>
  <c r="C203" i="3"/>
  <c r="D203" i="3"/>
  <c r="C204" i="3"/>
  <c r="D204" i="3" s="1"/>
  <c r="E204" i="3" s="1"/>
  <c r="C205" i="3"/>
  <c r="D205" i="3"/>
  <c r="C206" i="3"/>
  <c r="D206" i="3" s="1"/>
  <c r="C207" i="3"/>
  <c r="D207" i="3" s="1"/>
  <c r="C208" i="3"/>
  <c r="D208" i="3"/>
  <c r="C209" i="3"/>
  <c r="D209" i="3"/>
  <c r="E209" i="3"/>
  <c r="C210" i="3"/>
  <c r="D210" i="3" s="1"/>
  <c r="E210" i="3" s="1"/>
  <c r="C211" i="3"/>
  <c r="D211" i="3"/>
  <c r="C212" i="3"/>
  <c r="D212" i="3" s="1"/>
  <c r="E212" i="3" s="1"/>
  <c r="C213" i="3"/>
  <c r="D213" i="3"/>
  <c r="C214" i="3"/>
  <c r="D214" i="3" s="1"/>
  <c r="C215" i="3"/>
  <c r="D215" i="3" s="1"/>
  <c r="E215" i="3" s="1"/>
  <c r="C216" i="3"/>
  <c r="D216" i="3"/>
  <c r="C217" i="3"/>
  <c r="D217" i="3"/>
  <c r="E217" i="3"/>
  <c r="C218" i="3"/>
  <c r="D218" i="3" s="1"/>
  <c r="E218" i="3" s="1"/>
  <c r="C219" i="3"/>
  <c r="D219" i="3"/>
  <c r="C220" i="3"/>
  <c r="D220" i="3" s="1"/>
  <c r="E220" i="3" s="1"/>
  <c r="C221" i="3"/>
  <c r="D221" i="3"/>
  <c r="C222" i="3"/>
  <c r="D222" i="3" s="1"/>
  <c r="C223" i="3"/>
  <c r="D223" i="3" s="1"/>
  <c r="C224" i="3"/>
  <c r="D224" i="3"/>
  <c r="C225" i="3"/>
  <c r="D225" i="3"/>
  <c r="E225" i="3"/>
  <c r="C226" i="3"/>
  <c r="D226" i="3" s="1"/>
  <c r="E226" i="3" s="1"/>
  <c r="C227" i="3"/>
  <c r="D227" i="3"/>
  <c r="C228" i="3"/>
  <c r="D228" i="3" s="1"/>
  <c r="E228" i="3" s="1"/>
  <c r="C229" i="3"/>
  <c r="D229" i="3"/>
  <c r="C230" i="3"/>
  <c r="D230" i="3" s="1"/>
  <c r="C231" i="3"/>
  <c r="D231" i="3" s="1"/>
  <c r="E231" i="3" s="1"/>
  <c r="C232" i="3"/>
  <c r="D232" i="3"/>
  <c r="E232" i="3"/>
  <c r="C233" i="3"/>
  <c r="D233" i="3"/>
  <c r="E233" i="3"/>
  <c r="C234" i="3"/>
  <c r="D234" i="3" s="1"/>
  <c r="E234" i="3" s="1"/>
  <c r="C235" i="3"/>
  <c r="D235" i="3"/>
  <c r="C236" i="3"/>
  <c r="D236" i="3" s="1"/>
  <c r="C237" i="3"/>
  <c r="D237" i="3"/>
  <c r="C238" i="3"/>
  <c r="D238" i="3" s="1"/>
  <c r="C239" i="3"/>
  <c r="D239" i="3" s="1"/>
  <c r="E239" i="3" s="1"/>
  <c r="C240" i="3"/>
  <c r="D240" i="3" s="1"/>
  <c r="E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 s="1"/>
  <c r="E247" i="3" s="1"/>
  <c r="C248" i="3"/>
  <c r="D248" i="3" s="1"/>
  <c r="E248" i="3" s="1"/>
  <c r="C249" i="3"/>
  <c r="D249" i="3"/>
  <c r="E249" i="3" s="1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 s="1"/>
  <c r="E255" i="3" s="1"/>
  <c r="C256" i="3"/>
  <c r="D256" i="3" s="1"/>
  <c r="E256" i="3" s="1"/>
  <c r="C257" i="3"/>
  <c r="D257" i="3"/>
  <c r="E257" i="3" s="1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 s="1"/>
  <c r="E263" i="3" s="1"/>
  <c r="C264" i="3"/>
  <c r="D264" i="3" s="1"/>
  <c r="E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 s="1"/>
  <c r="E271" i="3" s="1"/>
  <c r="C272" i="3"/>
  <c r="D272" i="3" s="1"/>
  <c r="E272" i="3" s="1"/>
  <c r="C273" i="3"/>
  <c r="D273" i="3"/>
  <c r="C274" i="3"/>
  <c r="D274" i="3" s="1"/>
  <c r="C275" i="3"/>
  <c r="D275" i="3"/>
  <c r="C276" i="3"/>
  <c r="D276" i="3" s="1"/>
  <c r="C277" i="3"/>
  <c r="D277" i="3"/>
  <c r="C278" i="3"/>
  <c r="D278" i="3" s="1"/>
  <c r="C279" i="3"/>
  <c r="D279" i="3" s="1"/>
  <c r="E279" i="3" s="1"/>
  <c r="C280" i="3"/>
  <c r="D280" i="3" s="1"/>
  <c r="E280" i="3" s="1"/>
  <c r="C281" i="3"/>
  <c r="D281" i="3"/>
  <c r="E281" i="3" s="1"/>
  <c r="C282" i="3"/>
  <c r="D282" i="3" s="1"/>
  <c r="C283" i="3"/>
  <c r="D283" i="3"/>
  <c r="E283" i="3" s="1"/>
  <c r="C284" i="3"/>
  <c r="D284" i="3"/>
  <c r="C285" i="3"/>
  <c r="D285" i="3" s="1"/>
  <c r="E285" i="3"/>
  <c r="C286" i="3"/>
  <c r="D286" i="3"/>
  <c r="E286" i="3" s="1"/>
  <c r="C287" i="3"/>
  <c r="D287" i="3"/>
  <c r="E287" i="3" s="1"/>
  <c r="C288" i="3"/>
  <c r="D288" i="3"/>
  <c r="E288" i="3"/>
  <c r="C289" i="3"/>
  <c r="D289" i="3" s="1"/>
  <c r="E289" i="3"/>
  <c r="C290" i="3"/>
  <c r="D290" i="3"/>
  <c r="E290" i="3" s="1"/>
  <c r="C291" i="3"/>
  <c r="D291" i="3"/>
  <c r="E291" i="3" s="1"/>
  <c r="C292" i="3"/>
  <c r="D292" i="3"/>
  <c r="E292" i="3"/>
  <c r="C293" i="3"/>
  <c r="D293" i="3" s="1"/>
  <c r="E293" i="3"/>
  <c r="C294" i="3"/>
  <c r="D294" i="3"/>
  <c r="E294" i="3" s="1"/>
  <c r="C295" i="3"/>
  <c r="D295" i="3"/>
  <c r="C296" i="3"/>
  <c r="D296" i="3"/>
  <c r="E296" i="3"/>
  <c r="C297" i="3"/>
  <c r="D297" i="3" s="1"/>
  <c r="E297" i="3"/>
  <c r="C298" i="3"/>
  <c r="D298" i="3"/>
  <c r="E298" i="3" s="1"/>
  <c r="C299" i="3"/>
  <c r="D299" i="3"/>
  <c r="E299" i="3" s="1"/>
  <c r="C300" i="3"/>
  <c r="D300" i="3"/>
  <c r="E301" i="3" s="1"/>
  <c r="C301" i="3"/>
  <c r="D301" i="3" s="1"/>
  <c r="C302" i="3"/>
  <c r="D302" i="3"/>
  <c r="C303" i="3"/>
  <c r="D303" i="3"/>
  <c r="C304" i="3"/>
  <c r="D304" i="3"/>
  <c r="E304" i="3"/>
  <c r="C305" i="3"/>
  <c r="D305" i="3" s="1"/>
  <c r="E305" i="3"/>
  <c r="C306" i="3"/>
  <c r="D306" i="3"/>
  <c r="C307" i="3"/>
  <c r="D307" i="3"/>
  <c r="E307" i="3" s="1"/>
  <c r="C308" i="3"/>
  <c r="D308" i="3"/>
  <c r="C309" i="3"/>
  <c r="D309" i="3" s="1"/>
  <c r="E309" i="3" s="1"/>
  <c r="C310" i="3"/>
  <c r="D310" i="3"/>
  <c r="E310" i="3" s="1"/>
  <c r="C311" i="3"/>
  <c r="D311" i="3" s="1"/>
  <c r="E311" i="3" s="1"/>
  <c r="C312" i="3"/>
  <c r="D312" i="3"/>
  <c r="C313" i="3"/>
  <c r="D313" i="3" s="1"/>
  <c r="E313" i="3"/>
  <c r="C314" i="3"/>
  <c r="D314" i="3" s="1"/>
  <c r="E314" i="3" s="1"/>
  <c r="C315" i="3"/>
  <c r="D315" i="3"/>
  <c r="C316" i="3"/>
  <c r="D316" i="3"/>
  <c r="C317" i="3"/>
  <c r="D317" i="3" s="1"/>
  <c r="E317" i="3" s="1"/>
  <c r="C318" i="3"/>
  <c r="D318" i="3"/>
  <c r="E318" i="3" s="1"/>
  <c r="C319" i="3"/>
  <c r="D319" i="3" s="1"/>
  <c r="C320" i="3"/>
  <c r="D320" i="3"/>
  <c r="E320" i="3" s="1"/>
  <c r="C321" i="3"/>
  <c r="D321" i="3" s="1"/>
  <c r="E321" i="3"/>
  <c r="C322" i="3"/>
  <c r="D322" i="3" s="1"/>
  <c r="E322" i="3" s="1"/>
  <c r="C323" i="3"/>
  <c r="D323" i="3"/>
  <c r="E323" i="3" s="1"/>
  <c r="C324" i="3"/>
  <c r="D324" i="3"/>
  <c r="C325" i="3"/>
  <c r="D325" i="3" s="1"/>
  <c r="E325" i="3" s="1"/>
  <c r="C326" i="3"/>
  <c r="D326" i="3"/>
  <c r="E326" i="3" s="1"/>
  <c r="C327" i="3"/>
  <c r="D327" i="3"/>
  <c r="C328" i="3"/>
  <c r="D328" i="3" s="1"/>
  <c r="E328" i="3" s="1"/>
  <c r="C329" i="3"/>
  <c r="D329" i="3" s="1"/>
  <c r="E329" i="3" s="1"/>
  <c r="C330" i="3"/>
  <c r="D330" i="3"/>
  <c r="C331" i="3"/>
  <c r="D331" i="3"/>
  <c r="E331" i="3"/>
  <c r="C332" i="3"/>
  <c r="D332" i="3" s="1"/>
  <c r="E332" i="3" s="1"/>
  <c r="C333" i="3"/>
  <c r="D333" i="3" s="1"/>
  <c r="E333" i="3" s="1"/>
  <c r="C334" i="3"/>
  <c r="D334" i="3"/>
  <c r="E334" i="3" s="1"/>
  <c r="C335" i="3"/>
  <c r="D335" i="3"/>
  <c r="C336" i="3"/>
  <c r="D336" i="3" s="1"/>
  <c r="E336" i="3" s="1"/>
  <c r="C337" i="3"/>
  <c r="D337" i="3" s="1"/>
  <c r="C338" i="3"/>
  <c r="D338" i="3"/>
  <c r="E338" i="3" s="1"/>
  <c r="C339" i="3"/>
  <c r="D339" i="3"/>
  <c r="C340" i="3"/>
  <c r="D340" i="3" s="1"/>
  <c r="E340" i="3" s="1"/>
  <c r="C341" i="3"/>
  <c r="D341" i="3" s="1"/>
  <c r="E341" i="3" s="1"/>
  <c r="C342" i="3"/>
  <c r="D342" i="3"/>
  <c r="C343" i="3"/>
  <c r="D343" i="3"/>
  <c r="C344" i="3"/>
  <c r="D344" i="3" s="1"/>
  <c r="E344" i="3" s="1"/>
  <c r="C345" i="3"/>
  <c r="D345" i="3" s="1"/>
  <c r="E345" i="3" s="1"/>
  <c r="C346" i="3"/>
  <c r="D346" i="3"/>
  <c r="C347" i="3"/>
  <c r="D347" i="3"/>
  <c r="E347" i="3"/>
  <c r="C348" i="3"/>
  <c r="D348" i="3" s="1"/>
  <c r="E348" i="3" s="1"/>
  <c r="C349" i="3"/>
  <c r="D349" i="3" s="1"/>
  <c r="E349" i="3" s="1"/>
  <c r="C350" i="3"/>
  <c r="D350" i="3"/>
  <c r="E350" i="3" s="1"/>
  <c r="C351" i="3"/>
  <c r="D351" i="3"/>
  <c r="C352" i="3"/>
  <c r="D352" i="3" s="1"/>
  <c r="E352" i="3" s="1"/>
  <c r="C353" i="3"/>
  <c r="D353" i="3" s="1"/>
  <c r="C354" i="3"/>
  <c r="D354" i="3"/>
  <c r="E354" i="3" s="1"/>
  <c r="C355" i="3"/>
  <c r="D355" i="3"/>
  <c r="C356" i="3"/>
  <c r="D356" i="3" s="1"/>
  <c r="E356" i="3" s="1"/>
  <c r="C357" i="3"/>
  <c r="D357" i="3" s="1"/>
  <c r="C358" i="3"/>
  <c r="D358" i="3"/>
  <c r="E358" i="3" s="1"/>
  <c r="C359" i="3"/>
  <c r="D359" i="3"/>
  <c r="C360" i="3"/>
  <c r="D360" i="3" s="1"/>
  <c r="E360" i="3" s="1"/>
  <c r="C361" i="3"/>
  <c r="D361" i="3" s="1"/>
  <c r="C362" i="3"/>
  <c r="D362" i="3"/>
  <c r="E362" i="3" s="1"/>
  <c r="C363" i="3"/>
  <c r="D363" i="3"/>
  <c r="E363" i="3" s="1"/>
  <c r="C364" i="3"/>
  <c r="D364" i="3" s="1"/>
  <c r="E364" i="3" s="1"/>
  <c r="C365" i="3"/>
  <c r="D365" i="3" s="1"/>
  <c r="C366" i="3"/>
  <c r="D366" i="3"/>
  <c r="E366" i="3" s="1"/>
  <c r="C367" i="3"/>
  <c r="D367" i="3"/>
  <c r="E367" i="3" s="1"/>
  <c r="C368" i="3"/>
  <c r="D368" i="3" s="1"/>
  <c r="E368" i="3" s="1"/>
  <c r="C369" i="3"/>
  <c r="D369" i="3" s="1"/>
  <c r="C370" i="3"/>
  <c r="D370" i="3"/>
  <c r="E370" i="3" s="1"/>
  <c r="C371" i="3"/>
  <c r="D371" i="3"/>
  <c r="E371" i="3" s="1"/>
  <c r="C372" i="3"/>
  <c r="D372" i="3" s="1"/>
  <c r="E372" i="3" s="1"/>
  <c r="C373" i="3"/>
  <c r="D373" i="3" s="1"/>
  <c r="C374" i="3"/>
  <c r="D374" i="3"/>
  <c r="E374" i="3" s="1"/>
  <c r="C375" i="3"/>
  <c r="D375" i="3"/>
  <c r="E375" i="3" s="1"/>
  <c r="C376" i="3"/>
  <c r="D376" i="3" s="1"/>
  <c r="E376" i="3" s="1"/>
  <c r="C377" i="3"/>
  <c r="D377" i="3" s="1"/>
  <c r="C378" i="3"/>
  <c r="D378" i="3"/>
  <c r="E378" i="3" s="1"/>
  <c r="C379" i="3"/>
  <c r="D379" i="3"/>
  <c r="E379" i="3" s="1"/>
  <c r="C380" i="3"/>
  <c r="D380" i="3" s="1"/>
  <c r="E380" i="3" s="1"/>
  <c r="C381" i="3"/>
  <c r="D381" i="3" s="1"/>
  <c r="C382" i="3"/>
  <c r="D382" i="3"/>
  <c r="E382" i="3" s="1"/>
  <c r="C383" i="3"/>
  <c r="D383" i="3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/>
  <c r="C388" i="3"/>
  <c r="D388" i="3" s="1"/>
  <c r="E388" i="3" s="1"/>
  <c r="C389" i="3"/>
  <c r="D389" i="3" s="1"/>
  <c r="E389" i="3" s="1"/>
  <c r="C390" i="3"/>
  <c r="D390" i="3" s="1"/>
  <c r="C391" i="3"/>
  <c r="D391" i="3"/>
  <c r="E391" i="3" s="1"/>
  <c r="C392" i="3"/>
  <c r="D392" i="3" s="1"/>
  <c r="E392" i="3" s="1"/>
  <c r="C393" i="3"/>
  <c r="D393" i="3" s="1"/>
  <c r="E393" i="3" s="1"/>
  <c r="C394" i="3"/>
  <c r="D394" i="3" s="1"/>
  <c r="C395" i="3"/>
  <c r="D395" i="3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/>
  <c r="C400" i="3"/>
  <c r="D400" i="3" s="1"/>
  <c r="E400" i="3" s="1"/>
  <c r="C401" i="3"/>
  <c r="D401" i="3" s="1"/>
  <c r="E401" i="3" s="1"/>
  <c r="C402" i="3"/>
  <c r="D402" i="3" s="1"/>
  <c r="E402" i="3" s="1"/>
  <c r="C403" i="3"/>
  <c r="D403" i="3"/>
  <c r="C404" i="3"/>
  <c r="D404" i="3" s="1"/>
  <c r="E404" i="3" s="1"/>
  <c r="C405" i="3"/>
  <c r="D405" i="3" s="1"/>
  <c r="E405" i="3" s="1"/>
  <c r="C406" i="3"/>
  <c r="D406" i="3" s="1"/>
  <c r="C407" i="3"/>
  <c r="D407" i="3"/>
  <c r="E407" i="3" s="1"/>
  <c r="C408" i="3"/>
  <c r="D408" i="3" s="1"/>
  <c r="E408" i="3" s="1"/>
  <c r="C409" i="3"/>
  <c r="D409" i="3" s="1"/>
  <c r="E409" i="3" s="1"/>
  <c r="C410" i="3"/>
  <c r="D410" i="3" s="1"/>
  <c r="C411" i="3"/>
  <c r="D411" i="3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/>
  <c r="C416" i="3"/>
  <c r="D416" i="3" s="1"/>
  <c r="E416" i="3" s="1"/>
  <c r="C417" i="3"/>
  <c r="D417" i="3"/>
  <c r="E417" i="3" s="1"/>
  <c r="C418" i="3"/>
  <c r="D418" i="3" s="1"/>
  <c r="E418" i="3" s="1"/>
  <c r="C419" i="3"/>
  <c r="D419" i="3"/>
  <c r="E419" i="3" s="1"/>
  <c r="C420" i="3"/>
  <c r="D420" i="3" s="1"/>
  <c r="E420" i="3" s="1"/>
  <c r="C421" i="3"/>
  <c r="D421" i="3"/>
  <c r="C422" i="3"/>
  <c r="D422" i="3" s="1"/>
  <c r="E422" i="3" s="1"/>
  <c r="C423" i="3"/>
  <c r="D423" i="3"/>
  <c r="C424" i="3"/>
  <c r="D424" i="3" s="1"/>
  <c r="E424" i="3" s="1"/>
  <c r="C425" i="3"/>
  <c r="D425" i="3"/>
  <c r="E425" i="3" s="1"/>
  <c r="C426" i="3"/>
  <c r="D426" i="3" s="1"/>
  <c r="E426" i="3" s="1"/>
  <c r="C427" i="3"/>
  <c r="D427" i="3"/>
  <c r="E427" i="3" s="1"/>
  <c r="C428" i="3"/>
  <c r="D428" i="3" s="1"/>
  <c r="E428" i="3" s="1"/>
  <c r="C429" i="3"/>
  <c r="D429" i="3"/>
  <c r="C430" i="3"/>
  <c r="D430" i="3" s="1"/>
  <c r="E430" i="3" s="1"/>
  <c r="C431" i="3"/>
  <c r="D431" i="3"/>
  <c r="C432" i="3"/>
  <c r="D432" i="3" s="1"/>
  <c r="E432" i="3" s="1"/>
  <c r="C433" i="3"/>
  <c r="D433" i="3"/>
  <c r="E433" i="3" s="1"/>
  <c r="C434" i="3"/>
  <c r="D434" i="3" s="1"/>
  <c r="E434" i="3" s="1"/>
  <c r="C435" i="3"/>
  <c r="D435" i="3"/>
  <c r="E435" i="3" s="1"/>
  <c r="C436" i="3"/>
  <c r="D436" i="3" s="1"/>
  <c r="E436" i="3" s="1"/>
  <c r="C437" i="3"/>
  <c r="D437" i="3"/>
  <c r="C438" i="3"/>
  <c r="D438" i="3" s="1"/>
  <c r="E438" i="3" s="1"/>
  <c r="C439" i="3"/>
  <c r="D439" i="3"/>
  <c r="C440" i="3"/>
  <c r="D440" i="3" s="1"/>
  <c r="E440" i="3" s="1"/>
  <c r="C441" i="3"/>
  <c r="D441" i="3"/>
  <c r="E441" i="3" s="1"/>
  <c r="C442" i="3"/>
  <c r="D442" i="3" s="1"/>
  <c r="E442" i="3" s="1"/>
  <c r="C443" i="3"/>
  <c r="D443" i="3"/>
  <c r="E443" i="3" s="1"/>
  <c r="C444" i="3"/>
  <c r="D444" i="3" s="1"/>
  <c r="E444" i="3" s="1"/>
  <c r="C445" i="3"/>
  <c r="D445" i="3"/>
  <c r="C446" i="3"/>
  <c r="D446" i="3" s="1"/>
  <c r="E446" i="3" s="1"/>
  <c r="C447" i="3"/>
  <c r="D447" i="3"/>
  <c r="C448" i="3"/>
  <c r="D448" i="3" s="1"/>
  <c r="E448" i="3" s="1"/>
  <c r="C449" i="3"/>
  <c r="D449" i="3"/>
  <c r="E449" i="3" s="1"/>
  <c r="C450" i="3"/>
  <c r="D450" i="3" s="1"/>
  <c r="E450" i="3" s="1"/>
  <c r="C451" i="3"/>
  <c r="D451" i="3"/>
  <c r="E451" i="3" s="1"/>
  <c r="C452" i="3"/>
  <c r="D452" i="3" s="1"/>
  <c r="E452" i="3" s="1"/>
  <c r="C453" i="3"/>
  <c r="D453" i="3"/>
  <c r="C454" i="3"/>
  <c r="D454" i="3" s="1"/>
  <c r="E454" i="3" s="1"/>
  <c r="C455" i="3"/>
  <c r="D455" i="3"/>
  <c r="C456" i="3"/>
  <c r="D456" i="3" s="1"/>
  <c r="E456" i="3" s="1"/>
  <c r="C457" i="3"/>
  <c r="D457" i="3"/>
  <c r="E457" i="3" s="1"/>
  <c r="C458" i="3"/>
  <c r="D458" i="3" s="1"/>
  <c r="E458" i="3" s="1"/>
  <c r="C459" i="3"/>
  <c r="D459" i="3"/>
  <c r="E459" i="3" s="1"/>
  <c r="C460" i="3"/>
  <c r="D460" i="3" s="1"/>
  <c r="E460" i="3" s="1"/>
  <c r="C461" i="3"/>
  <c r="D461" i="3"/>
  <c r="C462" i="3"/>
  <c r="D462" i="3" s="1"/>
  <c r="E462" i="3" s="1"/>
  <c r="C463" i="3"/>
  <c r="D463" i="3"/>
  <c r="C464" i="3"/>
  <c r="D464" i="3" s="1"/>
  <c r="E464" i="3" s="1"/>
  <c r="C465" i="3"/>
  <c r="D465" i="3"/>
  <c r="E465" i="3" s="1"/>
  <c r="C466" i="3"/>
  <c r="D466" i="3" s="1"/>
  <c r="E466" i="3" s="1"/>
  <c r="C467" i="3"/>
  <c r="D467" i="3"/>
  <c r="E467" i="3" s="1"/>
  <c r="C468" i="3"/>
  <c r="D468" i="3" s="1"/>
  <c r="E468" i="3" s="1"/>
  <c r="C469" i="3"/>
  <c r="D469" i="3"/>
  <c r="C470" i="3"/>
  <c r="D470" i="3" s="1"/>
  <c r="E470" i="3" s="1"/>
  <c r="C471" i="3"/>
  <c r="D471" i="3"/>
  <c r="C472" i="3"/>
  <c r="D472" i="3" s="1"/>
  <c r="E472" i="3" s="1"/>
  <c r="C473" i="3"/>
  <c r="D473" i="3"/>
  <c r="E473" i="3" s="1"/>
  <c r="C474" i="3"/>
  <c r="D474" i="3" s="1"/>
  <c r="E474" i="3" s="1"/>
  <c r="C475" i="3"/>
  <c r="D475" i="3"/>
  <c r="E475" i="3" s="1"/>
  <c r="C476" i="3"/>
  <c r="D476" i="3" s="1"/>
  <c r="E476" i="3" s="1"/>
  <c r="C477" i="3"/>
  <c r="D477" i="3"/>
  <c r="C478" i="3"/>
  <c r="D478" i="3" s="1"/>
  <c r="E478" i="3" s="1"/>
  <c r="C479" i="3"/>
  <c r="D479" i="3"/>
  <c r="C480" i="3"/>
  <c r="D480" i="3" s="1"/>
  <c r="E480" i="3" s="1"/>
  <c r="C481" i="3"/>
  <c r="D481" i="3"/>
  <c r="E481" i="3" s="1"/>
  <c r="C482" i="3"/>
  <c r="D482" i="3" s="1"/>
  <c r="E482" i="3" s="1"/>
  <c r="C483" i="3"/>
  <c r="D483" i="3"/>
  <c r="E483" i="3" s="1"/>
  <c r="C484" i="3"/>
  <c r="D484" i="3" s="1"/>
  <c r="E484" i="3" s="1"/>
  <c r="C485" i="3"/>
  <c r="D485" i="3"/>
  <c r="C486" i="3"/>
  <c r="D486" i="3" s="1"/>
  <c r="E486" i="3" s="1"/>
  <c r="C487" i="3"/>
  <c r="D487" i="3"/>
  <c r="C488" i="3"/>
  <c r="D488" i="3" s="1"/>
  <c r="E488" i="3" s="1"/>
  <c r="C489" i="3"/>
  <c r="D489" i="3"/>
  <c r="E489" i="3" s="1"/>
  <c r="C490" i="3"/>
  <c r="D490" i="3" s="1"/>
  <c r="E490" i="3" s="1"/>
  <c r="C491" i="3"/>
  <c r="D491" i="3"/>
  <c r="E491" i="3" s="1"/>
  <c r="C492" i="3"/>
  <c r="D492" i="3" s="1"/>
  <c r="E492" i="3" s="1"/>
  <c r="C493" i="3"/>
  <c r="D493" i="3"/>
  <c r="C494" i="3"/>
  <c r="D494" i="3" s="1"/>
  <c r="E494" i="3" s="1"/>
  <c r="C495" i="3"/>
  <c r="D495" i="3"/>
  <c r="C496" i="3"/>
  <c r="D496" i="3" s="1"/>
  <c r="E496" i="3" s="1"/>
  <c r="C497" i="3"/>
  <c r="D497" i="3"/>
  <c r="E497" i="3" s="1"/>
  <c r="C498" i="3"/>
  <c r="D498" i="3" s="1"/>
  <c r="E498" i="3" s="1"/>
  <c r="C499" i="3"/>
  <c r="D499" i="3"/>
  <c r="E499" i="3" s="1"/>
  <c r="C500" i="3"/>
  <c r="D500" i="3" s="1"/>
  <c r="E500" i="3" s="1"/>
  <c r="C501" i="3"/>
  <c r="D501" i="3"/>
  <c r="C502" i="3"/>
  <c r="D502" i="3" s="1"/>
  <c r="E502" i="3" s="1"/>
  <c r="C503" i="3"/>
  <c r="D503" i="3"/>
  <c r="C504" i="3"/>
  <c r="D504" i="3" s="1"/>
  <c r="E504" i="3" s="1"/>
  <c r="C505" i="3"/>
  <c r="D505" i="3"/>
  <c r="E505" i="3" s="1"/>
  <c r="C506" i="3"/>
  <c r="D506" i="3" s="1"/>
  <c r="E506" i="3" s="1"/>
  <c r="C507" i="3"/>
  <c r="D507" i="3"/>
  <c r="E507" i="3" s="1"/>
  <c r="C508" i="3"/>
  <c r="D508" i="3" s="1"/>
  <c r="E508" i="3" s="1"/>
  <c r="C509" i="3"/>
  <c r="D509" i="3"/>
  <c r="C11" i="3"/>
  <c r="D11" i="3" s="1"/>
  <c r="C12" i="3"/>
  <c r="D12" i="3" s="1"/>
  <c r="C13" i="3"/>
  <c r="D13" i="3" s="1"/>
  <c r="E13" i="3" s="1"/>
  <c r="C14" i="3"/>
  <c r="D14" i="3" s="1"/>
  <c r="E14" i="3" s="1"/>
  <c r="C15" i="3"/>
  <c r="D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C28" i="3"/>
  <c r="D28" i="3" s="1"/>
  <c r="E28" i="3" s="1"/>
  <c r="C29" i="3"/>
  <c r="D29" i="3" s="1"/>
  <c r="E29" i="3" s="1"/>
  <c r="C30" i="3"/>
  <c r="D30" i="3" s="1"/>
  <c r="E30" i="3" s="1"/>
  <c r="C10" i="3"/>
  <c r="D10" i="3" s="1"/>
  <c r="C28" i="1"/>
  <c r="J8" i="1" s="1"/>
  <c r="J10" i="1" s="1"/>
  <c r="E509" i="3" l="1"/>
  <c r="E501" i="3"/>
  <c r="E493" i="3"/>
  <c r="E485" i="3"/>
  <c r="E477" i="3"/>
  <c r="E469" i="3"/>
  <c r="E461" i="3"/>
  <c r="E453" i="3"/>
  <c r="E445" i="3"/>
  <c r="E437" i="3"/>
  <c r="E429" i="3"/>
  <c r="E421" i="3"/>
  <c r="E410" i="3"/>
  <c r="E403" i="3"/>
  <c r="E394" i="3"/>
  <c r="E387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6" i="3"/>
  <c r="E399" i="3"/>
  <c r="E390" i="3"/>
  <c r="E269" i="3"/>
  <c r="E270" i="3"/>
  <c r="E243" i="3"/>
  <c r="E244" i="3"/>
  <c r="E237" i="3"/>
  <c r="E238" i="3"/>
  <c r="E213" i="3"/>
  <c r="E214" i="3"/>
  <c r="E125" i="3"/>
  <c r="E126" i="3"/>
  <c r="E88" i="3"/>
  <c r="E89" i="3"/>
  <c r="E65" i="3"/>
  <c r="E66" i="3"/>
  <c r="E33" i="3"/>
  <c r="E34" i="3"/>
  <c r="E359" i="3"/>
  <c r="E355" i="3"/>
  <c r="E351" i="3"/>
  <c r="E335" i="3"/>
  <c r="E324" i="3"/>
  <c r="E308" i="3"/>
  <c r="E277" i="3"/>
  <c r="E278" i="3"/>
  <c r="E251" i="3"/>
  <c r="E252" i="3"/>
  <c r="E245" i="3"/>
  <c r="E246" i="3"/>
  <c r="E223" i="3"/>
  <c r="E224" i="3"/>
  <c r="E189" i="3"/>
  <c r="E190" i="3"/>
  <c r="E152" i="3"/>
  <c r="E153" i="3"/>
  <c r="E275" i="3"/>
  <c r="E276" i="3"/>
  <c r="E381" i="3"/>
  <c r="E377" i="3"/>
  <c r="E373" i="3"/>
  <c r="E369" i="3"/>
  <c r="E365" i="3"/>
  <c r="E361" i="3"/>
  <c r="E357" i="3"/>
  <c r="E353" i="3"/>
  <c r="E342" i="3"/>
  <c r="E339" i="3"/>
  <c r="E315" i="3"/>
  <c r="E300" i="3"/>
  <c r="E295" i="3"/>
  <c r="E284" i="3"/>
  <c r="E265" i="3"/>
  <c r="E259" i="3"/>
  <c r="E260" i="3"/>
  <c r="E253" i="3"/>
  <c r="E254" i="3"/>
  <c r="E229" i="3"/>
  <c r="E230" i="3"/>
  <c r="E197" i="3"/>
  <c r="E198" i="3"/>
  <c r="E100" i="3"/>
  <c r="E101" i="3"/>
  <c r="E346" i="3"/>
  <c r="E343" i="3"/>
  <c r="E337" i="3"/>
  <c r="E330" i="3"/>
  <c r="E327" i="3"/>
  <c r="E319" i="3"/>
  <c r="E316" i="3"/>
  <c r="E312" i="3"/>
  <c r="E302" i="3"/>
  <c r="E303" i="3"/>
  <c r="E273" i="3"/>
  <c r="E267" i="3"/>
  <c r="E268" i="3"/>
  <c r="E261" i="3"/>
  <c r="E262" i="3"/>
  <c r="E241" i="3"/>
  <c r="E235" i="3"/>
  <c r="E236" i="3"/>
  <c r="E207" i="3"/>
  <c r="E208" i="3"/>
  <c r="E164" i="3"/>
  <c r="E165" i="3"/>
  <c r="E180" i="3"/>
  <c r="E181" i="3"/>
  <c r="E116" i="3"/>
  <c r="E117" i="3"/>
  <c r="E306" i="3"/>
  <c r="E282" i="3"/>
  <c r="E274" i="3"/>
  <c r="E266" i="3"/>
  <c r="E258" i="3"/>
  <c r="E250" i="3"/>
  <c r="E242" i="3"/>
  <c r="E221" i="3"/>
  <c r="E222" i="3"/>
  <c r="E205" i="3"/>
  <c r="E206" i="3"/>
  <c r="E169" i="3"/>
  <c r="E157" i="3"/>
  <c r="E132" i="3"/>
  <c r="E133" i="3"/>
  <c r="E105" i="3"/>
  <c r="E93" i="3"/>
  <c r="E49" i="3"/>
  <c r="E50" i="3"/>
  <c r="E227" i="3"/>
  <c r="E216" i="3"/>
  <c r="E200" i="3"/>
  <c r="E185" i="3"/>
  <c r="E173" i="3"/>
  <c r="E158" i="3"/>
  <c r="E148" i="3"/>
  <c r="E149" i="3"/>
  <c r="E140" i="3"/>
  <c r="E121" i="3"/>
  <c r="E109" i="3"/>
  <c r="E94" i="3"/>
  <c r="E84" i="3"/>
  <c r="E85" i="3"/>
  <c r="E219" i="3"/>
  <c r="E211" i="3"/>
  <c r="E203" i="3"/>
  <c r="E69" i="3"/>
  <c r="E53" i="3"/>
  <c r="E37" i="3"/>
  <c r="E73" i="3"/>
  <c r="E70" i="3"/>
  <c r="E64" i="3"/>
  <c r="E57" i="3"/>
  <c r="E54" i="3"/>
  <c r="E48" i="3"/>
  <c r="E41" i="3"/>
  <c r="E38" i="3"/>
  <c r="E32" i="3"/>
  <c r="E77" i="3"/>
  <c r="E68" i="3"/>
  <c r="E61" i="3"/>
  <c r="E52" i="3"/>
  <c r="E45" i="3"/>
  <c r="E36" i="3"/>
  <c r="E27" i="3"/>
  <c r="E23" i="3"/>
  <c r="E19" i="3"/>
  <c r="E15" i="3"/>
  <c r="E12" i="3"/>
  <c r="E11" i="3"/>
  <c r="E10" i="3"/>
  <c r="C18" i="1"/>
  <c r="C17" i="1"/>
  <c r="C30" i="1" l="1"/>
  <c r="G11" i="1"/>
  <c r="G15" i="1"/>
  <c r="G16" i="1"/>
  <c r="C19" i="1"/>
  <c r="C20" i="1"/>
  <c r="C23" i="1" l="1"/>
  <c r="C24" i="1"/>
  <c r="C22" i="1"/>
  <c r="C21" i="1"/>
  <c r="G12" i="1"/>
  <c r="J7" i="1" l="1"/>
  <c r="J9" i="1" l="1"/>
  <c r="J12" i="1" s="1"/>
  <c r="J13" i="1" s="1"/>
  <c r="J14" i="1" s="1"/>
  <c r="J15" i="1" s="1"/>
  <c r="G19" i="1" s="1"/>
  <c r="G21" i="1" s="1"/>
  <c r="J20" i="1" l="1"/>
</calcChain>
</file>

<file path=xl/sharedStrings.xml><?xml version="1.0" encoding="utf-8"?>
<sst xmlns="http://schemas.openxmlformats.org/spreadsheetml/2006/main" count="109" uniqueCount="92">
  <si>
    <t>高度</t>
    <phoneticPr fontId="1" type="noConversion"/>
  </si>
  <si>
    <t>水平方向廣角角度</t>
    <phoneticPr fontId="1" type="noConversion"/>
  </si>
  <si>
    <t>(0~360)</t>
    <phoneticPr fontId="1" type="noConversion"/>
  </si>
  <si>
    <t>水平解析度</t>
    <phoneticPr fontId="1" type="noConversion"/>
  </si>
  <si>
    <t>垂直解析度</t>
    <phoneticPr fontId="1" type="noConversion"/>
  </si>
  <si>
    <t>&gt;0</t>
    <phoneticPr fontId="1" type="noConversion"/>
  </si>
  <si>
    <t>俯仰角轉換</t>
    <phoneticPr fontId="1" type="noConversion"/>
  </si>
  <si>
    <t>角度</t>
    <phoneticPr fontId="1" type="noConversion"/>
  </si>
  <si>
    <t>物件於畫面中的位置</t>
    <phoneticPr fontId="1" type="noConversion"/>
  </si>
  <si>
    <t>角度/2</t>
    <phoneticPr fontId="1" type="noConversion"/>
  </si>
  <si>
    <t>水平</t>
  </si>
  <si>
    <t>垂直</t>
  </si>
  <si>
    <t>單位CM的寬度</t>
    <phoneticPr fontId="1" type="noConversion"/>
  </si>
  <si>
    <t>單位長度</t>
    <phoneticPr fontId="1" type="noConversion"/>
  </si>
  <si>
    <t>(CM)</t>
    <phoneticPr fontId="1" type="noConversion"/>
  </si>
  <si>
    <t>單位CM的寬度</t>
  </si>
  <si>
    <t>單位長度</t>
  </si>
  <si>
    <t>(CM)</t>
  </si>
  <si>
    <t>換算後的角度</t>
    <phoneticPr fontId="1" type="noConversion"/>
  </si>
  <si>
    <t>俯仰角代入後，物件位置</t>
    <phoneticPr fontId="1" type="noConversion"/>
  </si>
  <si>
    <t>(cm)</t>
    <phoneticPr fontId="1" type="noConversion"/>
  </si>
  <si>
    <t>(0~180)</t>
    <phoneticPr fontId="1" type="noConversion"/>
  </si>
  <si>
    <t>水平廣角/2</t>
    <phoneticPr fontId="1" type="noConversion"/>
  </si>
  <si>
    <t>垂直方向廣角角度</t>
    <phoneticPr fontId="1" type="noConversion"/>
  </si>
  <si>
    <t>垂直廣角/2</t>
    <phoneticPr fontId="1" type="noConversion"/>
  </si>
  <si>
    <t>max水平角度</t>
    <phoneticPr fontId="1" type="noConversion"/>
  </si>
  <si>
    <t>min水平角度</t>
    <phoneticPr fontId="1" type="noConversion"/>
  </si>
  <si>
    <t>max垂直角度</t>
    <phoneticPr fontId="1" type="noConversion"/>
  </si>
  <si>
    <t>min垂直角度</t>
    <phoneticPr fontId="1" type="noConversion"/>
  </si>
  <si>
    <t>(int)</t>
    <phoneticPr fontId="1" type="noConversion"/>
  </si>
  <si>
    <t>任意設定的俯仰角</t>
    <phoneticPr fontId="1" type="noConversion"/>
  </si>
  <si>
    <t>X(水平)</t>
    <phoneticPr fontId="1" type="noConversion"/>
  </si>
  <si>
    <t>Y(垂直)</t>
    <phoneticPr fontId="1" type="noConversion"/>
  </si>
  <si>
    <t>(左下原點，最大垂直邊界)</t>
    <phoneticPr fontId="1" type="noConversion"/>
  </si>
  <si>
    <t>(0~360)</t>
  </si>
  <si>
    <t>(0~180)</t>
  </si>
  <si>
    <t>1位置單位為多少CM</t>
    <phoneticPr fontId="1" type="noConversion"/>
  </si>
  <si>
    <t>&lt;900</t>
    <phoneticPr fontId="1" type="noConversion"/>
  </si>
  <si>
    <t>&lt;1000</t>
    <phoneticPr fontId="1" type="noConversion"/>
  </si>
  <si>
    <t>(CM)</t>
    <phoneticPr fontId="1" type="noConversion"/>
  </si>
  <si>
    <t>物件轉換後的Y位置</t>
    <phoneticPr fontId="1" type="noConversion"/>
  </si>
  <si>
    <t>物件轉換後的X位置</t>
    <phoneticPr fontId="1" type="noConversion"/>
  </si>
  <si>
    <t>水平角度偏福角度</t>
    <phoneticPr fontId="1" type="noConversion"/>
  </si>
  <si>
    <t>(-360~360，畫面正中為原點)</t>
    <phoneticPr fontId="1" type="noConversion"/>
  </si>
  <si>
    <t>(int)</t>
    <phoneticPr fontId="1" type="noConversion"/>
  </si>
  <si>
    <t>上方旋轉角須先計算車的旋轉角跟攝影機</t>
    <phoneticPr fontId="1" type="noConversion"/>
  </si>
  <si>
    <t>(0~360)</t>
    <phoneticPr fontId="1" type="noConversion"/>
  </si>
  <si>
    <t>倒推俯仰角最近距離</t>
    <phoneticPr fontId="1" type="noConversion"/>
  </si>
  <si>
    <t>倒推俯仰角最遠距離</t>
    <phoneticPr fontId="1" type="noConversion"/>
  </si>
  <si>
    <t>輔助用欄位</t>
    <phoneticPr fontId="1" type="noConversion"/>
  </si>
  <si>
    <t>輔助說明欄</t>
    <phoneticPr fontId="1" type="noConversion"/>
  </si>
  <si>
    <t>推算出的俯仰角</t>
    <phoneticPr fontId="1" type="noConversion"/>
  </si>
  <si>
    <t>(0~90)</t>
    <phoneticPr fontId="1" type="noConversion"/>
  </si>
  <si>
    <t>(左上原點，最大垂直邊界)</t>
    <phoneticPr fontId="1" type="noConversion"/>
  </si>
  <si>
    <t>(左邊界原點，最大水平邊界)</t>
    <phoneticPr fontId="1" type="noConversion"/>
  </si>
  <si>
    <t>(CM) (推廣角用)</t>
    <phoneticPr fontId="1" type="noConversion"/>
  </si>
  <si>
    <t>(目前無用，只是推前行距離而已，0~360，水平前方為0，逆轉為正)</t>
    <phoneticPr fontId="1" type="noConversion"/>
  </si>
  <si>
    <t>物件垂直距離</t>
    <phoneticPr fontId="1" type="noConversion"/>
  </si>
  <si>
    <t>物件投影至路實際座標</t>
    <phoneticPr fontId="1" type="noConversion"/>
  </si>
  <si>
    <t>最短的三角型斜邊</t>
    <phoneticPr fontId="1" type="noConversion"/>
  </si>
  <si>
    <t>最短的三角型臨邊長</t>
    <phoneticPr fontId="1" type="noConversion"/>
  </si>
  <si>
    <t>(^  *2)</t>
    <phoneticPr fontId="1" type="noConversion"/>
  </si>
  <si>
    <t>投影至鏡射面的長度</t>
    <phoneticPr fontId="1" type="noConversion"/>
  </si>
  <si>
    <t>投影至鏡射面的點於Y軸上的長度</t>
    <phoneticPr fontId="1" type="noConversion"/>
  </si>
  <si>
    <t>投影至鏡射面的點於X軸上的長度</t>
    <phoneticPr fontId="1" type="noConversion"/>
  </si>
  <si>
    <t>新三角形的對邊長</t>
    <phoneticPr fontId="1" type="noConversion"/>
  </si>
  <si>
    <t>新三角形的臨邊長</t>
    <phoneticPr fontId="1" type="noConversion"/>
  </si>
  <si>
    <t>新三角形的斜邊長</t>
    <phoneticPr fontId="1" type="noConversion"/>
  </si>
  <si>
    <t>新三角型的上方夾角</t>
    <phoneticPr fontId="1" type="noConversion"/>
  </si>
  <si>
    <t>(^ 90-上)</t>
    <phoneticPr fontId="1" type="noConversion"/>
  </si>
  <si>
    <t>推測距離</t>
    <phoneticPr fontId="1" type="noConversion"/>
  </si>
  <si>
    <t>攝影機、球 資料設定</t>
    <phoneticPr fontId="1" type="noConversion"/>
  </si>
  <si>
    <t>球的直徑</t>
    <phoneticPr fontId="1" type="noConversion"/>
  </si>
  <si>
    <t>&gt;0 (CM)</t>
    <phoneticPr fontId="1" type="noConversion"/>
  </si>
  <si>
    <t>畫面正中的距離</t>
    <phoneticPr fontId="1" type="noConversion"/>
  </si>
  <si>
    <t>&gt;48 (推俯仰角用)</t>
    <phoneticPr fontId="1" type="noConversion"/>
  </si>
  <si>
    <t>&gt;0   (推俯仰角用)</t>
    <phoneticPr fontId="1" type="noConversion"/>
  </si>
  <si>
    <t>垂直角度偏福角度</t>
    <phoneticPr fontId="1" type="noConversion"/>
  </si>
  <si>
    <t>物件水平距離</t>
    <phoneticPr fontId="1" type="noConversion"/>
  </si>
  <si>
    <t>物件直線距離</t>
    <phoneticPr fontId="1" type="noConversion"/>
  </si>
  <si>
    <t>換算單位</t>
    <phoneticPr fontId="1" type="noConversion"/>
  </si>
  <si>
    <t>???</t>
    <phoneticPr fontId="1" type="noConversion"/>
  </si>
  <si>
    <t>朝向角度</t>
    <phoneticPr fontId="1" type="noConversion"/>
  </si>
  <si>
    <r>
      <t>SIN(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  <scheme val="minor"/>
      </rPr>
      <t>)*L</t>
    </r>
    <phoneticPr fontId="1" type="noConversion"/>
  </si>
  <si>
    <t>COS(θ)*L</t>
    <phoneticPr fontId="1" type="noConversion"/>
  </si>
  <si>
    <t>&gt;1  (目前無用) (推俯仰角用)</t>
    <phoneticPr fontId="1" type="noConversion"/>
  </si>
  <si>
    <t>車體於路徑陣列的資料設定</t>
    <phoneticPr fontId="1" type="noConversion"/>
  </si>
  <si>
    <t>車X位置</t>
    <phoneticPr fontId="1" type="noConversion"/>
  </si>
  <si>
    <t>車Y位置</t>
    <phoneticPr fontId="1" type="noConversion"/>
  </si>
  <si>
    <t>車旋轉角</t>
    <phoneticPr fontId="1" type="noConversion"/>
  </si>
  <si>
    <t>相機水平旋轉角</t>
    <phoneticPr fontId="1" type="noConversion"/>
  </si>
  <si>
    <t>(-360~360)(車正前為0)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</si>
</sst>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_ "/>
    <numFmt numFmtId="181" formatCode="0.000_ "/>
    <numFmt numFmtId="182" formatCode="0.00_ 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7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6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13" borderId="0" xfId="0" applyFill="1">
      <alignment vertical="center"/>
    </xf>
    <xf numFmtId="176" fontId="0" fillId="0" borderId="0" xfId="0" applyNumberFormat="1">
      <alignment vertical="center"/>
    </xf>
    <xf numFmtId="176" fontId="0" fillId="12" borderId="0" xfId="0" applyNumberFormat="1" applyFill="1">
      <alignment vertical="center"/>
    </xf>
    <xf numFmtId="181" fontId="0" fillId="0" borderId="0" xfId="0" applyNumberFormat="1">
      <alignment vertical="center"/>
    </xf>
    <xf numFmtId="182" fontId="0" fillId="11" borderId="0" xfId="0" applyNumberFormat="1" applyFill="1">
      <alignment vertical="center"/>
    </xf>
    <xf numFmtId="0" fontId="0" fillId="0" borderId="0" xfId="0" applyFill="1">
      <alignment vertical="center"/>
    </xf>
    <xf numFmtId="0" fontId="4" fillId="12" borderId="0" xfId="0" applyFont="1" applyFill="1">
      <alignment vertical="center"/>
    </xf>
    <xf numFmtId="0" fontId="5" fillId="12" borderId="0" xfId="0" applyFont="1" applyFill="1">
      <alignment vertical="center"/>
    </xf>
    <xf numFmtId="182" fontId="4" fillId="11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topLeftCell="B2" zoomScaleNormal="100" workbookViewId="0">
      <selection activeCell="J19" sqref="J19"/>
    </sheetView>
  </sheetViews>
  <sheetFormatPr defaultRowHeight="16.5"/>
  <cols>
    <col min="1" max="1" width="2.75" customWidth="1"/>
    <col min="2" max="2" width="18.375" customWidth="1"/>
    <col min="3" max="3" width="11" customWidth="1"/>
    <col min="4" max="4" width="25.75" customWidth="1"/>
    <col min="5" max="5" width="2.75" customWidth="1"/>
    <col min="6" max="6" width="20.375" customWidth="1"/>
    <col min="7" max="7" width="10.75" customWidth="1"/>
    <col min="8" max="8" width="19.625" customWidth="1"/>
    <col min="9" max="9" width="2.875" customWidth="1"/>
    <col min="10" max="10" width="9" style="22" customWidth="1"/>
    <col min="11" max="11" width="30.125" style="22" customWidth="1"/>
    <col min="12" max="12" width="11.125" customWidth="1"/>
  </cols>
  <sheetData>
    <row r="1" spans="2:13">
      <c r="J1" s="23" t="s">
        <v>49</v>
      </c>
      <c r="K1" s="24" t="s">
        <v>50</v>
      </c>
    </row>
    <row r="2" spans="2:13">
      <c r="B2" s="2" t="s">
        <v>71</v>
      </c>
      <c r="C2" s="2"/>
      <c r="D2" s="2"/>
      <c r="F2" s="1" t="s">
        <v>86</v>
      </c>
      <c r="G2" s="1"/>
      <c r="H2" s="1"/>
      <c r="J2" s="14">
        <f>SQRT(POWER($C$3, 2)+POWER(C9, 2)-2*$C$3*C9*COS(90*PI()/180))</f>
        <v>142.08483381416892</v>
      </c>
      <c r="K2" s="14" t="s">
        <v>81</v>
      </c>
    </row>
    <row r="3" spans="2:13">
      <c r="B3" s="3" t="s">
        <v>0</v>
      </c>
      <c r="C3" s="8">
        <v>71.3</v>
      </c>
      <c r="D3" s="3" t="s">
        <v>20</v>
      </c>
      <c r="F3" s="5" t="s">
        <v>87</v>
      </c>
      <c r="G3" s="16">
        <v>810</v>
      </c>
      <c r="H3" s="5" t="s">
        <v>37</v>
      </c>
      <c r="J3" s="14">
        <f>SQRT(POWER(C7, 2)+POWER(C3, 2)-2*C7*C3*COS(90*PI()/180))</f>
        <v>91.096542195628913</v>
      </c>
      <c r="K3" s="14" t="s">
        <v>59</v>
      </c>
    </row>
    <row r="4" spans="2:13">
      <c r="B4" s="3" t="s">
        <v>30</v>
      </c>
      <c r="C4" s="8">
        <f>90-80.3082135283681</f>
        <v>9.6917864716319002</v>
      </c>
      <c r="D4" s="3" t="s">
        <v>56</v>
      </c>
      <c r="F4" s="5" t="s">
        <v>88</v>
      </c>
      <c r="G4" s="16">
        <v>25</v>
      </c>
      <c r="H4" s="5" t="s">
        <v>38</v>
      </c>
      <c r="J4" s="14">
        <f>J3*SIN(C20*PI()/180)/SIN(90*PI()/180)</f>
        <v>32.878164194760444</v>
      </c>
      <c r="K4" s="14" t="s">
        <v>60</v>
      </c>
    </row>
    <row r="5" spans="2:13">
      <c r="B5" s="3" t="s">
        <v>3</v>
      </c>
      <c r="C5" s="8">
        <v>1280</v>
      </c>
      <c r="D5" s="3" t="s">
        <v>5</v>
      </c>
      <c r="F5" s="5" t="s">
        <v>89</v>
      </c>
      <c r="G5" s="16">
        <v>180</v>
      </c>
      <c r="H5" s="5" t="s">
        <v>46</v>
      </c>
      <c r="J5" s="14">
        <f>J4*2</f>
        <v>65.756328389520888</v>
      </c>
      <c r="K5" s="14" t="s">
        <v>61</v>
      </c>
    </row>
    <row r="6" spans="2:13">
      <c r="B6" s="3" t="s">
        <v>4</v>
      </c>
      <c r="C6" s="8">
        <v>720</v>
      </c>
      <c r="D6" s="3" t="s">
        <v>5</v>
      </c>
      <c r="F6" s="5" t="s">
        <v>36</v>
      </c>
      <c r="G6" s="16">
        <v>1</v>
      </c>
      <c r="H6" s="5" t="s">
        <v>39</v>
      </c>
      <c r="J6" s="14">
        <f>J5*C28/C6</f>
        <v>60.733275526432486</v>
      </c>
      <c r="K6" s="14" t="s">
        <v>62</v>
      </c>
      <c r="M6" s="9"/>
    </row>
    <row r="7" spans="2:13">
      <c r="B7" s="3" t="s">
        <v>47</v>
      </c>
      <c r="C7" s="8">
        <v>56.7</v>
      </c>
      <c r="D7" s="3" t="s">
        <v>76</v>
      </c>
      <c r="F7" s="5" t="s">
        <v>90</v>
      </c>
      <c r="G7" s="16">
        <v>0</v>
      </c>
      <c r="H7" s="5" t="s">
        <v>91</v>
      </c>
      <c r="J7" s="14">
        <f>COS(C16*PI()/180)*J6</f>
        <v>53.653616945937699</v>
      </c>
      <c r="K7" s="14" t="s">
        <v>63</v>
      </c>
    </row>
    <row r="8" spans="2:13">
      <c r="B8" s="3" t="s">
        <v>48</v>
      </c>
      <c r="C8" s="8">
        <v>46</v>
      </c>
      <c r="D8" s="3" t="s">
        <v>85</v>
      </c>
      <c r="F8" s="12" t="s">
        <v>45</v>
      </c>
      <c r="G8" s="12"/>
      <c r="H8" s="12"/>
      <c r="J8" s="14">
        <f>SIN(C16*PI()/180)*J6</f>
        <v>28.457339032104713</v>
      </c>
      <c r="K8" s="14" t="s">
        <v>64</v>
      </c>
      <c r="L8" s="9"/>
    </row>
    <row r="9" spans="2:13">
      <c r="B9" s="3" t="s">
        <v>74</v>
      </c>
      <c r="C9" s="8">
        <v>122.9</v>
      </c>
      <c r="D9" s="3" t="s">
        <v>75</v>
      </c>
      <c r="J9" s="14">
        <f>C3-J7</f>
        <v>17.646383054062298</v>
      </c>
      <c r="K9" s="14" t="s">
        <v>65</v>
      </c>
      <c r="M9" s="9"/>
    </row>
    <row r="10" spans="2:13">
      <c r="B10" s="3" t="s">
        <v>72</v>
      </c>
      <c r="C10" s="8">
        <v>7</v>
      </c>
      <c r="D10" s="3" t="s">
        <v>73</v>
      </c>
      <c r="F10" s="4" t="s">
        <v>6</v>
      </c>
      <c r="G10" s="4"/>
      <c r="H10" s="4"/>
      <c r="J10" s="14">
        <f>J8+C7</f>
        <v>85.157339032104716</v>
      </c>
      <c r="K10" s="14" t="s">
        <v>66</v>
      </c>
    </row>
    <row r="11" spans="2:13">
      <c r="B11" s="2" t="s">
        <v>15</v>
      </c>
      <c r="C11" s="2"/>
      <c r="D11" s="2"/>
      <c r="F11" s="6" t="s">
        <v>7</v>
      </c>
      <c r="G11" s="6">
        <f>IF(C16=0,0,360-C16)</f>
        <v>332.05897044177391</v>
      </c>
      <c r="H11" s="6" t="s">
        <v>34</v>
      </c>
      <c r="J11" s="14"/>
      <c r="K11" s="14"/>
      <c r="L11" s="9"/>
    </row>
    <row r="12" spans="2:13">
      <c r="B12" s="3" t="s">
        <v>16</v>
      </c>
      <c r="C12" s="8">
        <v>100</v>
      </c>
      <c r="D12" s="3" t="s">
        <v>55</v>
      </c>
      <c r="F12" s="6" t="s">
        <v>9</v>
      </c>
      <c r="G12" s="6">
        <f>G11/2</f>
        <v>166.02948522088695</v>
      </c>
      <c r="H12" s="6" t="s">
        <v>35</v>
      </c>
      <c r="J12" s="14">
        <f>SQRT(POWER(J10, 2)+POWER(J9, 2)-2*J10*J9*COS(90*PI()/180))</f>
        <v>86.966471849325487</v>
      </c>
      <c r="K12" s="14" t="s">
        <v>67</v>
      </c>
    </row>
    <row r="13" spans="2:13">
      <c r="B13" s="3" t="s">
        <v>10</v>
      </c>
      <c r="C13" s="8">
        <v>137.69999999999999</v>
      </c>
      <c r="D13" s="3" t="s">
        <v>55</v>
      </c>
      <c r="F13" s="4" t="s">
        <v>12</v>
      </c>
      <c r="G13" s="4"/>
      <c r="H13" s="4"/>
      <c r="J13" s="14">
        <f>DEGREES(ACOS((POWER(J12, 2)+POWER(J9, 2)-POWER(J10, 2))/(2*J12*J9)))</f>
        <v>78.292809341959483</v>
      </c>
      <c r="K13" s="14" t="s">
        <v>68</v>
      </c>
    </row>
    <row r="14" spans="2:13">
      <c r="B14" s="3" t="s">
        <v>11</v>
      </c>
      <c r="C14" s="8">
        <f>38.7*2</f>
        <v>77.400000000000006</v>
      </c>
      <c r="D14" s="3" t="s">
        <v>55</v>
      </c>
      <c r="F14" s="6" t="s">
        <v>13</v>
      </c>
      <c r="G14" s="7">
        <v>100</v>
      </c>
      <c r="H14" s="6" t="s">
        <v>14</v>
      </c>
      <c r="J14" s="14">
        <f>90-J13</f>
        <v>11.707190658040517</v>
      </c>
      <c r="K14" s="14" t="s">
        <v>69</v>
      </c>
      <c r="L14" s="9"/>
    </row>
    <row r="15" spans="2:13">
      <c r="B15" s="2" t="s">
        <v>18</v>
      </c>
      <c r="C15" s="2"/>
      <c r="D15" s="2"/>
      <c r="F15" s="6" t="s">
        <v>10</v>
      </c>
      <c r="G15" s="6">
        <f>$G$14*SIN(C17/2*PI()/180)/SIN((180-C17/2-90)*PI()/180)*2</f>
        <v>137.69999999999993</v>
      </c>
      <c r="H15" s="6" t="s">
        <v>14</v>
      </c>
      <c r="J15" s="14">
        <f>($C$3-C10/2)*SIN((90-J14)*PI()/180)/SIN(J14*PI()/180)</f>
        <v>327.18702573146146</v>
      </c>
      <c r="K15" s="14" t="s">
        <v>70</v>
      </c>
    </row>
    <row r="16" spans="2:13">
      <c r="B16" s="3" t="s">
        <v>51</v>
      </c>
      <c r="C16" s="3">
        <f>DEGREES(ACOS((POWER(C12, 2)+POWER(J2, 2)-POWER($C$3, 2))/(2*C12*J2)))</f>
        <v>27.941029558226113</v>
      </c>
      <c r="D16" s="3" t="s">
        <v>52</v>
      </c>
      <c r="F16" s="6" t="s">
        <v>11</v>
      </c>
      <c r="G16" s="6">
        <f>$G$14*SIN(C18/2*PI()/180)/SIN((180-C18/2-90)*PI()/180)*2</f>
        <v>77.400000000000091</v>
      </c>
      <c r="H16" s="6" t="s">
        <v>14</v>
      </c>
      <c r="J16" s="14"/>
      <c r="K16" s="14"/>
    </row>
    <row r="17" spans="2:13">
      <c r="B17" s="3" t="s">
        <v>1</v>
      </c>
      <c r="C17" s="3">
        <f>2*(180-90-DEGREES(ACOS((POWER(C13/2, 2)+POWER((SQRT(POWER(C12,2)+POWER((C13/2),2)-2*C12*(C13/2)*COS(90*PI()/180))), 2)-POWER(C12, 2))/(2*C13/2*(SQRT(POWER(C12,2)+POWER((C13/2),2)-2*C12*(C13/2)*COS(90*PI()/180)))))))</f>
        <v>69.094822489765136</v>
      </c>
      <c r="D17" s="3" t="s">
        <v>2</v>
      </c>
      <c r="J17" s="13">
        <f>G21/G6</f>
        <v>327.18702573146146</v>
      </c>
      <c r="K17" s="13" t="s">
        <v>80</v>
      </c>
      <c r="L17" s="9"/>
      <c r="M17" s="9"/>
    </row>
    <row r="18" spans="2:13">
      <c r="B18" s="3" t="s">
        <v>23</v>
      </c>
      <c r="C18" s="3">
        <f>2*(180-90-DEGREES(ACOS((POWER(C14/2, 2)+POWER((SQRT(POWER(C12,2)+POWER((C14/2),2)-2*C12*(C14/2)*COS(90*PI()/180))), 2)-POWER(C12, 2))/(2*C14/2*(SQRT(POWER(C12,2)+POWER((C14/2),2)-2*C12*(C14/2)*COS(90*PI()/180)))))))</f>
        <v>42.312874962007328</v>
      </c>
      <c r="D18" s="3" t="s">
        <v>2</v>
      </c>
      <c r="F18" s="11" t="s">
        <v>19</v>
      </c>
      <c r="G18" s="11"/>
      <c r="H18" s="11"/>
      <c r="J18" s="13">
        <f>G5+C29</f>
        <v>180</v>
      </c>
      <c r="K18" s="13" t="s">
        <v>82</v>
      </c>
      <c r="L18" s="20"/>
    </row>
    <row r="19" spans="2:13">
      <c r="B19" s="3" t="s">
        <v>22</v>
      </c>
      <c r="C19" s="3">
        <f>C17/2</f>
        <v>34.547411244882568</v>
      </c>
      <c r="D19" s="3" t="s">
        <v>21</v>
      </c>
      <c r="F19" s="10" t="s">
        <v>57</v>
      </c>
      <c r="G19" s="10">
        <f>J15</f>
        <v>327.18702573146146</v>
      </c>
      <c r="H19" s="10" t="s">
        <v>17</v>
      </c>
      <c r="J19" s="21">
        <f>SIN(J18*PI()/180)*J17</f>
        <v>4.0085267904104689E-14</v>
      </c>
      <c r="K19" s="13" t="s">
        <v>83</v>
      </c>
    </row>
    <row r="20" spans="2:13">
      <c r="B20" s="3" t="s">
        <v>24</v>
      </c>
      <c r="C20" s="3">
        <f>C18/2</f>
        <v>21.156437481003664</v>
      </c>
      <c r="D20" s="3" t="s">
        <v>21</v>
      </c>
      <c r="F20" s="10" t="s">
        <v>78</v>
      </c>
      <c r="G20" s="10">
        <f>G19*SIN(C29*PI()/180)/SIN((90-C29)*PI()/180)</f>
        <v>0</v>
      </c>
      <c r="H20" s="10" t="s">
        <v>17</v>
      </c>
      <c r="J20" s="21">
        <f>COS(J18*PI()/180)*J17</f>
        <v>-327.18702573146146</v>
      </c>
      <c r="K20" s="13" t="s">
        <v>84</v>
      </c>
      <c r="L20" s="9"/>
      <c r="M20" s="9"/>
    </row>
    <row r="21" spans="2:13">
      <c r="B21" s="3" t="s">
        <v>25</v>
      </c>
      <c r="C21" s="3">
        <f>90-C19</f>
        <v>55.452588755117432</v>
      </c>
      <c r="D21" s="3" t="s">
        <v>29</v>
      </c>
      <c r="F21" s="10" t="s">
        <v>79</v>
      </c>
      <c r="G21" s="10">
        <f>SQRT(POWER(G19, 2)+POWER(G20, 2)-2*G19*G20*COS(90*PI()/180))</f>
        <v>327.18702573146146</v>
      </c>
      <c r="H21" s="10" t="s">
        <v>17</v>
      </c>
    </row>
    <row r="22" spans="2:13">
      <c r="B22" s="3" t="s">
        <v>26</v>
      </c>
      <c r="C22" s="3">
        <f>90+C19</f>
        <v>124.54741124488257</v>
      </c>
      <c r="D22" s="3" t="s">
        <v>29</v>
      </c>
    </row>
    <row r="23" spans="2:13">
      <c r="B23" s="3" t="s">
        <v>27</v>
      </c>
      <c r="C23" s="3">
        <f>C16-C20</f>
        <v>6.7845920772224488</v>
      </c>
      <c r="D23" s="3" t="s">
        <v>29</v>
      </c>
      <c r="F23" s="17" t="s">
        <v>58</v>
      </c>
      <c r="G23" s="17"/>
      <c r="H23" s="17"/>
      <c r="L23" s="9"/>
      <c r="M23" s="9"/>
    </row>
    <row r="24" spans="2:13">
      <c r="B24" s="3" t="s">
        <v>28</v>
      </c>
      <c r="C24" s="3">
        <f>C16+C20</f>
        <v>49.097467039229777</v>
      </c>
      <c r="D24" s="3" t="s">
        <v>29</v>
      </c>
      <c r="F24" s="13" t="s">
        <v>41</v>
      </c>
      <c r="G24" s="21">
        <f>G3+J20</f>
        <v>482.81297426853854</v>
      </c>
      <c r="H24" s="13" t="s">
        <v>44</v>
      </c>
    </row>
    <row r="25" spans="2:13">
      <c r="B25" s="2" t="s">
        <v>8</v>
      </c>
      <c r="C25" s="2"/>
      <c r="D25" s="2"/>
      <c r="F25" s="13" t="s">
        <v>40</v>
      </c>
      <c r="G25" s="25">
        <f>G4+J19</f>
        <v>25.000000000000039</v>
      </c>
      <c r="H25" s="13" t="s">
        <v>44</v>
      </c>
    </row>
    <row r="26" spans="2:13">
      <c r="B26" s="3" t="s">
        <v>31</v>
      </c>
      <c r="C26" s="8">
        <v>640</v>
      </c>
      <c r="D26" s="3" t="s">
        <v>54</v>
      </c>
      <c r="M26" s="9"/>
    </row>
    <row r="27" spans="2:13">
      <c r="B27" s="3" t="s">
        <v>32</v>
      </c>
      <c r="C27" s="8">
        <v>55</v>
      </c>
      <c r="D27" s="3" t="s">
        <v>53</v>
      </c>
    </row>
    <row r="28" spans="2:13">
      <c r="B28" s="3" t="s">
        <v>32</v>
      </c>
      <c r="C28" s="15">
        <f>C6-C27</f>
        <v>665</v>
      </c>
      <c r="D28" s="3" t="s">
        <v>33</v>
      </c>
    </row>
    <row r="29" spans="2:13">
      <c r="B29" s="3" t="s">
        <v>42</v>
      </c>
      <c r="C29" s="3">
        <f>C17/C5*(C26-C5/2)</f>
        <v>0</v>
      </c>
      <c r="D29" s="3" t="s">
        <v>43</v>
      </c>
      <c r="M29" s="9"/>
    </row>
    <row r="30" spans="2:13">
      <c r="B30" s="3" t="s">
        <v>77</v>
      </c>
      <c r="C30" s="3">
        <f>$C$18/$C$6*($C28-$C$6/2)</f>
        <v>17.924203976961437</v>
      </c>
      <c r="D30" s="3" t="s">
        <v>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09"/>
  <sheetViews>
    <sheetView topLeftCell="A6" workbookViewId="0">
      <selection activeCell="F35" sqref="F35"/>
    </sheetView>
  </sheetViews>
  <sheetFormatPr defaultRowHeight="16.5"/>
  <cols>
    <col min="4" max="4" width="10.5" style="18" bestFit="1" customWidth="1"/>
    <col min="5" max="5" width="10.5" bestFit="1" customWidth="1"/>
  </cols>
  <sheetData>
    <row r="3" spans="2:5">
      <c r="C3">
        <v>46.6</v>
      </c>
    </row>
    <row r="4" spans="2:5">
      <c r="C4">
        <v>100</v>
      </c>
    </row>
    <row r="10" spans="2:5">
      <c r="B10" s="14">
        <v>48</v>
      </c>
      <c r="C10" s="14">
        <f>SQRT(POWER($C$3, 2)+POWER(B10, 2)-2*$C$3*B10*COS(90*PI()/180))</f>
        <v>66.899626306878574</v>
      </c>
      <c r="D10" s="19">
        <f>DEGREES(ACOS((POWER($C$4, 2)+POWER(C10, 2)-POWER($C$3, 2))/(2*$C$4*C10)))</f>
        <v>23.134279461936035</v>
      </c>
      <c r="E10" s="18">
        <f>D10-D9</f>
        <v>23.134279461936035</v>
      </c>
    </row>
    <row r="11" spans="2:5">
      <c r="B11" s="14">
        <v>49</v>
      </c>
      <c r="C11" s="14">
        <f t="shared" ref="C11:C74" si="0">SQRT(POWER($C$3, 2)+POWER(B11, 2)-2*$C$3*B11*COS(90*PI()/180))</f>
        <v>67.620706887757393</v>
      </c>
      <c r="D11" s="19">
        <f t="shared" ref="D11:D74" si="1">DEGREES(ACOS((POWER($C$4, 2)+POWER(C11, 2)-POWER($C$3, 2))/(2*$C$4*C11)))</f>
        <v>23.515401970535112</v>
      </c>
      <c r="E11" s="18">
        <f t="shared" ref="E11:E74" si="2">D11-D10</f>
        <v>0.38112250859907704</v>
      </c>
    </row>
    <row r="12" spans="2:5">
      <c r="B12" s="14">
        <v>50</v>
      </c>
      <c r="C12" s="14">
        <f t="shared" si="0"/>
        <v>68.34881125520765</v>
      </c>
      <c r="D12" s="19">
        <f t="shared" si="1"/>
        <v>23.875512670578143</v>
      </c>
      <c r="E12" s="18">
        <f t="shared" si="2"/>
        <v>0.36011070004303036</v>
      </c>
    </row>
    <row r="13" spans="2:5">
      <c r="B13" s="14">
        <v>51</v>
      </c>
      <c r="C13" s="14">
        <f t="shared" si="0"/>
        <v>69.083717329049392</v>
      </c>
      <c r="D13" s="19">
        <f t="shared" si="1"/>
        <v>24.215469551460185</v>
      </c>
      <c r="E13" s="18">
        <f t="shared" si="2"/>
        <v>0.3399568808820419</v>
      </c>
    </row>
    <row r="14" spans="2:5">
      <c r="B14" s="14">
        <v>52</v>
      </c>
      <c r="C14" s="14">
        <f t="shared" si="0"/>
        <v>69.825210346979972</v>
      </c>
      <c r="D14" s="19">
        <f t="shared" si="1"/>
        <v>24.536061230942224</v>
      </c>
      <c r="E14" s="18">
        <f t="shared" si="2"/>
        <v>0.32059167948203893</v>
      </c>
    </row>
    <row r="15" spans="2:5">
      <c r="B15" s="14">
        <v>53</v>
      </c>
      <c r="C15" s="14">
        <f t="shared" si="0"/>
        <v>70.573082687381586</v>
      </c>
      <c r="D15" s="19">
        <f t="shared" si="1"/>
        <v>24.838015767956819</v>
      </c>
      <c r="E15" s="18">
        <f t="shared" si="2"/>
        <v>0.30195453701459485</v>
      </c>
    </row>
    <row r="16" spans="2:5">
      <c r="B16" s="14">
        <v>54</v>
      </c>
      <c r="C16" s="14">
        <f t="shared" si="0"/>
        <v>71.327133686977774</v>
      </c>
      <c r="D16" s="19">
        <f t="shared" si="1"/>
        <v>25.122007950353847</v>
      </c>
      <c r="E16" s="18">
        <f t="shared" si="2"/>
        <v>0.28399218239702861</v>
      </c>
    </row>
    <row r="17" spans="2:5">
      <c r="B17" s="14">
        <v>55</v>
      </c>
      <c r="C17" s="14">
        <f t="shared" si="0"/>
        <v>72.087169454764975</v>
      </c>
      <c r="D17" s="19">
        <f t="shared" si="1"/>
        <v>25.388665366440634</v>
      </c>
      <c r="E17" s="18">
        <f t="shared" si="2"/>
        <v>0.26665741608678672</v>
      </c>
    </row>
    <row r="18" spans="2:5">
      <c r="B18" s="14">
        <v>56</v>
      </c>
      <c r="C18" s="14">
        <f t="shared" si="0"/>
        <v>72.853002683485869</v>
      </c>
      <c r="D18" s="19">
        <f t="shared" si="1"/>
        <v>25.63857349885831</v>
      </c>
      <c r="E18" s="18">
        <f t="shared" si="2"/>
        <v>0.2499081324176764</v>
      </c>
    </row>
    <row r="19" spans="2:5">
      <c r="B19" s="14">
        <v>57</v>
      </c>
      <c r="C19" s="14">
        <f t="shared" si="0"/>
        <v>73.62445245976366</v>
      </c>
      <c r="D19" s="19">
        <f t="shared" si="1"/>
        <v>25.872280026672616</v>
      </c>
      <c r="E19" s="18">
        <f t="shared" si="2"/>
        <v>0.23370652781430579</v>
      </c>
    </row>
    <row r="20" spans="2:5">
      <c r="B20" s="14">
        <v>58</v>
      </c>
      <c r="C20" s="14">
        <f t="shared" si="0"/>
        <v>74.401344073880807</v>
      </c>
      <c r="D20" s="19">
        <f t="shared" si="1"/>
        <v>26.09029848170713</v>
      </c>
      <c r="E20" s="18">
        <f t="shared" si="2"/>
        <v>0.21801845503451389</v>
      </c>
    </row>
    <row r="21" spans="2:5">
      <c r="B21" s="14">
        <v>59</v>
      </c>
      <c r="C21" s="14">
        <f t="shared" si="0"/>
        <v>75.183508830061925</v>
      </c>
      <c r="D21" s="19">
        <f t="shared" si="1"/>
        <v>26.293111374705628</v>
      </c>
      <c r="E21" s="18">
        <f t="shared" si="2"/>
        <v>0.20281289299849803</v>
      </c>
    </row>
    <row r="22" spans="2:5">
      <c r="B22" s="14">
        <v>60</v>
      </c>
      <c r="C22" s="14">
        <f t="shared" si="0"/>
        <v>75.970783858006882</v>
      </c>
      <c r="D22" s="19">
        <f t="shared" si="1"/>
        <v>26.481172883453066</v>
      </c>
      <c r="E22" s="18">
        <f t="shared" si="2"/>
        <v>0.18806150874743821</v>
      </c>
    </row>
    <row r="23" spans="2:5">
      <c r="B23" s="14">
        <v>61</v>
      </c>
      <c r="C23" s="14">
        <f t="shared" si="0"/>
        <v>76.763011926317745</v>
      </c>
      <c r="D23" s="19">
        <f t="shared" si="1"/>
        <v>26.654911176760205</v>
      </c>
      <c r="E23" s="18">
        <f t="shared" si="2"/>
        <v>0.17373829330713875</v>
      </c>
    </row>
    <row r="24" spans="2:5">
      <c r="B24" s="14">
        <v>62</v>
      </c>
      <c r="C24" s="14">
        <f t="shared" si="0"/>
        <v>77.560041258369637</v>
      </c>
      <c r="D24" s="19">
        <f t="shared" si="1"/>
        <v>26.814730433954015</v>
      </c>
      <c r="E24" s="18">
        <f t="shared" si="2"/>
        <v>0.15981925719380996</v>
      </c>
    </row>
    <row r="25" spans="2:5">
      <c r="B25" s="14">
        <v>63</v>
      </c>
      <c r="C25" s="14">
        <f t="shared" si="0"/>
        <v>78.361725351092161</v>
      </c>
      <c r="D25" s="19">
        <f t="shared" si="1"/>
        <v>26.961012608270686</v>
      </c>
      <c r="E25" s="18">
        <f t="shared" si="2"/>
        <v>0.14628217431667068</v>
      </c>
    </row>
    <row r="26" spans="2:5">
      <c r="B26" s="14">
        <v>64</v>
      </c>
      <c r="C26" s="14">
        <f t="shared" si="0"/>
        <v>79.167922797052086</v>
      </c>
      <c r="D26" s="19">
        <f t="shared" si="1"/>
        <v>27.094118973626813</v>
      </c>
      <c r="E26" s="18">
        <f t="shared" si="2"/>
        <v>0.1331063653561273</v>
      </c>
    </row>
    <row r="27" spans="2:5">
      <c r="B27" s="14">
        <v>65</v>
      </c>
      <c r="C27" s="14">
        <f t="shared" si="0"/>
        <v>79.978497110160802</v>
      </c>
      <c r="D27" s="19">
        <f t="shared" si="1"/>
        <v>27.21439148712042</v>
      </c>
      <c r="E27" s="18">
        <f t="shared" si="2"/>
        <v>0.12027251349360668</v>
      </c>
    </row>
    <row r="28" spans="2:5">
      <c r="B28" s="14">
        <v>66</v>
      </c>
      <c r="C28" s="14">
        <f t="shared" si="0"/>
        <v>80.793316555269598</v>
      </c>
      <c r="D28" s="19">
        <f t="shared" si="1"/>
        <v>27.322153993892226</v>
      </c>
      <c r="E28" s="18">
        <f t="shared" si="2"/>
        <v>0.10776250677180599</v>
      </c>
    </row>
    <row r="29" spans="2:5">
      <c r="B29" s="14">
        <v>67</v>
      </c>
      <c r="C29" s="14">
        <f t="shared" si="0"/>
        <v>81.61225398186231</v>
      </c>
      <c r="D29" s="19">
        <f t="shared" si="1"/>
        <v>27.417713296358272</v>
      </c>
      <c r="E29" s="18">
        <f t="shared" si="2"/>
        <v>9.5559302466046603E-2</v>
      </c>
    </row>
    <row r="30" spans="2:5">
      <c r="B30" s="14">
        <v>68</v>
      </c>
      <c r="C30" s="14">
        <f t="shared" si="0"/>
        <v>82.435186662007382</v>
      </c>
      <c r="D30" s="19">
        <f t="shared" si="1"/>
        <v>27.501360106071211</v>
      </c>
      <c r="E30" s="18">
        <f t="shared" si="2"/>
        <v>8.3646809712938364E-2</v>
      </c>
    </row>
    <row r="31" spans="2:5">
      <c r="B31" s="14">
        <v>69</v>
      </c>
      <c r="C31" s="14">
        <f t="shared" si="0"/>
        <v>83.26199613268949</v>
      </c>
      <c r="D31" s="19">
        <f t="shared" si="1"/>
        <v>27.573369893408259</v>
      </c>
      <c r="E31" s="18">
        <f t="shared" si="2"/>
        <v>7.2009787337048436E-2</v>
      </c>
    </row>
    <row r="32" spans="2:5">
      <c r="B32" s="14">
        <v>70</v>
      </c>
      <c r="C32" s="14">
        <f t="shared" si="0"/>
        <v>84.0925680426041</v>
      </c>
      <c r="D32" s="19">
        <f t="shared" si="1"/>
        <v>27.634003647769195</v>
      </c>
      <c r="E32" s="18">
        <f t="shared" si="2"/>
        <v>6.0633754360935654E-2</v>
      </c>
    </row>
    <row r="33" spans="2:5">
      <c r="B33" s="14">
        <v>71</v>
      </c>
      <c r="C33" s="14">
        <f t="shared" si="0"/>
        <v>84.926792003466133</v>
      </c>
      <c r="D33" s="19">
        <f t="shared" si="1"/>
        <v>27.68350855889787</v>
      </c>
      <c r="E33" s="18">
        <f t="shared" si="2"/>
        <v>4.9504911128675388E-2</v>
      </c>
    </row>
    <row r="34" spans="2:5">
      <c r="B34" s="14">
        <v>72</v>
      </c>
      <c r="C34" s="14">
        <f t="shared" si="0"/>
        <v>85.764561445855946</v>
      </c>
      <c r="D34" s="19">
        <f t="shared" si="1"/>
        <v>27.722118628222827</v>
      </c>
      <c r="E34" s="18">
        <f t="shared" si="2"/>
        <v>3.8610069324956697E-2</v>
      </c>
    </row>
    <row r="35" spans="2:5">
      <c r="B35" s="14">
        <v>73</v>
      </c>
      <c r="C35" s="14">
        <f t="shared" si="0"/>
        <v>86.605773479601226</v>
      </c>
      <c r="D35" s="19">
        <f t="shared" si="1"/>
        <v>27.750055217682512</v>
      </c>
      <c r="E35" s="18">
        <f t="shared" si="2"/>
        <v>2.7936589459685024E-2</v>
      </c>
    </row>
    <row r="36" spans="2:5">
      <c r="B36" s="14">
        <v>74</v>
      </c>
      <c r="C36" s="14">
        <f t="shared" si="0"/>
        <v>87.450328758673052</v>
      </c>
      <c r="D36" s="19">
        <f t="shared" si="1"/>
        <v>27.767527542300432</v>
      </c>
      <c r="E36" s="18">
        <f t="shared" si="2"/>
        <v>1.747232461791981E-2</v>
      </c>
    </row>
    <row r="37" spans="2:5">
      <c r="B37" s="14">
        <v>75</v>
      </c>
      <c r="C37" s="14">
        <f t="shared" si="0"/>
        <v>88.298131350555764</v>
      </c>
      <c r="D37" s="19">
        <f t="shared" si="1"/>
        <v>27.774733111765457</v>
      </c>
      <c r="E37" s="18">
        <f t="shared" si="2"/>
        <v>7.2055694650252633E-3</v>
      </c>
    </row>
    <row r="38" spans="2:5">
      <c r="B38" s="14">
        <v>76</v>
      </c>
      <c r="C38" s="14">
        <f t="shared" si="0"/>
        <v>89.149088610035719</v>
      </c>
      <c r="D38" s="19">
        <f t="shared" si="1"/>
        <v>27.771858125412866</v>
      </c>
      <c r="E38" s="18">
        <f t="shared" si="2"/>
        <v>-2.8749863525909802E-3</v>
      </c>
    </row>
    <row r="39" spans="2:5">
      <c r="B39" s="14">
        <v>77</v>
      </c>
      <c r="C39" s="14">
        <f t="shared" si="0"/>
        <v>90.003111057340675</v>
      </c>
      <c r="D39" s="19">
        <f t="shared" si="1"/>
        <v>27.759077824267631</v>
      </c>
      <c r="E39" s="18">
        <f t="shared" si="2"/>
        <v>-1.2780301145234318E-2</v>
      </c>
    </row>
    <row r="40" spans="2:5">
      <c r="B40" s="14">
        <v>78</v>
      </c>
      <c r="C40" s="14">
        <f t="shared" si="0"/>
        <v>90.860112260551375</v>
      </c>
      <c r="D40" s="19">
        <f t="shared" si="1"/>
        <v>27.736556803177457</v>
      </c>
      <c r="E40" s="18">
        <f t="shared" si="2"/>
        <v>-2.2521021090174287E-2</v>
      </c>
    </row>
    <row r="41" spans="2:5">
      <c r="B41" s="14">
        <v>79</v>
      </c>
      <c r="C41" s="14">
        <f t="shared" si="0"/>
        <v>91.720008722197576</v>
      </c>
      <c r="D41" s="19">
        <f t="shared" si="1"/>
        <v>27.704449285510396</v>
      </c>
      <c r="E41" s="18">
        <f t="shared" si="2"/>
        <v>-3.2107517667061103E-2</v>
      </c>
    </row>
    <row r="42" spans="2:5">
      <c r="B42" s="14">
        <v>80</v>
      </c>
      <c r="C42" s="14">
        <f t="shared" si="0"/>
        <v>92.582719769944106</v>
      </c>
      <c r="D42" s="19">
        <f t="shared" si="1"/>
        <v>27.662899362403671</v>
      </c>
      <c r="E42" s="18">
        <f t="shared" si="2"/>
        <v>-4.1549923106725117E-2</v>
      </c>
    </row>
    <row r="43" spans="2:5">
      <c r="B43" s="14">
        <v>81</v>
      </c>
      <c r="C43" s="14">
        <f t="shared" si="0"/>
        <v>93.448167451266798</v>
      </c>
      <c r="D43" s="19">
        <f t="shared" si="1"/>
        <v>27.612041198115215</v>
      </c>
      <c r="E43" s="18">
        <f t="shared" si="2"/>
        <v>-5.0858164288456464E-2</v>
      </c>
    </row>
    <row r="44" spans="2:5">
      <c r="B44" s="14">
        <v>82</v>
      </c>
      <c r="C44" s="14">
        <f t="shared" si="0"/>
        <v>94.316276432013581</v>
      </c>
      <c r="D44" s="19">
        <f t="shared" si="1"/>
        <v>27.551999202632878</v>
      </c>
      <c r="E44" s="18">
        <f t="shared" si="2"/>
        <v>-6.0041995482336574E-2</v>
      </c>
    </row>
    <row r="45" spans="2:5">
      <c r="B45" s="14">
        <v>83</v>
      </c>
      <c r="C45" s="14">
        <f t="shared" si="0"/>
        <v>95.186973898743091</v>
      </c>
      <c r="D45" s="19">
        <f t="shared" si="1"/>
        <v>27.482888172331119</v>
      </c>
      <c r="E45" s="18">
        <f t="shared" si="2"/>
        <v>-6.9111030301758802E-2</v>
      </c>
    </row>
    <row r="46" spans="2:5">
      <c r="B46" s="14">
        <v>84</v>
      </c>
      <c r="C46" s="14">
        <f t="shared" si="0"/>
        <v>96.060189464730911</v>
      </c>
      <c r="D46" s="19">
        <f t="shared" si="1"/>
        <v>27.40481339911965</v>
      </c>
      <c r="E46" s="18">
        <f t="shared" si="2"/>
        <v>-7.8074773211469051E-2</v>
      </c>
    </row>
    <row r="47" spans="2:5">
      <c r="B47" s="14">
        <v>85</v>
      </c>
      <c r="C47" s="14">
        <f t="shared" si="0"/>
        <v>96.935855079531848</v>
      </c>
      <c r="D47" s="19">
        <f t="shared" si="1"/>
        <v>27.317870748198345</v>
      </c>
      <c r="E47" s="18">
        <f t="shared" si="2"/>
        <v>-8.6942650921304931E-2</v>
      </c>
    </row>
    <row r="48" spans="2:5">
      <c r="B48" s="14">
        <v>86</v>
      </c>
      <c r="C48" s="14">
        <f t="shared" si="0"/>
        <v>97.81390494198665</v>
      </c>
      <c r="D48" s="19">
        <f t="shared" si="1"/>
        <v>27.222146704206292</v>
      </c>
      <c r="E48" s="18">
        <f t="shared" si="2"/>
        <v>-9.5724043992053254E-2</v>
      </c>
    </row>
    <row r="49" spans="2:5">
      <c r="B49" s="14">
        <v>87</v>
      </c>
      <c r="C49" s="14">
        <f t="shared" si="0"/>
        <v>98.694275416561013</v>
      </c>
      <c r="D49" s="19">
        <f t="shared" si="1"/>
        <v>27.117718385226571</v>
      </c>
      <c r="E49" s="18">
        <f t="shared" si="2"/>
        <v>-0.10442831897972127</v>
      </c>
    </row>
    <row r="50" spans="2:5">
      <c r="B50" s="14">
        <v>88</v>
      </c>
      <c r="C50" s="14">
        <f t="shared" si="0"/>
        <v>99.576904952905622</v>
      </c>
      <c r="D50" s="19">
        <f t="shared" si="1"/>
        <v>27.004653523773239</v>
      </c>
      <c r="E50" s="18">
        <f t="shared" si="2"/>
        <v>-0.11306486145333139</v>
      </c>
    </row>
    <row r="51" spans="2:5">
      <c r="B51" s="14">
        <v>89</v>
      </c>
      <c r="C51" s="14">
        <f t="shared" si="0"/>
        <v>100.46173400852685</v>
      </c>
      <c r="D51" s="19">
        <f t="shared" si="1"/>
        <v>26.883010413535199</v>
      </c>
      <c r="E51" s="18">
        <f t="shared" si="2"/>
        <v>-0.12164311023803975</v>
      </c>
    </row>
    <row r="52" spans="2:5">
      <c r="B52" s="14">
        <v>90</v>
      </c>
      <c r="C52" s="14">
        <f t="shared" si="0"/>
        <v>101.34870497445934</v>
      </c>
      <c r="D52" s="19">
        <f t="shared" si="1"/>
        <v>26.752837820278437</v>
      </c>
      <c r="E52" s="18">
        <f t="shared" si="2"/>
        <v>-0.13017259325676278</v>
      </c>
    </row>
    <row r="53" spans="2:5">
      <c r="B53" s="14">
        <v>91</v>
      </c>
      <c r="C53" s="14">
        <f t="shared" si="0"/>
        <v>102.23776210383323</v>
      </c>
      <c r="D53" s="19">
        <f t="shared" si="1"/>
        <v>26.614174854900863</v>
      </c>
      <c r="E53" s="18">
        <f t="shared" si="2"/>
        <v>-0.1386629653775735</v>
      </c>
    </row>
    <row r="54" spans="2:5">
      <c r="B54" s="14">
        <v>92</v>
      </c>
      <c r="C54" s="14">
        <f t="shared" si="0"/>
        <v>103.12885144323096</v>
      </c>
      <c r="D54" s="19">
        <f t="shared" si="1"/>
        <v>26.467050806187327</v>
      </c>
      <c r="E54" s="18">
        <f t="shared" si="2"/>
        <v>-0.14712404871353613</v>
      </c>
    </row>
    <row r="55" spans="2:5">
      <c r="B55" s="14">
        <v>93</v>
      </c>
      <c r="C55" s="14">
        <f t="shared" si="0"/>
        <v>104.0219207667307</v>
      </c>
      <c r="D55" s="19">
        <f t="shared" si="1"/>
        <v>26.311484930313231</v>
      </c>
      <c r="E55" s="18">
        <f t="shared" si="2"/>
        <v>-0.15556587587409609</v>
      </c>
    </row>
    <row r="56" spans="2:5">
      <c r="B56" s="14">
        <v>94</v>
      </c>
      <c r="C56" s="14">
        <f t="shared" si="0"/>
        <v>104.9169195125362</v>
      </c>
      <c r="D56" s="19">
        <f t="shared" si="1"/>
        <v>26.147486193581546</v>
      </c>
      <c r="E56" s="18">
        <f t="shared" si="2"/>
        <v>-0.16399873673168486</v>
      </c>
    </row>
    <row r="57" spans="2:5">
      <c r="B57" s="14">
        <v>95</v>
      </c>
      <c r="C57" s="14">
        <f t="shared" si="0"/>
        <v>105.81379872209484</v>
      </c>
      <c r="D57" s="19">
        <f t="shared" si="1"/>
        <v>25.975052964237481</v>
      </c>
      <c r="E57" s="18">
        <f t="shared" si="2"/>
        <v>-0.17243322934406535</v>
      </c>
    </row>
    <row r="58" spans="2:5">
      <c r="B58" s="14">
        <v>96</v>
      </c>
      <c r="C58" s="14">
        <f t="shared" si="0"/>
        <v>106.7125109816089</v>
      </c>
      <c r="D58" s="19">
        <f t="shared" si="1"/>
        <v>25.79417264846488</v>
      </c>
      <c r="E58" s="18">
        <f t="shared" si="2"/>
        <v>-0.18088031577260111</v>
      </c>
    </row>
    <row r="59" spans="2:5">
      <c r="B59" s="14">
        <v>97</v>
      </c>
      <c r="C59" s="14">
        <f t="shared" si="0"/>
        <v>107.61301036584749</v>
      </c>
      <c r="D59" s="19">
        <f t="shared" si="1"/>
        <v>25.6048212648167</v>
      </c>
      <c r="E59" s="18">
        <f t="shared" si="2"/>
        <v>-0.18935138364818016</v>
      </c>
    </row>
    <row r="60" spans="2:5">
      <c r="B60" s="14">
        <v>98</v>
      </c>
      <c r="C60" s="14">
        <f t="shared" si="0"/>
        <v>108.51525238416947</v>
      </c>
      <c r="D60" s="19">
        <f t="shared" si="1"/>
        <v>25.406962950332304</v>
      </c>
      <c r="E60" s="18">
        <f t="shared" si="2"/>
        <v>-0.19785831448439595</v>
      </c>
    </row>
    <row r="61" spans="2:5">
      <c r="B61" s="14">
        <v>99</v>
      </c>
      <c r="C61" s="14">
        <f t="shared" si="0"/>
        <v>109.41919392867048</v>
      </c>
      <c r="D61" s="19">
        <f t="shared" si="1"/>
        <v>25.200549390425675</v>
      </c>
      <c r="E61" s="18">
        <f t="shared" si="2"/>
        <v>-0.20641355990662902</v>
      </c>
    </row>
    <row r="62" spans="2:5">
      <c r="B62" s="14">
        <v>100</v>
      </c>
      <c r="C62" s="14">
        <f t="shared" si="0"/>
        <v>110.32479322437001</v>
      </c>
      <c r="D62" s="19">
        <f t="shared" si="1"/>
        <v>24.985519163246028</v>
      </c>
      <c r="E62" s="18">
        <f t="shared" si="2"/>
        <v>-0.21503022717964626</v>
      </c>
    </row>
    <row r="63" spans="2:5">
      <c r="B63" s="14">
        <v>101</v>
      </c>
      <c r="C63" s="14">
        <f t="shared" si="0"/>
        <v>111.23200978135745</v>
      </c>
      <c r="D63" s="19">
        <f t="shared" si="1"/>
        <v>24.761796987572218</v>
      </c>
      <c r="E63" s="18">
        <f t="shared" si="2"/>
        <v>-0.22372217567381014</v>
      </c>
    </row>
    <row r="64" spans="2:5">
      <c r="B64" s="14">
        <v>102</v>
      </c>
      <c r="C64" s="14">
        <f t="shared" si="0"/>
        <v>112.14080434881855</v>
      </c>
      <c r="D64" s="19">
        <f t="shared" si="1"/>
        <v>24.529292861342807</v>
      </c>
      <c r="E64" s="18">
        <f t="shared" si="2"/>
        <v>-0.23250412622941141</v>
      </c>
    </row>
    <row r="65" spans="2:5">
      <c r="B65" s="14">
        <v>103</v>
      </c>
      <c r="C65" s="14">
        <f t="shared" si="0"/>
        <v>113.05113887086675</v>
      </c>
      <c r="D65" s="19">
        <f t="shared" si="1"/>
        <v>24.287901075572648</v>
      </c>
      <c r="E65" s="18">
        <f t="shared" si="2"/>
        <v>-0.24139178577015841</v>
      </c>
    </row>
    <row r="66" spans="2:5">
      <c r="B66" s="14">
        <v>104</v>
      </c>
      <c r="C66" s="14">
        <f t="shared" si="0"/>
        <v>113.96297644410662</v>
      </c>
      <c r="D66" s="19">
        <f t="shared" si="1"/>
        <v>24.037499085568118</v>
      </c>
      <c r="E66" s="18">
        <f t="shared" si="2"/>
        <v>-0.25040199000453001</v>
      </c>
    </row>
    <row r="67" spans="2:5">
      <c r="B67" s="14">
        <v>105</v>
      </c>
      <c r="C67" s="14">
        <f t="shared" si="0"/>
        <v>114.87628127685889</v>
      </c>
      <c r="D67" s="19">
        <f t="shared" si="1"/>
        <v>23.77794621790941</v>
      </c>
      <c r="E67" s="18">
        <f t="shared" si="2"/>
        <v>-0.25955286765870866</v>
      </c>
    </row>
    <row r="68" spans="2:5">
      <c r="B68" s="14">
        <v>106</v>
      </c>
      <c r="C68" s="14">
        <f t="shared" si="0"/>
        <v>115.79101864997993</v>
      </c>
      <c r="D68" s="19">
        <f t="shared" si="1"/>
        <v>23.509082187463338</v>
      </c>
      <c r="E68" s="18">
        <f t="shared" si="2"/>
        <v>-0.26886403044607121</v>
      </c>
    </row>
    <row r="69" spans="2:5">
      <c r="B69" s="14">
        <v>107</v>
      </c>
      <c r="C69" s="14">
        <f t="shared" si="0"/>
        <v>116.70715487921038</v>
      </c>
      <c r="D69" s="19">
        <f t="shared" si="1"/>
        <v>23.230725393530065</v>
      </c>
      <c r="E69" s="18">
        <f t="shared" si="2"/>
        <v>-0.27835679393327339</v>
      </c>
    </row>
    <row r="70" spans="2:5">
      <c r="B70" s="14">
        <v>108</v>
      </c>
      <c r="C70" s="14">
        <f t="shared" si="0"/>
        <v>117.62465727899061</v>
      </c>
      <c r="D70" s="19">
        <f t="shared" si="1"/>
        <v>22.942670957850282</v>
      </c>
      <c r="E70" s="18">
        <f t="shared" si="2"/>
        <v>-0.28805443567978273</v>
      </c>
    </row>
    <row r="71" spans="2:5">
      <c r="B71" s="14">
        <v>109</v>
      </c>
      <c r="C71" s="14">
        <f t="shared" si="0"/>
        <v>118.54349412768293</v>
      </c>
      <c r="D71" s="19">
        <f t="shared" si="1"/>
        <v>22.64468845927696</v>
      </c>
      <c r="E71" s="18">
        <f t="shared" si="2"/>
        <v>-0.29798249857332237</v>
      </c>
    </row>
    <row r="72" spans="2:5">
      <c r="B72" s="14">
        <v>110</v>
      </c>
      <c r="C72" s="14">
        <f t="shared" si="0"/>
        <v>119.46363463414295</v>
      </c>
      <c r="D72" s="19">
        <f t="shared" si="1"/>
        <v>22.336519309995253</v>
      </c>
      <c r="E72" s="18">
        <f t="shared" si="2"/>
        <v>-0.30816914928170647</v>
      </c>
    </row>
    <row r="73" spans="2:5">
      <c r="B73" s="14">
        <v>111</v>
      </c>
      <c r="C73" s="14">
        <f t="shared" si="0"/>
        <v>120.38504890558461</v>
      </c>
      <c r="D73" s="19">
        <f t="shared" si="1"/>
        <v>22.017873705674809</v>
      </c>
      <c r="E73" s="18">
        <f t="shared" si="2"/>
        <v>-0.31864560432044442</v>
      </c>
    </row>
    <row r="74" spans="2:5">
      <c r="B74" s="14">
        <v>112</v>
      </c>
      <c r="C74" s="14">
        <f t="shared" si="0"/>
        <v>121.30770791668598</v>
      </c>
      <c r="D74" s="19">
        <f t="shared" si="1"/>
        <v>21.688427066063507</v>
      </c>
      <c r="E74" s="18">
        <f t="shared" si="2"/>
        <v>-0.32944663961130161</v>
      </c>
    </row>
    <row r="75" spans="2:5">
      <c r="B75" s="14">
        <v>113</v>
      </c>
      <c r="C75" s="14">
        <f t="shared" ref="C75:C138" si="3">SQRT(POWER($C$3, 2)+POWER(B75, 2)-2*$C$3*B75*COS(90*PI()/180))</f>
        <v>122.23158347988461</v>
      </c>
      <c r="D75" s="19">
        <f t="shared" ref="D75:D138" si="4">DEGREES(ACOS((POWER($C$4, 2)+POWER(C75, 2)-POWER($C$3, 2))/(2*$C$4*C75)))</f>
        <v>21.347815862208396</v>
      </c>
      <c r="E75" s="18">
        <f t="shared" ref="E75:E138" si="5">D75-D74</f>
        <v>-0.34061120385511146</v>
      </c>
    </row>
    <row r="76" spans="2:5">
      <c r="B76" s="14">
        <v>114</v>
      </c>
      <c r="C76" s="14">
        <f t="shared" si="3"/>
        <v>123.15664821681369</v>
      </c>
      <c r="D76" s="19">
        <f t="shared" si="4"/>
        <v>20.995632700251463</v>
      </c>
      <c r="E76" s="18">
        <f t="shared" si="5"/>
        <v>-0.35218316195693333</v>
      </c>
    </row>
    <row r="77" spans="2:5">
      <c r="B77" s="14">
        <v>115</v>
      </c>
      <c r="C77" s="14">
        <f t="shared" si="3"/>
        <v>124.08287553083221</v>
      </c>
      <c r="D77" s="19">
        <f t="shared" si="4"/>
        <v>20.631420497558576</v>
      </c>
      <c r="E77" s="18">
        <f t="shared" si="5"/>
        <v>-0.36421220269288668</v>
      </c>
    </row>
    <row r="78" spans="2:5">
      <c r="B78" s="14">
        <v>116</v>
      </c>
      <c r="C78" s="14">
        <f t="shared" si="3"/>
        <v>125.01023958060395</v>
      </c>
      <c r="D78" s="19">
        <f t="shared" si="4"/>
        <v>20.254665541953475</v>
      </c>
      <c r="E78" s="18">
        <f t="shared" si="5"/>
        <v>-0.37675495560510086</v>
      </c>
    </row>
    <row r="79" spans="2:5">
      <c r="B79" s="14">
        <v>117</v>
      </c>
      <c r="C79" s="14">
        <f t="shared" si="3"/>
        <v>125.93871525468251</v>
      </c>
      <c r="D79" s="19">
        <f t="shared" si="4"/>
        <v>19.864789165005732</v>
      </c>
      <c r="E79" s="18">
        <f t="shared" si="5"/>
        <v>-0.38987637694774335</v>
      </c>
    </row>
    <row r="80" spans="2:5">
      <c r="B80" s="14">
        <v>118</v>
      </c>
      <c r="C80" s="14">
        <f t="shared" si="3"/>
        <v>126.86827814706086</v>
      </c>
      <c r="D80" s="19">
        <f t="shared" si="4"/>
        <v>19.461137679857561</v>
      </c>
      <c r="E80" s="18">
        <f t="shared" si="5"/>
        <v>-0.40365148514817051</v>
      </c>
    </row>
    <row r="81" spans="2:5">
      <c r="B81" s="14">
        <v>119</v>
      </c>
      <c r="C81" s="14">
        <f t="shared" si="3"/>
        <v>127.79890453364614</v>
      </c>
      <c r="D81" s="19">
        <f t="shared" si="4"/>
        <v>19.042970124499583</v>
      </c>
      <c r="E81" s="18">
        <f t="shared" si="5"/>
        <v>-0.41816755535797867</v>
      </c>
    </row>
    <row r="82" spans="2:5">
      <c r="B82" s="14">
        <v>120</v>
      </c>
      <c r="C82" s="14">
        <f t="shared" si="3"/>
        <v>128.73057134962153</v>
      </c>
      <c r="D82" s="19">
        <f t="shared" si="4"/>
        <v>18.609443200172713</v>
      </c>
      <c r="E82" s="18">
        <f t="shared" si="5"/>
        <v>-0.43352692432686979</v>
      </c>
    </row>
    <row r="83" spans="2:5">
      <c r="B83" s="14">
        <v>121</v>
      </c>
      <c r="C83" s="14">
        <f t="shared" si="3"/>
        <v>129.66325616765917</v>
      </c>
      <c r="D83" s="19">
        <f t="shared" si="4"/>
        <v>18.159592582757824</v>
      </c>
      <c r="E83" s="18">
        <f t="shared" si="5"/>
        <v>-0.44985061741488863</v>
      </c>
    </row>
    <row r="84" spans="2:5">
      <c r="B84" s="14">
        <v>122</v>
      </c>
      <c r="C84" s="14">
        <f t="shared" si="3"/>
        <v>130.59693717694915</v>
      </c>
      <c r="D84" s="19">
        <f t="shared" si="4"/>
        <v>17.692309483536306</v>
      </c>
      <c r="E84" s="18">
        <f t="shared" si="5"/>
        <v>-0.46728309922151823</v>
      </c>
    </row>
    <row r="85" spans="2:5">
      <c r="B85" s="14">
        <v>123</v>
      </c>
      <c r="C85" s="14">
        <f t="shared" si="3"/>
        <v>131.53159316301159</v>
      </c>
      <c r="D85" s="19">
        <f t="shared" si="4"/>
        <v>17.206310898942128</v>
      </c>
      <c r="E85" s="18">
        <f t="shared" si="5"/>
        <v>-0.48599858459417788</v>
      </c>
    </row>
    <row r="86" spans="2:5">
      <c r="B86" s="14">
        <v>124</v>
      </c>
      <c r="C86" s="14">
        <f t="shared" si="3"/>
        <v>132.46720348825968</v>
      </c>
      <c r="D86" s="19">
        <f t="shared" si="4"/>
        <v>16.700101343635026</v>
      </c>
      <c r="E86" s="18">
        <f t="shared" si="5"/>
        <v>-0.50620955530710177</v>
      </c>
    </row>
    <row r="87" spans="2:5">
      <c r="B87" s="14">
        <v>125</v>
      </c>
      <c r="C87" s="14">
        <f t="shared" si="3"/>
        <v>133.40374807328317</v>
      </c>
      <c r="D87" s="19">
        <f t="shared" si="4"/>
        <v>16.171922886788735</v>
      </c>
      <c r="E87" s="18">
        <f t="shared" si="5"/>
        <v>-0.52817845684629106</v>
      </c>
    </row>
    <row r="88" spans="2:5">
      <c r="B88" s="14">
        <v>126</v>
      </c>
      <c r="C88" s="14">
        <f t="shared" si="3"/>
        <v>134.34120737882327</v>
      </c>
      <c r="D88" s="19">
        <f t="shared" si="4"/>
        <v>15.619688803559235</v>
      </c>
      <c r="E88" s="18">
        <f t="shared" si="5"/>
        <v>-0.55223408322950007</v>
      </c>
    </row>
    <row r="89" spans="2:5">
      <c r="B89" s="14">
        <v>127</v>
      </c>
      <c r="C89" s="14">
        <f t="shared" si="3"/>
        <v>135.27956238841105</v>
      </c>
      <c r="D89" s="19">
        <f t="shared" si="4"/>
        <v>15.040893754787279</v>
      </c>
      <c r="E89" s="18">
        <f t="shared" si="5"/>
        <v>-0.57879504877195664</v>
      </c>
    </row>
    <row r="90" spans="2:5">
      <c r="B90" s="14">
        <v>128</v>
      </c>
      <c r="C90" s="14">
        <f t="shared" si="3"/>
        <v>136.21879459164217</v>
      </c>
      <c r="D90" s="19">
        <f t="shared" si="4"/>
        <v>14.43248946965956</v>
      </c>
      <c r="E90" s="18">
        <f t="shared" si="5"/>
        <v>-0.60840428512771894</v>
      </c>
    </row>
    <row r="91" spans="2:5">
      <c r="B91" s="14">
        <v>129</v>
      </c>
      <c r="C91" s="14">
        <f t="shared" si="3"/>
        <v>137.15888596806261</v>
      </c>
      <c r="D91" s="19">
        <f t="shared" si="4"/>
        <v>13.790708202271606</v>
      </c>
      <c r="E91" s="18">
        <f t="shared" si="5"/>
        <v>-0.64178126738795349</v>
      </c>
    </row>
    <row r="92" spans="2:5">
      <c r="B92" s="14">
        <v>130</v>
      </c>
      <c r="C92" s="14">
        <f t="shared" si="3"/>
        <v>138.09981897164096</v>
      </c>
      <c r="D92" s="19">
        <f t="shared" si="4"/>
        <v>13.110804331789572</v>
      </c>
      <c r="E92" s="18">
        <f t="shared" si="5"/>
        <v>-0.67990387048203438</v>
      </c>
    </row>
    <row r="93" spans="2:5">
      <c r="B93" s="14">
        <v>131</v>
      </c>
      <c r="C93" s="14">
        <f t="shared" si="3"/>
        <v>139.04157651580337</v>
      </c>
      <c r="D93" s="19">
        <f t="shared" si="4"/>
        <v>12.386662274022699</v>
      </c>
      <c r="E93" s="18">
        <f t="shared" si="5"/>
        <v>-0.72414205776687268</v>
      </c>
    </row>
    <row r="94" spans="2:5">
      <c r="B94" s="14">
        <v>132</v>
      </c>
      <c r="C94" s="14">
        <f t="shared" si="3"/>
        <v>139.98414195900907</v>
      </c>
      <c r="D94" s="19">
        <f t="shared" si="4"/>
        <v>11.61017492053516</v>
      </c>
      <c r="E94" s="18">
        <f t="shared" si="5"/>
        <v>-0.77648735348753917</v>
      </c>
    </row>
    <row r="95" spans="2:5">
      <c r="B95" s="14">
        <v>133</v>
      </c>
      <c r="C95" s="14">
        <f t="shared" si="3"/>
        <v>140.92749909084458</v>
      </c>
      <c r="D95" s="19">
        <f t="shared" si="4"/>
        <v>10.770203259956663</v>
      </c>
      <c r="E95" s="18">
        <f t="shared" si="5"/>
        <v>-0.83997166057849704</v>
      </c>
    </row>
    <row r="96" spans="2:5">
      <c r="B96" s="14">
        <v>134</v>
      </c>
      <c r="C96" s="14">
        <f t="shared" si="3"/>
        <v>141.8716321186163</v>
      </c>
      <c r="D96" s="19">
        <f t="shared" si="4"/>
        <v>9.8507096547807311</v>
      </c>
      <c r="E96" s="18">
        <f t="shared" si="5"/>
        <v>-0.91949360517593171</v>
      </c>
    </row>
    <row r="97" spans="2:5">
      <c r="B97" s="14">
        <v>135</v>
      </c>
      <c r="C97" s="14">
        <f t="shared" si="3"/>
        <v>142.81652565442138</v>
      </c>
      <c r="D97" s="19">
        <f t="shared" si="4"/>
        <v>8.8270843580532397</v>
      </c>
      <c r="E97" s="18">
        <f t="shared" si="5"/>
        <v>-1.0236252967274915</v>
      </c>
    </row>
    <row r="98" spans="2:5">
      <c r="B98" s="14">
        <v>136</v>
      </c>
      <c r="C98" s="14">
        <f t="shared" si="3"/>
        <v>143.76216470267829</v>
      </c>
      <c r="D98" s="19">
        <f t="shared" si="4"/>
        <v>7.6579150208907807</v>
      </c>
      <c r="E98" s="18">
        <f t="shared" si="5"/>
        <v>-1.169169337162459</v>
      </c>
    </row>
    <row r="99" spans="2:5">
      <c r="B99" s="14">
        <v>137</v>
      </c>
      <c r="C99" s="14">
        <f t="shared" si="3"/>
        <v>144.70853464809878</v>
      </c>
      <c r="D99" s="19">
        <f t="shared" si="4"/>
        <v>6.2624842337277729</v>
      </c>
      <c r="E99" s="18">
        <f t="shared" si="5"/>
        <v>-1.3954307871630078</v>
      </c>
    </row>
    <row r="100" spans="2:5">
      <c r="B100" s="14">
        <v>138</v>
      </c>
      <c r="C100" s="14">
        <f t="shared" si="3"/>
        <v>145.65562124408382</v>
      </c>
      <c r="D100" s="19">
        <f t="shared" si="4"/>
        <v>4.4323783965991188</v>
      </c>
      <c r="E100" s="18">
        <f t="shared" si="5"/>
        <v>-1.830105837128654</v>
      </c>
    </row>
    <row r="101" spans="2:5">
      <c r="B101" s="14">
        <v>139</v>
      </c>
      <c r="C101" s="14">
        <f t="shared" si="3"/>
        <v>146.60341060152729</v>
      </c>
      <c r="D101" s="19" t="e">
        <f t="shared" si="4"/>
        <v>#NUM!</v>
      </c>
      <c r="E101" s="18" t="e">
        <f t="shared" si="5"/>
        <v>#NUM!</v>
      </c>
    </row>
    <row r="102" spans="2:5">
      <c r="B102" s="14">
        <v>140</v>
      </c>
      <c r="C102" s="14">
        <f t="shared" si="3"/>
        <v>147.55188917801087</v>
      </c>
      <c r="D102" s="19" t="e">
        <f t="shared" si="4"/>
        <v>#NUM!</v>
      </c>
      <c r="E102" s="18" t="e">
        <f t="shared" si="5"/>
        <v>#NUM!</v>
      </c>
    </row>
    <row r="103" spans="2:5">
      <c r="B103" s="14">
        <v>141</v>
      </c>
      <c r="C103" s="14">
        <f t="shared" si="3"/>
        <v>148.50104376737559</v>
      </c>
      <c r="D103" s="19" t="e">
        <f t="shared" si="4"/>
        <v>#NUM!</v>
      </c>
      <c r="E103" s="18" t="e">
        <f t="shared" si="5"/>
        <v>#NUM!</v>
      </c>
    </row>
    <row r="104" spans="2:5">
      <c r="B104" s="14">
        <v>142</v>
      </c>
      <c r="C104" s="14">
        <f t="shared" si="3"/>
        <v>149.45086148965487</v>
      </c>
      <c r="D104" s="19" t="e">
        <f t="shared" si="4"/>
        <v>#NUM!</v>
      </c>
      <c r="E104" s="18" t="e">
        <f t="shared" si="5"/>
        <v>#NUM!</v>
      </c>
    </row>
    <row r="105" spans="2:5">
      <c r="B105" s="14">
        <v>143</v>
      </c>
      <c r="C105" s="14">
        <f t="shared" si="3"/>
        <v>150.40132978135532</v>
      </c>
      <c r="D105" s="19" t="e">
        <f t="shared" si="4"/>
        <v>#NUM!</v>
      </c>
      <c r="E105" s="18" t="e">
        <f t="shared" si="5"/>
        <v>#NUM!</v>
      </c>
    </row>
    <row r="106" spans="2:5">
      <c r="B106" s="14">
        <v>144</v>
      </c>
      <c r="C106" s="14">
        <f t="shared" si="3"/>
        <v>151.3524363860721</v>
      </c>
      <c r="D106" s="19" t="e">
        <f t="shared" si="4"/>
        <v>#NUM!</v>
      </c>
      <c r="E106" s="18" t="e">
        <f t="shared" si="5"/>
        <v>#NUM!</v>
      </c>
    </row>
    <row r="107" spans="2:5">
      <c r="B107" s="14">
        <v>145</v>
      </c>
      <c r="C107" s="14">
        <f t="shared" si="3"/>
        <v>152.30416934542535</v>
      </c>
      <c r="D107" s="19" t="e">
        <f t="shared" si="4"/>
        <v>#NUM!</v>
      </c>
      <c r="E107" s="18" t="e">
        <f t="shared" si="5"/>
        <v>#NUM!</v>
      </c>
    </row>
    <row r="108" spans="2:5">
      <c r="B108" s="14">
        <v>146</v>
      </c>
      <c r="C108" s="14">
        <f t="shared" si="3"/>
        <v>153.25651699030615</v>
      </c>
      <c r="D108" s="19" t="e">
        <f t="shared" si="4"/>
        <v>#NUM!</v>
      </c>
      <c r="E108" s="18" t="e">
        <f t="shared" si="5"/>
        <v>#NUM!</v>
      </c>
    </row>
    <row r="109" spans="2:5">
      <c r="B109" s="14">
        <v>147</v>
      </c>
      <c r="C109" s="14">
        <f t="shared" si="3"/>
        <v>154.20946793241976</v>
      </c>
      <c r="D109" s="19" t="e">
        <f t="shared" si="4"/>
        <v>#NUM!</v>
      </c>
      <c r="E109" s="18" t="e">
        <f t="shared" si="5"/>
        <v>#NUM!</v>
      </c>
    </row>
    <row r="110" spans="2:5">
      <c r="B110" s="14">
        <v>148</v>
      </c>
      <c r="C110" s="14">
        <f t="shared" si="3"/>
        <v>155.16301105611478</v>
      </c>
      <c r="D110" s="19" t="e">
        <f t="shared" si="4"/>
        <v>#NUM!</v>
      </c>
      <c r="E110" s="18" t="e">
        <f t="shared" si="5"/>
        <v>#NUM!</v>
      </c>
    </row>
    <row r="111" spans="2:5">
      <c r="B111" s="14">
        <v>149</v>
      </c>
      <c r="C111" s="14">
        <f t="shared" si="3"/>
        <v>156.11713551048777</v>
      </c>
      <c r="D111" s="19" t="e">
        <f t="shared" si="4"/>
        <v>#NUM!</v>
      </c>
      <c r="E111" s="18" t="e">
        <f t="shared" si="5"/>
        <v>#NUM!</v>
      </c>
    </row>
    <row r="112" spans="2:5">
      <c r="B112" s="14">
        <v>150</v>
      </c>
      <c r="C112" s="14">
        <f t="shared" si="3"/>
        <v>157.0718307017525</v>
      </c>
      <c r="D112" s="19" t="e">
        <f t="shared" si="4"/>
        <v>#NUM!</v>
      </c>
      <c r="E112" s="18" t="e">
        <f t="shared" si="5"/>
        <v>#NUM!</v>
      </c>
    </row>
    <row r="113" spans="2:5">
      <c r="B113" s="14">
        <v>151</v>
      </c>
      <c r="C113" s="14">
        <f t="shared" si="3"/>
        <v>158.0270862858643</v>
      </c>
      <c r="D113" s="19" t="e">
        <f t="shared" si="4"/>
        <v>#NUM!</v>
      </c>
      <c r="E113" s="18" t="e">
        <f t="shared" si="5"/>
        <v>#NUM!</v>
      </c>
    </row>
    <row r="114" spans="2:5">
      <c r="B114" s="14">
        <v>152</v>
      </c>
      <c r="C114" s="14">
        <f t="shared" si="3"/>
        <v>158.98289216138949</v>
      </c>
      <c r="D114" s="19" t="e">
        <f t="shared" si="4"/>
        <v>#NUM!</v>
      </c>
      <c r="E114" s="18" t="e">
        <f t="shared" si="5"/>
        <v>#NUM!</v>
      </c>
    </row>
    <row r="115" spans="2:5">
      <c r="B115" s="14">
        <v>153</v>
      </c>
      <c r="C115" s="14">
        <f t="shared" si="3"/>
        <v>159.93923846261117</v>
      </c>
      <c r="D115" s="19" t="e">
        <f t="shared" si="4"/>
        <v>#NUM!</v>
      </c>
      <c r="E115" s="18" t="e">
        <f t="shared" si="5"/>
        <v>#NUM!</v>
      </c>
    </row>
    <row r="116" spans="2:5">
      <c r="B116" s="14">
        <v>154</v>
      </c>
      <c r="C116" s="14">
        <f t="shared" si="3"/>
        <v>160.89611555286226</v>
      </c>
      <c r="D116" s="19" t="e">
        <f t="shared" si="4"/>
        <v>#NUM!</v>
      </c>
      <c r="E116" s="18" t="e">
        <f t="shared" si="5"/>
        <v>#NUM!</v>
      </c>
    </row>
    <row r="117" spans="2:5">
      <c r="B117" s="14">
        <v>155</v>
      </c>
      <c r="C117" s="14">
        <f t="shared" si="3"/>
        <v>161.85351401807748</v>
      </c>
      <c r="D117" s="19" t="e">
        <f t="shared" si="4"/>
        <v>#NUM!</v>
      </c>
      <c r="E117" s="18" t="e">
        <f t="shared" si="5"/>
        <v>#NUM!</v>
      </c>
    </row>
    <row r="118" spans="2:5">
      <c r="B118" s="14">
        <v>156</v>
      </c>
      <c r="C118" s="14">
        <f t="shared" si="3"/>
        <v>162.8114246605563</v>
      </c>
      <c r="D118" s="19" t="e">
        <f t="shared" si="4"/>
        <v>#NUM!</v>
      </c>
      <c r="E118" s="18" t="e">
        <f t="shared" si="5"/>
        <v>#NUM!</v>
      </c>
    </row>
    <row r="119" spans="2:5">
      <c r="B119" s="14">
        <v>157</v>
      </c>
      <c r="C119" s="14">
        <f t="shared" si="3"/>
        <v>163.76983849292884</v>
      </c>
      <c r="D119" s="19" t="e">
        <f t="shared" si="4"/>
        <v>#NUM!</v>
      </c>
      <c r="E119" s="18" t="e">
        <f t="shared" si="5"/>
        <v>#NUM!</v>
      </c>
    </row>
    <row r="120" spans="2:5">
      <c r="B120" s="14">
        <v>158</v>
      </c>
      <c r="C120" s="14">
        <f t="shared" si="3"/>
        <v>164.72874673231749</v>
      </c>
      <c r="D120" s="19" t="e">
        <f t="shared" si="4"/>
        <v>#NUM!</v>
      </c>
      <c r="E120" s="18" t="e">
        <f t="shared" si="5"/>
        <v>#NUM!</v>
      </c>
    </row>
    <row r="121" spans="2:5">
      <c r="B121" s="14">
        <v>159</v>
      </c>
      <c r="C121" s="14">
        <f t="shared" si="3"/>
        <v>165.68814079468694</v>
      </c>
      <c r="D121" s="19" t="e">
        <f t="shared" si="4"/>
        <v>#NUM!</v>
      </c>
      <c r="E121" s="18" t="e">
        <f t="shared" si="5"/>
        <v>#NUM!</v>
      </c>
    </row>
    <row r="122" spans="2:5">
      <c r="B122" s="14">
        <v>160</v>
      </c>
      <c r="C122" s="14">
        <f t="shared" si="3"/>
        <v>166.64801228937597</v>
      </c>
      <c r="D122" s="19" t="e">
        <f t="shared" si="4"/>
        <v>#NUM!</v>
      </c>
      <c r="E122" s="18" t="e">
        <f t="shared" si="5"/>
        <v>#NUM!</v>
      </c>
    </row>
    <row r="123" spans="2:5">
      <c r="B123" s="14">
        <v>161</v>
      </c>
      <c r="C123" s="14">
        <f t="shared" si="3"/>
        <v>167.60835301380419</v>
      </c>
      <c r="D123" s="19" t="e">
        <f t="shared" si="4"/>
        <v>#NUM!</v>
      </c>
      <c r="E123" s="18" t="e">
        <f t="shared" si="5"/>
        <v>#NUM!</v>
      </c>
    </row>
    <row r="124" spans="2:5">
      <c r="B124" s="14">
        <v>162</v>
      </c>
      <c r="C124" s="14">
        <f t="shared" si="3"/>
        <v>168.56915494834755</v>
      </c>
      <c r="D124" s="19" t="e">
        <f t="shared" si="4"/>
        <v>#NUM!</v>
      </c>
      <c r="E124" s="18" t="e">
        <f t="shared" si="5"/>
        <v>#NUM!</v>
      </c>
    </row>
    <row r="125" spans="2:5">
      <c r="B125" s="14">
        <v>163</v>
      </c>
      <c r="C125" s="14">
        <f t="shared" si="3"/>
        <v>169.53041025137645</v>
      </c>
      <c r="D125" s="19" t="e">
        <f t="shared" si="4"/>
        <v>#NUM!</v>
      </c>
      <c r="E125" s="18" t="e">
        <f t="shared" si="5"/>
        <v>#NUM!</v>
      </c>
    </row>
    <row r="126" spans="2:5">
      <c r="B126" s="14">
        <v>164</v>
      </c>
      <c r="C126" s="14">
        <f t="shared" si="3"/>
        <v>170.49211125445072</v>
      </c>
      <c r="D126" s="19" t="e">
        <f t="shared" si="4"/>
        <v>#NUM!</v>
      </c>
      <c r="E126" s="18" t="e">
        <f t="shared" si="5"/>
        <v>#NUM!</v>
      </c>
    </row>
    <row r="127" spans="2:5">
      <c r="B127" s="14">
        <v>165</v>
      </c>
      <c r="C127" s="14">
        <f t="shared" si="3"/>
        <v>171.45425045766584</v>
      </c>
      <c r="D127" s="19" t="e">
        <f t="shared" si="4"/>
        <v>#NUM!</v>
      </c>
      <c r="E127" s="18" t="e">
        <f t="shared" si="5"/>
        <v>#NUM!</v>
      </c>
    </row>
    <row r="128" spans="2:5">
      <c r="B128" s="14">
        <v>166</v>
      </c>
      <c r="C128" s="14">
        <f t="shared" si="3"/>
        <v>172.41682052514483</v>
      </c>
      <c r="D128" s="19" t="e">
        <f t="shared" si="4"/>
        <v>#NUM!</v>
      </c>
      <c r="E128" s="18" t="e">
        <f t="shared" si="5"/>
        <v>#NUM!</v>
      </c>
    </row>
    <row r="129" spans="2:5">
      <c r="B129" s="14">
        <v>167</v>
      </c>
      <c r="C129" s="14">
        <f t="shared" si="3"/>
        <v>173.3798142806711</v>
      </c>
      <c r="D129" s="19" t="e">
        <f t="shared" si="4"/>
        <v>#NUM!</v>
      </c>
      <c r="E129" s="18" t="e">
        <f t="shared" si="5"/>
        <v>#NUM!</v>
      </c>
    </row>
    <row r="130" spans="2:5">
      <c r="B130" s="14">
        <v>168</v>
      </c>
      <c r="C130" s="14">
        <f t="shared" si="3"/>
        <v>174.34322470345671</v>
      </c>
      <c r="D130" s="19" t="e">
        <f t="shared" si="4"/>
        <v>#NUM!</v>
      </c>
      <c r="E130" s="18" t="e">
        <f t="shared" si="5"/>
        <v>#NUM!</v>
      </c>
    </row>
    <row r="131" spans="2:5">
      <c r="B131" s="14">
        <v>169</v>
      </c>
      <c r="C131" s="14">
        <f t="shared" si="3"/>
        <v>175.30704492404178</v>
      </c>
      <c r="D131" s="19" t="e">
        <f t="shared" si="4"/>
        <v>#NUM!</v>
      </c>
      <c r="E131" s="18" t="e">
        <f t="shared" si="5"/>
        <v>#NUM!</v>
      </c>
    </row>
    <row r="132" spans="2:5">
      <c r="B132" s="14">
        <v>170</v>
      </c>
      <c r="C132" s="14">
        <f t="shared" si="3"/>
        <v>176.27126822032002</v>
      </c>
      <c r="D132" s="19" t="e">
        <f t="shared" si="4"/>
        <v>#NUM!</v>
      </c>
      <c r="E132" s="18" t="e">
        <f t="shared" si="5"/>
        <v>#NUM!</v>
      </c>
    </row>
    <row r="133" spans="2:5">
      <c r="B133" s="14">
        <v>171</v>
      </c>
      <c r="C133" s="14">
        <f t="shared" si="3"/>
        <v>177.23588801368643</v>
      </c>
      <c r="D133" s="19" t="e">
        <f t="shared" si="4"/>
        <v>#NUM!</v>
      </c>
      <c r="E133" s="18" t="e">
        <f t="shared" si="5"/>
        <v>#NUM!</v>
      </c>
    </row>
    <row r="134" spans="2:5">
      <c r="B134" s="14">
        <v>172</v>
      </c>
      <c r="C134" s="14">
        <f t="shared" si="3"/>
        <v>178.20089786530258</v>
      </c>
      <c r="D134" s="19" t="e">
        <f t="shared" si="4"/>
        <v>#NUM!</v>
      </c>
      <c r="E134" s="18" t="e">
        <f t="shared" si="5"/>
        <v>#NUM!</v>
      </c>
    </row>
    <row r="135" spans="2:5">
      <c r="B135" s="14">
        <v>173</v>
      </c>
      <c r="C135" s="14">
        <f t="shared" si="3"/>
        <v>179.16629147247536</v>
      </c>
      <c r="D135" s="19" t="e">
        <f t="shared" si="4"/>
        <v>#NUM!</v>
      </c>
      <c r="E135" s="18" t="e">
        <f t="shared" si="5"/>
        <v>#NUM!</v>
      </c>
    </row>
    <row r="136" spans="2:5">
      <c r="B136" s="14">
        <v>174</v>
      </c>
      <c r="C136" s="14">
        <f t="shared" si="3"/>
        <v>180.13206266514575</v>
      </c>
      <c r="D136" s="19" t="e">
        <f t="shared" si="4"/>
        <v>#NUM!</v>
      </c>
      <c r="E136" s="18" t="e">
        <f t="shared" si="5"/>
        <v>#NUM!</v>
      </c>
    </row>
    <row r="137" spans="2:5">
      <c r="B137" s="14">
        <v>175</v>
      </c>
      <c r="C137" s="14">
        <f t="shared" si="3"/>
        <v>181.09820540248322</v>
      </c>
      <c r="D137" s="19" t="e">
        <f t="shared" si="4"/>
        <v>#NUM!</v>
      </c>
      <c r="E137" s="18" t="e">
        <f t="shared" si="5"/>
        <v>#NUM!</v>
      </c>
    </row>
    <row r="138" spans="2:5">
      <c r="B138" s="14">
        <v>176</v>
      </c>
      <c r="C138" s="14">
        <f t="shared" si="3"/>
        <v>182.06471376958248</v>
      </c>
      <c r="D138" s="19" t="e">
        <f t="shared" si="4"/>
        <v>#NUM!</v>
      </c>
      <c r="E138" s="18" t="e">
        <f t="shared" si="5"/>
        <v>#NUM!</v>
      </c>
    </row>
    <row r="139" spans="2:5">
      <c r="B139" s="14">
        <v>177</v>
      </c>
      <c r="C139" s="14">
        <f t="shared" ref="C139:C202" si="6">SQRT(POWER($C$3, 2)+POWER(B139, 2)-2*$C$3*B139*COS(90*PI()/180))</f>
        <v>183.0315819742593</v>
      </c>
      <c r="D139" s="19" t="e">
        <f t="shared" ref="D139:D202" si="7">DEGREES(ACOS((POWER($C$4, 2)+POWER(C139, 2)-POWER($C$3, 2))/(2*$C$4*C139)))</f>
        <v>#NUM!</v>
      </c>
      <c r="E139" s="18" t="e">
        <f t="shared" ref="E139:E202" si="8">D139-D138</f>
        <v>#NUM!</v>
      </c>
    </row>
    <row r="140" spans="2:5">
      <c r="B140" s="14">
        <v>178</v>
      </c>
      <c r="C140" s="14">
        <f t="shared" si="6"/>
        <v>183.99880434394132</v>
      </c>
      <c r="D140" s="19" t="e">
        <f t="shared" si="7"/>
        <v>#NUM!</v>
      </c>
      <c r="E140" s="18" t="e">
        <f t="shared" si="8"/>
        <v>#NUM!</v>
      </c>
    </row>
    <row r="141" spans="2:5">
      <c r="B141" s="14">
        <v>179</v>
      </c>
      <c r="C141" s="14">
        <f t="shared" si="6"/>
        <v>184.96637532265154</v>
      </c>
      <c r="D141" s="19" t="e">
        <f t="shared" si="7"/>
        <v>#NUM!</v>
      </c>
      <c r="E141" s="18" t="e">
        <f t="shared" si="8"/>
        <v>#NUM!</v>
      </c>
    </row>
    <row r="142" spans="2:5">
      <c r="B142" s="14">
        <v>180</v>
      </c>
      <c r="C142" s="14">
        <f t="shared" si="6"/>
        <v>185.93428946808064</v>
      </c>
      <c r="D142" s="19" t="e">
        <f t="shared" si="7"/>
        <v>#NUM!</v>
      </c>
      <c r="E142" s="18" t="e">
        <f t="shared" si="8"/>
        <v>#NUM!</v>
      </c>
    </row>
    <row r="143" spans="2:5">
      <c r="B143" s="14">
        <v>181</v>
      </c>
      <c r="C143" s="14">
        <f t="shared" si="6"/>
        <v>186.90254144874541</v>
      </c>
      <c r="D143" s="19" t="e">
        <f t="shared" si="7"/>
        <v>#NUM!</v>
      </c>
      <c r="E143" s="18" t="e">
        <f t="shared" si="8"/>
        <v>#NUM!</v>
      </c>
    </row>
    <row r="144" spans="2:5">
      <c r="B144" s="14">
        <v>182</v>
      </c>
      <c r="C144" s="14">
        <f t="shared" si="6"/>
        <v>187.87112604123072</v>
      </c>
      <c r="D144" s="19" t="e">
        <f t="shared" si="7"/>
        <v>#NUM!</v>
      </c>
      <c r="E144" s="18" t="e">
        <f t="shared" si="8"/>
        <v>#NUM!</v>
      </c>
    </row>
    <row r="145" spans="2:5">
      <c r="B145" s="14">
        <v>183</v>
      </c>
      <c r="C145" s="14">
        <f t="shared" si="6"/>
        <v>188.84003812751149</v>
      </c>
      <c r="D145" s="19" t="e">
        <f t="shared" si="7"/>
        <v>#NUM!</v>
      </c>
      <c r="E145" s="18" t="e">
        <f t="shared" si="8"/>
        <v>#NUM!</v>
      </c>
    </row>
    <row r="146" spans="2:5">
      <c r="B146" s="14">
        <v>184</v>
      </c>
      <c r="C146" s="14">
        <f t="shared" si="6"/>
        <v>189.80927269235295</v>
      </c>
      <c r="D146" s="19" t="e">
        <f t="shared" si="7"/>
        <v>#NUM!</v>
      </c>
      <c r="E146" s="18" t="e">
        <f t="shared" si="8"/>
        <v>#NUM!</v>
      </c>
    </row>
    <row r="147" spans="2:5">
      <c r="B147" s="14">
        <v>185</v>
      </c>
      <c r="C147" s="14">
        <f t="shared" si="6"/>
        <v>190.77882482078559</v>
      </c>
      <c r="D147" s="19" t="e">
        <f t="shared" si="7"/>
        <v>#NUM!</v>
      </c>
      <c r="E147" s="18" t="e">
        <f t="shared" si="8"/>
        <v>#NUM!</v>
      </c>
    </row>
    <row r="148" spans="2:5">
      <c r="B148" s="14">
        <v>186</v>
      </c>
      <c r="C148" s="14">
        <f t="shared" si="6"/>
        <v>191.74868969565347</v>
      </c>
      <c r="D148" s="19" t="e">
        <f t="shared" si="7"/>
        <v>#NUM!</v>
      </c>
      <c r="E148" s="18" t="e">
        <f t="shared" si="8"/>
        <v>#NUM!</v>
      </c>
    </row>
    <row r="149" spans="2:5">
      <c r="B149" s="14">
        <v>187</v>
      </c>
      <c r="C149" s="14">
        <f t="shared" si="6"/>
        <v>192.71886259523222</v>
      </c>
      <c r="D149" s="19" t="e">
        <f t="shared" si="7"/>
        <v>#NUM!</v>
      </c>
      <c r="E149" s="18" t="e">
        <f t="shared" si="8"/>
        <v>#NUM!</v>
      </c>
    </row>
    <row r="150" spans="2:5">
      <c r="B150" s="14">
        <v>188</v>
      </c>
      <c r="C150" s="14">
        <f t="shared" si="6"/>
        <v>193.68933889091574</v>
      </c>
      <c r="D150" s="19" t="e">
        <f t="shared" si="7"/>
        <v>#NUM!</v>
      </c>
      <c r="E150" s="18" t="e">
        <f t="shared" si="8"/>
        <v>#NUM!</v>
      </c>
    </row>
    <row r="151" spans="2:5">
      <c r="B151" s="14">
        <v>189</v>
      </c>
      <c r="C151" s="14">
        <f t="shared" si="6"/>
        <v>194.66011404496814</v>
      </c>
      <c r="D151" s="19" t="e">
        <f t="shared" si="7"/>
        <v>#NUM!</v>
      </c>
      <c r="E151" s="18" t="e">
        <f t="shared" si="8"/>
        <v>#NUM!</v>
      </c>
    </row>
    <row r="152" spans="2:5">
      <c r="B152" s="14">
        <v>190</v>
      </c>
      <c r="C152" s="14">
        <f t="shared" si="6"/>
        <v>195.63118360833991</v>
      </c>
      <c r="D152" s="19" t="e">
        <f t="shared" si="7"/>
        <v>#NUM!</v>
      </c>
      <c r="E152" s="18" t="e">
        <f t="shared" si="8"/>
        <v>#NUM!</v>
      </c>
    </row>
    <row r="153" spans="2:5">
      <c r="B153" s="14">
        <v>191</v>
      </c>
      <c r="C153" s="14">
        <f t="shared" si="6"/>
        <v>196.60254321854538</v>
      </c>
      <c r="D153" s="19" t="e">
        <f t="shared" si="7"/>
        <v>#NUM!</v>
      </c>
      <c r="E153" s="18" t="e">
        <f t="shared" si="8"/>
        <v>#NUM!</v>
      </c>
    </row>
    <row r="154" spans="2:5">
      <c r="B154" s="14">
        <v>192</v>
      </c>
      <c r="C154" s="14">
        <f t="shared" si="6"/>
        <v>197.57418859759997</v>
      </c>
      <c r="D154" s="19" t="e">
        <f t="shared" si="7"/>
        <v>#NUM!</v>
      </c>
      <c r="E154" s="18" t="e">
        <f t="shared" si="8"/>
        <v>#NUM!</v>
      </c>
    </row>
    <row r="155" spans="2:5">
      <c r="B155" s="14">
        <v>193</v>
      </c>
      <c r="C155" s="14">
        <f t="shared" si="6"/>
        <v>198.54611555001523</v>
      </c>
      <c r="D155" s="19" t="e">
        <f t="shared" si="7"/>
        <v>#NUM!</v>
      </c>
      <c r="E155" s="18" t="e">
        <f t="shared" si="8"/>
        <v>#NUM!</v>
      </c>
    </row>
    <row r="156" spans="2:5">
      <c r="B156" s="14">
        <v>194</v>
      </c>
      <c r="C156" s="14">
        <f t="shared" si="6"/>
        <v>199.51831996084971</v>
      </c>
      <c r="D156" s="19" t="e">
        <f t="shared" si="7"/>
        <v>#NUM!</v>
      </c>
      <c r="E156" s="18" t="e">
        <f t="shared" si="8"/>
        <v>#NUM!</v>
      </c>
    </row>
    <row r="157" spans="2:5">
      <c r="B157" s="14">
        <v>195</v>
      </c>
      <c r="C157" s="14">
        <f t="shared" si="6"/>
        <v>200.49079779381395</v>
      </c>
      <c r="D157" s="19" t="e">
        <f t="shared" si="7"/>
        <v>#NUM!</v>
      </c>
      <c r="E157" s="18" t="e">
        <f t="shared" si="8"/>
        <v>#NUM!</v>
      </c>
    </row>
    <row r="158" spans="2:5">
      <c r="B158" s="14">
        <v>196</v>
      </c>
      <c r="C158" s="14">
        <f t="shared" si="6"/>
        <v>201.46354508942801</v>
      </c>
      <c r="D158" s="19" t="e">
        <f t="shared" si="7"/>
        <v>#NUM!</v>
      </c>
      <c r="E158" s="18" t="e">
        <f t="shared" si="8"/>
        <v>#NUM!</v>
      </c>
    </row>
    <row r="159" spans="2:5">
      <c r="B159" s="14">
        <v>197</v>
      </c>
      <c r="C159" s="14">
        <f t="shared" si="6"/>
        <v>202.43655796322955</v>
      </c>
      <c r="D159" s="19" t="e">
        <f t="shared" si="7"/>
        <v>#NUM!</v>
      </c>
      <c r="E159" s="18" t="e">
        <f t="shared" si="8"/>
        <v>#NUM!</v>
      </c>
    </row>
    <row r="160" spans="2:5">
      <c r="B160" s="14">
        <v>198</v>
      </c>
      <c r="C160" s="14">
        <f t="shared" si="6"/>
        <v>203.40983260403121</v>
      </c>
      <c r="D160" s="19" t="e">
        <f t="shared" si="7"/>
        <v>#NUM!</v>
      </c>
      <c r="E160" s="18" t="e">
        <f t="shared" si="8"/>
        <v>#NUM!</v>
      </c>
    </row>
    <row r="161" spans="2:5">
      <c r="B161" s="14">
        <v>199</v>
      </c>
      <c r="C161" s="14">
        <f t="shared" si="6"/>
        <v>204.3833652722256</v>
      </c>
      <c r="D161" s="19" t="e">
        <f t="shared" si="7"/>
        <v>#NUM!</v>
      </c>
      <c r="E161" s="18" t="e">
        <f t="shared" si="8"/>
        <v>#NUM!</v>
      </c>
    </row>
    <row r="162" spans="2:5">
      <c r="B162" s="14">
        <v>200</v>
      </c>
      <c r="C162" s="14">
        <f t="shared" si="6"/>
        <v>205.35715229813641</v>
      </c>
      <c r="D162" s="19" t="e">
        <f t="shared" si="7"/>
        <v>#NUM!</v>
      </c>
      <c r="E162" s="18" t="e">
        <f t="shared" si="8"/>
        <v>#NUM!</v>
      </c>
    </row>
    <row r="163" spans="2:5">
      <c r="B163" s="14">
        <v>201</v>
      </c>
      <c r="C163" s="14">
        <f t="shared" si="6"/>
        <v>206.33119008041416</v>
      </c>
      <c r="D163" s="19" t="e">
        <f t="shared" si="7"/>
        <v>#NUM!</v>
      </c>
      <c r="E163" s="18" t="e">
        <f t="shared" si="8"/>
        <v>#NUM!</v>
      </c>
    </row>
    <row r="164" spans="2:5">
      <c r="B164" s="14">
        <v>202</v>
      </c>
      <c r="C164" s="14">
        <f t="shared" si="6"/>
        <v>207.30547508447526</v>
      </c>
      <c r="D164" s="19" t="e">
        <f t="shared" si="7"/>
        <v>#NUM!</v>
      </c>
      <c r="E164" s="18" t="e">
        <f t="shared" si="8"/>
        <v>#NUM!</v>
      </c>
    </row>
    <row r="165" spans="2:5">
      <c r="B165" s="14">
        <v>203</v>
      </c>
      <c r="C165" s="14">
        <f t="shared" si="6"/>
        <v>208.28000384098326</v>
      </c>
      <c r="D165" s="19" t="e">
        <f t="shared" si="7"/>
        <v>#NUM!</v>
      </c>
      <c r="E165" s="18" t="e">
        <f t="shared" si="8"/>
        <v>#NUM!</v>
      </c>
    </row>
    <row r="166" spans="2:5">
      <c r="B166" s="14">
        <v>204</v>
      </c>
      <c r="C166" s="14">
        <f t="shared" si="6"/>
        <v>209.25477294437036</v>
      </c>
      <c r="D166" s="19" t="e">
        <f t="shared" si="7"/>
        <v>#NUM!</v>
      </c>
      <c r="E166" s="18" t="e">
        <f t="shared" si="8"/>
        <v>#NUM!</v>
      </c>
    </row>
    <row r="167" spans="2:5">
      <c r="B167" s="14">
        <v>205</v>
      </c>
      <c r="C167" s="14">
        <f t="shared" si="6"/>
        <v>210.22977905139891</v>
      </c>
      <c r="D167" s="19" t="e">
        <f t="shared" si="7"/>
        <v>#NUM!</v>
      </c>
      <c r="E167" s="18" t="e">
        <f t="shared" si="8"/>
        <v>#NUM!</v>
      </c>
    </row>
    <row r="168" spans="2:5">
      <c r="B168" s="14">
        <v>206</v>
      </c>
      <c r="C168" s="14">
        <f t="shared" si="6"/>
        <v>211.20501887976053</v>
      </c>
      <c r="D168" s="19" t="e">
        <f t="shared" si="7"/>
        <v>#NUM!</v>
      </c>
      <c r="E168" s="18" t="e">
        <f t="shared" si="8"/>
        <v>#NUM!</v>
      </c>
    </row>
    <row r="169" spans="2:5">
      <c r="B169" s="14">
        <v>207</v>
      </c>
      <c r="C169" s="14">
        <f t="shared" si="6"/>
        <v>212.18048920671288</v>
      </c>
      <c r="D169" s="19" t="e">
        <f t="shared" si="7"/>
        <v>#NUM!</v>
      </c>
      <c r="E169" s="18" t="e">
        <f t="shared" si="8"/>
        <v>#NUM!</v>
      </c>
    </row>
    <row r="170" spans="2:5">
      <c r="B170" s="14">
        <v>208</v>
      </c>
      <c r="C170" s="14">
        <f t="shared" si="6"/>
        <v>213.15618686775198</v>
      </c>
      <c r="D170" s="19" t="e">
        <f t="shared" si="7"/>
        <v>#NUM!</v>
      </c>
      <c r="E170" s="18" t="e">
        <f t="shared" si="8"/>
        <v>#NUM!</v>
      </c>
    </row>
    <row r="171" spans="2:5">
      <c r="B171" s="14">
        <v>209</v>
      </c>
      <c r="C171" s="14">
        <f t="shared" si="6"/>
        <v>214.13210875531954</v>
      </c>
      <c r="D171" s="19" t="e">
        <f t="shared" si="7"/>
        <v>#NUM!</v>
      </c>
      <c r="E171" s="18" t="e">
        <f t="shared" si="8"/>
        <v>#NUM!</v>
      </c>
    </row>
    <row r="172" spans="2:5">
      <c r="B172" s="14">
        <v>210</v>
      </c>
      <c r="C172" s="14">
        <f t="shared" si="6"/>
        <v>215.10825181754419</v>
      </c>
      <c r="D172" s="19" t="e">
        <f t="shared" si="7"/>
        <v>#NUM!</v>
      </c>
      <c r="E172" s="18" t="e">
        <f t="shared" si="8"/>
        <v>#NUM!</v>
      </c>
    </row>
    <row r="173" spans="2:5">
      <c r="B173" s="14">
        <v>211</v>
      </c>
      <c r="C173" s="14">
        <f t="shared" si="6"/>
        <v>216.08461305701522</v>
      </c>
      <c r="D173" s="19" t="e">
        <f t="shared" si="7"/>
        <v>#NUM!</v>
      </c>
      <c r="E173" s="18" t="e">
        <f t="shared" si="8"/>
        <v>#NUM!</v>
      </c>
    </row>
    <row r="174" spans="2:5">
      <c r="B174" s="14">
        <v>212</v>
      </c>
      <c r="C174" s="14">
        <f t="shared" si="6"/>
        <v>217.06118952958863</v>
      </c>
      <c r="D174" s="19" t="e">
        <f t="shared" si="7"/>
        <v>#NUM!</v>
      </c>
      <c r="E174" s="18" t="e">
        <f t="shared" si="8"/>
        <v>#NUM!</v>
      </c>
    </row>
    <row r="175" spans="2:5">
      <c r="B175" s="14">
        <v>213</v>
      </c>
      <c r="C175" s="14">
        <f t="shared" si="6"/>
        <v>218.0379783432235</v>
      </c>
      <c r="D175" s="19" t="e">
        <f t="shared" si="7"/>
        <v>#NUM!</v>
      </c>
      <c r="E175" s="18" t="e">
        <f t="shared" si="8"/>
        <v>#NUM!</v>
      </c>
    </row>
    <row r="176" spans="2:5">
      <c r="B176" s="14">
        <v>214</v>
      </c>
      <c r="C176" s="14">
        <f t="shared" si="6"/>
        <v>219.01497665684875</v>
      </c>
      <c r="D176" s="19" t="e">
        <f t="shared" si="7"/>
        <v>#NUM!</v>
      </c>
      <c r="E176" s="18" t="e">
        <f t="shared" si="8"/>
        <v>#NUM!</v>
      </c>
    </row>
    <row r="177" spans="2:5">
      <c r="B177" s="14">
        <v>215</v>
      </c>
      <c r="C177" s="14">
        <f t="shared" si="6"/>
        <v>219.99218167925878</v>
      </c>
      <c r="D177" s="19" t="e">
        <f t="shared" si="7"/>
        <v>#NUM!</v>
      </c>
      <c r="E177" s="18" t="e">
        <f t="shared" si="8"/>
        <v>#NUM!</v>
      </c>
    </row>
    <row r="178" spans="2:5">
      <c r="B178" s="14">
        <v>216</v>
      </c>
      <c r="C178" s="14">
        <f t="shared" si="6"/>
        <v>220.9695906680374</v>
      </c>
      <c r="D178" s="19" t="e">
        <f t="shared" si="7"/>
        <v>#NUM!</v>
      </c>
      <c r="E178" s="18" t="e">
        <f t="shared" si="8"/>
        <v>#NUM!</v>
      </c>
    </row>
    <row r="179" spans="2:5">
      <c r="B179" s="14">
        <v>217</v>
      </c>
      <c r="C179" s="14">
        <f t="shared" si="6"/>
        <v>221.94720092850912</v>
      </c>
      <c r="D179" s="19" t="e">
        <f t="shared" si="7"/>
        <v>#NUM!</v>
      </c>
      <c r="E179" s="18" t="e">
        <f t="shared" si="8"/>
        <v>#NUM!</v>
      </c>
    </row>
    <row r="180" spans="2:5">
      <c r="B180" s="14">
        <v>218</v>
      </c>
      <c r="C180" s="14">
        <f t="shared" si="6"/>
        <v>222.92500981271706</v>
      </c>
      <c r="D180" s="19" t="e">
        <f t="shared" si="7"/>
        <v>#NUM!</v>
      </c>
      <c r="E180" s="18" t="e">
        <f t="shared" si="8"/>
        <v>#NUM!</v>
      </c>
    </row>
    <row r="181" spans="2:5">
      <c r="B181" s="14">
        <v>219</v>
      </c>
      <c r="C181" s="14">
        <f t="shared" si="6"/>
        <v>223.90301471842668</v>
      </c>
      <c r="D181" s="19" t="e">
        <f t="shared" si="7"/>
        <v>#NUM!</v>
      </c>
      <c r="E181" s="18" t="e">
        <f t="shared" si="8"/>
        <v>#NUM!</v>
      </c>
    </row>
    <row r="182" spans="2:5">
      <c r="B182" s="14">
        <v>220</v>
      </c>
      <c r="C182" s="14">
        <f t="shared" si="6"/>
        <v>224.8812130881546</v>
      </c>
      <c r="D182" s="19" t="e">
        <f t="shared" si="7"/>
        <v>#NUM!</v>
      </c>
      <c r="E182" s="18" t="e">
        <f t="shared" si="8"/>
        <v>#NUM!</v>
      </c>
    </row>
    <row r="183" spans="2:5">
      <c r="B183" s="14">
        <v>221</v>
      </c>
      <c r="C183" s="14">
        <f t="shared" si="6"/>
        <v>225.85960240822172</v>
      </c>
      <c r="D183" s="19" t="e">
        <f t="shared" si="7"/>
        <v>#NUM!</v>
      </c>
      <c r="E183" s="18" t="e">
        <f t="shared" si="8"/>
        <v>#NUM!</v>
      </c>
    </row>
    <row r="184" spans="2:5">
      <c r="B184" s="14">
        <v>222</v>
      </c>
      <c r="C184" s="14">
        <f t="shared" si="6"/>
        <v>226.83818020783008</v>
      </c>
      <c r="D184" s="19" t="e">
        <f t="shared" si="7"/>
        <v>#NUM!</v>
      </c>
      <c r="E184" s="18" t="e">
        <f t="shared" si="8"/>
        <v>#NUM!</v>
      </c>
    </row>
    <row r="185" spans="2:5">
      <c r="B185" s="14">
        <v>223</v>
      </c>
      <c r="C185" s="14">
        <f t="shared" si="6"/>
        <v>227.81694405816262</v>
      </c>
      <c r="D185" s="19" t="e">
        <f t="shared" si="7"/>
        <v>#NUM!</v>
      </c>
      <c r="E185" s="18" t="e">
        <f t="shared" si="8"/>
        <v>#NUM!</v>
      </c>
    </row>
    <row r="186" spans="2:5">
      <c r="B186" s="14">
        <v>224</v>
      </c>
      <c r="C186" s="14">
        <f t="shared" si="6"/>
        <v>228.79589157150528</v>
      </c>
      <c r="D186" s="19" t="e">
        <f t="shared" si="7"/>
        <v>#NUM!</v>
      </c>
      <c r="E186" s="18" t="e">
        <f t="shared" si="8"/>
        <v>#NUM!</v>
      </c>
    </row>
    <row r="187" spans="2:5">
      <c r="B187" s="14">
        <v>225</v>
      </c>
      <c r="C187" s="14">
        <f t="shared" si="6"/>
        <v>229.77502040039079</v>
      </c>
      <c r="D187" s="19" t="e">
        <f t="shared" si="7"/>
        <v>#NUM!</v>
      </c>
      <c r="E187" s="18" t="e">
        <f t="shared" si="8"/>
        <v>#NUM!</v>
      </c>
    </row>
    <row r="188" spans="2:5">
      <c r="B188" s="14">
        <v>226</v>
      </c>
      <c r="C188" s="14">
        <f t="shared" si="6"/>
        <v>230.75432823676351</v>
      </c>
      <c r="D188" s="19" t="e">
        <f t="shared" si="7"/>
        <v>#NUM!</v>
      </c>
      <c r="E188" s="18" t="e">
        <f t="shared" si="8"/>
        <v>#NUM!</v>
      </c>
    </row>
    <row r="189" spans="2:5">
      <c r="B189" s="14">
        <v>227</v>
      </c>
      <c r="C189" s="14">
        <f t="shared" si="6"/>
        <v>231.73381281116485</v>
      </c>
      <c r="D189" s="19" t="e">
        <f t="shared" si="7"/>
        <v>#NUM!</v>
      </c>
      <c r="E189" s="18" t="e">
        <f t="shared" si="8"/>
        <v>#NUM!</v>
      </c>
    </row>
    <row r="190" spans="2:5">
      <c r="B190" s="14">
        <v>228</v>
      </c>
      <c r="C190" s="14">
        <f t="shared" si="6"/>
        <v>232.71347189193838</v>
      </c>
      <c r="D190" s="19" t="e">
        <f t="shared" si="7"/>
        <v>#NUM!</v>
      </c>
      <c r="E190" s="18" t="e">
        <f t="shared" si="8"/>
        <v>#NUM!</v>
      </c>
    </row>
    <row r="191" spans="2:5">
      <c r="B191" s="14">
        <v>229</v>
      </c>
      <c r="C191" s="14">
        <f t="shared" si="6"/>
        <v>233.69330328445443</v>
      </c>
      <c r="D191" s="19" t="e">
        <f t="shared" si="7"/>
        <v>#NUM!</v>
      </c>
      <c r="E191" s="18" t="e">
        <f t="shared" si="8"/>
        <v>#NUM!</v>
      </c>
    </row>
    <row r="192" spans="2:5">
      <c r="B192" s="14">
        <v>230</v>
      </c>
      <c r="C192" s="14">
        <f t="shared" si="6"/>
        <v>234.67330483035346</v>
      </c>
      <c r="D192" s="19" t="e">
        <f t="shared" si="7"/>
        <v>#NUM!</v>
      </c>
      <c r="E192" s="18" t="e">
        <f t="shared" si="8"/>
        <v>#NUM!</v>
      </c>
    </row>
    <row r="193" spans="2:5">
      <c r="B193" s="14">
        <v>231</v>
      </c>
      <c r="C193" s="14">
        <f t="shared" si="6"/>
        <v>235.65347440680776</v>
      </c>
      <c r="D193" s="19" t="e">
        <f t="shared" si="7"/>
        <v>#NUM!</v>
      </c>
      <c r="E193" s="18" t="e">
        <f t="shared" si="8"/>
        <v>#NUM!</v>
      </c>
    </row>
    <row r="194" spans="2:5">
      <c r="B194" s="14">
        <v>232</v>
      </c>
      <c r="C194" s="14">
        <f t="shared" si="6"/>
        <v>236.63380992580076</v>
      </c>
      <c r="D194" s="19" t="e">
        <f t="shared" si="7"/>
        <v>#NUM!</v>
      </c>
      <c r="E194" s="18" t="e">
        <f t="shared" si="8"/>
        <v>#NUM!</v>
      </c>
    </row>
    <row r="195" spans="2:5">
      <c r="B195" s="14">
        <v>233</v>
      </c>
      <c r="C195" s="14">
        <f t="shared" si="6"/>
        <v>237.61430933342376</v>
      </c>
      <c r="D195" s="19" t="e">
        <f t="shared" si="7"/>
        <v>#NUM!</v>
      </c>
      <c r="E195" s="18" t="e">
        <f t="shared" si="8"/>
        <v>#NUM!</v>
      </c>
    </row>
    <row r="196" spans="2:5">
      <c r="B196" s="14">
        <v>234</v>
      </c>
      <c r="C196" s="14">
        <f t="shared" si="6"/>
        <v>238.59497060918949</v>
      </c>
      <c r="D196" s="19" t="e">
        <f t="shared" si="7"/>
        <v>#NUM!</v>
      </c>
      <c r="E196" s="18" t="e">
        <f t="shared" si="8"/>
        <v>#NUM!</v>
      </c>
    </row>
    <row r="197" spans="2:5">
      <c r="B197" s="14">
        <v>235</v>
      </c>
      <c r="C197" s="14">
        <f t="shared" si="6"/>
        <v>239.5757917653618</v>
      </c>
      <c r="D197" s="19" t="e">
        <f t="shared" si="7"/>
        <v>#NUM!</v>
      </c>
      <c r="E197" s="18" t="e">
        <f t="shared" si="8"/>
        <v>#NUM!</v>
      </c>
    </row>
    <row r="198" spans="2:5">
      <c r="B198" s="14">
        <v>236</v>
      </c>
      <c r="C198" s="14">
        <f t="shared" si="6"/>
        <v>240.55677084630148</v>
      </c>
      <c r="D198" s="19" t="e">
        <f t="shared" si="7"/>
        <v>#NUM!</v>
      </c>
      <c r="E198" s="18" t="e">
        <f t="shared" si="8"/>
        <v>#NUM!</v>
      </c>
    </row>
    <row r="199" spans="2:5">
      <c r="B199" s="14">
        <v>237</v>
      </c>
      <c r="C199" s="14">
        <f t="shared" si="6"/>
        <v>241.53790592782741</v>
      </c>
      <c r="D199" s="19" t="e">
        <f t="shared" si="7"/>
        <v>#NUM!</v>
      </c>
      <c r="E199" s="18" t="e">
        <f t="shared" si="8"/>
        <v>#NUM!</v>
      </c>
    </row>
    <row r="200" spans="2:5">
      <c r="B200" s="14">
        <v>238</v>
      </c>
      <c r="C200" s="14">
        <f t="shared" si="6"/>
        <v>242.51919511659278</v>
      </c>
      <c r="D200" s="19" t="e">
        <f t="shared" si="7"/>
        <v>#NUM!</v>
      </c>
      <c r="E200" s="18" t="e">
        <f t="shared" si="8"/>
        <v>#NUM!</v>
      </c>
    </row>
    <row r="201" spans="2:5">
      <c r="B201" s="14">
        <v>239</v>
      </c>
      <c r="C201" s="14">
        <f t="shared" si="6"/>
        <v>243.50063654947598</v>
      </c>
      <c r="D201" s="19" t="e">
        <f t="shared" si="7"/>
        <v>#NUM!</v>
      </c>
      <c r="E201" s="18" t="e">
        <f t="shared" si="8"/>
        <v>#NUM!</v>
      </c>
    </row>
    <row r="202" spans="2:5">
      <c r="B202" s="14">
        <v>240</v>
      </c>
      <c r="C202" s="14">
        <f t="shared" si="6"/>
        <v>244.48222839298566</v>
      </c>
      <c r="D202" s="19" t="e">
        <f t="shared" si="7"/>
        <v>#NUM!</v>
      </c>
      <c r="E202" s="18" t="e">
        <f t="shared" si="8"/>
        <v>#NUM!</v>
      </c>
    </row>
    <row r="203" spans="2:5">
      <c r="B203" s="14">
        <v>241</v>
      </c>
      <c r="C203" s="14">
        <f t="shared" ref="C203:C266" si="9">SQRT(POWER($C$3, 2)+POWER(B203, 2)-2*$C$3*B203*COS(90*PI()/180))</f>
        <v>245.46396884267963</v>
      </c>
      <c r="D203" s="19" t="e">
        <f t="shared" ref="D203:D266" si="10">DEGREES(ACOS((POWER($C$4, 2)+POWER(C203, 2)-POWER($C$3, 2))/(2*$C$4*C203)))</f>
        <v>#NUM!</v>
      </c>
      <c r="E203" s="18" t="e">
        <f t="shared" ref="E203:E266" si="11">D203-D202</f>
        <v>#NUM!</v>
      </c>
    </row>
    <row r="204" spans="2:5">
      <c r="B204" s="14">
        <v>242</v>
      </c>
      <c r="C204" s="14">
        <f t="shared" si="9"/>
        <v>246.44585612259743</v>
      </c>
      <c r="D204" s="19" t="e">
        <f t="shared" si="10"/>
        <v>#NUM!</v>
      </c>
      <c r="E204" s="18" t="e">
        <f t="shared" si="11"/>
        <v>#NUM!</v>
      </c>
    </row>
    <row r="205" spans="2:5">
      <c r="B205" s="14">
        <v>243</v>
      </c>
      <c r="C205" s="14">
        <f t="shared" si="9"/>
        <v>247.42788848470579</v>
      </c>
      <c r="D205" s="19" t="e">
        <f t="shared" si="10"/>
        <v>#NUM!</v>
      </c>
      <c r="E205" s="18" t="e">
        <f t="shared" si="11"/>
        <v>#NUM!</v>
      </c>
    </row>
    <row r="206" spans="2:5">
      <c r="B206" s="14">
        <v>244</v>
      </c>
      <c r="C206" s="14">
        <f t="shared" si="9"/>
        <v>248.41006420835689</v>
      </c>
      <c r="D206" s="19" t="e">
        <f t="shared" si="10"/>
        <v>#NUM!</v>
      </c>
      <c r="E206" s="18" t="e">
        <f t="shared" si="11"/>
        <v>#NUM!</v>
      </c>
    </row>
    <row r="207" spans="2:5">
      <c r="B207" s="14">
        <v>245</v>
      </c>
      <c r="C207" s="14">
        <f t="shared" si="9"/>
        <v>249.39238159975937</v>
      </c>
      <c r="D207" s="19" t="e">
        <f t="shared" si="10"/>
        <v>#NUM!</v>
      </c>
      <c r="E207" s="18" t="e">
        <f t="shared" si="11"/>
        <v>#NUM!</v>
      </c>
    </row>
    <row r="208" spans="2:5">
      <c r="B208" s="14">
        <v>246</v>
      </c>
      <c r="C208" s="14">
        <f t="shared" si="9"/>
        <v>250.37483899146096</v>
      </c>
      <c r="D208" s="19" t="e">
        <f t="shared" si="10"/>
        <v>#NUM!</v>
      </c>
      <c r="E208" s="18" t="e">
        <f t="shared" si="11"/>
        <v>#NUM!</v>
      </c>
    </row>
    <row r="209" spans="2:5">
      <c r="B209" s="14">
        <v>247</v>
      </c>
      <c r="C209" s="14">
        <f t="shared" si="9"/>
        <v>251.35743474184326</v>
      </c>
      <c r="D209" s="19" t="e">
        <f t="shared" si="10"/>
        <v>#NUM!</v>
      </c>
      <c r="E209" s="18" t="e">
        <f t="shared" si="11"/>
        <v>#NUM!</v>
      </c>
    </row>
    <row r="210" spans="2:5">
      <c r="B210" s="14">
        <v>248</v>
      </c>
      <c r="C210" s="14">
        <f t="shared" si="9"/>
        <v>252.34016723462796</v>
      </c>
      <c r="D210" s="19" t="e">
        <f t="shared" si="10"/>
        <v>#NUM!</v>
      </c>
      <c r="E210" s="18" t="e">
        <f t="shared" si="11"/>
        <v>#NUM!</v>
      </c>
    </row>
    <row r="211" spans="2:5">
      <c r="B211" s="14">
        <v>249</v>
      </c>
      <c r="C211" s="14">
        <f t="shared" si="9"/>
        <v>253.32303487839394</v>
      </c>
      <c r="D211" s="19" t="e">
        <f t="shared" si="10"/>
        <v>#NUM!</v>
      </c>
      <c r="E211" s="18" t="e">
        <f t="shared" si="11"/>
        <v>#NUM!</v>
      </c>
    </row>
    <row r="212" spans="2:5">
      <c r="B212" s="14">
        <v>250</v>
      </c>
      <c r="C212" s="14">
        <f t="shared" si="9"/>
        <v>254.30603610610581</v>
      </c>
      <c r="D212" s="19" t="e">
        <f t="shared" si="10"/>
        <v>#NUM!</v>
      </c>
      <c r="E212" s="18" t="e">
        <f t="shared" si="11"/>
        <v>#NUM!</v>
      </c>
    </row>
    <row r="213" spans="2:5">
      <c r="B213" s="14">
        <v>251</v>
      </c>
      <c r="C213" s="14">
        <f t="shared" si="9"/>
        <v>255.28916937465246</v>
      </c>
      <c r="D213" s="19" t="e">
        <f t="shared" si="10"/>
        <v>#NUM!</v>
      </c>
      <c r="E213" s="18" t="e">
        <f t="shared" si="11"/>
        <v>#NUM!</v>
      </c>
    </row>
    <row r="214" spans="2:5">
      <c r="B214" s="14">
        <v>252</v>
      </c>
      <c r="C214" s="14">
        <f t="shared" si="9"/>
        <v>256.27243316439638</v>
      </c>
      <c r="D214" s="19" t="e">
        <f t="shared" si="10"/>
        <v>#NUM!</v>
      </c>
      <c r="E214" s="18" t="e">
        <f t="shared" si="11"/>
        <v>#NUM!</v>
      </c>
    </row>
    <row r="215" spans="2:5">
      <c r="B215" s="14">
        <v>253</v>
      </c>
      <c r="C215" s="14">
        <f t="shared" si="9"/>
        <v>257.25582597873267</v>
      </c>
      <c r="D215" s="19" t="e">
        <f t="shared" si="10"/>
        <v>#NUM!</v>
      </c>
      <c r="E215" s="18" t="e">
        <f t="shared" si="11"/>
        <v>#NUM!</v>
      </c>
    </row>
    <row r="216" spans="2:5">
      <c r="B216" s="14">
        <v>254</v>
      </c>
      <c r="C216" s="14">
        <f t="shared" si="9"/>
        <v>258.2393463436585</v>
      </c>
      <c r="D216" s="19" t="e">
        <f t="shared" si="10"/>
        <v>#NUM!</v>
      </c>
      <c r="E216" s="18" t="e">
        <f t="shared" si="11"/>
        <v>#NUM!</v>
      </c>
    </row>
    <row r="217" spans="2:5">
      <c r="B217" s="14">
        <v>255</v>
      </c>
      <c r="C217" s="14">
        <f t="shared" si="9"/>
        <v>259.22299280735109</v>
      </c>
      <c r="D217" s="19" t="e">
        <f t="shared" si="10"/>
        <v>#NUM!</v>
      </c>
      <c r="E217" s="18" t="e">
        <f t="shared" si="11"/>
        <v>#NUM!</v>
      </c>
    </row>
    <row r="218" spans="2:5">
      <c r="B218" s="14">
        <v>256</v>
      </c>
      <c r="C218" s="14">
        <f t="shared" si="9"/>
        <v>260.20676393975617</v>
      </c>
      <c r="D218" s="19" t="e">
        <f t="shared" si="10"/>
        <v>#NUM!</v>
      </c>
      <c r="E218" s="18" t="e">
        <f t="shared" si="11"/>
        <v>#NUM!</v>
      </c>
    </row>
    <row r="219" spans="2:5">
      <c r="B219" s="14">
        <v>257</v>
      </c>
      <c r="C219" s="14">
        <f t="shared" si="9"/>
        <v>261.19065833218463</v>
      </c>
      <c r="D219" s="19" t="e">
        <f t="shared" si="10"/>
        <v>#NUM!</v>
      </c>
      <c r="E219" s="18" t="e">
        <f t="shared" si="11"/>
        <v>#NUM!</v>
      </c>
    </row>
    <row r="220" spans="2:5">
      <c r="B220" s="14">
        <v>258</v>
      </c>
      <c r="C220" s="14">
        <f t="shared" si="9"/>
        <v>262.17467459691829</v>
      </c>
      <c r="D220" s="19" t="e">
        <f t="shared" si="10"/>
        <v>#NUM!</v>
      </c>
      <c r="E220" s="18" t="e">
        <f t="shared" si="11"/>
        <v>#NUM!</v>
      </c>
    </row>
    <row r="221" spans="2:5">
      <c r="B221" s="14">
        <v>259</v>
      </c>
      <c r="C221" s="14">
        <f t="shared" si="9"/>
        <v>263.15881136682464</v>
      </c>
      <c r="D221" s="19" t="e">
        <f t="shared" si="10"/>
        <v>#NUM!</v>
      </c>
      <c r="E221" s="18" t="e">
        <f t="shared" si="11"/>
        <v>#NUM!</v>
      </c>
    </row>
    <row r="222" spans="2:5">
      <c r="B222" s="14">
        <v>260</v>
      </c>
      <c r="C222" s="14">
        <f t="shared" si="9"/>
        <v>264.14306729497935</v>
      </c>
      <c r="D222" s="19" t="e">
        <f t="shared" si="10"/>
        <v>#NUM!</v>
      </c>
      <c r="E222" s="18" t="e">
        <f t="shared" si="11"/>
        <v>#NUM!</v>
      </c>
    </row>
    <row r="223" spans="2:5">
      <c r="B223" s="14">
        <v>261</v>
      </c>
      <c r="C223" s="14">
        <f t="shared" si="9"/>
        <v>265.12744105429749</v>
      </c>
      <c r="D223" s="19" t="e">
        <f t="shared" si="10"/>
        <v>#NUM!</v>
      </c>
      <c r="E223" s="18" t="e">
        <f t="shared" si="11"/>
        <v>#NUM!</v>
      </c>
    </row>
    <row r="224" spans="2:5">
      <c r="B224" s="14">
        <v>262</v>
      </c>
      <c r="C224" s="14">
        <f t="shared" si="9"/>
        <v>266.11193133717245</v>
      </c>
      <c r="D224" s="19" t="e">
        <f t="shared" si="10"/>
        <v>#NUM!</v>
      </c>
      <c r="E224" s="18" t="e">
        <f t="shared" si="11"/>
        <v>#NUM!</v>
      </c>
    </row>
    <row r="225" spans="2:5">
      <c r="B225" s="14">
        <v>263</v>
      </c>
      <c r="C225" s="14">
        <f t="shared" si="9"/>
        <v>267.09653685512285</v>
      </c>
      <c r="D225" s="19" t="e">
        <f t="shared" si="10"/>
        <v>#NUM!</v>
      </c>
      <c r="E225" s="18" t="e">
        <f t="shared" si="11"/>
        <v>#NUM!</v>
      </c>
    </row>
    <row r="226" spans="2:5">
      <c r="B226" s="14">
        <v>264</v>
      </c>
      <c r="C226" s="14">
        <f t="shared" si="9"/>
        <v>268.08125633844674</v>
      </c>
      <c r="D226" s="19" t="e">
        <f t="shared" si="10"/>
        <v>#NUM!</v>
      </c>
      <c r="E226" s="18" t="e">
        <f t="shared" si="11"/>
        <v>#NUM!</v>
      </c>
    </row>
    <row r="227" spans="2:5">
      <c r="B227" s="14">
        <v>265</v>
      </c>
      <c r="C227" s="14">
        <f t="shared" si="9"/>
        <v>269.06608853588369</v>
      </c>
      <c r="D227" s="19" t="e">
        <f t="shared" si="10"/>
        <v>#NUM!</v>
      </c>
      <c r="E227" s="18" t="e">
        <f t="shared" si="11"/>
        <v>#NUM!</v>
      </c>
    </row>
    <row r="228" spans="2:5">
      <c r="B228" s="14">
        <v>266</v>
      </c>
      <c r="C228" s="14">
        <f t="shared" si="9"/>
        <v>270.05103221428351</v>
      </c>
      <c r="D228" s="19" t="e">
        <f t="shared" si="10"/>
        <v>#NUM!</v>
      </c>
      <c r="E228" s="18" t="e">
        <f t="shared" si="11"/>
        <v>#NUM!</v>
      </c>
    </row>
    <row r="229" spans="2:5">
      <c r="B229" s="14">
        <v>267</v>
      </c>
      <c r="C229" s="14">
        <f t="shared" si="9"/>
        <v>271.03608615828261</v>
      </c>
      <c r="D229" s="19" t="e">
        <f t="shared" si="10"/>
        <v>#NUM!</v>
      </c>
      <c r="E229" s="18" t="e">
        <f t="shared" si="11"/>
        <v>#NUM!</v>
      </c>
    </row>
    <row r="230" spans="2:5">
      <c r="B230" s="14">
        <v>268</v>
      </c>
      <c r="C230" s="14">
        <f t="shared" si="9"/>
        <v>272.02124916998673</v>
      </c>
      <c r="D230" s="19" t="e">
        <f t="shared" si="10"/>
        <v>#NUM!</v>
      </c>
      <c r="E230" s="18" t="e">
        <f t="shared" si="11"/>
        <v>#NUM!</v>
      </c>
    </row>
    <row r="231" spans="2:5">
      <c r="B231" s="14">
        <v>269</v>
      </c>
      <c r="C231" s="14">
        <f t="shared" si="9"/>
        <v>273.00652006866062</v>
      </c>
      <c r="D231" s="19" t="e">
        <f t="shared" si="10"/>
        <v>#NUM!</v>
      </c>
      <c r="E231" s="18" t="e">
        <f t="shared" si="11"/>
        <v>#NUM!</v>
      </c>
    </row>
    <row r="232" spans="2:5">
      <c r="B232" s="14">
        <v>270</v>
      </c>
      <c r="C232" s="14">
        <f t="shared" si="9"/>
        <v>273.99189769042442</v>
      </c>
      <c r="D232" s="19" t="e">
        <f t="shared" si="10"/>
        <v>#NUM!</v>
      </c>
      <c r="E232" s="18" t="e">
        <f t="shared" si="11"/>
        <v>#NUM!</v>
      </c>
    </row>
    <row r="233" spans="2:5">
      <c r="B233" s="14">
        <v>271</v>
      </c>
      <c r="C233" s="14">
        <f t="shared" si="9"/>
        <v>274.97738088795592</v>
      </c>
      <c r="D233" s="19" t="e">
        <f t="shared" si="10"/>
        <v>#NUM!</v>
      </c>
      <c r="E233" s="18" t="e">
        <f t="shared" si="11"/>
        <v>#NUM!</v>
      </c>
    </row>
    <row r="234" spans="2:5">
      <c r="B234" s="14">
        <v>272</v>
      </c>
      <c r="C234" s="14">
        <f t="shared" si="9"/>
        <v>275.9629685301997</v>
      </c>
      <c r="D234" s="19" t="e">
        <f t="shared" si="10"/>
        <v>#NUM!</v>
      </c>
      <c r="E234" s="18" t="e">
        <f t="shared" si="11"/>
        <v>#NUM!</v>
      </c>
    </row>
    <row r="235" spans="2:5">
      <c r="B235" s="14">
        <v>273</v>
      </c>
      <c r="C235" s="14">
        <f t="shared" si="9"/>
        <v>276.94865950208174</v>
      </c>
      <c r="D235" s="19" t="e">
        <f t="shared" si="10"/>
        <v>#NUM!</v>
      </c>
      <c r="E235" s="18" t="e">
        <f t="shared" si="11"/>
        <v>#NUM!</v>
      </c>
    </row>
    <row r="236" spans="2:5">
      <c r="B236" s="14">
        <v>274</v>
      </c>
      <c r="C236" s="14">
        <f t="shared" si="9"/>
        <v>277.93445270423024</v>
      </c>
      <c r="D236" s="19" t="e">
        <f t="shared" si="10"/>
        <v>#NUM!</v>
      </c>
      <c r="E236" s="18" t="e">
        <f t="shared" si="11"/>
        <v>#NUM!</v>
      </c>
    </row>
    <row r="237" spans="2:5">
      <c r="B237" s="14">
        <v>275</v>
      </c>
      <c r="C237" s="14">
        <f t="shared" si="9"/>
        <v>278.92034705270248</v>
      </c>
      <c r="D237" s="19" t="e">
        <f t="shared" si="10"/>
        <v>#NUM!</v>
      </c>
      <c r="E237" s="18" t="e">
        <f t="shared" si="11"/>
        <v>#NUM!</v>
      </c>
    </row>
    <row r="238" spans="2:5">
      <c r="B238" s="14">
        <v>276</v>
      </c>
      <c r="C238" s="14">
        <f t="shared" si="9"/>
        <v>279.90634147871674</v>
      </c>
      <c r="D238" s="19" t="e">
        <f t="shared" si="10"/>
        <v>#NUM!</v>
      </c>
      <c r="E238" s="18" t="e">
        <f t="shared" si="11"/>
        <v>#NUM!</v>
      </c>
    </row>
    <row r="239" spans="2:5">
      <c r="B239" s="14">
        <v>277</v>
      </c>
      <c r="C239" s="14">
        <f t="shared" si="9"/>
        <v>280.89243492839034</v>
      </c>
      <c r="D239" s="19" t="e">
        <f t="shared" si="10"/>
        <v>#NUM!</v>
      </c>
      <c r="E239" s="18" t="e">
        <f t="shared" si="11"/>
        <v>#NUM!</v>
      </c>
    </row>
    <row r="240" spans="2:5">
      <c r="B240" s="14">
        <v>278</v>
      </c>
      <c r="C240" s="14">
        <f t="shared" si="9"/>
        <v>281.87862636248246</v>
      </c>
      <c r="D240" s="19" t="e">
        <f t="shared" si="10"/>
        <v>#NUM!</v>
      </c>
      <c r="E240" s="18" t="e">
        <f t="shared" si="11"/>
        <v>#NUM!</v>
      </c>
    </row>
    <row r="241" spans="2:5">
      <c r="B241" s="14">
        <v>279</v>
      </c>
      <c r="C241" s="14">
        <f t="shared" si="9"/>
        <v>282.86491475614292</v>
      </c>
      <c r="D241" s="19" t="e">
        <f t="shared" si="10"/>
        <v>#NUM!</v>
      </c>
      <c r="E241" s="18" t="e">
        <f t="shared" si="11"/>
        <v>#NUM!</v>
      </c>
    </row>
    <row r="242" spans="2:5">
      <c r="B242" s="14">
        <v>280</v>
      </c>
      <c r="C242" s="14">
        <f t="shared" si="9"/>
        <v>283.85129909866538</v>
      </c>
      <c r="D242" s="19" t="e">
        <f t="shared" si="10"/>
        <v>#NUM!</v>
      </c>
      <c r="E242" s="18" t="e">
        <f t="shared" si="11"/>
        <v>#NUM!</v>
      </c>
    </row>
    <row r="243" spans="2:5">
      <c r="B243" s="14">
        <v>281</v>
      </c>
      <c r="C243" s="14">
        <f t="shared" si="9"/>
        <v>284.83777839324614</v>
      </c>
      <c r="D243" s="19" t="e">
        <f t="shared" si="10"/>
        <v>#NUM!</v>
      </c>
      <c r="E243" s="18" t="e">
        <f t="shared" si="11"/>
        <v>#NUM!</v>
      </c>
    </row>
    <row r="244" spans="2:5">
      <c r="B244" s="14">
        <v>282</v>
      </c>
      <c r="C244" s="14">
        <f t="shared" si="9"/>
        <v>285.82435165674741</v>
      </c>
      <c r="D244" s="19" t="e">
        <f t="shared" si="10"/>
        <v>#NUM!</v>
      </c>
      <c r="E244" s="18" t="e">
        <f t="shared" si="11"/>
        <v>#NUM!</v>
      </c>
    </row>
    <row r="245" spans="2:5">
      <c r="B245" s="14">
        <v>283</v>
      </c>
      <c r="C245" s="14">
        <f t="shared" si="9"/>
        <v>286.81101791946554</v>
      </c>
      <c r="D245" s="19" t="e">
        <f t="shared" si="10"/>
        <v>#NUM!</v>
      </c>
      <c r="E245" s="18" t="e">
        <f t="shared" si="11"/>
        <v>#NUM!</v>
      </c>
    </row>
    <row r="246" spans="2:5">
      <c r="B246" s="14">
        <v>284</v>
      </c>
      <c r="C246" s="14">
        <f t="shared" si="9"/>
        <v>287.79777622490411</v>
      </c>
      <c r="D246" s="19" t="e">
        <f t="shared" si="10"/>
        <v>#NUM!</v>
      </c>
      <c r="E246" s="18" t="e">
        <f t="shared" si="11"/>
        <v>#NUM!</v>
      </c>
    </row>
    <row r="247" spans="2:5">
      <c r="B247" s="14">
        <v>285</v>
      </c>
      <c r="C247" s="14">
        <f t="shared" si="9"/>
        <v>288.7846256295511</v>
      </c>
      <c r="D247" s="19" t="e">
        <f t="shared" si="10"/>
        <v>#NUM!</v>
      </c>
      <c r="E247" s="18" t="e">
        <f t="shared" si="11"/>
        <v>#NUM!</v>
      </c>
    </row>
    <row r="248" spans="2:5">
      <c r="B248" s="14">
        <v>286</v>
      </c>
      <c r="C248" s="14">
        <f t="shared" si="9"/>
        <v>289.77156520266095</v>
      </c>
      <c r="D248" s="19" t="e">
        <f t="shared" si="10"/>
        <v>#NUM!</v>
      </c>
      <c r="E248" s="18" t="e">
        <f t="shared" si="11"/>
        <v>#NUM!</v>
      </c>
    </row>
    <row r="249" spans="2:5">
      <c r="B249" s="14">
        <v>287</v>
      </c>
      <c r="C249" s="14">
        <f t="shared" si="9"/>
        <v>290.75859402604078</v>
      </c>
      <c r="D249" s="19" t="e">
        <f t="shared" si="10"/>
        <v>#NUM!</v>
      </c>
      <c r="E249" s="18" t="e">
        <f t="shared" si="11"/>
        <v>#NUM!</v>
      </c>
    </row>
    <row r="250" spans="2:5">
      <c r="B250" s="14">
        <v>288</v>
      </c>
      <c r="C250" s="14">
        <f t="shared" si="9"/>
        <v>291.74571119384086</v>
      </c>
      <c r="D250" s="19" t="e">
        <f t="shared" si="10"/>
        <v>#NUM!</v>
      </c>
      <c r="E250" s="18" t="e">
        <f t="shared" si="11"/>
        <v>#NUM!</v>
      </c>
    </row>
    <row r="251" spans="2:5">
      <c r="B251" s="14">
        <v>289</v>
      </c>
      <c r="C251" s="14">
        <f t="shared" si="9"/>
        <v>292.73291581234935</v>
      </c>
      <c r="D251" s="19" t="e">
        <f t="shared" si="10"/>
        <v>#NUM!</v>
      </c>
      <c r="E251" s="18" t="e">
        <f t="shared" si="11"/>
        <v>#NUM!</v>
      </c>
    </row>
    <row r="252" spans="2:5">
      <c r="B252" s="14">
        <v>290</v>
      </c>
      <c r="C252" s="14">
        <f t="shared" si="9"/>
        <v>293.72020699979089</v>
      </c>
      <c r="D252" s="19" t="e">
        <f t="shared" si="10"/>
        <v>#NUM!</v>
      </c>
      <c r="E252" s="18" t="e">
        <f t="shared" si="11"/>
        <v>#NUM!</v>
      </c>
    </row>
    <row r="253" spans="2:5">
      <c r="B253" s="14">
        <v>291</v>
      </c>
      <c r="C253" s="14">
        <f t="shared" si="9"/>
        <v>294.70758388612938</v>
      </c>
      <c r="D253" s="19" t="e">
        <f t="shared" si="10"/>
        <v>#NUM!</v>
      </c>
      <c r="E253" s="18" t="e">
        <f t="shared" si="11"/>
        <v>#NUM!</v>
      </c>
    </row>
    <row r="254" spans="2:5">
      <c r="B254" s="14">
        <v>292</v>
      </c>
      <c r="C254" s="14">
        <f t="shared" si="9"/>
        <v>295.69504561287459</v>
      </c>
      <c r="D254" s="19" t="e">
        <f t="shared" si="10"/>
        <v>#NUM!</v>
      </c>
      <c r="E254" s="18" t="e">
        <f t="shared" si="11"/>
        <v>#NUM!</v>
      </c>
    </row>
    <row r="255" spans="2:5">
      <c r="B255" s="14">
        <v>293</v>
      </c>
      <c r="C255" s="14">
        <f t="shared" si="9"/>
        <v>296.68259133289234</v>
      </c>
      <c r="D255" s="19" t="e">
        <f t="shared" si="10"/>
        <v>#NUM!</v>
      </c>
      <c r="E255" s="18" t="e">
        <f t="shared" si="11"/>
        <v>#NUM!</v>
      </c>
    </row>
    <row r="256" spans="2:5">
      <c r="B256" s="14">
        <v>294</v>
      </c>
      <c r="C256" s="14">
        <f t="shared" si="9"/>
        <v>297.67022021021853</v>
      </c>
      <c r="D256" s="19" t="e">
        <f t="shared" si="10"/>
        <v>#NUM!</v>
      </c>
      <c r="E256" s="18" t="e">
        <f t="shared" si="11"/>
        <v>#NUM!</v>
      </c>
    </row>
    <row r="257" spans="2:5">
      <c r="B257" s="14">
        <v>295</v>
      </c>
      <c r="C257" s="14">
        <f t="shared" si="9"/>
        <v>298.65793141987706</v>
      </c>
      <c r="D257" s="19" t="e">
        <f t="shared" si="10"/>
        <v>#NUM!</v>
      </c>
      <c r="E257" s="18" t="e">
        <f t="shared" si="11"/>
        <v>#NUM!</v>
      </c>
    </row>
    <row r="258" spans="2:5">
      <c r="B258" s="14">
        <v>296</v>
      </c>
      <c r="C258" s="14">
        <f t="shared" si="9"/>
        <v>299.64572414770078</v>
      </c>
      <c r="D258" s="19" t="e">
        <f t="shared" si="10"/>
        <v>#NUM!</v>
      </c>
      <c r="E258" s="18" t="e">
        <f t="shared" si="11"/>
        <v>#NUM!</v>
      </c>
    </row>
    <row r="259" spans="2:5">
      <c r="B259" s="14">
        <v>297</v>
      </c>
      <c r="C259" s="14">
        <f t="shared" si="9"/>
        <v>300.63359759015623</v>
      </c>
      <c r="D259" s="19" t="e">
        <f t="shared" si="10"/>
        <v>#NUM!</v>
      </c>
      <c r="E259" s="18" t="e">
        <f t="shared" si="11"/>
        <v>#NUM!</v>
      </c>
    </row>
    <row r="260" spans="2:5">
      <c r="B260" s="14">
        <v>298</v>
      </c>
      <c r="C260" s="14">
        <f t="shared" si="9"/>
        <v>301.62155095417171</v>
      </c>
      <c r="D260" s="19" t="e">
        <f t="shared" si="10"/>
        <v>#NUM!</v>
      </c>
      <c r="E260" s="18" t="e">
        <f t="shared" si="11"/>
        <v>#NUM!</v>
      </c>
    </row>
    <row r="261" spans="2:5">
      <c r="B261" s="14">
        <v>299</v>
      </c>
      <c r="C261" s="14">
        <f t="shared" si="9"/>
        <v>302.60958345696855</v>
      </c>
      <c r="D261" s="19" t="e">
        <f t="shared" si="10"/>
        <v>#NUM!</v>
      </c>
      <c r="E261" s="18" t="e">
        <f t="shared" si="11"/>
        <v>#NUM!</v>
      </c>
    </row>
    <row r="262" spans="2:5">
      <c r="B262" s="14">
        <v>300</v>
      </c>
      <c r="C262" s="14">
        <f t="shared" si="9"/>
        <v>303.5976943258957</v>
      </c>
      <c r="D262" s="19" t="e">
        <f t="shared" si="10"/>
        <v>#NUM!</v>
      </c>
      <c r="E262" s="18" t="e">
        <f t="shared" si="11"/>
        <v>#NUM!</v>
      </c>
    </row>
    <row r="263" spans="2:5">
      <c r="B263" s="14">
        <v>301</v>
      </c>
      <c r="C263" s="14">
        <f t="shared" si="9"/>
        <v>304.58588279826756</v>
      </c>
      <c r="D263" s="19" t="e">
        <f t="shared" si="10"/>
        <v>#NUM!</v>
      </c>
      <c r="E263" s="18" t="e">
        <f t="shared" si="11"/>
        <v>#NUM!</v>
      </c>
    </row>
    <row r="264" spans="2:5">
      <c r="B264" s="14">
        <v>302</v>
      </c>
      <c r="C264" s="14">
        <f t="shared" si="9"/>
        <v>305.57414812120476</v>
      </c>
      <c r="D264" s="19" t="e">
        <f t="shared" si="10"/>
        <v>#NUM!</v>
      </c>
      <c r="E264" s="18" t="e">
        <f t="shared" si="11"/>
        <v>#NUM!</v>
      </c>
    </row>
    <row r="265" spans="2:5">
      <c r="B265" s="14">
        <v>303</v>
      </c>
      <c r="C265" s="14">
        <f t="shared" si="9"/>
        <v>306.56248955147788</v>
      </c>
      <c r="D265" s="19" t="e">
        <f t="shared" si="10"/>
        <v>#NUM!</v>
      </c>
      <c r="E265" s="18" t="e">
        <f t="shared" si="11"/>
        <v>#NUM!</v>
      </c>
    </row>
    <row r="266" spans="2:5">
      <c r="B266" s="14">
        <v>304</v>
      </c>
      <c r="C266" s="14">
        <f t="shared" si="9"/>
        <v>307.55090635535447</v>
      </c>
      <c r="D266" s="19" t="e">
        <f t="shared" si="10"/>
        <v>#NUM!</v>
      </c>
      <c r="E266" s="18" t="e">
        <f t="shared" si="11"/>
        <v>#NUM!</v>
      </c>
    </row>
    <row r="267" spans="2:5">
      <c r="B267" s="14">
        <v>305</v>
      </c>
      <c r="C267" s="14">
        <f t="shared" ref="C267:C330" si="12">SQRT(POWER($C$3, 2)+POWER(B267, 2)-2*$C$3*B267*COS(90*PI()/180))</f>
        <v>308.53939780844843</v>
      </c>
      <c r="D267" s="19" t="e">
        <f t="shared" ref="D267:D330" si="13">DEGREES(ACOS((POWER($C$4, 2)+POWER(C267, 2)-POWER($C$3, 2))/(2*$C$4*C267)))</f>
        <v>#NUM!</v>
      </c>
      <c r="E267" s="18" t="e">
        <f t="shared" ref="E267:E330" si="14">D267-D266</f>
        <v>#NUM!</v>
      </c>
    </row>
    <row r="268" spans="2:5">
      <c r="B268" s="14">
        <v>306</v>
      </c>
      <c r="C268" s="14">
        <f t="shared" si="12"/>
        <v>309.52796319557302</v>
      </c>
      <c r="D268" s="19" t="e">
        <f t="shared" si="13"/>
        <v>#NUM!</v>
      </c>
      <c r="E268" s="18" t="e">
        <f t="shared" si="14"/>
        <v>#NUM!</v>
      </c>
    </row>
    <row r="269" spans="2:5">
      <c r="B269" s="14">
        <v>307</v>
      </c>
      <c r="C269" s="14">
        <f t="shared" si="12"/>
        <v>310.5166018105956</v>
      </c>
      <c r="D269" s="19" t="e">
        <f t="shared" si="13"/>
        <v>#NUM!</v>
      </c>
      <c r="E269" s="18" t="e">
        <f t="shared" si="14"/>
        <v>#NUM!</v>
      </c>
    </row>
    <row r="270" spans="2:5">
      <c r="B270" s="14">
        <v>308</v>
      </c>
      <c r="C270" s="14">
        <f t="shared" si="12"/>
        <v>311.50531295629611</v>
      </c>
      <c r="D270" s="19" t="e">
        <f t="shared" si="13"/>
        <v>#NUM!</v>
      </c>
      <c r="E270" s="18" t="e">
        <f t="shared" si="14"/>
        <v>#NUM!</v>
      </c>
    </row>
    <row r="271" spans="2:5">
      <c r="B271" s="14">
        <v>309</v>
      </c>
      <c r="C271" s="14">
        <f t="shared" si="12"/>
        <v>312.49409594422741</v>
      </c>
      <c r="D271" s="19" t="e">
        <f t="shared" si="13"/>
        <v>#NUM!</v>
      </c>
      <c r="E271" s="18" t="e">
        <f t="shared" si="14"/>
        <v>#NUM!</v>
      </c>
    </row>
    <row r="272" spans="2:5">
      <c r="B272" s="14">
        <v>310</v>
      </c>
      <c r="C272" s="14">
        <f t="shared" si="12"/>
        <v>313.48295009457848</v>
      </c>
      <c r="D272" s="19" t="e">
        <f t="shared" si="13"/>
        <v>#NUM!</v>
      </c>
      <c r="E272" s="18" t="e">
        <f t="shared" si="14"/>
        <v>#NUM!</v>
      </c>
    </row>
    <row r="273" spans="2:5">
      <c r="B273" s="14">
        <v>311</v>
      </c>
      <c r="C273" s="14">
        <f t="shared" si="12"/>
        <v>314.4718747360406</v>
      </c>
      <c r="D273" s="19" t="e">
        <f t="shared" si="13"/>
        <v>#NUM!</v>
      </c>
      <c r="E273" s="18" t="e">
        <f t="shared" si="14"/>
        <v>#NUM!</v>
      </c>
    </row>
    <row r="274" spans="2:5">
      <c r="B274" s="14">
        <v>312</v>
      </c>
      <c r="C274" s="14">
        <f t="shared" si="12"/>
        <v>315.46086920567501</v>
      </c>
      <c r="D274" s="19" t="e">
        <f t="shared" si="13"/>
        <v>#NUM!</v>
      </c>
      <c r="E274" s="18" t="e">
        <f t="shared" si="14"/>
        <v>#NUM!</v>
      </c>
    </row>
    <row r="275" spans="2:5">
      <c r="B275" s="14">
        <v>313</v>
      </c>
      <c r="C275" s="14">
        <f t="shared" si="12"/>
        <v>316.44993284878416</v>
      </c>
      <c r="D275" s="19" t="e">
        <f t="shared" si="13"/>
        <v>#NUM!</v>
      </c>
      <c r="E275" s="18" t="e">
        <f t="shared" si="14"/>
        <v>#NUM!</v>
      </c>
    </row>
    <row r="276" spans="2:5">
      <c r="B276" s="14">
        <v>314</v>
      </c>
      <c r="C276" s="14">
        <f t="shared" si="12"/>
        <v>317.43906501878433</v>
      </c>
      <c r="D276" s="19" t="e">
        <f t="shared" si="13"/>
        <v>#NUM!</v>
      </c>
      <c r="E276" s="18" t="e">
        <f t="shared" si="14"/>
        <v>#NUM!</v>
      </c>
    </row>
    <row r="277" spans="2:5">
      <c r="B277" s="14">
        <v>315</v>
      </c>
      <c r="C277" s="14">
        <f t="shared" si="12"/>
        <v>318.42826507708139</v>
      </c>
      <c r="D277" s="19" t="e">
        <f t="shared" si="13"/>
        <v>#NUM!</v>
      </c>
      <c r="E277" s="18" t="e">
        <f t="shared" si="14"/>
        <v>#NUM!</v>
      </c>
    </row>
    <row r="278" spans="2:5">
      <c r="B278" s="14">
        <v>316</v>
      </c>
      <c r="C278" s="14">
        <f t="shared" si="12"/>
        <v>319.41753239294803</v>
      </c>
      <c r="D278" s="19" t="e">
        <f t="shared" si="13"/>
        <v>#NUM!</v>
      </c>
      <c r="E278" s="18" t="e">
        <f t="shared" si="14"/>
        <v>#NUM!</v>
      </c>
    </row>
    <row r="279" spans="2:5">
      <c r="B279" s="14">
        <v>317</v>
      </c>
      <c r="C279" s="14">
        <f t="shared" si="12"/>
        <v>320.40686634340409</v>
      </c>
      <c r="D279" s="19" t="e">
        <f t="shared" si="13"/>
        <v>#NUM!</v>
      </c>
      <c r="E279" s="18" t="e">
        <f t="shared" si="14"/>
        <v>#NUM!</v>
      </c>
    </row>
    <row r="280" spans="2:5">
      <c r="B280" s="14">
        <v>318</v>
      </c>
      <c r="C280" s="14">
        <f t="shared" si="12"/>
        <v>321.39626631309829</v>
      </c>
      <c r="D280" s="19" t="e">
        <f t="shared" si="13"/>
        <v>#NUM!</v>
      </c>
      <c r="E280" s="18" t="e">
        <f t="shared" si="14"/>
        <v>#NUM!</v>
      </c>
    </row>
    <row r="281" spans="2:5">
      <c r="B281" s="14">
        <v>319</v>
      </c>
      <c r="C281" s="14">
        <f t="shared" si="12"/>
        <v>322.38573169419271</v>
      </c>
      <c r="D281" s="19" t="e">
        <f t="shared" si="13"/>
        <v>#NUM!</v>
      </c>
      <c r="E281" s="18" t="e">
        <f t="shared" si="14"/>
        <v>#NUM!</v>
      </c>
    </row>
    <row r="282" spans="2:5">
      <c r="B282" s="14">
        <v>320</v>
      </c>
      <c r="C282" s="14">
        <f t="shared" si="12"/>
        <v>323.37526188624878</v>
      </c>
      <c r="D282" s="19" t="e">
        <f t="shared" si="13"/>
        <v>#NUM!</v>
      </c>
      <c r="E282" s="18" t="e">
        <f t="shared" si="14"/>
        <v>#NUM!</v>
      </c>
    </row>
    <row r="283" spans="2:5">
      <c r="B283" s="14">
        <v>321</v>
      </c>
      <c r="C283" s="14">
        <f t="shared" si="12"/>
        <v>324.36485629611605</v>
      </c>
      <c r="D283" s="19" t="e">
        <f t="shared" si="13"/>
        <v>#NUM!</v>
      </c>
      <c r="E283" s="18" t="e">
        <f t="shared" si="14"/>
        <v>#NUM!</v>
      </c>
    </row>
    <row r="284" spans="2:5">
      <c r="B284" s="14">
        <v>322</v>
      </c>
      <c r="C284" s="14">
        <f t="shared" si="12"/>
        <v>325.35451433782197</v>
      </c>
      <c r="D284" s="19" t="e">
        <f t="shared" si="13"/>
        <v>#NUM!</v>
      </c>
      <c r="E284" s="18" t="e">
        <f t="shared" si="14"/>
        <v>#NUM!</v>
      </c>
    </row>
    <row r="285" spans="2:5">
      <c r="B285" s="14">
        <v>323</v>
      </c>
      <c r="C285" s="14">
        <f t="shared" si="12"/>
        <v>326.34423543246476</v>
      </c>
      <c r="D285" s="19" t="e">
        <f t="shared" si="13"/>
        <v>#NUM!</v>
      </c>
      <c r="E285" s="18" t="e">
        <f t="shared" si="14"/>
        <v>#NUM!</v>
      </c>
    </row>
    <row r="286" spans="2:5">
      <c r="B286" s="14">
        <v>324</v>
      </c>
      <c r="C286" s="14">
        <f t="shared" si="12"/>
        <v>327.33401900810736</v>
      </c>
      <c r="D286" s="19" t="e">
        <f t="shared" si="13"/>
        <v>#NUM!</v>
      </c>
      <c r="E286" s="18" t="e">
        <f t="shared" si="14"/>
        <v>#NUM!</v>
      </c>
    </row>
    <row r="287" spans="2:5">
      <c r="B287" s="14">
        <v>325</v>
      </c>
      <c r="C287" s="14">
        <f t="shared" si="12"/>
        <v>328.32386449967356</v>
      </c>
      <c r="D287" s="19" t="e">
        <f t="shared" si="13"/>
        <v>#NUM!</v>
      </c>
      <c r="E287" s="18" t="e">
        <f t="shared" si="14"/>
        <v>#NUM!</v>
      </c>
    </row>
    <row r="288" spans="2:5">
      <c r="B288" s="14">
        <v>326</v>
      </c>
      <c r="C288" s="14">
        <f t="shared" si="12"/>
        <v>329.31377134884593</v>
      </c>
      <c r="D288" s="19" t="e">
        <f t="shared" si="13"/>
        <v>#NUM!</v>
      </c>
      <c r="E288" s="18" t="e">
        <f t="shared" si="14"/>
        <v>#NUM!</v>
      </c>
    </row>
    <row r="289" spans="2:5">
      <c r="B289" s="14">
        <v>327</v>
      </c>
      <c r="C289" s="14">
        <f t="shared" si="12"/>
        <v>330.30373900396586</v>
      </c>
      <c r="D289" s="19" t="e">
        <f t="shared" si="13"/>
        <v>#NUM!</v>
      </c>
      <c r="E289" s="18" t="e">
        <f t="shared" si="14"/>
        <v>#NUM!</v>
      </c>
    </row>
    <row r="290" spans="2:5">
      <c r="B290" s="14">
        <v>328</v>
      </c>
      <c r="C290" s="14">
        <f t="shared" si="12"/>
        <v>331.29376691993468</v>
      </c>
      <c r="D290" s="19" t="e">
        <f t="shared" si="13"/>
        <v>#NUM!</v>
      </c>
      <c r="E290" s="18" t="e">
        <f t="shared" si="14"/>
        <v>#NUM!</v>
      </c>
    </row>
    <row r="291" spans="2:5">
      <c r="B291" s="14">
        <v>329</v>
      </c>
      <c r="C291" s="14">
        <f t="shared" si="12"/>
        <v>332.28385455811724</v>
      </c>
      <c r="D291" s="19" t="e">
        <f t="shared" si="13"/>
        <v>#NUM!</v>
      </c>
      <c r="E291" s="18" t="e">
        <f t="shared" si="14"/>
        <v>#NUM!</v>
      </c>
    </row>
    <row r="292" spans="2:5">
      <c r="B292" s="14">
        <v>330</v>
      </c>
      <c r="C292" s="14">
        <f t="shared" si="12"/>
        <v>333.27400138624677</v>
      </c>
      <c r="D292" s="19" t="e">
        <f t="shared" si="13"/>
        <v>#NUM!</v>
      </c>
      <c r="E292" s="18" t="e">
        <f t="shared" si="14"/>
        <v>#NUM!</v>
      </c>
    </row>
    <row r="293" spans="2:5">
      <c r="B293" s="14">
        <v>331</v>
      </c>
      <c r="C293" s="14">
        <f t="shared" si="12"/>
        <v>334.26420687833149</v>
      </c>
      <c r="D293" s="19" t="e">
        <f t="shared" si="13"/>
        <v>#NUM!</v>
      </c>
      <c r="E293" s="18" t="e">
        <f t="shared" si="14"/>
        <v>#NUM!</v>
      </c>
    </row>
    <row r="294" spans="2:5">
      <c r="B294" s="14">
        <v>332</v>
      </c>
      <c r="C294" s="14">
        <f t="shared" si="12"/>
        <v>335.25447051456302</v>
      </c>
      <c r="D294" s="19" t="e">
        <f t="shared" si="13"/>
        <v>#NUM!</v>
      </c>
      <c r="E294" s="18" t="e">
        <f t="shared" si="14"/>
        <v>#NUM!</v>
      </c>
    </row>
    <row r="295" spans="2:5">
      <c r="B295" s="14">
        <v>333</v>
      </c>
      <c r="C295" s="14">
        <f t="shared" si="12"/>
        <v>336.24479178122596</v>
      </c>
      <c r="D295" s="19" t="e">
        <f t="shared" si="13"/>
        <v>#NUM!</v>
      </c>
      <c r="E295" s="18" t="e">
        <f t="shared" si="14"/>
        <v>#NUM!</v>
      </c>
    </row>
    <row r="296" spans="2:5">
      <c r="B296" s="14">
        <v>334</v>
      </c>
      <c r="C296" s="14">
        <f t="shared" si="12"/>
        <v>337.23517017060959</v>
      </c>
      <c r="D296" s="19" t="e">
        <f t="shared" si="13"/>
        <v>#NUM!</v>
      </c>
      <c r="E296" s="18" t="e">
        <f t="shared" si="14"/>
        <v>#NUM!</v>
      </c>
    </row>
    <row r="297" spans="2:5">
      <c r="B297" s="14">
        <v>335</v>
      </c>
      <c r="C297" s="14">
        <f t="shared" si="12"/>
        <v>338.22560518092064</v>
      </c>
      <c r="D297" s="19" t="e">
        <f t="shared" si="13"/>
        <v>#NUM!</v>
      </c>
      <c r="E297" s="18" t="e">
        <f t="shared" si="14"/>
        <v>#NUM!</v>
      </c>
    </row>
    <row r="298" spans="2:5">
      <c r="B298" s="14">
        <v>336</v>
      </c>
      <c r="C298" s="14">
        <f t="shared" si="12"/>
        <v>339.21609631619782</v>
      </c>
      <c r="D298" s="19" t="e">
        <f t="shared" si="13"/>
        <v>#NUM!</v>
      </c>
      <c r="E298" s="18" t="e">
        <f t="shared" si="14"/>
        <v>#NUM!</v>
      </c>
    </row>
    <row r="299" spans="2:5">
      <c r="B299" s="14">
        <v>337</v>
      </c>
      <c r="C299" s="14">
        <f t="shared" si="12"/>
        <v>340.20664308622781</v>
      </c>
      <c r="D299" s="19" t="e">
        <f t="shared" si="13"/>
        <v>#NUM!</v>
      </c>
      <c r="E299" s="18" t="e">
        <f t="shared" si="14"/>
        <v>#NUM!</v>
      </c>
    </row>
    <row r="300" spans="2:5">
      <c r="B300" s="14">
        <v>338</v>
      </c>
      <c r="C300" s="14">
        <f t="shared" si="12"/>
        <v>341.19724500646248</v>
      </c>
      <c r="D300" s="19" t="e">
        <f t="shared" si="13"/>
        <v>#NUM!</v>
      </c>
      <c r="E300" s="18" t="e">
        <f t="shared" si="14"/>
        <v>#NUM!</v>
      </c>
    </row>
    <row r="301" spans="2:5">
      <c r="B301" s="14">
        <v>339</v>
      </c>
      <c r="C301" s="14">
        <f t="shared" si="12"/>
        <v>342.18790159793787</v>
      </c>
      <c r="D301" s="19" t="e">
        <f t="shared" si="13"/>
        <v>#NUM!</v>
      </c>
      <c r="E301" s="18" t="e">
        <f t="shared" si="14"/>
        <v>#NUM!</v>
      </c>
    </row>
    <row r="302" spans="2:5">
      <c r="B302" s="14">
        <v>340</v>
      </c>
      <c r="C302" s="14">
        <f t="shared" si="12"/>
        <v>343.17861238719411</v>
      </c>
      <c r="D302" s="19" t="e">
        <f t="shared" si="13"/>
        <v>#NUM!</v>
      </c>
      <c r="E302" s="18" t="e">
        <f t="shared" si="14"/>
        <v>#NUM!</v>
      </c>
    </row>
    <row r="303" spans="2:5">
      <c r="B303" s="14">
        <v>341</v>
      </c>
      <c r="C303" s="14">
        <f t="shared" si="12"/>
        <v>344.16937690619716</v>
      </c>
      <c r="D303" s="19" t="e">
        <f t="shared" si="13"/>
        <v>#NUM!</v>
      </c>
      <c r="E303" s="18" t="e">
        <f t="shared" si="14"/>
        <v>#NUM!</v>
      </c>
    </row>
    <row r="304" spans="2:5">
      <c r="B304" s="14">
        <v>342</v>
      </c>
      <c r="C304" s="14">
        <f t="shared" si="12"/>
        <v>345.16019469226171</v>
      </c>
      <c r="D304" s="19" t="e">
        <f t="shared" si="13"/>
        <v>#NUM!</v>
      </c>
      <c r="E304" s="18" t="e">
        <f t="shared" si="14"/>
        <v>#NUM!</v>
      </c>
    </row>
    <row r="305" spans="2:5">
      <c r="B305" s="14">
        <v>343</v>
      </c>
      <c r="C305" s="14">
        <f t="shared" si="12"/>
        <v>346.15106528797509</v>
      </c>
      <c r="D305" s="19" t="e">
        <f t="shared" si="13"/>
        <v>#NUM!</v>
      </c>
      <c r="E305" s="18" t="e">
        <f t="shared" si="14"/>
        <v>#NUM!</v>
      </c>
    </row>
    <row r="306" spans="2:5">
      <c r="B306" s="14">
        <v>344</v>
      </c>
      <c r="C306" s="14">
        <f t="shared" si="12"/>
        <v>347.14198824112304</v>
      </c>
      <c r="D306" s="19" t="e">
        <f t="shared" si="13"/>
        <v>#NUM!</v>
      </c>
      <c r="E306" s="18" t="e">
        <f t="shared" si="14"/>
        <v>#NUM!</v>
      </c>
    </row>
    <row r="307" spans="2:5">
      <c r="B307" s="14">
        <v>345</v>
      </c>
      <c r="C307" s="14">
        <f t="shared" si="12"/>
        <v>348.13296310461612</v>
      </c>
      <c r="D307" s="19" t="e">
        <f t="shared" si="13"/>
        <v>#NUM!</v>
      </c>
      <c r="E307" s="18" t="e">
        <f t="shared" si="14"/>
        <v>#NUM!</v>
      </c>
    </row>
    <row r="308" spans="2:5">
      <c r="B308" s="14">
        <v>346</v>
      </c>
      <c r="C308" s="14">
        <f t="shared" si="12"/>
        <v>349.12398943641784</v>
      </c>
      <c r="D308" s="19" t="e">
        <f t="shared" si="13"/>
        <v>#NUM!</v>
      </c>
      <c r="E308" s="18" t="e">
        <f t="shared" si="14"/>
        <v>#NUM!</v>
      </c>
    </row>
    <row r="309" spans="2:5">
      <c r="B309" s="14">
        <v>347</v>
      </c>
      <c r="C309" s="14">
        <f t="shared" si="12"/>
        <v>350.11506679947382</v>
      </c>
      <c r="D309" s="19" t="e">
        <f t="shared" si="13"/>
        <v>#NUM!</v>
      </c>
      <c r="E309" s="18" t="e">
        <f t="shared" si="14"/>
        <v>#NUM!</v>
      </c>
    </row>
    <row r="310" spans="2:5">
      <c r="B310" s="14">
        <v>348</v>
      </c>
      <c r="C310" s="14">
        <f t="shared" si="12"/>
        <v>351.10619476164186</v>
      </c>
      <c r="D310" s="19" t="e">
        <f t="shared" si="13"/>
        <v>#NUM!</v>
      </c>
      <c r="E310" s="18" t="e">
        <f t="shared" si="14"/>
        <v>#NUM!</v>
      </c>
    </row>
    <row r="311" spans="2:5">
      <c r="B311" s="14">
        <v>349</v>
      </c>
      <c r="C311" s="14">
        <f t="shared" si="12"/>
        <v>352.09737289562383</v>
      </c>
      <c r="D311" s="19" t="e">
        <f t="shared" si="13"/>
        <v>#NUM!</v>
      </c>
      <c r="E311" s="18" t="e">
        <f t="shared" si="14"/>
        <v>#NUM!</v>
      </c>
    </row>
    <row r="312" spans="2:5">
      <c r="B312" s="14">
        <v>350</v>
      </c>
      <c r="C312" s="14">
        <f t="shared" si="12"/>
        <v>353.08860077889796</v>
      </c>
      <c r="D312" s="19" t="e">
        <f t="shared" si="13"/>
        <v>#NUM!</v>
      </c>
      <c r="E312" s="18" t="e">
        <f t="shared" si="14"/>
        <v>#NUM!</v>
      </c>
    </row>
    <row r="313" spans="2:5">
      <c r="B313" s="14">
        <v>351</v>
      </c>
      <c r="C313" s="14">
        <f t="shared" si="12"/>
        <v>354.0798779936527</v>
      </c>
      <c r="D313" s="19" t="e">
        <f t="shared" si="13"/>
        <v>#NUM!</v>
      </c>
      <c r="E313" s="18" t="e">
        <f t="shared" si="14"/>
        <v>#NUM!</v>
      </c>
    </row>
    <row r="314" spans="2:5">
      <c r="B314" s="14">
        <v>352</v>
      </c>
      <c r="C314" s="14">
        <f t="shared" si="12"/>
        <v>355.07120412672163</v>
      </c>
      <c r="D314" s="19" t="e">
        <f t="shared" si="13"/>
        <v>#NUM!</v>
      </c>
      <c r="E314" s="18" t="e">
        <f t="shared" si="14"/>
        <v>#NUM!</v>
      </c>
    </row>
    <row r="315" spans="2:5">
      <c r="B315" s="14">
        <v>353</v>
      </c>
      <c r="C315" s="14">
        <f t="shared" si="12"/>
        <v>356.06257876951912</v>
      </c>
      <c r="D315" s="19" t="e">
        <f t="shared" si="13"/>
        <v>#NUM!</v>
      </c>
      <c r="E315" s="18" t="e">
        <f t="shared" si="14"/>
        <v>#NUM!</v>
      </c>
    </row>
    <row r="316" spans="2:5">
      <c r="B316" s="14">
        <v>354</v>
      </c>
      <c r="C316" s="14">
        <f t="shared" si="12"/>
        <v>357.05400151797767</v>
      </c>
      <c r="D316" s="19" t="e">
        <f t="shared" si="13"/>
        <v>#NUM!</v>
      </c>
      <c r="E316" s="18" t="e">
        <f t="shared" si="14"/>
        <v>#NUM!</v>
      </c>
    </row>
    <row r="317" spans="2:5">
      <c r="B317" s="14">
        <v>355</v>
      </c>
      <c r="C317" s="14">
        <f t="shared" si="12"/>
        <v>358.04547197248564</v>
      </c>
      <c r="D317" s="19" t="e">
        <f t="shared" si="13"/>
        <v>#NUM!</v>
      </c>
      <c r="E317" s="18" t="e">
        <f t="shared" si="14"/>
        <v>#NUM!</v>
      </c>
    </row>
    <row r="318" spans="2:5">
      <c r="B318" s="14">
        <v>356</v>
      </c>
      <c r="C318" s="14">
        <f t="shared" si="12"/>
        <v>359.03698973782633</v>
      </c>
      <c r="D318" s="19" t="e">
        <f t="shared" si="13"/>
        <v>#NUM!</v>
      </c>
      <c r="E318" s="18" t="e">
        <f t="shared" si="14"/>
        <v>#NUM!</v>
      </c>
    </row>
    <row r="319" spans="2:5">
      <c r="B319" s="14">
        <v>357</v>
      </c>
      <c r="C319" s="14">
        <f t="shared" si="12"/>
        <v>360.02855442311795</v>
      </c>
      <c r="D319" s="19" t="e">
        <f t="shared" si="13"/>
        <v>#NUM!</v>
      </c>
      <c r="E319" s="18" t="e">
        <f t="shared" si="14"/>
        <v>#NUM!</v>
      </c>
    </row>
    <row r="320" spans="2:5">
      <c r="B320" s="14">
        <v>358</v>
      </c>
      <c r="C320" s="14">
        <f t="shared" si="12"/>
        <v>361.02016564175472</v>
      </c>
      <c r="D320" s="19" t="e">
        <f t="shared" si="13"/>
        <v>#NUM!</v>
      </c>
      <c r="E320" s="18" t="e">
        <f t="shared" si="14"/>
        <v>#NUM!</v>
      </c>
    </row>
    <row r="321" spans="2:5">
      <c r="B321" s="14">
        <v>359</v>
      </c>
      <c r="C321" s="14">
        <f t="shared" si="12"/>
        <v>362.01182301134861</v>
      </c>
      <c r="D321" s="19" t="e">
        <f t="shared" si="13"/>
        <v>#NUM!</v>
      </c>
      <c r="E321" s="18" t="e">
        <f t="shared" si="14"/>
        <v>#NUM!</v>
      </c>
    </row>
    <row r="322" spans="2:5">
      <c r="B322" s="14">
        <v>360</v>
      </c>
      <c r="C322" s="14">
        <f t="shared" si="12"/>
        <v>363.00352615367251</v>
      </c>
      <c r="D322" s="19" t="e">
        <f t="shared" si="13"/>
        <v>#NUM!</v>
      </c>
      <c r="E322" s="18" t="e">
        <f t="shared" si="14"/>
        <v>#NUM!</v>
      </c>
    </row>
    <row r="323" spans="2:5">
      <c r="B323" s="14">
        <v>361</v>
      </c>
      <c r="C323" s="14">
        <f t="shared" si="12"/>
        <v>363.99527469460367</v>
      </c>
      <c r="D323" s="19" t="e">
        <f t="shared" si="13"/>
        <v>#NUM!</v>
      </c>
      <c r="E323" s="18" t="e">
        <f t="shared" si="14"/>
        <v>#NUM!</v>
      </c>
    </row>
    <row r="324" spans="2:5">
      <c r="B324" s="14">
        <v>362</v>
      </c>
      <c r="C324" s="14">
        <f t="shared" si="12"/>
        <v>364.9870682640688</v>
      </c>
      <c r="D324" s="19" t="e">
        <f t="shared" si="13"/>
        <v>#NUM!</v>
      </c>
      <c r="E324" s="18" t="e">
        <f t="shared" si="14"/>
        <v>#NUM!</v>
      </c>
    </row>
    <row r="325" spans="2:5">
      <c r="B325" s="14">
        <v>363</v>
      </c>
      <c r="C325" s="14">
        <f t="shared" si="12"/>
        <v>365.97890649598918</v>
      </c>
      <c r="D325" s="19" t="e">
        <f t="shared" si="13"/>
        <v>#NUM!</v>
      </c>
      <c r="E325" s="18" t="e">
        <f t="shared" si="14"/>
        <v>#NUM!</v>
      </c>
    </row>
    <row r="326" spans="2:5">
      <c r="B326" s="14">
        <v>364</v>
      </c>
      <c r="C326" s="14">
        <f t="shared" si="12"/>
        <v>366.97078902822767</v>
      </c>
      <c r="D326" s="19" t="e">
        <f t="shared" si="13"/>
        <v>#NUM!</v>
      </c>
      <c r="E326" s="18" t="e">
        <f t="shared" si="14"/>
        <v>#NUM!</v>
      </c>
    </row>
    <row r="327" spans="2:5">
      <c r="B327" s="14">
        <v>365</v>
      </c>
      <c r="C327" s="14">
        <f t="shared" si="12"/>
        <v>367.96271550253567</v>
      </c>
      <c r="D327" s="19" t="e">
        <f t="shared" si="13"/>
        <v>#NUM!</v>
      </c>
      <c r="E327" s="18" t="e">
        <f t="shared" si="14"/>
        <v>#NUM!</v>
      </c>
    </row>
    <row r="328" spans="2:5">
      <c r="B328" s="14">
        <v>366</v>
      </c>
      <c r="C328" s="14">
        <f t="shared" si="12"/>
        <v>368.95468556450129</v>
      </c>
      <c r="D328" s="19" t="e">
        <f t="shared" si="13"/>
        <v>#NUM!</v>
      </c>
      <c r="E328" s="18" t="e">
        <f t="shared" si="14"/>
        <v>#NUM!</v>
      </c>
    </row>
    <row r="329" spans="2:5">
      <c r="B329" s="14">
        <v>367</v>
      </c>
      <c r="C329" s="14">
        <f t="shared" si="12"/>
        <v>369.94669886349845</v>
      </c>
      <c r="D329" s="19" t="e">
        <f t="shared" si="13"/>
        <v>#NUM!</v>
      </c>
      <c r="E329" s="18" t="e">
        <f t="shared" si="14"/>
        <v>#NUM!</v>
      </c>
    </row>
    <row r="330" spans="2:5">
      <c r="B330" s="14">
        <v>368</v>
      </c>
      <c r="C330" s="14">
        <f t="shared" si="12"/>
        <v>370.93875505263668</v>
      </c>
      <c r="D330" s="19" t="e">
        <f t="shared" si="13"/>
        <v>#NUM!</v>
      </c>
      <c r="E330" s="18" t="e">
        <f t="shared" si="14"/>
        <v>#NUM!</v>
      </c>
    </row>
    <row r="331" spans="2:5">
      <c r="B331" s="14">
        <v>369</v>
      </c>
      <c r="C331" s="14">
        <f t="shared" ref="C331:C394" si="15">SQRT(POWER($C$3, 2)+POWER(B331, 2)-2*$C$3*B331*COS(90*PI()/180))</f>
        <v>371.93085378871166</v>
      </c>
      <c r="D331" s="19" t="e">
        <f t="shared" ref="D331:D394" si="16">DEGREES(ACOS((POWER($C$4, 2)+POWER(C331, 2)-POWER($C$3, 2))/(2*$C$4*C331)))</f>
        <v>#NUM!</v>
      </c>
      <c r="E331" s="18" t="e">
        <f t="shared" ref="E331:E394" si="17">D331-D330</f>
        <v>#NUM!</v>
      </c>
    </row>
    <row r="332" spans="2:5">
      <c r="B332" s="14">
        <v>370</v>
      </c>
      <c r="C332" s="14">
        <f t="shared" si="15"/>
        <v>372.92299473215644</v>
      </c>
      <c r="D332" s="19" t="e">
        <f t="shared" si="16"/>
        <v>#NUM!</v>
      </c>
      <c r="E332" s="18" t="e">
        <f t="shared" si="17"/>
        <v>#NUM!</v>
      </c>
    </row>
    <row r="333" spans="2:5">
      <c r="B333" s="14">
        <v>371</v>
      </c>
      <c r="C333" s="14">
        <f t="shared" si="15"/>
        <v>373.91517754699396</v>
      </c>
      <c r="D333" s="19" t="e">
        <f t="shared" si="16"/>
        <v>#NUM!</v>
      </c>
      <c r="E333" s="18" t="e">
        <f t="shared" si="17"/>
        <v>#NUM!</v>
      </c>
    </row>
    <row r="334" spans="2:5">
      <c r="B334" s="14">
        <v>372</v>
      </c>
      <c r="C334" s="14">
        <f t="shared" si="15"/>
        <v>374.90740190078935</v>
      </c>
      <c r="D334" s="19" t="e">
        <f t="shared" si="16"/>
        <v>#NUM!</v>
      </c>
      <c r="E334" s="18" t="e">
        <f t="shared" si="17"/>
        <v>#NUM!</v>
      </c>
    </row>
    <row r="335" spans="2:5">
      <c r="B335" s="14">
        <v>373</v>
      </c>
      <c r="C335" s="14">
        <f t="shared" si="15"/>
        <v>375.89966746460419</v>
      </c>
      <c r="D335" s="19" t="e">
        <f t="shared" si="16"/>
        <v>#NUM!</v>
      </c>
      <c r="E335" s="18" t="e">
        <f t="shared" si="17"/>
        <v>#NUM!</v>
      </c>
    </row>
    <row r="336" spans="2:5">
      <c r="B336" s="14">
        <v>374</v>
      </c>
      <c r="C336" s="14">
        <f t="shared" si="15"/>
        <v>376.89197391295028</v>
      </c>
      <c r="D336" s="19" t="e">
        <f t="shared" si="16"/>
        <v>#NUM!</v>
      </c>
      <c r="E336" s="18" t="e">
        <f t="shared" si="17"/>
        <v>#NUM!</v>
      </c>
    </row>
    <row r="337" spans="2:5">
      <c r="B337" s="14">
        <v>375</v>
      </c>
      <c r="C337" s="14">
        <f t="shared" si="15"/>
        <v>377.88432092374512</v>
      </c>
      <c r="D337" s="19" t="e">
        <f t="shared" si="16"/>
        <v>#NUM!</v>
      </c>
      <c r="E337" s="18" t="e">
        <f t="shared" si="17"/>
        <v>#NUM!</v>
      </c>
    </row>
    <row r="338" spans="2:5">
      <c r="B338" s="14">
        <v>376</v>
      </c>
      <c r="C338" s="14">
        <f t="shared" si="15"/>
        <v>378.87670817826739</v>
      </c>
      <c r="D338" s="19" t="e">
        <f t="shared" si="16"/>
        <v>#NUM!</v>
      </c>
      <c r="E338" s="18" t="e">
        <f t="shared" si="17"/>
        <v>#NUM!</v>
      </c>
    </row>
    <row r="339" spans="2:5">
      <c r="B339" s="14">
        <v>377</v>
      </c>
      <c r="C339" s="14">
        <f t="shared" si="15"/>
        <v>379.86913536111354</v>
      </c>
      <c r="D339" s="19" t="e">
        <f t="shared" si="16"/>
        <v>#NUM!</v>
      </c>
      <c r="E339" s="18" t="e">
        <f t="shared" si="17"/>
        <v>#NUM!</v>
      </c>
    </row>
    <row r="340" spans="2:5">
      <c r="B340" s="14">
        <v>378</v>
      </c>
      <c r="C340" s="14">
        <f t="shared" si="15"/>
        <v>380.86160216015475</v>
      </c>
      <c r="D340" s="19" t="e">
        <f t="shared" si="16"/>
        <v>#NUM!</v>
      </c>
      <c r="E340" s="18" t="e">
        <f t="shared" si="17"/>
        <v>#NUM!</v>
      </c>
    </row>
    <row r="341" spans="2:5">
      <c r="B341" s="14">
        <v>379</v>
      </c>
      <c r="C341" s="14">
        <f t="shared" si="15"/>
        <v>381.8541082664949</v>
      </c>
      <c r="D341" s="19" t="e">
        <f t="shared" si="16"/>
        <v>#NUM!</v>
      </c>
      <c r="E341" s="18" t="e">
        <f t="shared" si="17"/>
        <v>#NUM!</v>
      </c>
    </row>
    <row r="342" spans="2:5">
      <c r="B342" s="14">
        <v>380</v>
      </c>
      <c r="C342" s="14">
        <f t="shared" si="15"/>
        <v>382.84665337442874</v>
      </c>
      <c r="D342" s="19" t="e">
        <f t="shared" si="16"/>
        <v>#NUM!</v>
      </c>
      <c r="E342" s="18" t="e">
        <f t="shared" si="17"/>
        <v>#NUM!</v>
      </c>
    </row>
    <row r="343" spans="2:5">
      <c r="B343" s="14">
        <v>381</v>
      </c>
      <c r="C343" s="14">
        <f t="shared" si="15"/>
        <v>383.83923718140124</v>
      </c>
      <c r="D343" s="19" t="e">
        <f t="shared" si="16"/>
        <v>#NUM!</v>
      </c>
      <c r="E343" s="18" t="e">
        <f t="shared" si="17"/>
        <v>#NUM!</v>
      </c>
    </row>
    <row r="344" spans="2:5">
      <c r="B344" s="14">
        <v>382</v>
      </c>
      <c r="C344" s="14">
        <f t="shared" si="15"/>
        <v>384.83185938796697</v>
      </c>
      <c r="D344" s="19" t="e">
        <f t="shared" si="16"/>
        <v>#NUM!</v>
      </c>
      <c r="E344" s="18" t="e">
        <f t="shared" si="17"/>
        <v>#NUM!</v>
      </c>
    </row>
    <row r="345" spans="2:5">
      <c r="B345" s="14">
        <v>383</v>
      </c>
      <c r="C345" s="14">
        <f t="shared" si="15"/>
        <v>385.8245196977507</v>
      </c>
      <c r="D345" s="19" t="e">
        <f t="shared" si="16"/>
        <v>#NUM!</v>
      </c>
      <c r="E345" s="18" t="e">
        <f t="shared" si="17"/>
        <v>#NUM!</v>
      </c>
    </row>
    <row r="346" spans="2:5">
      <c r="B346" s="14">
        <v>384</v>
      </c>
      <c r="C346" s="14">
        <f t="shared" si="15"/>
        <v>386.81721781740794</v>
      </c>
      <c r="D346" s="19" t="e">
        <f t="shared" si="16"/>
        <v>#NUM!</v>
      </c>
      <c r="E346" s="18" t="e">
        <f t="shared" si="17"/>
        <v>#NUM!</v>
      </c>
    </row>
    <row r="347" spans="2:5">
      <c r="B347" s="14">
        <v>385</v>
      </c>
      <c r="C347" s="14">
        <f t="shared" si="15"/>
        <v>387.80995345658675</v>
      </c>
      <c r="D347" s="19" t="e">
        <f t="shared" si="16"/>
        <v>#NUM!</v>
      </c>
      <c r="E347" s="18" t="e">
        <f t="shared" si="17"/>
        <v>#NUM!</v>
      </c>
    </row>
    <row r="348" spans="2:5">
      <c r="B348" s="14">
        <v>386</v>
      </c>
      <c r="C348" s="14">
        <f t="shared" si="15"/>
        <v>388.80272632788984</v>
      </c>
      <c r="D348" s="19" t="e">
        <f t="shared" si="16"/>
        <v>#NUM!</v>
      </c>
      <c r="E348" s="18" t="e">
        <f t="shared" si="17"/>
        <v>#NUM!</v>
      </c>
    </row>
    <row r="349" spans="2:5">
      <c r="B349" s="14">
        <v>387</v>
      </c>
      <c r="C349" s="14">
        <f t="shared" si="15"/>
        <v>389.79553614683687</v>
      </c>
      <c r="D349" s="19" t="e">
        <f t="shared" si="16"/>
        <v>#NUM!</v>
      </c>
      <c r="E349" s="18" t="e">
        <f t="shared" si="17"/>
        <v>#NUM!</v>
      </c>
    </row>
    <row r="350" spans="2:5">
      <c r="B350" s="14">
        <v>388</v>
      </c>
      <c r="C350" s="14">
        <f t="shared" si="15"/>
        <v>390.78838263182797</v>
      </c>
      <c r="D350" s="19" t="e">
        <f t="shared" si="16"/>
        <v>#NUM!</v>
      </c>
      <c r="E350" s="18" t="e">
        <f t="shared" si="17"/>
        <v>#NUM!</v>
      </c>
    </row>
    <row r="351" spans="2:5">
      <c r="B351" s="14">
        <v>389</v>
      </c>
      <c r="C351" s="14">
        <f t="shared" si="15"/>
        <v>391.78126550410752</v>
      </c>
      <c r="D351" s="19" t="e">
        <f t="shared" si="16"/>
        <v>#NUM!</v>
      </c>
      <c r="E351" s="18" t="e">
        <f t="shared" si="17"/>
        <v>#NUM!</v>
      </c>
    </row>
    <row r="352" spans="2:5">
      <c r="B352" s="14">
        <v>390</v>
      </c>
      <c r="C352" s="14">
        <f t="shared" si="15"/>
        <v>392.77418448772829</v>
      </c>
      <c r="D352" s="19" t="e">
        <f t="shared" si="16"/>
        <v>#NUM!</v>
      </c>
      <c r="E352" s="18" t="e">
        <f t="shared" si="17"/>
        <v>#NUM!</v>
      </c>
    </row>
    <row r="353" spans="2:5">
      <c r="B353" s="14">
        <v>391</v>
      </c>
      <c r="C353" s="14">
        <f t="shared" si="15"/>
        <v>393.76713930951627</v>
      </c>
      <c r="D353" s="19" t="e">
        <f t="shared" si="16"/>
        <v>#NUM!</v>
      </c>
      <c r="E353" s="18" t="e">
        <f t="shared" si="17"/>
        <v>#NUM!</v>
      </c>
    </row>
    <row r="354" spans="2:5">
      <c r="B354" s="14">
        <v>392</v>
      </c>
      <c r="C354" s="14">
        <f t="shared" si="15"/>
        <v>394.76012969903633</v>
      </c>
      <c r="D354" s="19" t="e">
        <f t="shared" si="16"/>
        <v>#NUM!</v>
      </c>
      <c r="E354" s="18" t="e">
        <f t="shared" si="17"/>
        <v>#NUM!</v>
      </c>
    </row>
    <row r="355" spans="2:5">
      <c r="B355" s="14">
        <v>393</v>
      </c>
      <c r="C355" s="14">
        <f t="shared" si="15"/>
        <v>395.75315538855784</v>
      </c>
      <c r="D355" s="19" t="e">
        <f t="shared" si="16"/>
        <v>#NUM!</v>
      </c>
      <c r="E355" s="18" t="e">
        <f t="shared" si="17"/>
        <v>#NUM!</v>
      </c>
    </row>
    <row r="356" spans="2:5">
      <c r="B356" s="14">
        <v>394</v>
      </c>
      <c r="C356" s="14">
        <f t="shared" si="15"/>
        <v>396.74621611302103</v>
      </c>
      <c r="D356" s="19" t="e">
        <f t="shared" si="16"/>
        <v>#NUM!</v>
      </c>
      <c r="E356" s="18" t="e">
        <f t="shared" si="17"/>
        <v>#NUM!</v>
      </c>
    </row>
    <row r="357" spans="2:5">
      <c r="B357" s="14">
        <v>395</v>
      </c>
      <c r="C357" s="14">
        <f t="shared" si="15"/>
        <v>397.73931161000417</v>
      </c>
      <c r="D357" s="19" t="e">
        <f t="shared" si="16"/>
        <v>#NUM!</v>
      </c>
      <c r="E357" s="18" t="e">
        <f t="shared" si="17"/>
        <v>#NUM!</v>
      </c>
    </row>
    <row r="358" spans="2:5">
      <c r="B358" s="14">
        <v>396</v>
      </c>
      <c r="C358" s="14">
        <f t="shared" si="15"/>
        <v>398.73244161969063</v>
      </c>
      <c r="D358" s="19" t="e">
        <f t="shared" si="16"/>
        <v>#NUM!</v>
      </c>
      <c r="E358" s="18" t="e">
        <f t="shared" si="17"/>
        <v>#NUM!</v>
      </c>
    </row>
    <row r="359" spans="2:5">
      <c r="B359" s="14">
        <v>397</v>
      </c>
      <c r="C359" s="14">
        <f t="shared" si="15"/>
        <v>399.72560588483697</v>
      </c>
      <c r="D359" s="19" t="e">
        <f t="shared" si="16"/>
        <v>#NUM!</v>
      </c>
      <c r="E359" s="18" t="e">
        <f t="shared" si="17"/>
        <v>#NUM!</v>
      </c>
    </row>
    <row r="360" spans="2:5">
      <c r="B360" s="14">
        <v>398</v>
      </c>
      <c r="C360" s="14">
        <f t="shared" si="15"/>
        <v>400.71880415074111</v>
      </c>
      <c r="D360" s="19" t="e">
        <f t="shared" si="16"/>
        <v>#NUM!</v>
      </c>
      <c r="E360" s="18" t="e">
        <f t="shared" si="17"/>
        <v>#NUM!</v>
      </c>
    </row>
    <row r="361" spans="2:5">
      <c r="B361" s="14">
        <v>399</v>
      </c>
      <c r="C361" s="14">
        <f t="shared" si="15"/>
        <v>401.71203616521126</v>
      </c>
      <c r="D361" s="19" t="e">
        <f t="shared" si="16"/>
        <v>#NUM!</v>
      </c>
      <c r="E361" s="18" t="e">
        <f t="shared" si="17"/>
        <v>#NUM!</v>
      </c>
    </row>
    <row r="362" spans="2:5">
      <c r="B362" s="14">
        <v>400</v>
      </c>
      <c r="C362" s="14">
        <f t="shared" si="15"/>
        <v>402.70530167853514</v>
      </c>
      <c r="D362" s="19" t="e">
        <f t="shared" si="16"/>
        <v>#NUM!</v>
      </c>
      <c r="E362" s="18" t="e">
        <f t="shared" si="17"/>
        <v>#NUM!</v>
      </c>
    </row>
    <row r="363" spans="2:5">
      <c r="B363" s="14">
        <v>401</v>
      </c>
      <c r="C363" s="14">
        <f t="shared" si="15"/>
        <v>403.69860044344966</v>
      </c>
      <c r="D363" s="19" t="e">
        <f t="shared" si="16"/>
        <v>#NUM!</v>
      </c>
      <c r="E363" s="18" t="e">
        <f t="shared" si="17"/>
        <v>#NUM!</v>
      </c>
    </row>
    <row r="364" spans="2:5">
      <c r="B364" s="14">
        <v>402</v>
      </c>
      <c r="C364" s="14">
        <f t="shared" si="15"/>
        <v>404.69193221511102</v>
      </c>
      <c r="D364" s="19" t="e">
        <f t="shared" si="16"/>
        <v>#NUM!</v>
      </c>
      <c r="E364" s="18" t="e">
        <f t="shared" si="17"/>
        <v>#NUM!</v>
      </c>
    </row>
    <row r="365" spans="2:5">
      <c r="B365" s="14">
        <v>403</v>
      </c>
      <c r="C365" s="14">
        <f t="shared" si="15"/>
        <v>405.68529675106538</v>
      </c>
      <c r="D365" s="19" t="e">
        <f t="shared" si="16"/>
        <v>#NUM!</v>
      </c>
      <c r="E365" s="18" t="e">
        <f t="shared" si="17"/>
        <v>#NUM!</v>
      </c>
    </row>
    <row r="366" spans="2:5">
      <c r="B366" s="14">
        <v>404</v>
      </c>
      <c r="C366" s="14">
        <f t="shared" si="15"/>
        <v>406.67869381121994</v>
      </c>
      <c r="D366" s="19" t="e">
        <f t="shared" si="16"/>
        <v>#NUM!</v>
      </c>
      <c r="E366" s="18" t="e">
        <f t="shared" si="17"/>
        <v>#NUM!</v>
      </c>
    </row>
    <row r="367" spans="2:5">
      <c r="B367" s="14">
        <v>405</v>
      </c>
      <c r="C367" s="14">
        <f t="shared" si="15"/>
        <v>407.67212315781416</v>
      </c>
      <c r="D367" s="19" t="e">
        <f t="shared" si="16"/>
        <v>#NUM!</v>
      </c>
      <c r="E367" s="18" t="e">
        <f t="shared" si="17"/>
        <v>#NUM!</v>
      </c>
    </row>
    <row r="368" spans="2:5">
      <c r="B368" s="14">
        <v>406</v>
      </c>
      <c r="C368" s="14">
        <f t="shared" si="15"/>
        <v>408.66558455539172</v>
      </c>
      <c r="D368" s="19" t="e">
        <f t="shared" si="16"/>
        <v>#NUM!</v>
      </c>
      <c r="E368" s="18" t="e">
        <f t="shared" si="17"/>
        <v>#NUM!</v>
      </c>
    </row>
    <row r="369" spans="2:5">
      <c r="B369" s="14">
        <v>407</v>
      </c>
      <c r="C369" s="14">
        <f t="shared" si="15"/>
        <v>409.65907777077268</v>
      </c>
      <c r="D369" s="19" t="e">
        <f t="shared" si="16"/>
        <v>#NUM!</v>
      </c>
      <c r="E369" s="18" t="e">
        <f t="shared" si="17"/>
        <v>#NUM!</v>
      </c>
    </row>
    <row r="370" spans="2:5">
      <c r="B370" s="14">
        <v>408</v>
      </c>
      <c r="C370" s="14">
        <f t="shared" si="15"/>
        <v>410.65260257302646</v>
      </c>
      <c r="D370" s="19" t="e">
        <f t="shared" si="16"/>
        <v>#NUM!</v>
      </c>
      <c r="E370" s="18" t="e">
        <f t="shared" si="17"/>
        <v>#NUM!</v>
      </c>
    </row>
    <row r="371" spans="2:5">
      <c r="B371" s="14">
        <v>409</v>
      </c>
      <c r="C371" s="14">
        <f t="shared" si="15"/>
        <v>411.64615873344428</v>
      </c>
      <c r="D371" s="19" t="e">
        <f t="shared" si="16"/>
        <v>#NUM!</v>
      </c>
      <c r="E371" s="18" t="e">
        <f t="shared" si="17"/>
        <v>#NUM!</v>
      </c>
    </row>
    <row r="372" spans="2:5">
      <c r="B372" s="14">
        <v>410</v>
      </c>
      <c r="C372" s="14">
        <f t="shared" si="15"/>
        <v>412.63974602551315</v>
      </c>
      <c r="D372" s="19" t="e">
        <f t="shared" si="16"/>
        <v>#NUM!</v>
      </c>
      <c r="E372" s="18" t="e">
        <f t="shared" si="17"/>
        <v>#NUM!</v>
      </c>
    </row>
    <row r="373" spans="2:5">
      <c r="B373" s="14">
        <v>411</v>
      </c>
      <c r="C373" s="14">
        <f t="shared" si="15"/>
        <v>413.63336422488936</v>
      </c>
      <c r="D373" s="19" t="e">
        <f t="shared" si="16"/>
        <v>#NUM!</v>
      </c>
      <c r="E373" s="18" t="e">
        <f t="shared" si="17"/>
        <v>#NUM!</v>
      </c>
    </row>
    <row r="374" spans="2:5">
      <c r="B374" s="14">
        <v>412</v>
      </c>
      <c r="C374" s="14">
        <f t="shared" si="15"/>
        <v>414.6270131093728</v>
      </c>
      <c r="D374" s="19" t="e">
        <f t="shared" si="16"/>
        <v>#NUM!</v>
      </c>
      <c r="E374" s="18" t="e">
        <f t="shared" si="17"/>
        <v>#NUM!</v>
      </c>
    </row>
    <row r="375" spans="2:5">
      <c r="B375" s="14">
        <v>413</v>
      </c>
      <c r="C375" s="14">
        <f t="shared" si="15"/>
        <v>415.62069245888131</v>
      </c>
      <c r="D375" s="19" t="e">
        <f t="shared" si="16"/>
        <v>#NUM!</v>
      </c>
      <c r="E375" s="18" t="e">
        <f t="shared" si="17"/>
        <v>#NUM!</v>
      </c>
    </row>
    <row r="376" spans="2:5">
      <c r="B376" s="14">
        <v>414</v>
      </c>
      <c r="C376" s="14">
        <f t="shared" si="15"/>
        <v>416.61440205542584</v>
      </c>
      <c r="D376" s="19" t="e">
        <f t="shared" si="16"/>
        <v>#NUM!</v>
      </c>
      <c r="E376" s="18" t="e">
        <f t="shared" si="17"/>
        <v>#NUM!</v>
      </c>
    </row>
    <row r="377" spans="2:5">
      <c r="B377" s="14">
        <v>415</v>
      </c>
      <c r="C377" s="14">
        <f t="shared" si="15"/>
        <v>417.60814168308548</v>
      </c>
      <c r="D377" s="19" t="e">
        <f t="shared" si="16"/>
        <v>#NUM!</v>
      </c>
      <c r="E377" s="18" t="e">
        <f t="shared" si="17"/>
        <v>#NUM!</v>
      </c>
    </row>
    <row r="378" spans="2:5">
      <c r="B378" s="14">
        <v>416</v>
      </c>
      <c r="C378" s="14">
        <f t="shared" si="15"/>
        <v>418.60191112798327</v>
      </c>
      <c r="D378" s="19" t="e">
        <f t="shared" si="16"/>
        <v>#NUM!</v>
      </c>
      <c r="E378" s="18" t="e">
        <f t="shared" si="17"/>
        <v>#NUM!</v>
      </c>
    </row>
    <row r="379" spans="2:5">
      <c r="B379" s="14">
        <v>417</v>
      </c>
      <c r="C379" s="14">
        <f t="shared" si="15"/>
        <v>419.59571017826192</v>
      </c>
      <c r="D379" s="19" t="e">
        <f t="shared" si="16"/>
        <v>#NUM!</v>
      </c>
      <c r="E379" s="18" t="e">
        <f t="shared" si="17"/>
        <v>#NUM!</v>
      </c>
    </row>
    <row r="380" spans="2:5">
      <c r="B380" s="14">
        <v>418</v>
      </c>
      <c r="C380" s="14">
        <f t="shared" si="15"/>
        <v>420.58953862406042</v>
      </c>
      <c r="D380" s="19" t="e">
        <f t="shared" si="16"/>
        <v>#NUM!</v>
      </c>
      <c r="E380" s="18" t="e">
        <f t="shared" si="17"/>
        <v>#NUM!</v>
      </c>
    </row>
    <row r="381" spans="2:5">
      <c r="B381" s="14">
        <v>419</v>
      </c>
      <c r="C381" s="14">
        <f t="shared" si="15"/>
        <v>421.58339625749022</v>
      </c>
      <c r="D381" s="19" t="e">
        <f t="shared" si="16"/>
        <v>#NUM!</v>
      </c>
      <c r="E381" s="18" t="e">
        <f t="shared" si="17"/>
        <v>#NUM!</v>
      </c>
    </row>
    <row r="382" spans="2:5">
      <c r="B382" s="14">
        <v>420</v>
      </c>
      <c r="C382" s="14">
        <f t="shared" si="15"/>
        <v>422.57728287261256</v>
      </c>
      <c r="D382" s="19" t="e">
        <f t="shared" si="16"/>
        <v>#NUM!</v>
      </c>
      <c r="E382" s="18" t="e">
        <f t="shared" si="17"/>
        <v>#NUM!</v>
      </c>
    </row>
    <row r="383" spans="2:5">
      <c r="B383" s="14">
        <v>421</v>
      </c>
      <c r="C383" s="14">
        <f t="shared" si="15"/>
        <v>423.5711982654156</v>
      </c>
      <c r="D383" s="19" t="e">
        <f t="shared" si="16"/>
        <v>#NUM!</v>
      </c>
      <c r="E383" s="18" t="e">
        <f t="shared" si="17"/>
        <v>#NUM!</v>
      </c>
    </row>
    <row r="384" spans="2:5">
      <c r="B384" s="14">
        <v>422</v>
      </c>
      <c r="C384" s="14">
        <f t="shared" si="15"/>
        <v>424.56514223379196</v>
      </c>
      <c r="D384" s="19" t="e">
        <f t="shared" si="16"/>
        <v>#NUM!</v>
      </c>
      <c r="E384" s="18" t="e">
        <f t="shared" si="17"/>
        <v>#NUM!</v>
      </c>
    </row>
    <row r="385" spans="2:5">
      <c r="B385" s="14">
        <v>423</v>
      </c>
      <c r="C385" s="14">
        <f t="shared" si="15"/>
        <v>425.55911457751671</v>
      </c>
      <c r="D385" s="19" t="e">
        <f t="shared" si="16"/>
        <v>#NUM!</v>
      </c>
      <c r="E385" s="18" t="e">
        <f t="shared" si="17"/>
        <v>#NUM!</v>
      </c>
    </row>
    <row r="386" spans="2:5">
      <c r="B386" s="14">
        <v>424</v>
      </c>
      <c r="C386" s="14">
        <f t="shared" si="15"/>
        <v>426.55311509822548</v>
      </c>
      <c r="D386" s="19" t="e">
        <f t="shared" si="16"/>
        <v>#NUM!</v>
      </c>
      <c r="E386" s="18" t="e">
        <f t="shared" si="17"/>
        <v>#NUM!</v>
      </c>
    </row>
    <row r="387" spans="2:5">
      <c r="B387" s="14">
        <v>425</v>
      </c>
      <c r="C387" s="14">
        <f t="shared" si="15"/>
        <v>427.547143599393</v>
      </c>
      <c r="D387" s="19" t="e">
        <f t="shared" si="16"/>
        <v>#NUM!</v>
      </c>
      <c r="E387" s="18" t="e">
        <f t="shared" si="17"/>
        <v>#NUM!</v>
      </c>
    </row>
    <row r="388" spans="2:5">
      <c r="B388" s="14">
        <v>426</v>
      </c>
      <c r="C388" s="14">
        <f t="shared" si="15"/>
        <v>428.54119988631197</v>
      </c>
      <c r="D388" s="19" t="e">
        <f t="shared" si="16"/>
        <v>#NUM!</v>
      </c>
      <c r="E388" s="18" t="e">
        <f t="shared" si="17"/>
        <v>#NUM!</v>
      </c>
    </row>
    <row r="389" spans="2:5">
      <c r="B389" s="14">
        <v>427</v>
      </c>
      <c r="C389" s="14">
        <f t="shared" si="15"/>
        <v>429.53528376607198</v>
      </c>
      <c r="D389" s="19" t="e">
        <f t="shared" si="16"/>
        <v>#NUM!</v>
      </c>
      <c r="E389" s="18" t="e">
        <f t="shared" si="17"/>
        <v>#NUM!</v>
      </c>
    </row>
    <row r="390" spans="2:5">
      <c r="B390" s="14">
        <v>428</v>
      </c>
      <c r="C390" s="14">
        <f t="shared" si="15"/>
        <v>430.52939504753914</v>
      </c>
      <c r="D390" s="19" t="e">
        <f t="shared" si="16"/>
        <v>#NUM!</v>
      </c>
      <c r="E390" s="18" t="e">
        <f t="shared" si="17"/>
        <v>#NUM!</v>
      </c>
    </row>
    <row r="391" spans="2:5">
      <c r="B391" s="14">
        <v>429</v>
      </c>
      <c r="C391" s="14">
        <f t="shared" si="15"/>
        <v>431.52353354133538</v>
      </c>
      <c r="D391" s="19" t="e">
        <f t="shared" si="16"/>
        <v>#NUM!</v>
      </c>
      <c r="E391" s="18" t="e">
        <f t="shared" si="17"/>
        <v>#NUM!</v>
      </c>
    </row>
    <row r="392" spans="2:5">
      <c r="B392" s="14">
        <v>430</v>
      </c>
      <c r="C392" s="14">
        <f t="shared" si="15"/>
        <v>432.51769905981882</v>
      </c>
      <c r="D392" s="19" t="e">
        <f t="shared" si="16"/>
        <v>#NUM!</v>
      </c>
      <c r="E392" s="18" t="e">
        <f t="shared" si="17"/>
        <v>#NUM!</v>
      </c>
    </row>
    <row r="393" spans="2:5">
      <c r="B393" s="14">
        <v>431</v>
      </c>
      <c r="C393" s="14">
        <f t="shared" si="15"/>
        <v>433.51189141706368</v>
      </c>
      <c r="D393" s="19" t="e">
        <f t="shared" si="16"/>
        <v>#NUM!</v>
      </c>
      <c r="E393" s="18" t="e">
        <f t="shared" si="17"/>
        <v>#NUM!</v>
      </c>
    </row>
    <row r="394" spans="2:5">
      <c r="B394" s="14">
        <v>432</v>
      </c>
      <c r="C394" s="14">
        <f t="shared" si="15"/>
        <v>434.50611042884083</v>
      </c>
      <c r="D394" s="19" t="e">
        <f t="shared" si="16"/>
        <v>#NUM!</v>
      </c>
      <c r="E394" s="18" t="e">
        <f t="shared" si="17"/>
        <v>#NUM!</v>
      </c>
    </row>
    <row r="395" spans="2:5">
      <c r="B395" s="14">
        <v>433</v>
      </c>
      <c r="C395" s="14">
        <f t="shared" ref="C395:C458" si="18">SQRT(POWER($C$3, 2)+POWER(B395, 2)-2*$C$3*B395*COS(90*PI()/180))</f>
        <v>435.50035591259854</v>
      </c>
      <c r="D395" s="19" t="e">
        <f t="shared" ref="D395:D458" si="19">DEGREES(ACOS((POWER($C$4, 2)+POWER(C395, 2)-POWER($C$3, 2))/(2*$C$4*C395)))</f>
        <v>#NUM!</v>
      </c>
      <c r="E395" s="18" t="e">
        <f t="shared" ref="E395:E458" si="20">D395-D394</f>
        <v>#NUM!</v>
      </c>
    </row>
    <row r="396" spans="2:5">
      <c r="B396" s="14">
        <v>434</v>
      </c>
      <c r="C396" s="14">
        <f t="shared" si="18"/>
        <v>436.4946276874436</v>
      </c>
      <c r="D396" s="19" t="e">
        <f t="shared" si="19"/>
        <v>#NUM!</v>
      </c>
      <c r="E396" s="18" t="e">
        <f t="shared" si="20"/>
        <v>#NUM!</v>
      </c>
    </row>
    <row r="397" spans="2:5">
      <c r="B397" s="14">
        <v>435</v>
      </c>
      <c r="C397" s="14">
        <f t="shared" si="18"/>
        <v>437.48892557412239</v>
      </c>
      <c r="D397" s="19" t="e">
        <f t="shared" si="19"/>
        <v>#NUM!</v>
      </c>
      <c r="E397" s="18" t="e">
        <f t="shared" si="20"/>
        <v>#NUM!</v>
      </c>
    </row>
    <row r="398" spans="2:5">
      <c r="B398" s="14">
        <v>436</v>
      </c>
      <c r="C398" s="14">
        <f t="shared" si="18"/>
        <v>438.48324939500253</v>
      </c>
      <c r="D398" s="19" t="e">
        <f t="shared" si="19"/>
        <v>#NUM!</v>
      </c>
      <c r="E398" s="18" t="e">
        <f t="shared" si="20"/>
        <v>#NUM!</v>
      </c>
    </row>
    <row r="399" spans="2:5">
      <c r="B399" s="14">
        <v>437</v>
      </c>
      <c r="C399" s="14">
        <f t="shared" si="18"/>
        <v>439.47759897405467</v>
      </c>
      <c r="D399" s="19" t="e">
        <f t="shared" si="19"/>
        <v>#NUM!</v>
      </c>
      <c r="E399" s="18" t="e">
        <f t="shared" si="20"/>
        <v>#NUM!</v>
      </c>
    </row>
    <row r="400" spans="2:5">
      <c r="B400" s="14">
        <v>438</v>
      </c>
      <c r="C400" s="14">
        <f t="shared" si="18"/>
        <v>440.47197413683426</v>
      </c>
      <c r="D400" s="19" t="e">
        <f t="shared" si="19"/>
        <v>#NUM!</v>
      </c>
      <c r="E400" s="18" t="e">
        <f t="shared" si="20"/>
        <v>#NUM!</v>
      </c>
    </row>
    <row r="401" spans="2:5">
      <c r="B401" s="14">
        <v>439</v>
      </c>
      <c r="C401" s="14">
        <f t="shared" si="18"/>
        <v>441.46637471046421</v>
      </c>
      <c r="D401" s="19" t="e">
        <f t="shared" si="19"/>
        <v>#NUM!</v>
      </c>
      <c r="E401" s="18" t="e">
        <f t="shared" si="20"/>
        <v>#NUM!</v>
      </c>
    </row>
    <row r="402" spans="2:5">
      <c r="B402" s="14">
        <v>440</v>
      </c>
      <c r="C402" s="14">
        <f t="shared" si="18"/>
        <v>442.46080052361702</v>
      </c>
      <c r="D402" s="19" t="e">
        <f t="shared" si="19"/>
        <v>#NUM!</v>
      </c>
      <c r="E402" s="18" t="e">
        <f t="shared" si="20"/>
        <v>#NUM!</v>
      </c>
    </row>
    <row r="403" spans="2:5">
      <c r="B403" s="14">
        <v>441</v>
      </c>
      <c r="C403" s="14">
        <f t="shared" si="18"/>
        <v>443.45525140649761</v>
      </c>
      <c r="D403" s="19" t="e">
        <f t="shared" si="19"/>
        <v>#NUM!</v>
      </c>
      <c r="E403" s="18" t="e">
        <f t="shared" si="20"/>
        <v>#NUM!</v>
      </c>
    </row>
    <row r="404" spans="2:5">
      <c r="B404" s="14">
        <v>442</v>
      </c>
      <c r="C404" s="14">
        <f t="shared" si="18"/>
        <v>444.44972719082637</v>
      </c>
      <c r="D404" s="19" t="e">
        <f t="shared" si="19"/>
        <v>#NUM!</v>
      </c>
      <c r="E404" s="18" t="e">
        <f t="shared" si="20"/>
        <v>#NUM!</v>
      </c>
    </row>
    <row r="405" spans="2:5">
      <c r="B405" s="14">
        <v>443</v>
      </c>
      <c r="C405" s="14">
        <f t="shared" si="18"/>
        <v>445.44422770982226</v>
      </c>
      <c r="D405" s="19" t="e">
        <f t="shared" si="19"/>
        <v>#NUM!</v>
      </c>
      <c r="E405" s="18" t="e">
        <f t="shared" si="20"/>
        <v>#NUM!</v>
      </c>
    </row>
    <row r="406" spans="2:5">
      <c r="B406" s="14">
        <v>444</v>
      </c>
      <c r="C406" s="14">
        <f t="shared" si="18"/>
        <v>446.43875279818621</v>
      </c>
      <c r="D406" s="19" t="e">
        <f t="shared" si="19"/>
        <v>#NUM!</v>
      </c>
      <c r="E406" s="18" t="e">
        <f t="shared" si="20"/>
        <v>#NUM!</v>
      </c>
    </row>
    <row r="407" spans="2:5">
      <c r="B407" s="14">
        <v>445</v>
      </c>
      <c r="C407" s="14">
        <f t="shared" si="18"/>
        <v>447.43330229208465</v>
      </c>
      <c r="D407" s="19" t="e">
        <f t="shared" si="19"/>
        <v>#NUM!</v>
      </c>
      <c r="E407" s="18" t="e">
        <f t="shared" si="20"/>
        <v>#NUM!</v>
      </c>
    </row>
    <row r="408" spans="2:5">
      <c r="B408" s="14">
        <v>446</v>
      </c>
      <c r="C408" s="14">
        <f t="shared" si="18"/>
        <v>448.42787602913359</v>
      </c>
      <c r="D408" s="19" t="e">
        <f t="shared" si="19"/>
        <v>#NUM!</v>
      </c>
      <c r="E408" s="18" t="e">
        <f t="shared" si="20"/>
        <v>#NUM!</v>
      </c>
    </row>
    <row r="409" spans="2:5">
      <c r="B409" s="14">
        <v>447</v>
      </c>
      <c r="C409" s="14">
        <f t="shared" si="18"/>
        <v>449.42247384838242</v>
      </c>
      <c r="D409" s="19" t="e">
        <f t="shared" si="19"/>
        <v>#NUM!</v>
      </c>
      <c r="E409" s="18" t="e">
        <f t="shared" si="20"/>
        <v>#NUM!</v>
      </c>
    </row>
    <row r="410" spans="2:5">
      <c r="B410" s="14">
        <v>448</v>
      </c>
      <c r="C410" s="14">
        <f t="shared" si="18"/>
        <v>450.4170955902984</v>
      </c>
      <c r="D410" s="19" t="e">
        <f t="shared" si="19"/>
        <v>#NUM!</v>
      </c>
      <c r="E410" s="18" t="e">
        <f t="shared" si="20"/>
        <v>#NUM!</v>
      </c>
    </row>
    <row r="411" spans="2:5">
      <c r="B411" s="14">
        <v>449</v>
      </c>
      <c r="C411" s="14">
        <f t="shared" si="18"/>
        <v>451.4117410967508</v>
      </c>
      <c r="D411" s="19" t="e">
        <f t="shared" si="19"/>
        <v>#NUM!</v>
      </c>
      <c r="E411" s="18" t="e">
        <f t="shared" si="20"/>
        <v>#NUM!</v>
      </c>
    </row>
    <row r="412" spans="2:5">
      <c r="B412" s="14">
        <v>450</v>
      </c>
      <c r="C412" s="14">
        <f t="shared" si="18"/>
        <v>452.406410210996</v>
      </c>
      <c r="D412" s="19" t="e">
        <f t="shared" si="19"/>
        <v>#NUM!</v>
      </c>
      <c r="E412" s="18" t="e">
        <f t="shared" si="20"/>
        <v>#NUM!</v>
      </c>
    </row>
    <row r="413" spans="2:5">
      <c r="B413" s="14">
        <v>451</v>
      </c>
      <c r="C413" s="14">
        <f t="shared" si="18"/>
        <v>453.40110277766195</v>
      </c>
      <c r="D413" s="19" t="e">
        <f t="shared" si="19"/>
        <v>#NUM!</v>
      </c>
      <c r="E413" s="18" t="e">
        <f t="shared" si="20"/>
        <v>#NUM!</v>
      </c>
    </row>
    <row r="414" spans="2:5">
      <c r="B414" s="14">
        <v>452</v>
      </c>
      <c r="C414" s="14">
        <f t="shared" si="18"/>
        <v>454.39581864273356</v>
      </c>
      <c r="D414" s="19" t="e">
        <f t="shared" si="19"/>
        <v>#NUM!</v>
      </c>
      <c r="E414" s="18" t="e">
        <f t="shared" si="20"/>
        <v>#NUM!</v>
      </c>
    </row>
    <row r="415" spans="2:5">
      <c r="B415" s="14">
        <v>453</v>
      </c>
      <c r="C415" s="14">
        <f t="shared" si="18"/>
        <v>455.39055765353766</v>
      </c>
      <c r="D415" s="19" t="e">
        <f t="shared" si="19"/>
        <v>#NUM!</v>
      </c>
      <c r="E415" s="18" t="e">
        <f t="shared" si="20"/>
        <v>#NUM!</v>
      </c>
    </row>
    <row r="416" spans="2:5">
      <c r="B416" s="14">
        <v>454</v>
      </c>
      <c r="C416" s="14">
        <f t="shared" si="18"/>
        <v>456.38531965872875</v>
      </c>
      <c r="D416" s="19" t="e">
        <f t="shared" si="19"/>
        <v>#NUM!</v>
      </c>
      <c r="E416" s="18" t="e">
        <f t="shared" si="20"/>
        <v>#NUM!</v>
      </c>
    </row>
    <row r="417" spans="2:5">
      <c r="B417" s="14">
        <v>455</v>
      </c>
      <c r="C417" s="14">
        <f t="shared" si="18"/>
        <v>457.38010450827437</v>
      </c>
      <c r="D417" s="19" t="e">
        <f t="shared" si="19"/>
        <v>#NUM!</v>
      </c>
      <c r="E417" s="18" t="e">
        <f t="shared" si="20"/>
        <v>#NUM!</v>
      </c>
    </row>
    <row r="418" spans="2:5">
      <c r="B418" s="14">
        <v>456</v>
      </c>
      <c r="C418" s="14">
        <f t="shared" si="18"/>
        <v>458.37491205344122</v>
      </c>
      <c r="D418" s="19" t="e">
        <f t="shared" si="19"/>
        <v>#NUM!</v>
      </c>
      <c r="E418" s="18" t="e">
        <f t="shared" si="20"/>
        <v>#NUM!</v>
      </c>
    </row>
    <row r="419" spans="2:5">
      <c r="B419" s="14">
        <v>457</v>
      </c>
      <c r="C419" s="14">
        <f t="shared" si="18"/>
        <v>459.36974214678094</v>
      </c>
      <c r="D419" s="19" t="e">
        <f t="shared" si="19"/>
        <v>#NUM!</v>
      </c>
      <c r="E419" s="18" t="e">
        <f t="shared" si="20"/>
        <v>#NUM!</v>
      </c>
    </row>
    <row r="420" spans="2:5">
      <c r="B420" s="14">
        <v>458</v>
      </c>
      <c r="C420" s="14">
        <f t="shared" si="18"/>
        <v>460.36459464211623</v>
      </c>
      <c r="D420" s="19" t="e">
        <f t="shared" si="19"/>
        <v>#NUM!</v>
      </c>
      <c r="E420" s="18" t="e">
        <f t="shared" si="20"/>
        <v>#NUM!</v>
      </c>
    </row>
    <row r="421" spans="2:5">
      <c r="B421" s="14">
        <v>459</v>
      </c>
      <c r="C421" s="14">
        <f t="shared" si="18"/>
        <v>461.35946939452754</v>
      </c>
      <c r="D421" s="19" t="e">
        <f t="shared" si="19"/>
        <v>#NUM!</v>
      </c>
      <c r="E421" s="18" t="e">
        <f t="shared" si="20"/>
        <v>#NUM!</v>
      </c>
    </row>
    <row r="422" spans="2:5">
      <c r="B422" s="14">
        <v>460</v>
      </c>
      <c r="C422" s="14">
        <f t="shared" si="18"/>
        <v>462.3543662603393</v>
      </c>
      <c r="D422" s="19" t="e">
        <f t="shared" si="19"/>
        <v>#NUM!</v>
      </c>
      <c r="E422" s="18" t="e">
        <f t="shared" si="20"/>
        <v>#NUM!</v>
      </c>
    </row>
    <row r="423" spans="2:5">
      <c r="B423" s="14">
        <v>461</v>
      </c>
      <c r="C423" s="14">
        <f t="shared" si="18"/>
        <v>463.34928509710682</v>
      </c>
      <c r="D423" s="19" t="e">
        <f t="shared" si="19"/>
        <v>#NUM!</v>
      </c>
      <c r="E423" s="18" t="e">
        <f t="shared" si="20"/>
        <v>#NUM!</v>
      </c>
    </row>
    <row r="424" spans="2:5">
      <c r="B424" s="14">
        <v>462</v>
      </c>
      <c r="C424" s="14">
        <f t="shared" si="18"/>
        <v>464.34422576360311</v>
      </c>
      <c r="D424" s="19" t="e">
        <f t="shared" si="19"/>
        <v>#NUM!</v>
      </c>
      <c r="E424" s="18" t="e">
        <f t="shared" si="20"/>
        <v>#NUM!</v>
      </c>
    </row>
    <row r="425" spans="2:5">
      <c r="B425" s="14">
        <v>463</v>
      </c>
      <c r="C425" s="14">
        <f t="shared" si="18"/>
        <v>465.33918811980578</v>
      </c>
      <c r="D425" s="19" t="e">
        <f t="shared" si="19"/>
        <v>#NUM!</v>
      </c>
      <c r="E425" s="18" t="e">
        <f t="shared" si="20"/>
        <v>#NUM!</v>
      </c>
    </row>
    <row r="426" spans="2:5">
      <c r="B426" s="14">
        <v>464</v>
      </c>
      <c r="C426" s="14">
        <f t="shared" si="18"/>
        <v>466.33417202688457</v>
      </c>
      <c r="D426" s="19" t="e">
        <f t="shared" si="19"/>
        <v>#NUM!</v>
      </c>
      <c r="E426" s="18" t="e">
        <f t="shared" si="20"/>
        <v>#NUM!</v>
      </c>
    </row>
    <row r="427" spans="2:5">
      <c r="B427" s="14">
        <v>465</v>
      </c>
      <c r="C427" s="14">
        <f t="shared" si="18"/>
        <v>467.32917734718853</v>
      </c>
      <c r="D427" s="19" t="e">
        <f t="shared" si="19"/>
        <v>#NUM!</v>
      </c>
      <c r="E427" s="18" t="e">
        <f t="shared" si="20"/>
        <v>#NUM!</v>
      </c>
    </row>
    <row r="428" spans="2:5">
      <c r="B428" s="14">
        <v>466</v>
      </c>
      <c r="C428" s="14">
        <f t="shared" si="18"/>
        <v>468.32420394423349</v>
      </c>
      <c r="D428" s="19" t="e">
        <f t="shared" si="19"/>
        <v>#NUM!</v>
      </c>
      <c r="E428" s="18" t="e">
        <f t="shared" si="20"/>
        <v>#NUM!</v>
      </c>
    </row>
    <row r="429" spans="2:5">
      <c r="B429" s="14">
        <v>467</v>
      </c>
      <c r="C429" s="14">
        <f t="shared" si="18"/>
        <v>469.31925168268987</v>
      </c>
      <c r="D429" s="19" t="e">
        <f t="shared" si="19"/>
        <v>#NUM!</v>
      </c>
      <c r="E429" s="18" t="e">
        <f t="shared" si="20"/>
        <v>#NUM!</v>
      </c>
    </row>
    <row r="430" spans="2:5">
      <c r="B430" s="14">
        <v>468</v>
      </c>
      <c r="C430" s="14">
        <f t="shared" si="18"/>
        <v>470.31432042837054</v>
      </c>
      <c r="D430" s="19" t="e">
        <f t="shared" si="19"/>
        <v>#NUM!</v>
      </c>
      <c r="E430" s="18" t="e">
        <f t="shared" si="20"/>
        <v>#NUM!</v>
      </c>
    </row>
    <row r="431" spans="2:5">
      <c r="B431" s="14">
        <v>469</v>
      </c>
      <c r="C431" s="14">
        <f t="shared" si="18"/>
        <v>471.30941004821875</v>
      </c>
      <c r="D431" s="19" t="e">
        <f t="shared" si="19"/>
        <v>#NUM!</v>
      </c>
      <c r="E431" s="18" t="e">
        <f t="shared" si="20"/>
        <v>#NUM!</v>
      </c>
    </row>
    <row r="432" spans="2:5">
      <c r="B432" s="14">
        <v>470</v>
      </c>
      <c r="C432" s="14">
        <f t="shared" si="18"/>
        <v>472.30452041029628</v>
      </c>
      <c r="D432" s="19" t="e">
        <f t="shared" si="19"/>
        <v>#NUM!</v>
      </c>
      <c r="E432" s="18" t="e">
        <f t="shared" si="20"/>
        <v>#NUM!</v>
      </c>
    </row>
    <row r="433" spans="2:5">
      <c r="B433" s="14">
        <v>471</v>
      </c>
      <c r="C433" s="14">
        <f t="shared" si="18"/>
        <v>473.2996513837719</v>
      </c>
      <c r="D433" s="19" t="e">
        <f t="shared" si="19"/>
        <v>#NUM!</v>
      </c>
      <c r="E433" s="18" t="e">
        <f t="shared" si="20"/>
        <v>#NUM!</v>
      </c>
    </row>
    <row r="434" spans="2:5">
      <c r="B434" s="14">
        <v>472</v>
      </c>
      <c r="C434" s="14">
        <f t="shared" si="18"/>
        <v>474.29480283890945</v>
      </c>
      <c r="D434" s="19" t="e">
        <f t="shared" si="19"/>
        <v>#NUM!</v>
      </c>
      <c r="E434" s="18" t="e">
        <f t="shared" si="20"/>
        <v>#NUM!</v>
      </c>
    </row>
    <row r="435" spans="2:5">
      <c r="B435" s="14">
        <v>473</v>
      </c>
      <c r="C435" s="14">
        <f t="shared" si="18"/>
        <v>475.28997464705691</v>
      </c>
      <c r="D435" s="19" t="e">
        <f t="shared" si="19"/>
        <v>#NUM!</v>
      </c>
      <c r="E435" s="18" t="e">
        <f t="shared" si="20"/>
        <v>#NUM!</v>
      </c>
    </row>
    <row r="436" spans="2:5">
      <c r="B436" s="14">
        <v>474</v>
      </c>
      <c r="C436" s="14">
        <f t="shared" si="18"/>
        <v>476.28516668063475</v>
      </c>
      <c r="D436" s="19" t="e">
        <f t="shared" si="19"/>
        <v>#NUM!</v>
      </c>
      <c r="E436" s="18" t="e">
        <f t="shared" si="20"/>
        <v>#NUM!</v>
      </c>
    </row>
    <row r="437" spans="2:5">
      <c r="B437" s="14">
        <v>475</v>
      </c>
      <c r="C437" s="14">
        <f t="shared" si="18"/>
        <v>477.28037881312491</v>
      </c>
      <c r="D437" s="19" t="e">
        <f t="shared" si="19"/>
        <v>#NUM!</v>
      </c>
      <c r="E437" s="18" t="e">
        <f t="shared" si="20"/>
        <v>#NUM!</v>
      </c>
    </row>
    <row r="438" spans="2:5">
      <c r="B438" s="14">
        <v>476</v>
      </c>
      <c r="C438" s="14">
        <f t="shared" si="18"/>
        <v>478.27561091905994</v>
      </c>
      <c r="D438" s="19" t="e">
        <f t="shared" si="19"/>
        <v>#NUM!</v>
      </c>
      <c r="E438" s="18" t="e">
        <f t="shared" si="20"/>
        <v>#NUM!</v>
      </c>
    </row>
    <row r="439" spans="2:5">
      <c r="B439" s="14">
        <v>477</v>
      </c>
      <c r="C439" s="14">
        <f t="shared" si="18"/>
        <v>479.27086287401198</v>
      </c>
      <c r="D439" s="19" t="e">
        <f t="shared" si="19"/>
        <v>#NUM!</v>
      </c>
      <c r="E439" s="18" t="e">
        <f t="shared" si="20"/>
        <v>#NUM!</v>
      </c>
    </row>
    <row r="440" spans="2:5">
      <c r="B440" s="14">
        <v>478</v>
      </c>
      <c r="C440" s="14">
        <f t="shared" si="18"/>
        <v>480.26613455458215</v>
      </c>
      <c r="D440" s="19" t="e">
        <f t="shared" si="19"/>
        <v>#NUM!</v>
      </c>
      <c r="E440" s="18" t="e">
        <f t="shared" si="20"/>
        <v>#NUM!</v>
      </c>
    </row>
    <row r="441" spans="2:5">
      <c r="B441" s="14">
        <v>479</v>
      </c>
      <c r="C441" s="14">
        <f t="shared" si="18"/>
        <v>481.26142583838981</v>
      </c>
      <c r="D441" s="19" t="e">
        <f t="shared" si="19"/>
        <v>#NUM!</v>
      </c>
      <c r="E441" s="18" t="e">
        <f t="shared" si="20"/>
        <v>#NUM!</v>
      </c>
    </row>
    <row r="442" spans="2:5">
      <c r="B442" s="14">
        <v>480</v>
      </c>
      <c r="C442" s="14">
        <f t="shared" si="18"/>
        <v>482.25673660406238</v>
      </c>
      <c r="D442" s="19" t="e">
        <f t="shared" si="19"/>
        <v>#NUM!</v>
      </c>
      <c r="E442" s="18" t="e">
        <f t="shared" si="20"/>
        <v>#NUM!</v>
      </c>
    </row>
    <row r="443" spans="2:5">
      <c r="B443" s="14">
        <v>481</v>
      </c>
      <c r="C443" s="14">
        <f t="shared" si="18"/>
        <v>483.25206673122466</v>
      </c>
      <c r="D443" s="19" t="e">
        <f t="shared" si="19"/>
        <v>#NUM!</v>
      </c>
      <c r="E443" s="18" t="e">
        <f t="shared" si="20"/>
        <v>#NUM!</v>
      </c>
    </row>
    <row r="444" spans="2:5">
      <c r="B444" s="14">
        <v>482</v>
      </c>
      <c r="C444" s="14">
        <f t="shared" si="18"/>
        <v>484.24741610048886</v>
      </c>
      <c r="D444" s="19" t="e">
        <f t="shared" si="19"/>
        <v>#NUM!</v>
      </c>
      <c r="E444" s="18" t="e">
        <f t="shared" si="20"/>
        <v>#NUM!</v>
      </c>
    </row>
    <row r="445" spans="2:5">
      <c r="B445" s="14">
        <v>483</v>
      </c>
      <c r="C445" s="14">
        <f t="shared" si="18"/>
        <v>485.24278459344453</v>
      </c>
      <c r="D445" s="19" t="e">
        <f t="shared" si="19"/>
        <v>#NUM!</v>
      </c>
      <c r="E445" s="18" t="e">
        <f t="shared" si="20"/>
        <v>#NUM!</v>
      </c>
    </row>
    <row r="446" spans="2:5">
      <c r="B446" s="14">
        <v>484</v>
      </c>
      <c r="C446" s="14">
        <f t="shared" si="18"/>
        <v>486.23817209264843</v>
      </c>
      <c r="D446" s="19" t="e">
        <f t="shared" si="19"/>
        <v>#NUM!</v>
      </c>
      <c r="E446" s="18" t="e">
        <f t="shared" si="20"/>
        <v>#NUM!</v>
      </c>
    </row>
    <row r="447" spans="2:5">
      <c r="B447" s="14">
        <v>485</v>
      </c>
      <c r="C447" s="14">
        <f t="shared" si="18"/>
        <v>487.23357848161493</v>
      </c>
      <c r="D447" s="19" t="e">
        <f t="shared" si="19"/>
        <v>#NUM!</v>
      </c>
      <c r="E447" s="18" t="e">
        <f t="shared" si="20"/>
        <v>#NUM!</v>
      </c>
    </row>
    <row r="448" spans="2:5">
      <c r="B448" s="14">
        <v>486</v>
      </c>
      <c r="C448" s="14">
        <f t="shared" si="18"/>
        <v>488.22900364480603</v>
      </c>
      <c r="D448" s="19" t="e">
        <f t="shared" si="19"/>
        <v>#NUM!</v>
      </c>
      <c r="E448" s="18" t="e">
        <f t="shared" si="20"/>
        <v>#NUM!</v>
      </c>
    </row>
    <row r="449" spans="2:5">
      <c r="B449" s="14">
        <v>487</v>
      </c>
      <c r="C449" s="14">
        <f t="shared" si="18"/>
        <v>489.22444746762199</v>
      </c>
      <c r="D449" s="19" t="e">
        <f t="shared" si="19"/>
        <v>#NUM!</v>
      </c>
      <c r="E449" s="18" t="e">
        <f t="shared" si="20"/>
        <v>#NUM!</v>
      </c>
    </row>
    <row r="450" spans="2:5">
      <c r="B450" s="14">
        <v>488</v>
      </c>
      <c r="C450" s="14">
        <f t="shared" si="18"/>
        <v>490.21990983639171</v>
      </c>
      <c r="D450" s="19" t="e">
        <f t="shared" si="19"/>
        <v>#NUM!</v>
      </c>
      <c r="E450" s="18" t="e">
        <f t="shared" si="20"/>
        <v>#NUM!</v>
      </c>
    </row>
    <row r="451" spans="2:5">
      <c r="B451" s="14">
        <v>489</v>
      </c>
      <c r="C451" s="14">
        <f t="shared" si="18"/>
        <v>491.21539063836343</v>
      </c>
      <c r="D451" s="19" t="e">
        <f t="shared" si="19"/>
        <v>#NUM!</v>
      </c>
      <c r="E451" s="18" t="e">
        <f t="shared" si="20"/>
        <v>#NUM!</v>
      </c>
    </row>
    <row r="452" spans="2:5">
      <c r="B452" s="14">
        <v>490</v>
      </c>
      <c r="C452" s="14">
        <f t="shared" si="18"/>
        <v>492.21088976169551</v>
      </c>
      <c r="D452" s="19" t="e">
        <f t="shared" si="19"/>
        <v>#NUM!</v>
      </c>
      <c r="E452" s="18" t="e">
        <f t="shared" si="20"/>
        <v>#NUM!</v>
      </c>
    </row>
    <row r="453" spans="2:5">
      <c r="B453" s="14">
        <v>491</v>
      </c>
      <c r="C453" s="14">
        <f t="shared" si="18"/>
        <v>493.20640709544722</v>
      </c>
      <c r="D453" s="19" t="e">
        <f t="shared" si="19"/>
        <v>#NUM!</v>
      </c>
      <c r="E453" s="18" t="e">
        <f t="shared" si="20"/>
        <v>#NUM!</v>
      </c>
    </row>
    <row r="454" spans="2:5">
      <c r="B454" s="14">
        <v>492</v>
      </c>
      <c r="C454" s="14">
        <f t="shared" si="18"/>
        <v>494.20194252956958</v>
      </c>
      <c r="D454" s="19" t="e">
        <f t="shared" si="19"/>
        <v>#NUM!</v>
      </c>
      <c r="E454" s="18" t="e">
        <f t="shared" si="20"/>
        <v>#NUM!</v>
      </c>
    </row>
    <row r="455" spans="2:5">
      <c r="B455" s="14">
        <v>493</v>
      </c>
      <c r="C455" s="14">
        <f t="shared" si="18"/>
        <v>495.19749595489674</v>
      </c>
      <c r="D455" s="19" t="e">
        <f t="shared" si="19"/>
        <v>#NUM!</v>
      </c>
      <c r="E455" s="18" t="e">
        <f t="shared" si="20"/>
        <v>#NUM!</v>
      </c>
    </row>
    <row r="456" spans="2:5">
      <c r="B456" s="14">
        <v>494</v>
      </c>
      <c r="C456" s="14">
        <f t="shared" si="18"/>
        <v>496.19306726313698</v>
      </c>
      <c r="D456" s="19" t="e">
        <f t="shared" si="19"/>
        <v>#NUM!</v>
      </c>
      <c r="E456" s="18" t="e">
        <f t="shared" si="20"/>
        <v>#NUM!</v>
      </c>
    </row>
    <row r="457" spans="2:5">
      <c r="B457" s="14">
        <v>495</v>
      </c>
      <c r="C457" s="14">
        <f t="shared" si="18"/>
        <v>497.18865634686398</v>
      </c>
      <c r="D457" s="19" t="e">
        <f t="shared" si="19"/>
        <v>#NUM!</v>
      </c>
      <c r="E457" s="18" t="e">
        <f t="shared" si="20"/>
        <v>#NUM!</v>
      </c>
    </row>
    <row r="458" spans="2:5">
      <c r="B458" s="14">
        <v>496</v>
      </c>
      <c r="C458" s="14">
        <f t="shared" si="18"/>
        <v>498.1842630995082</v>
      </c>
      <c r="D458" s="19" t="e">
        <f t="shared" si="19"/>
        <v>#NUM!</v>
      </c>
      <c r="E458" s="18" t="e">
        <f t="shared" si="20"/>
        <v>#NUM!</v>
      </c>
    </row>
    <row r="459" spans="2:5">
      <c r="B459" s="14">
        <v>497</v>
      </c>
      <c r="C459" s="14">
        <f t="shared" ref="C459:C509" si="21">SQRT(POWER($C$3, 2)+POWER(B459, 2)-2*$C$3*B459*COS(90*PI()/180))</f>
        <v>499.1798874153485</v>
      </c>
      <c r="D459" s="19" t="e">
        <f t="shared" ref="D459:D509" si="22">DEGREES(ACOS((POWER($C$4, 2)+POWER(C459, 2)-POWER($C$3, 2))/(2*$C$4*C459)))</f>
        <v>#NUM!</v>
      </c>
      <c r="E459" s="18" t="e">
        <f t="shared" ref="E459:E509" si="23">D459-D458</f>
        <v>#NUM!</v>
      </c>
    </row>
    <row r="460" spans="2:5">
      <c r="B460" s="14">
        <v>498</v>
      </c>
      <c r="C460" s="14">
        <f t="shared" si="21"/>
        <v>500.17552918950361</v>
      </c>
      <c r="D460" s="19" t="e">
        <f t="shared" si="22"/>
        <v>#NUM!</v>
      </c>
      <c r="E460" s="18" t="e">
        <f t="shared" si="23"/>
        <v>#NUM!</v>
      </c>
    </row>
    <row r="461" spans="2:5">
      <c r="B461" s="14">
        <v>499</v>
      </c>
      <c r="C461" s="14">
        <f t="shared" si="21"/>
        <v>501.17118831792396</v>
      </c>
      <c r="D461" s="19" t="e">
        <f t="shared" si="22"/>
        <v>#NUM!</v>
      </c>
      <c r="E461" s="18" t="e">
        <f t="shared" si="23"/>
        <v>#NUM!</v>
      </c>
    </row>
    <row r="462" spans="2:5">
      <c r="B462" s="14">
        <v>500</v>
      </c>
      <c r="C462" s="14">
        <f t="shared" si="21"/>
        <v>502.16686469738323</v>
      </c>
      <c r="D462" s="19" t="e">
        <f t="shared" si="22"/>
        <v>#NUM!</v>
      </c>
      <c r="E462" s="18" t="e">
        <f t="shared" si="23"/>
        <v>#NUM!</v>
      </c>
    </row>
    <row r="463" spans="2:5">
      <c r="B463" s="14">
        <v>501</v>
      </c>
      <c r="C463" s="14">
        <f t="shared" si="21"/>
        <v>503.16255822547049</v>
      </c>
      <c r="D463" s="19" t="e">
        <f t="shared" si="22"/>
        <v>#NUM!</v>
      </c>
      <c r="E463" s="18" t="e">
        <f t="shared" si="23"/>
        <v>#NUM!</v>
      </c>
    </row>
    <row r="464" spans="2:5">
      <c r="B464" s="14">
        <v>502</v>
      </c>
      <c r="C464" s="14">
        <f t="shared" si="21"/>
        <v>504.15826880058211</v>
      </c>
      <c r="D464" s="19" t="e">
        <f t="shared" si="22"/>
        <v>#NUM!</v>
      </c>
      <c r="E464" s="18" t="e">
        <f t="shared" si="23"/>
        <v>#NUM!</v>
      </c>
    </row>
    <row r="465" spans="2:5">
      <c r="B465" s="14">
        <v>503</v>
      </c>
      <c r="C465" s="14">
        <f t="shared" si="21"/>
        <v>505.15399632191372</v>
      </c>
      <c r="D465" s="19" t="e">
        <f t="shared" si="22"/>
        <v>#NUM!</v>
      </c>
      <c r="E465" s="18" t="e">
        <f t="shared" si="23"/>
        <v>#NUM!</v>
      </c>
    </row>
    <row r="466" spans="2:5">
      <c r="B466" s="14">
        <v>504</v>
      </c>
      <c r="C466" s="14">
        <f t="shared" si="21"/>
        <v>506.14974068945247</v>
      </c>
      <c r="D466" s="19" t="e">
        <f t="shared" si="22"/>
        <v>#NUM!</v>
      </c>
      <c r="E466" s="18" t="e">
        <f t="shared" si="23"/>
        <v>#NUM!</v>
      </c>
    </row>
    <row r="467" spans="2:5">
      <c r="B467" s="14">
        <v>505</v>
      </c>
      <c r="C467" s="14">
        <f t="shared" si="21"/>
        <v>507.14550180396947</v>
      </c>
      <c r="D467" s="19" t="e">
        <f t="shared" si="22"/>
        <v>#NUM!</v>
      </c>
      <c r="E467" s="18" t="e">
        <f t="shared" si="23"/>
        <v>#NUM!</v>
      </c>
    </row>
    <row r="468" spans="2:5">
      <c r="B468" s="14">
        <v>506</v>
      </c>
      <c r="C468" s="14">
        <f t="shared" si="21"/>
        <v>508.14127956701174</v>
      </c>
      <c r="D468" s="19" t="e">
        <f t="shared" si="22"/>
        <v>#NUM!</v>
      </c>
      <c r="E468" s="18" t="e">
        <f t="shared" si="23"/>
        <v>#NUM!</v>
      </c>
    </row>
    <row r="469" spans="2:5">
      <c r="B469" s="14">
        <v>507</v>
      </c>
      <c r="C469" s="14">
        <f t="shared" si="21"/>
        <v>509.13707388089506</v>
      </c>
      <c r="D469" s="19" t="e">
        <f t="shared" si="22"/>
        <v>#NUM!</v>
      </c>
      <c r="E469" s="18" t="e">
        <f t="shared" si="23"/>
        <v>#NUM!</v>
      </c>
    </row>
    <row r="470" spans="2:5">
      <c r="B470" s="14">
        <v>508</v>
      </c>
      <c r="C470" s="14">
        <f t="shared" si="21"/>
        <v>510.13288464869623</v>
      </c>
      <c r="D470" s="19" t="e">
        <f t="shared" si="22"/>
        <v>#NUM!</v>
      </c>
      <c r="E470" s="18" t="e">
        <f t="shared" si="23"/>
        <v>#NUM!</v>
      </c>
    </row>
    <row r="471" spans="2:5">
      <c r="B471" s="14">
        <v>509</v>
      </c>
      <c r="C471" s="14">
        <f t="shared" si="21"/>
        <v>511.12871177424574</v>
      </c>
      <c r="D471" s="19" t="e">
        <f t="shared" si="22"/>
        <v>#NUM!</v>
      </c>
      <c r="E471" s="18" t="e">
        <f t="shared" si="23"/>
        <v>#NUM!</v>
      </c>
    </row>
    <row r="472" spans="2:5">
      <c r="B472" s="14">
        <v>510</v>
      </c>
      <c r="C472" s="14">
        <f t="shared" si="21"/>
        <v>512.12455516212071</v>
      </c>
      <c r="D472" s="19" t="e">
        <f t="shared" si="22"/>
        <v>#NUM!</v>
      </c>
      <c r="E472" s="18" t="e">
        <f t="shared" si="23"/>
        <v>#NUM!</v>
      </c>
    </row>
    <row r="473" spans="2:5">
      <c r="B473" s="14">
        <v>511</v>
      </c>
      <c r="C473" s="14">
        <f t="shared" si="21"/>
        <v>513.12041471763723</v>
      </c>
      <c r="D473" s="19" t="e">
        <f t="shared" si="22"/>
        <v>#NUM!</v>
      </c>
      <c r="E473" s="18" t="e">
        <f t="shared" si="23"/>
        <v>#NUM!</v>
      </c>
    </row>
    <row r="474" spans="2:5">
      <c r="B474" s="14">
        <v>512</v>
      </c>
      <c r="C474" s="14">
        <f t="shared" si="21"/>
        <v>514.11629034684358</v>
      </c>
      <c r="D474" s="19" t="e">
        <f t="shared" si="22"/>
        <v>#NUM!</v>
      </c>
      <c r="E474" s="18" t="e">
        <f t="shared" si="23"/>
        <v>#NUM!</v>
      </c>
    </row>
    <row r="475" spans="2:5">
      <c r="B475" s="14">
        <v>513</v>
      </c>
      <c r="C475" s="14">
        <f t="shared" si="21"/>
        <v>515.11218195651327</v>
      </c>
      <c r="D475" s="19" t="e">
        <f t="shared" si="22"/>
        <v>#NUM!</v>
      </c>
      <c r="E475" s="18" t="e">
        <f t="shared" si="23"/>
        <v>#NUM!</v>
      </c>
    </row>
    <row r="476" spans="2:5">
      <c r="B476" s="14">
        <v>514</v>
      </c>
      <c r="C476" s="14">
        <f t="shared" si="21"/>
        <v>516.10808945413748</v>
      </c>
      <c r="D476" s="19" t="e">
        <f t="shared" si="22"/>
        <v>#NUM!</v>
      </c>
      <c r="E476" s="18" t="e">
        <f t="shared" si="23"/>
        <v>#NUM!</v>
      </c>
    </row>
    <row r="477" spans="2:5">
      <c r="B477" s="14">
        <v>515</v>
      </c>
      <c r="C477" s="14">
        <f t="shared" si="21"/>
        <v>517.104012747919</v>
      </c>
      <c r="D477" s="19" t="e">
        <f t="shared" si="22"/>
        <v>#NUM!</v>
      </c>
      <c r="E477" s="18" t="e">
        <f t="shared" si="23"/>
        <v>#NUM!</v>
      </c>
    </row>
    <row r="478" spans="2:5">
      <c r="B478" s="14">
        <v>516</v>
      </c>
      <c r="C478" s="14">
        <f t="shared" si="21"/>
        <v>518.09995174676476</v>
      </c>
      <c r="D478" s="19" t="e">
        <f t="shared" si="22"/>
        <v>#NUM!</v>
      </c>
      <c r="E478" s="18" t="e">
        <f t="shared" si="23"/>
        <v>#NUM!</v>
      </c>
    </row>
    <row r="479" spans="2:5">
      <c r="B479" s="14">
        <v>517</v>
      </c>
      <c r="C479" s="14">
        <f t="shared" si="21"/>
        <v>519.0959063602794</v>
      </c>
      <c r="D479" s="19" t="e">
        <f t="shared" si="22"/>
        <v>#NUM!</v>
      </c>
      <c r="E479" s="18" t="e">
        <f t="shared" si="23"/>
        <v>#NUM!</v>
      </c>
    </row>
    <row r="480" spans="2:5">
      <c r="B480" s="14">
        <v>518</v>
      </c>
      <c r="C480" s="14">
        <f t="shared" si="21"/>
        <v>520.09187649875867</v>
      </c>
      <c r="D480" s="19" t="e">
        <f t="shared" si="22"/>
        <v>#NUM!</v>
      </c>
      <c r="E480" s="18" t="e">
        <f t="shared" si="23"/>
        <v>#NUM!</v>
      </c>
    </row>
    <row r="481" spans="2:5">
      <c r="B481" s="14">
        <v>519</v>
      </c>
      <c r="C481" s="14">
        <f t="shared" si="21"/>
        <v>521.08786207318246</v>
      </c>
      <c r="D481" s="19" t="e">
        <f t="shared" si="22"/>
        <v>#NUM!</v>
      </c>
      <c r="E481" s="18" t="e">
        <f t="shared" si="23"/>
        <v>#NUM!</v>
      </c>
    </row>
    <row r="482" spans="2:5">
      <c r="B482" s="14">
        <v>520</v>
      </c>
      <c r="C482" s="14">
        <f t="shared" si="21"/>
        <v>522.08386299520885</v>
      </c>
      <c r="D482" s="19" t="e">
        <f t="shared" si="22"/>
        <v>#NUM!</v>
      </c>
      <c r="E482" s="18" t="e">
        <f t="shared" si="23"/>
        <v>#NUM!</v>
      </c>
    </row>
    <row r="483" spans="2:5">
      <c r="B483" s="14">
        <v>521</v>
      </c>
      <c r="C483" s="14">
        <f t="shared" si="21"/>
        <v>523.0798791771673</v>
      </c>
      <c r="D483" s="19" t="e">
        <f t="shared" si="22"/>
        <v>#NUM!</v>
      </c>
      <c r="E483" s="18" t="e">
        <f t="shared" si="23"/>
        <v>#NUM!</v>
      </c>
    </row>
    <row r="484" spans="2:5">
      <c r="B484" s="14">
        <v>522</v>
      </c>
      <c r="C484" s="14">
        <f t="shared" si="21"/>
        <v>524.0759105320526</v>
      </c>
      <c r="D484" s="19" t="e">
        <f t="shared" si="22"/>
        <v>#NUM!</v>
      </c>
      <c r="E484" s="18" t="e">
        <f t="shared" si="23"/>
        <v>#NUM!</v>
      </c>
    </row>
    <row r="485" spans="2:5">
      <c r="B485" s="14">
        <v>523</v>
      </c>
      <c r="C485" s="14">
        <f t="shared" si="21"/>
        <v>525.07195697351801</v>
      </c>
      <c r="D485" s="19" t="e">
        <f t="shared" si="22"/>
        <v>#NUM!</v>
      </c>
      <c r="E485" s="18" t="e">
        <f t="shared" si="23"/>
        <v>#NUM!</v>
      </c>
    </row>
    <row r="486" spans="2:5">
      <c r="B486" s="14">
        <v>524</v>
      </c>
      <c r="C486" s="14">
        <f t="shared" si="21"/>
        <v>526.06801841586991</v>
      </c>
      <c r="D486" s="19" t="e">
        <f t="shared" si="22"/>
        <v>#NUM!</v>
      </c>
      <c r="E486" s="18" t="e">
        <f t="shared" si="23"/>
        <v>#NUM!</v>
      </c>
    </row>
    <row r="487" spans="2:5">
      <c r="B487" s="14">
        <v>525</v>
      </c>
      <c r="C487" s="14">
        <f t="shared" si="21"/>
        <v>527.06409477406066</v>
      </c>
      <c r="D487" s="19" t="e">
        <f t="shared" si="22"/>
        <v>#NUM!</v>
      </c>
      <c r="E487" s="18" t="e">
        <f t="shared" si="23"/>
        <v>#NUM!</v>
      </c>
    </row>
    <row r="488" spans="2:5">
      <c r="B488" s="14">
        <v>526</v>
      </c>
      <c r="C488" s="14">
        <f t="shared" si="21"/>
        <v>528.06018596368347</v>
      </c>
      <c r="D488" s="19" t="e">
        <f t="shared" si="22"/>
        <v>#NUM!</v>
      </c>
      <c r="E488" s="18" t="e">
        <f t="shared" si="23"/>
        <v>#NUM!</v>
      </c>
    </row>
    <row r="489" spans="2:5">
      <c r="B489" s="14">
        <v>527</v>
      </c>
      <c r="C489" s="14">
        <f t="shared" si="21"/>
        <v>529.0562919009659</v>
      </c>
      <c r="D489" s="19" t="e">
        <f t="shared" si="22"/>
        <v>#NUM!</v>
      </c>
      <c r="E489" s="18" t="e">
        <f t="shared" si="23"/>
        <v>#NUM!</v>
      </c>
    </row>
    <row r="490" spans="2:5">
      <c r="B490" s="14">
        <v>528</v>
      </c>
      <c r="C490" s="14">
        <f t="shared" si="21"/>
        <v>530.05241250276367</v>
      </c>
      <c r="D490" s="19" t="e">
        <f t="shared" si="22"/>
        <v>#NUM!</v>
      </c>
      <c r="E490" s="18" t="e">
        <f t="shared" si="23"/>
        <v>#NUM!</v>
      </c>
    </row>
    <row r="491" spans="2:5">
      <c r="B491" s="14">
        <v>529</v>
      </c>
      <c r="C491" s="14">
        <f t="shared" si="21"/>
        <v>531.04854768655571</v>
      </c>
      <c r="D491" s="19" t="e">
        <f t="shared" si="22"/>
        <v>#NUM!</v>
      </c>
      <c r="E491" s="18" t="e">
        <f t="shared" si="23"/>
        <v>#NUM!</v>
      </c>
    </row>
    <row r="492" spans="2:5">
      <c r="B492" s="14">
        <v>530</v>
      </c>
      <c r="C492" s="14">
        <f t="shared" si="21"/>
        <v>532.04469737043712</v>
      </c>
      <c r="D492" s="19" t="e">
        <f t="shared" si="22"/>
        <v>#NUM!</v>
      </c>
      <c r="E492" s="18" t="e">
        <f t="shared" si="23"/>
        <v>#NUM!</v>
      </c>
    </row>
    <row r="493" spans="2:5">
      <c r="B493" s="14">
        <v>531</v>
      </c>
      <c r="C493" s="14">
        <f t="shared" si="21"/>
        <v>533.04086147311443</v>
      </c>
      <c r="D493" s="19" t="e">
        <f t="shared" si="22"/>
        <v>#NUM!</v>
      </c>
      <c r="E493" s="18" t="e">
        <f t="shared" si="23"/>
        <v>#NUM!</v>
      </c>
    </row>
    <row r="494" spans="2:5">
      <c r="B494" s="14">
        <v>532</v>
      </c>
      <c r="C494" s="14">
        <f t="shared" si="21"/>
        <v>534.03703991389955</v>
      </c>
      <c r="D494" s="19" t="e">
        <f t="shared" si="22"/>
        <v>#NUM!</v>
      </c>
      <c r="E494" s="18" t="e">
        <f t="shared" si="23"/>
        <v>#NUM!</v>
      </c>
    </row>
    <row r="495" spans="2:5">
      <c r="B495" s="14">
        <v>533</v>
      </c>
      <c r="C495" s="14">
        <f t="shared" si="21"/>
        <v>535.03323261270418</v>
      </c>
      <c r="D495" s="19" t="e">
        <f t="shared" si="22"/>
        <v>#NUM!</v>
      </c>
      <c r="E495" s="18" t="e">
        <f t="shared" si="23"/>
        <v>#NUM!</v>
      </c>
    </row>
    <row r="496" spans="2:5">
      <c r="B496" s="14">
        <v>534</v>
      </c>
      <c r="C496" s="14">
        <f t="shared" si="21"/>
        <v>536.02943949003395</v>
      </c>
      <c r="D496" s="19" t="e">
        <f t="shared" si="22"/>
        <v>#NUM!</v>
      </c>
      <c r="E496" s="18" t="e">
        <f t="shared" si="23"/>
        <v>#NUM!</v>
      </c>
    </row>
    <row r="497" spans="2:5">
      <c r="B497" s="14">
        <v>535</v>
      </c>
      <c r="C497" s="14">
        <f t="shared" si="21"/>
        <v>537.0256604669836</v>
      </c>
      <c r="D497" s="19" t="e">
        <f t="shared" si="22"/>
        <v>#NUM!</v>
      </c>
      <c r="E497" s="18" t="e">
        <f t="shared" si="23"/>
        <v>#NUM!</v>
      </c>
    </row>
    <row r="498" spans="2:5">
      <c r="B498" s="14">
        <v>536</v>
      </c>
      <c r="C498" s="14">
        <f t="shared" si="21"/>
        <v>538.02189546523107</v>
      </c>
      <c r="D498" s="19" t="e">
        <f t="shared" si="22"/>
        <v>#NUM!</v>
      </c>
      <c r="E498" s="18" t="e">
        <f t="shared" si="23"/>
        <v>#NUM!</v>
      </c>
    </row>
    <row r="499" spans="2:5">
      <c r="B499" s="14">
        <v>537</v>
      </c>
      <c r="C499" s="14">
        <f t="shared" si="21"/>
        <v>539.01814440703197</v>
      </c>
      <c r="D499" s="19" t="e">
        <f t="shared" si="22"/>
        <v>#NUM!</v>
      </c>
      <c r="E499" s="18" t="e">
        <f t="shared" si="23"/>
        <v>#NUM!</v>
      </c>
    </row>
    <row r="500" spans="2:5">
      <c r="B500" s="14">
        <v>538</v>
      </c>
      <c r="C500" s="14">
        <f t="shared" si="21"/>
        <v>540.01440721521499</v>
      </c>
      <c r="D500" s="19" t="e">
        <f t="shared" si="22"/>
        <v>#NUM!</v>
      </c>
      <c r="E500" s="18" t="e">
        <f t="shared" si="23"/>
        <v>#NUM!</v>
      </c>
    </row>
    <row r="501" spans="2:5">
      <c r="B501" s="14">
        <v>539</v>
      </c>
      <c r="C501" s="14">
        <f t="shared" si="21"/>
        <v>541.01068381317577</v>
      </c>
      <c r="D501" s="19" t="e">
        <f t="shared" si="22"/>
        <v>#NUM!</v>
      </c>
      <c r="E501" s="18" t="e">
        <f t="shared" si="23"/>
        <v>#NUM!</v>
      </c>
    </row>
    <row r="502" spans="2:5">
      <c r="B502" s="14">
        <v>540</v>
      </c>
      <c r="C502" s="14">
        <f t="shared" si="21"/>
        <v>542.00697412487227</v>
      </c>
      <c r="D502" s="19" t="e">
        <f t="shared" si="22"/>
        <v>#NUM!</v>
      </c>
      <c r="E502" s="18" t="e">
        <f t="shared" si="23"/>
        <v>#NUM!</v>
      </c>
    </row>
    <row r="503" spans="2:5">
      <c r="B503" s="14">
        <v>541</v>
      </c>
      <c r="C503" s="14">
        <f t="shared" si="21"/>
        <v>543.00327807481972</v>
      </c>
      <c r="D503" s="19" t="e">
        <f t="shared" si="22"/>
        <v>#NUM!</v>
      </c>
      <c r="E503" s="18" t="e">
        <f t="shared" si="23"/>
        <v>#NUM!</v>
      </c>
    </row>
    <row r="504" spans="2:5">
      <c r="B504" s="14">
        <v>542</v>
      </c>
      <c r="C504" s="14">
        <f t="shared" si="21"/>
        <v>543.99959558808496</v>
      </c>
      <c r="D504" s="19" t="e">
        <f t="shared" si="22"/>
        <v>#NUM!</v>
      </c>
      <c r="E504" s="18" t="e">
        <f t="shared" si="23"/>
        <v>#NUM!</v>
      </c>
    </row>
    <row r="505" spans="2:5">
      <c r="B505" s="14">
        <v>543</v>
      </c>
      <c r="C505" s="14">
        <f t="shared" si="21"/>
        <v>544.99592659028201</v>
      </c>
      <c r="D505" s="19" t="e">
        <f t="shared" si="22"/>
        <v>#NUM!</v>
      </c>
      <c r="E505" s="18" t="e">
        <f t="shared" si="23"/>
        <v>#NUM!</v>
      </c>
    </row>
    <row r="506" spans="2:5">
      <c r="B506" s="14">
        <v>544</v>
      </c>
      <c r="C506" s="14">
        <f t="shared" si="21"/>
        <v>545.9922710075665</v>
      </c>
      <c r="D506" s="19" t="e">
        <f t="shared" si="22"/>
        <v>#NUM!</v>
      </c>
      <c r="E506" s="18" t="e">
        <f t="shared" si="23"/>
        <v>#NUM!</v>
      </c>
    </row>
    <row r="507" spans="2:5">
      <c r="B507" s="14">
        <v>545</v>
      </c>
      <c r="C507" s="14">
        <f t="shared" si="21"/>
        <v>546.98862876663168</v>
      </c>
      <c r="D507" s="19" t="e">
        <f t="shared" si="22"/>
        <v>#NUM!</v>
      </c>
      <c r="E507" s="18" t="e">
        <f t="shared" si="23"/>
        <v>#NUM!</v>
      </c>
    </row>
    <row r="508" spans="2:5">
      <c r="B508" s="14">
        <v>546</v>
      </c>
      <c r="C508" s="14">
        <f t="shared" si="21"/>
        <v>547.98499979470239</v>
      </c>
      <c r="D508" s="19" t="e">
        <f t="shared" si="22"/>
        <v>#NUM!</v>
      </c>
      <c r="E508" s="18" t="e">
        <f t="shared" si="23"/>
        <v>#NUM!</v>
      </c>
    </row>
    <row r="509" spans="2:5">
      <c r="B509" s="14">
        <v>547</v>
      </c>
      <c r="C509" s="14">
        <f t="shared" si="21"/>
        <v>548.98138401953122</v>
      </c>
      <c r="D509" s="19" t="e">
        <f t="shared" si="22"/>
        <v>#NUM!</v>
      </c>
      <c r="E509" s="18" t="e">
        <f t="shared" si="23"/>
        <v>#NUM!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2.75"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Fju</dc:creator>
  <cp:lastModifiedBy>Fju</cp:lastModifiedBy>
  <dcterms:created xsi:type="dcterms:W3CDTF">2018-08-17T11:21:13Z</dcterms:created>
  <dcterms:modified xsi:type="dcterms:W3CDTF">2018-09-14T15:06:34Z</dcterms:modified>
</cp:coreProperties>
</file>