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2453E5F1-844F-8B44-B726-23C0B1945B14}" xr6:coauthVersionLast="47" xr6:coauthVersionMax="47" xr10:uidLastSave="{00000000-0000-0000-0000-000000000000}"/>
  <bookViews>
    <workbookView xWindow="-120" yWindow="760" windowWidth="25820" windowHeight="15500" xr2:uid="{07A2AD02-4CD0-4F00-96D9-F398746E9D2E}"/>
  </bookViews>
  <sheets>
    <sheet name="资产负债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G17" i="1"/>
  <c r="H17" i="1"/>
  <c r="C21" i="1"/>
  <c r="D21" i="1"/>
  <c r="G24" i="1"/>
  <c r="G27" i="1" s="1"/>
  <c r="H24" i="1"/>
  <c r="C25" i="1"/>
  <c r="D25" i="1"/>
  <c r="C27" i="1"/>
  <c r="C31" i="1" s="1"/>
  <c r="C39" i="1" s="1"/>
  <c r="D27" i="1"/>
  <c r="D31" i="1" s="1"/>
  <c r="G33" i="1"/>
  <c r="G38" i="1" s="1"/>
  <c r="H33" i="1"/>
  <c r="H38" i="1" s="1"/>
  <c r="C36" i="1"/>
  <c r="D36" i="1"/>
  <c r="H27" i="1" l="1"/>
  <c r="H39" i="1" s="1"/>
  <c r="D39" i="1"/>
  <c r="G39" i="1"/>
</calcChain>
</file>

<file path=xl/sharedStrings.xml><?xml version="1.0" encoding="utf-8"?>
<sst xmlns="http://schemas.openxmlformats.org/spreadsheetml/2006/main" count="82" uniqueCount="78">
  <si>
    <t>所有者权益（或股东权益）合计</t>
  </si>
  <si>
    <t>递延税项：</t>
  </si>
  <si>
    <t>无形资产及其他资产：</t>
  </si>
  <si>
    <t>所有者权益（或股东权益）：</t>
  </si>
  <si>
    <t>少数股东权益</t>
  </si>
  <si>
    <t>固定资产：</t>
  </si>
  <si>
    <t>长期负债：</t>
  </si>
  <si>
    <t>长期投资：</t>
  </si>
  <si>
    <t>流动负债：</t>
  </si>
  <si>
    <t>流动资产：</t>
  </si>
  <si>
    <t>期末数</t>
  </si>
  <si>
    <t>年初数</t>
  </si>
  <si>
    <t>行次</t>
  </si>
  <si>
    <t>负债及所有者权益</t>
  </si>
  <si>
    <r>
      <t>资</t>
    </r>
    <r>
      <rPr>
        <b/>
        <u/>
        <sz val="12"/>
        <rFont val="Arial"/>
        <family val="2"/>
      </rPr>
      <t xml:space="preserve">   </t>
    </r>
    <r>
      <rPr>
        <b/>
        <u/>
        <sz val="12"/>
        <rFont val="宋体"/>
        <family val="3"/>
        <charset val="134"/>
      </rPr>
      <t>产</t>
    </r>
    <r>
      <rPr>
        <b/>
        <u/>
        <sz val="12"/>
        <rFont val="Arial"/>
        <family val="2"/>
      </rPr>
      <t xml:space="preserve">   </t>
    </r>
    <r>
      <rPr>
        <b/>
        <u/>
        <sz val="12"/>
        <rFont val="宋体"/>
        <family val="3"/>
        <charset val="134"/>
      </rPr>
      <t>负</t>
    </r>
    <r>
      <rPr>
        <b/>
        <u/>
        <sz val="12"/>
        <rFont val="Arial"/>
        <family val="2"/>
      </rPr>
      <t xml:space="preserve">   </t>
    </r>
    <r>
      <rPr>
        <b/>
        <u/>
        <sz val="12"/>
        <rFont val="宋体"/>
        <family val="3"/>
        <charset val="134"/>
      </rPr>
      <t>债</t>
    </r>
    <r>
      <rPr>
        <b/>
        <u/>
        <sz val="12"/>
        <rFont val="Arial"/>
        <family val="2"/>
      </rPr>
      <t xml:space="preserve">   </t>
    </r>
    <r>
      <rPr>
        <b/>
        <u/>
        <sz val="12"/>
        <rFont val="宋体"/>
        <family val="3"/>
        <charset val="134"/>
      </rPr>
      <t>表</t>
    </r>
  </si>
  <si>
    <r>
      <t>资</t>
    </r>
    <r>
      <rPr>
        <sz val="9"/>
        <rFont val="Arial"/>
        <family val="2"/>
      </rPr>
      <t xml:space="preserve">        </t>
    </r>
    <r>
      <rPr>
        <sz val="9"/>
        <rFont val="宋体"/>
        <family val="3"/>
        <charset val="134"/>
      </rPr>
      <t>产</t>
    </r>
    <r>
      <rPr>
        <sz val="9"/>
        <rFont val="Arial"/>
        <family val="2"/>
      </rPr>
      <t xml:space="preserve"> </t>
    </r>
  </si>
  <si>
    <r>
      <t xml:space="preserve">    </t>
    </r>
    <r>
      <rPr>
        <sz val="9"/>
        <rFont val="宋体"/>
        <family val="3"/>
        <charset val="134"/>
      </rPr>
      <t>货币资金</t>
    </r>
  </si>
  <si>
    <r>
      <t xml:space="preserve">    </t>
    </r>
    <r>
      <rPr>
        <sz val="9"/>
        <rFont val="宋体"/>
        <family val="3"/>
        <charset val="134"/>
      </rPr>
      <t>短期借款</t>
    </r>
  </si>
  <si>
    <r>
      <t xml:space="preserve">    </t>
    </r>
    <r>
      <rPr>
        <sz val="9"/>
        <rFont val="宋体"/>
        <family val="3"/>
        <charset val="134"/>
      </rPr>
      <t>短期投资</t>
    </r>
  </si>
  <si>
    <r>
      <t xml:space="preserve">    </t>
    </r>
    <r>
      <rPr>
        <sz val="9"/>
        <rFont val="宋体"/>
        <family val="3"/>
        <charset val="134"/>
      </rPr>
      <t>应付票据</t>
    </r>
  </si>
  <si>
    <r>
      <t xml:space="preserve">    </t>
    </r>
    <r>
      <rPr>
        <sz val="9"/>
        <rFont val="宋体"/>
        <family val="3"/>
        <charset val="134"/>
      </rPr>
      <t>应收票据</t>
    </r>
  </si>
  <si>
    <r>
      <t xml:space="preserve">    </t>
    </r>
    <r>
      <rPr>
        <sz val="9"/>
        <rFont val="宋体"/>
        <family val="3"/>
        <charset val="134"/>
      </rPr>
      <t>应付帐款</t>
    </r>
  </si>
  <si>
    <r>
      <t xml:space="preserve">    </t>
    </r>
    <r>
      <rPr>
        <sz val="9"/>
        <rFont val="宋体"/>
        <family val="3"/>
        <charset val="134"/>
      </rPr>
      <t>应收股利</t>
    </r>
  </si>
  <si>
    <r>
      <t xml:space="preserve">    </t>
    </r>
    <r>
      <rPr>
        <sz val="9"/>
        <rFont val="宋体"/>
        <family val="3"/>
        <charset val="134"/>
      </rPr>
      <t>预收帐款</t>
    </r>
  </si>
  <si>
    <r>
      <t xml:space="preserve">    </t>
    </r>
    <r>
      <rPr>
        <sz val="9"/>
        <rFont val="宋体"/>
        <family val="3"/>
        <charset val="134"/>
      </rPr>
      <t>应收利息</t>
    </r>
  </si>
  <si>
    <r>
      <t xml:space="preserve">    </t>
    </r>
    <r>
      <rPr>
        <sz val="9"/>
        <rFont val="宋体"/>
        <family val="3"/>
        <charset val="134"/>
      </rPr>
      <t>应付工资</t>
    </r>
  </si>
  <si>
    <r>
      <t xml:space="preserve">    </t>
    </r>
    <r>
      <rPr>
        <sz val="9"/>
        <rFont val="宋体"/>
        <family val="3"/>
        <charset val="134"/>
      </rPr>
      <t>应收帐款</t>
    </r>
  </si>
  <si>
    <r>
      <t xml:space="preserve">    </t>
    </r>
    <r>
      <rPr>
        <sz val="9"/>
        <rFont val="宋体"/>
        <family val="3"/>
        <charset val="134"/>
      </rPr>
      <t>应付福利费</t>
    </r>
  </si>
  <si>
    <r>
      <t xml:space="preserve">    </t>
    </r>
    <r>
      <rPr>
        <sz val="9"/>
        <rFont val="宋体"/>
        <family val="3"/>
        <charset val="134"/>
      </rPr>
      <t>其他应收款</t>
    </r>
  </si>
  <si>
    <r>
      <t xml:space="preserve">    </t>
    </r>
    <r>
      <rPr>
        <sz val="9"/>
        <rFont val="宋体"/>
        <family val="3"/>
        <charset val="134"/>
      </rPr>
      <t>应付股利</t>
    </r>
  </si>
  <si>
    <r>
      <t xml:space="preserve">    </t>
    </r>
    <r>
      <rPr>
        <sz val="9"/>
        <rFont val="宋体"/>
        <family val="3"/>
        <charset val="134"/>
      </rPr>
      <t>预付帐款</t>
    </r>
  </si>
  <si>
    <r>
      <t xml:space="preserve">    </t>
    </r>
    <r>
      <rPr>
        <sz val="9"/>
        <rFont val="宋体"/>
        <family val="3"/>
        <charset val="134"/>
      </rPr>
      <t>应交税金</t>
    </r>
  </si>
  <si>
    <r>
      <t xml:space="preserve">    </t>
    </r>
    <r>
      <rPr>
        <sz val="9"/>
        <rFont val="宋体"/>
        <family val="3"/>
        <charset val="134"/>
      </rPr>
      <t>应收补贴款</t>
    </r>
  </si>
  <si>
    <r>
      <t xml:space="preserve">    </t>
    </r>
    <r>
      <rPr>
        <sz val="9"/>
        <rFont val="宋体"/>
        <family val="3"/>
        <charset val="134"/>
      </rPr>
      <t>其他应交款</t>
    </r>
  </si>
  <si>
    <r>
      <t xml:space="preserve">    </t>
    </r>
    <r>
      <rPr>
        <sz val="9"/>
        <rFont val="宋体"/>
        <family val="3"/>
        <charset val="134"/>
      </rPr>
      <t>存货</t>
    </r>
  </si>
  <si>
    <r>
      <t xml:space="preserve">    </t>
    </r>
    <r>
      <rPr>
        <sz val="9"/>
        <rFont val="宋体"/>
        <family val="3"/>
        <charset val="134"/>
      </rPr>
      <t>其他应付款</t>
    </r>
  </si>
  <si>
    <r>
      <t xml:space="preserve">    </t>
    </r>
    <r>
      <rPr>
        <sz val="9"/>
        <rFont val="宋体"/>
        <family val="3"/>
        <charset val="134"/>
      </rPr>
      <t>待摊费用</t>
    </r>
  </si>
  <si>
    <r>
      <t xml:space="preserve">    </t>
    </r>
    <r>
      <rPr>
        <sz val="9"/>
        <rFont val="宋体"/>
        <family val="3"/>
        <charset val="134"/>
      </rPr>
      <t>预提费用</t>
    </r>
  </si>
  <si>
    <r>
      <t xml:space="preserve">    </t>
    </r>
    <r>
      <rPr>
        <sz val="9"/>
        <rFont val="宋体"/>
        <family val="3"/>
        <charset val="134"/>
      </rPr>
      <t>一年内到期的长期债券投资</t>
    </r>
  </si>
  <si>
    <r>
      <t xml:space="preserve">    </t>
    </r>
    <r>
      <rPr>
        <sz val="9"/>
        <rFont val="宋体"/>
        <family val="3"/>
        <charset val="134"/>
      </rPr>
      <t>预计负债</t>
    </r>
  </si>
  <si>
    <r>
      <t xml:space="preserve">    </t>
    </r>
    <r>
      <rPr>
        <sz val="9"/>
        <rFont val="宋体"/>
        <family val="3"/>
        <charset val="134"/>
      </rPr>
      <t>其他流动资产</t>
    </r>
  </si>
  <si>
    <r>
      <t xml:space="preserve">    </t>
    </r>
    <r>
      <rPr>
        <sz val="9"/>
        <rFont val="宋体"/>
        <family val="3"/>
        <charset val="134"/>
      </rPr>
      <t>一年内到期的长期负债</t>
    </r>
  </si>
  <si>
    <r>
      <t xml:space="preserve">      </t>
    </r>
    <r>
      <rPr>
        <sz val="9"/>
        <rFont val="宋体"/>
        <family val="3"/>
        <charset val="134"/>
      </rPr>
      <t>流动资产合计</t>
    </r>
  </si>
  <si>
    <r>
      <t xml:space="preserve"> </t>
    </r>
    <r>
      <rPr>
        <sz val="9"/>
        <rFont val="宋体"/>
        <family val="3"/>
        <charset val="134"/>
      </rPr>
      <t>流动负债合计</t>
    </r>
  </si>
  <si>
    <r>
      <t xml:space="preserve">    </t>
    </r>
    <r>
      <rPr>
        <sz val="9"/>
        <rFont val="宋体"/>
        <family val="3"/>
        <charset val="134"/>
      </rPr>
      <t>长期股权投资</t>
    </r>
  </si>
  <si>
    <r>
      <t xml:space="preserve">    </t>
    </r>
    <r>
      <rPr>
        <sz val="9"/>
        <rFont val="宋体"/>
        <family val="3"/>
        <charset val="134"/>
      </rPr>
      <t>长期借款</t>
    </r>
  </si>
  <si>
    <r>
      <t xml:space="preserve">    </t>
    </r>
    <r>
      <rPr>
        <sz val="9"/>
        <rFont val="宋体"/>
        <family val="3"/>
        <charset val="134"/>
      </rPr>
      <t>长期债权投资</t>
    </r>
  </si>
  <si>
    <r>
      <t xml:space="preserve">    </t>
    </r>
    <r>
      <rPr>
        <sz val="9"/>
        <rFont val="宋体"/>
        <family val="3"/>
        <charset val="134"/>
      </rPr>
      <t>应付债券</t>
    </r>
  </si>
  <si>
    <r>
      <t xml:space="preserve">    </t>
    </r>
    <r>
      <rPr>
        <sz val="9"/>
        <rFont val="宋体"/>
        <family val="3"/>
        <charset val="134"/>
      </rPr>
      <t>长期投资合计</t>
    </r>
  </si>
  <si>
    <r>
      <t xml:space="preserve">    </t>
    </r>
    <r>
      <rPr>
        <sz val="9"/>
        <rFont val="宋体"/>
        <family val="3"/>
        <charset val="134"/>
      </rPr>
      <t>长期应付款</t>
    </r>
  </si>
  <si>
    <r>
      <t xml:space="preserve">    </t>
    </r>
    <r>
      <rPr>
        <sz val="9"/>
        <rFont val="宋体"/>
        <family val="3"/>
        <charset val="134"/>
      </rPr>
      <t>专项应付款</t>
    </r>
  </si>
  <si>
    <r>
      <t xml:space="preserve">    </t>
    </r>
    <r>
      <rPr>
        <sz val="9"/>
        <rFont val="宋体"/>
        <family val="3"/>
        <charset val="134"/>
      </rPr>
      <t>固定资产原价</t>
    </r>
  </si>
  <si>
    <r>
      <t xml:space="preserve">    </t>
    </r>
    <r>
      <rPr>
        <sz val="9"/>
        <rFont val="宋体"/>
        <family val="3"/>
        <charset val="134"/>
      </rPr>
      <t>其他长期负债</t>
    </r>
  </si>
  <si>
    <r>
      <t xml:space="preserve">        </t>
    </r>
    <r>
      <rPr>
        <sz val="9"/>
        <rFont val="宋体"/>
        <family val="3"/>
        <charset val="134"/>
      </rPr>
      <t>减：累计折旧</t>
    </r>
  </si>
  <si>
    <r>
      <t xml:space="preserve">        </t>
    </r>
    <r>
      <rPr>
        <sz val="9"/>
        <rFont val="宋体"/>
        <family val="3"/>
        <charset val="134"/>
      </rPr>
      <t>长期负债合计</t>
    </r>
  </si>
  <si>
    <r>
      <t xml:space="preserve">    </t>
    </r>
    <r>
      <rPr>
        <sz val="9"/>
        <rFont val="宋体"/>
        <family val="3"/>
        <charset val="134"/>
      </rPr>
      <t>固定资产净值</t>
    </r>
  </si>
  <si>
    <r>
      <t xml:space="preserve">        </t>
    </r>
    <r>
      <rPr>
        <sz val="9"/>
        <rFont val="宋体"/>
        <family val="3"/>
        <charset val="134"/>
      </rPr>
      <t>减：固定资产减值准备</t>
    </r>
  </si>
  <si>
    <r>
      <t xml:space="preserve">    </t>
    </r>
    <r>
      <rPr>
        <sz val="9"/>
        <rFont val="宋体"/>
        <family val="3"/>
        <charset val="134"/>
      </rPr>
      <t>递延税项贷项</t>
    </r>
  </si>
  <si>
    <r>
      <t xml:space="preserve">    </t>
    </r>
    <r>
      <rPr>
        <sz val="9"/>
        <rFont val="宋体"/>
        <family val="3"/>
        <charset val="134"/>
      </rPr>
      <t>固定资产净额</t>
    </r>
  </si>
  <si>
    <r>
      <t xml:space="preserve">            </t>
    </r>
    <r>
      <rPr>
        <sz val="9"/>
        <rFont val="宋体"/>
        <family val="3"/>
        <charset val="134"/>
      </rPr>
      <t>负债总计</t>
    </r>
  </si>
  <si>
    <r>
      <t xml:space="preserve">    </t>
    </r>
    <r>
      <rPr>
        <sz val="9"/>
        <rFont val="宋体"/>
        <family val="3"/>
        <charset val="134"/>
      </rPr>
      <t>工程物资</t>
    </r>
  </si>
  <si>
    <r>
      <t xml:space="preserve">    </t>
    </r>
    <r>
      <rPr>
        <sz val="9"/>
        <rFont val="宋体"/>
        <family val="3"/>
        <charset val="134"/>
      </rPr>
      <t>在建工程</t>
    </r>
  </si>
  <si>
    <r>
      <t xml:space="preserve">    </t>
    </r>
    <r>
      <rPr>
        <sz val="9"/>
        <rFont val="宋体"/>
        <family val="3"/>
        <charset val="134"/>
      </rPr>
      <t>固定资产清理</t>
    </r>
  </si>
  <si>
    <r>
      <t xml:space="preserve">              </t>
    </r>
    <r>
      <rPr>
        <sz val="9"/>
        <rFont val="宋体"/>
        <family val="3"/>
        <charset val="134"/>
      </rPr>
      <t>固定资产合计</t>
    </r>
  </si>
  <si>
    <r>
      <t xml:space="preserve">    </t>
    </r>
    <r>
      <rPr>
        <sz val="9"/>
        <rFont val="宋体"/>
        <family val="3"/>
        <charset val="134"/>
      </rPr>
      <t>实收资本（或股本）</t>
    </r>
  </si>
  <si>
    <r>
      <t xml:space="preserve">        </t>
    </r>
    <r>
      <rPr>
        <sz val="9"/>
        <rFont val="宋体"/>
        <family val="3"/>
        <charset val="134"/>
      </rPr>
      <t>减：已归还投资</t>
    </r>
  </si>
  <si>
    <r>
      <t xml:space="preserve">    </t>
    </r>
    <r>
      <rPr>
        <sz val="9"/>
        <rFont val="宋体"/>
        <family val="3"/>
        <charset val="134"/>
      </rPr>
      <t>无形资产</t>
    </r>
  </si>
  <si>
    <r>
      <t xml:space="preserve">    </t>
    </r>
    <r>
      <rPr>
        <sz val="9"/>
        <rFont val="宋体"/>
        <family val="3"/>
        <charset val="134"/>
      </rPr>
      <t>实收资本（或股本）净额</t>
    </r>
  </si>
  <si>
    <r>
      <t xml:space="preserve">    </t>
    </r>
    <r>
      <rPr>
        <sz val="9"/>
        <rFont val="宋体"/>
        <family val="3"/>
        <charset val="134"/>
      </rPr>
      <t>长期待摊费用</t>
    </r>
  </si>
  <si>
    <r>
      <t xml:space="preserve">    </t>
    </r>
    <r>
      <rPr>
        <sz val="9"/>
        <rFont val="宋体"/>
        <family val="3"/>
        <charset val="134"/>
      </rPr>
      <t>资本公积</t>
    </r>
  </si>
  <si>
    <r>
      <t xml:space="preserve">    </t>
    </r>
    <r>
      <rPr>
        <sz val="9"/>
        <rFont val="宋体"/>
        <family val="3"/>
        <charset val="134"/>
      </rPr>
      <t>其他长期资产</t>
    </r>
  </si>
  <si>
    <r>
      <t xml:space="preserve">    </t>
    </r>
    <r>
      <rPr>
        <sz val="9"/>
        <rFont val="宋体"/>
        <family val="3"/>
        <charset val="134"/>
      </rPr>
      <t>盈余公积</t>
    </r>
  </si>
  <si>
    <r>
      <t xml:space="preserve">    </t>
    </r>
    <r>
      <rPr>
        <sz val="9"/>
        <rFont val="宋体"/>
        <family val="3"/>
        <charset val="134"/>
      </rPr>
      <t>无形资产及其他资产合计</t>
    </r>
  </si>
  <si>
    <r>
      <t xml:space="preserve">        </t>
    </r>
    <r>
      <rPr>
        <sz val="9"/>
        <rFont val="宋体"/>
        <family val="3"/>
        <charset val="134"/>
      </rPr>
      <t>其中：法定公益金</t>
    </r>
  </si>
  <si>
    <r>
      <t xml:space="preserve">    </t>
    </r>
    <r>
      <rPr>
        <sz val="9"/>
        <rFont val="宋体"/>
        <family val="3"/>
        <charset val="134"/>
      </rPr>
      <t>未分配利润</t>
    </r>
  </si>
  <si>
    <r>
      <t xml:space="preserve">    </t>
    </r>
    <r>
      <rPr>
        <sz val="9"/>
        <rFont val="宋体"/>
        <family val="3"/>
        <charset val="134"/>
      </rPr>
      <t>递延税款借项</t>
    </r>
  </si>
  <si>
    <r>
      <t xml:space="preserve">            </t>
    </r>
    <r>
      <rPr>
        <sz val="9"/>
        <rFont val="宋体"/>
        <family val="3"/>
        <charset val="134"/>
      </rPr>
      <t>资产总计</t>
    </r>
  </si>
  <si>
    <r>
      <t xml:space="preserve">  </t>
    </r>
    <r>
      <rPr>
        <sz val="8"/>
        <rFont val="宋体"/>
        <family val="3"/>
        <charset val="134"/>
      </rPr>
      <t>负债和所有者权益（或股东权益）总计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</si>
</sst>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,##0.00_ "/>
  </numFmts>
  <fonts count="1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宋体"/>
      <family val="3"/>
      <charset val="134"/>
    </font>
    <font>
      <b/>
      <sz val="12"/>
      <name val="Arial"/>
      <family val="2"/>
    </font>
    <font>
      <b/>
      <u/>
      <sz val="12"/>
      <name val="宋体"/>
      <family val="3"/>
      <charset val="134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/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64" fontId="0" fillId="0" borderId="1" xfId="1" applyFont="1" applyFill="1" applyBorder="1" applyAlignment="1">
      <alignment horizontal="right" vertical="center"/>
    </xf>
    <xf numFmtId="164" fontId="0" fillId="0" borderId="0" xfId="1" applyFont="1" applyFill="1"/>
    <xf numFmtId="165" fontId="6" fillId="0" borderId="1" xfId="0" applyNumberFormat="1" applyFont="1" applyFill="1" applyBorder="1" applyAlignment="1">
      <alignment vertical="center"/>
    </xf>
    <xf numFmtId="40" fontId="6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64" fontId="0" fillId="0" borderId="1" xfId="1" applyFont="1" applyFill="1" applyBorder="1" applyAlignment="1" applyProtection="1">
      <alignment horizontal="right" vertical="center"/>
      <protection locked="0"/>
    </xf>
    <xf numFmtId="164" fontId="0" fillId="0" borderId="1" xfId="1" applyFont="1" applyFill="1" applyBorder="1"/>
    <xf numFmtId="164" fontId="6" fillId="0" borderId="1" xfId="0" applyNumberFormat="1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165" fontId="6" fillId="0" borderId="1" xfId="0" applyNumberFormat="1" applyFont="1" applyFill="1" applyBorder="1"/>
    <xf numFmtId="164" fontId="6" fillId="0" borderId="1" xfId="0" applyNumberFormat="1" applyFont="1" applyFill="1" applyBorder="1"/>
    <xf numFmtId="0" fontId="2" fillId="0" borderId="0" xfId="0" applyFont="1" applyFill="1"/>
    <xf numFmtId="0" fontId="2" fillId="0" borderId="1" xfId="0" applyFont="1" applyFill="1" applyBorder="1"/>
    <xf numFmtId="49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164" fontId="0" fillId="0" borderId="1" xfId="1" applyFont="1" applyFill="1" applyBorder="1" applyAlignment="1" applyProtection="1">
      <alignment vertical="center"/>
      <protection locked="0"/>
    </xf>
    <xf numFmtId="165" fontId="6" fillId="0" borderId="1" xfId="0" applyNumberFormat="1" applyFont="1" applyFill="1" applyBorder="1" applyAlignment="1">
      <alignment horizontal="right"/>
    </xf>
    <xf numFmtId="4" fontId="0" fillId="0" borderId="1" xfId="2" applyNumberFormat="1" applyFont="1" applyFill="1" applyBorder="1"/>
    <xf numFmtId="4" fontId="0" fillId="0" borderId="1" xfId="0" applyNumberFormat="1" applyFont="1" applyFill="1" applyBorder="1" applyAlignment="1" applyProtection="1">
      <alignment horizontal="right" vertical="center"/>
      <protection locked="0" hidden="1"/>
    </xf>
    <xf numFmtId="4" fontId="0" fillId="0" borderId="1" xfId="0" applyNumberFormat="1" applyFont="1" applyFill="1" applyBorder="1" applyProtection="1">
      <protection locked="0"/>
    </xf>
  </cellXfs>
  <cellStyles count="3">
    <cellStyle name="Comma" xfId="1" builtinId="3"/>
    <cellStyle name="Normal" xfId="0" builtinId="0"/>
    <cellStyle name="常规_资产负债表" xfId="2" xr:uid="{5BDACB11-4AB3-4C89-9394-C752544AC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64F4-6798-4649-AC97-D33CB8498BAA}">
  <dimension ref="A1:J42"/>
  <sheetViews>
    <sheetView tabSelected="1" workbookViewId="0">
      <selection activeCell="C12" sqref="C12"/>
    </sheetView>
  </sheetViews>
  <sheetFormatPr baseColWidth="10" defaultColWidth="9" defaultRowHeight="16"/>
  <cols>
    <col min="1" max="1" width="24" style="1" customWidth="1"/>
    <col min="2" max="2" width="4.5" style="1" customWidth="1"/>
    <col min="3" max="3" width="17" style="1" customWidth="1"/>
    <col min="4" max="4" width="16.5" style="1" customWidth="1"/>
    <col min="5" max="5" width="25.83203125" style="1" customWidth="1"/>
    <col min="6" max="6" width="4.5" style="1" customWidth="1"/>
    <col min="7" max="7" width="17" style="1" customWidth="1"/>
    <col min="8" max="8" width="15" style="1" customWidth="1"/>
    <col min="9" max="9" width="7.5" style="1" customWidth="1"/>
    <col min="10" max="10" width="9" style="1"/>
  </cols>
  <sheetData>
    <row r="1" spans="1:8">
      <c r="A1" s="7" t="s">
        <v>14</v>
      </c>
      <c r="B1" s="8"/>
      <c r="C1" s="8"/>
      <c r="D1" s="8"/>
      <c r="E1" s="8"/>
      <c r="F1" s="8"/>
      <c r="G1" s="8"/>
      <c r="H1" s="8"/>
    </row>
    <row r="2" spans="1:8" ht="12.75" customHeight="1">
      <c r="A2" s="9" t="s">
        <v>15</v>
      </c>
      <c r="B2" s="9" t="s">
        <v>12</v>
      </c>
      <c r="C2" s="9" t="s">
        <v>11</v>
      </c>
      <c r="D2" s="9" t="s">
        <v>10</v>
      </c>
      <c r="E2" s="9" t="s">
        <v>13</v>
      </c>
      <c r="F2" s="9" t="s">
        <v>12</v>
      </c>
      <c r="G2" s="9" t="s">
        <v>11</v>
      </c>
      <c r="H2" s="9" t="s">
        <v>10</v>
      </c>
    </row>
    <row r="3" spans="1:8" ht="12.75" customHeight="1">
      <c r="A3" s="10" t="s">
        <v>9</v>
      </c>
      <c r="B3" s="11"/>
      <c r="C3" s="11"/>
      <c r="D3" s="11"/>
      <c r="E3" s="10" t="s">
        <v>8</v>
      </c>
      <c r="F3" s="11"/>
      <c r="G3" s="11"/>
      <c r="H3" s="11"/>
    </row>
    <row r="4" spans="1:8" ht="12.75" customHeight="1">
      <c r="A4" s="12" t="s">
        <v>16</v>
      </c>
      <c r="B4" s="11">
        <v>1</v>
      </c>
      <c r="C4" s="13">
        <v>1048772.7</v>
      </c>
      <c r="D4" s="14">
        <v>129229.02</v>
      </c>
      <c r="E4" s="12" t="s">
        <v>17</v>
      </c>
      <c r="F4" s="11">
        <v>68</v>
      </c>
      <c r="G4" s="15"/>
      <c r="H4" s="15"/>
    </row>
    <row r="5" spans="1:8" ht="12.75" customHeight="1">
      <c r="A5" s="12" t="s">
        <v>18</v>
      </c>
      <c r="B5" s="11">
        <v>2</v>
      </c>
      <c r="C5" s="16"/>
      <c r="D5" s="16"/>
      <c r="E5" s="12" t="s">
        <v>19</v>
      </c>
      <c r="F5" s="11">
        <v>69</v>
      </c>
      <c r="G5" s="16">
        <v>339597.78</v>
      </c>
      <c r="H5" s="16"/>
    </row>
    <row r="6" spans="1:8" ht="12.75" customHeight="1">
      <c r="A6" s="12" t="s">
        <v>20</v>
      </c>
      <c r="B6" s="11">
        <v>3</v>
      </c>
      <c r="C6" s="16"/>
      <c r="D6" s="16"/>
      <c r="E6" s="12" t="s">
        <v>21</v>
      </c>
      <c r="F6" s="11">
        <v>70</v>
      </c>
      <c r="G6" s="13">
        <v>7128964.6799999997</v>
      </c>
      <c r="H6" s="34">
        <v>4114414.49</v>
      </c>
    </row>
    <row r="7" spans="1:8" ht="12.75" customHeight="1">
      <c r="A7" s="12" t="s">
        <v>22</v>
      </c>
      <c r="B7" s="11">
        <v>4</v>
      </c>
      <c r="C7" s="16"/>
      <c r="D7" s="16"/>
      <c r="E7" s="12" t="s">
        <v>23</v>
      </c>
      <c r="F7" s="11">
        <v>71</v>
      </c>
      <c r="G7" s="16"/>
      <c r="H7" s="16"/>
    </row>
    <row r="8" spans="1:8" ht="12.75" customHeight="1">
      <c r="A8" s="17" t="s">
        <v>24</v>
      </c>
      <c r="B8" s="11">
        <v>5</v>
      </c>
      <c r="C8" s="16"/>
      <c r="D8" s="16"/>
      <c r="E8" s="12" t="s">
        <v>25</v>
      </c>
      <c r="F8" s="11">
        <v>72</v>
      </c>
      <c r="G8" s="18">
        <v>62676.1</v>
      </c>
      <c r="H8" s="35">
        <v>3616.99</v>
      </c>
    </row>
    <row r="9" spans="1:8" ht="12.75" customHeight="1">
      <c r="A9" s="12" t="s">
        <v>26</v>
      </c>
      <c r="B9" s="11">
        <v>6</v>
      </c>
      <c r="C9" s="13"/>
      <c r="D9" s="14">
        <v>353858.07</v>
      </c>
      <c r="E9" s="12" t="s">
        <v>27</v>
      </c>
      <c r="F9" s="11">
        <v>73</v>
      </c>
      <c r="G9" s="13"/>
      <c r="H9" s="34"/>
    </row>
    <row r="10" spans="1:8" ht="12.75" customHeight="1">
      <c r="A10" s="12" t="s">
        <v>28</v>
      </c>
      <c r="B10" s="11">
        <v>7</v>
      </c>
      <c r="C10" s="13">
        <v>1929585</v>
      </c>
      <c r="D10" s="19"/>
      <c r="E10" s="17" t="s">
        <v>29</v>
      </c>
      <c r="F10" s="11">
        <v>74</v>
      </c>
      <c r="G10" s="16"/>
      <c r="H10" s="16"/>
    </row>
    <row r="11" spans="1:8" ht="12.75" customHeight="1">
      <c r="A11" s="12" t="s">
        <v>30</v>
      </c>
      <c r="B11" s="11">
        <v>8</v>
      </c>
      <c r="C11" s="13">
        <v>569473.63</v>
      </c>
      <c r="D11" s="19">
        <v>378050.83</v>
      </c>
      <c r="E11" s="12" t="s">
        <v>31</v>
      </c>
      <c r="F11" s="11">
        <v>75</v>
      </c>
      <c r="G11" s="13">
        <v>316957.51</v>
      </c>
      <c r="H11" s="34">
        <v>267731.34000000003</v>
      </c>
    </row>
    <row r="12" spans="1:8" ht="12.75" customHeight="1">
      <c r="A12" s="12" t="s">
        <v>32</v>
      </c>
      <c r="B12" s="11">
        <v>9</v>
      </c>
      <c r="C12" s="16"/>
      <c r="D12" s="20"/>
      <c r="E12" s="17" t="s">
        <v>33</v>
      </c>
      <c r="F12" s="11">
        <v>80</v>
      </c>
      <c r="G12" s="13">
        <v>5384.19</v>
      </c>
      <c r="H12" s="34">
        <v>4184.37</v>
      </c>
    </row>
    <row r="13" spans="1:8" ht="12.75" customHeight="1">
      <c r="A13" s="12" t="s">
        <v>34</v>
      </c>
      <c r="B13" s="11">
        <v>10</v>
      </c>
      <c r="C13" s="13">
        <v>10516299.890000001</v>
      </c>
      <c r="D13" s="19">
        <v>13042332.73</v>
      </c>
      <c r="E13" s="12" t="s">
        <v>35</v>
      </c>
      <c r="F13" s="11">
        <v>81</v>
      </c>
      <c r="G13" s="13">
        <v>20837847.5</v>
      </c>
      <c r="H13" s="34">
        <v>24367322.219999999</v>
      </c>
    </row>
    <row r="14" spans="1:8" ht="12.75" customHeight="1">
      <c r="A14" s="12" t="s">
        <v>36</v>
      </c>
      <c r="B14" s="11">
        <v>11</v>
      </c>
      <c r="C14" s="20"/>
      <c r="D14" s="20"/>
      <c r="E14" s="12" t="s">
        <v>37</v>
      </c>
      <c r="F14" s="11">
        <v>82</v>
      </c>
      <c r="G14" s="16"/>
      <c r="H14" s="16"/>
    </row>
    <row r="15" spans="1:8" ht="12.75" customHeight="1">
      <c r="A15" s="12" t="s">
        <v>38</v>
      </c>
      <c r="B15" s="11">
        <v>21</v>
      </c>
      <c r="C15" s="21"/>
      <c r="D15" s="21"/>
      <c r="E15" s="12" t="s">
        <v>39</v>
      </c>
      <c r="F15" s="11">
        <v>83</v>
      </c>
      <c r="G15" s="17"/>
      <c r="H15" s="17"/>
    </row>
    <row r="16" spans="1:8" ht="12.75" customHeight="1">
      <c r="A16" s="12" t="s">
        <v>40</v>
      </c>
      <c r="B16" s="11">
        <v>24</v>
      </c>
      <c r="C16" s="21"/>
      <c r="D16" s="21"/>
      <c r="E16" s="12" t="s">
        <v>41</v>
      </c>
      <c r="F16" s="11">
        <v>86</v>
      </c>
      <c r="G16" s="16"/>
      <c r="H16" s="16"/>
    </row>
    <row r="17" spans="1:8" ht="12.75" customHeight="1">
      <c r="A17" s="12" t="s">
        <v>42</v>
      </c>
      <c r="B17" s="11">
        <v>31</v>
      </c>
      <c r="C17" s="20">
        <f>SUM(C4:C16)</f>
        <v>14064131.220000001</v>
      </c>
      <c r="D17" s="20">
        <f>SUM(D4:D16)</f>
        <v>13903470.65</v>
      </c>
      <c r="E17" s="22" t="s">
        <v>43</v>
      </c>
      <c r="F17" s="11">
        <v>100</v>
      </c>
      <c r="G17" s="15">
        <f>SUM(G4:G16)</f>
        <v>28691427.759999998</v>
      </c>
      <c r="H17" s="15">
        <f>SUM(H4:H16)</f>
        <v>28757269.41</v>
      </c>
    </row>
    <row r="18" spans="1:8" ht="12.75" customHeight="1">
      <c r="A18" s="23" t="s">
        <v>7</v>
      </c>
      <c r="B18" s="24"/>
      <c r="C18" s="24"/>
      <c r="D18" s="24"/>
      <c r="E18" s="10" t="s">
        <v>6</v>
      </c>
      <c r="F18" s="24"/>
      <c r="G18" s="24"/>
      <c r="H18" s="24"/>
    </row>
    <row r="19" spans="1:8" ht="12.75" customHeight="1">
      <c r="A19" s="25" t="s">
        <v>44</v>
      </c>
      <c r="B19" s="22">
        <v>32</v>
      </c>
      <c r="C19" s="26"/>
      <c r="D19" s="26"/>
      <c r="E19" s="12" t="s">
        <v>45</v>
      </c>
      <c r="F19" s="22">
        <v>101</v>
      </c>
      <c r="G19" s="27"/>
      <c r="H19" s="27"/>
    </row>
    <row r="20" spans="1:8" ht="12.75" customHeight="1">
      <c r="A20" s="17" t="s">
        <v>46</v>
      </c>
      <c r="B20" s="22">
        <v>34</v>
      </c>
      <c r="C20" s="27"/>
      <c r="D20" s="27"/>
      <c r="E20" s="12" t="s">
        <v>47</v>
      </c>
      <c r="F20" s="22">
        <v>102</v>
      </c>
      <c r="G20" s="27"/>
      <c r="H20" s="27"/>
    </row>
    <row r="21" spans="1:8" ht="12.75" customHeight="1">
      <c r="A21" s="17" t="s">
        <v>48</v>
      </c>
      <c r="B21" s="11">
        <v>38</v>
      </c>
      <c r="C21" s="20">
        <f>SUM(C19:C20)</f>
        <v>0</v>
      </c>
      <c r="D21" s="20">
        <f>SUM(D19:D20)</f>
        <v>0</v>
      </c>
      <c r="E21" s="12" t="s">
        <v>49</v>
      </c>
      <c r="F21" s="11">
        <v>103</v>
      </c>
      <c r="G21" s="36"/>
      <c r="H21" s="20"/>
    </row>
    <row r="22" spans="1:8" ht="12.75" customHeight="1">
      <c r="A22" s="23" t="s">
        <v>5</v>
      </c>
      <c r="B22" s="11"/>
      <c r="C22" s="11"/>
      <c r="D22" s="11"/>
      <c r="E22" s="12" t="s">
        <v>50</v>
      </c>
      <c r="F22" s="11">
        <v>106</v>
      </c>
      <c r="G22" s="20"/>
      <c r="H22" s="20"/>
    </row>
    <row r="23" spans="1:8" ht="12.75" customHeight="1">
      <c r="A23" s="25" t="s">
        <v>51</v>
      </c>
      <c r="B23" s="11">
        <v>39</v>
      </c>
      <c r="C23" s="13">
        <v>17483044.09</v>
      </c>
      <c r="D23" s="19">
        <v>18545829.960000001</v>
      </c>
      <c r="E23" s="12" t="s">
        <v>52</v>
      </c>
      <c r="F23" s="11">
        <v>108</v>
      </c>
      <c r="G23" s="20"/>
      <c r="H23" s="20"/>
    </row>
    <row r="24" spans="1:8" ht="12.75" customHeight="1">
      <c r="A24" s="25" t="s">
        <v>53</v>
      </c>
      <c r="B24" s="11">
        <v>40</v>
      </c>
      <c r="C24" s="13">
        <v>3075692.34</v>
      </c>
      <c r="D24" s="19">
        <v>4205704.24</v>
      </c>
      <c r="E24" s="12" t="s">
        <v>54</v>
      </c>
      <c r="F24" s="11">
        <v>110</v>
      </c>
      <c r="G24" s="20">
        <f>SUM(G19:G23)</f>
        <v>0</v>
      </c>
      <c r="H24" s="20">
        <f>SUM(H19:H23)</f>
        <v>0</v>
      </c>
    </row>
    <row r="25" spans="1:8" ht="12.75" customHeight="1">
      <c r="A25" s="25" t="s">
        <v>55</v>
      </c>
      <c r="B25" s="11">
        <v>41</v>
      </c>
      <c r="C25" s="20">
        <f>C23-C24</f>
        <v>14407351.75</v>
      </c>
      <c r="D25" s="20">
        <f>D23-D24</f>
        <v>14340125.720000001</v>
      </c>
      <c r="E25" s="10" t="s">
        <v>1</v>
      </c>
      <c r="F25" s="11"/>
      <c r="G25" s="11"/>
      <c r="H25" s="11"/>
    </row>
    <row r="26" spans="1:8" ht="12.75" customHeight="1">
      <c r="A26" s="25" t="s">
        <v>56</v>
      </c>
      <c r="B26" s="11">
        <v>42</v>
      </c>
      <c r="C26" s="20"/>
      <c r="D26" s="20"/>
      <c r="E26" s="12" t="s">
        <v>57</v>
      </c>
      <c r="F26" s="11">
        <v>111</v>
      </c>
      <c r="G26" s="20"/>
      <c r="H26" s="20"/>
    </row>
    <row r="27" spans="1:8" ht="12.75" customHeight="1">
      <c r="A27" s="25" t="s">
        <v>58</v>
      </c>
      <c r="B27" s="11">
        <v>43</v>
      </c>
      <c r="C27" s="20">
        <f>C25-C26</f>
        <v>14407351.75</v>
      </c>
      <c r="D27" s="20">
        <f>D25-D26</f>
        <v>14340125.720000001</v>
      </c>
      <c r="E27" s="25" t="s">
        <v>59</v>
      </c>
      <c r="F27" s="11">
        <v>114</v>
      </c>
      <c r="G27" s="20">
        <f>G17+G24+G26</f>
        <v>28691427.759999998</v>
      </c>
      <c r="H27" s="20">
        <f>H17+H24+H26</f>
        <v>28757269.41</v>
      </c>
    </row>
    <row r="28" spans="1:8" ht="12.75" customHeight="1">
      <c r="A28" s="24" t="s">
        <v>60</v>
      </c>
      <c r="B28" s="11">
        <v>44</v>
      </c>
      <c r="C28" s="20"/>
      <c r="D28" s="20"/>
      <c r="E28" s="28" t="s">
        <v>4</v>
      </c>
      <c r="F28" s="22"/>
      <c r="G28" s="27"/>
      <c r="H28" s="27"/>
    </row>
    <row r="29" spans="1:8" ht="12.75" customHeight="1">
      <c r="A29" s="25" t="s">
        <v>61</v>
      </c>
      <c r="B29" s="11">
        <v>45</v>
      </c>
      <c r="C29" s="15">
        <v>859837.68</v>
      </c>
      <c r="D29" s="15">
        <v>58073.17</v>
      </c>
      <c r="E29" s="25"/>
      <c r="F29" s="22"/>
      <c r="G29" s="22"/>
      <c r="H29" s="22"/>
    </row>
    <row r="30" spans="1:8" ht="12.75" customHeight="1">
      <c r="A30" s="25" t="s">
        <v>62</v>
      </c>
      <c r="B30" s="11">
        <v>46</v>
      </c>
      <c r="C30" s="20"/>
      <c r="D30" s="20"/>
      <c r="E30" s="29" t="s">
        <v>3</v>
      </c>
      <c r="F30" s="11"/>
      <c r="G30" s="22"/>
      <c r="H30" s="22"/>
    </row>
    <row r="31" spans="1:8" ht="12.75" customHeight="1">
      <c r="A31" s="25" t="s">
        <v>63</v>
      </c>
      <c r="B31" s="11">
        <v>50</v>
      </c>
      <c r="C31" s="20">
        <f>C27+C28+C29+C30</f>
        <v>15267189.43</v>
      </c>
      <c r="D31" s="20">
        <f>D27+D28+D29+D30</f>
        <v>14398198.890000001</v>
      </c>
      <c r="E31" s="24" t="s">
        <v>64</v>
      </c>
      <c r="F31" s="30">
        <v>115</v>
      </c>
      <c r="G31" s="36">
        <v>8000000</v>
      </c>
      <c r="H31" s="36">
        <v>8000000</v>
      </c>
    </row>
    <row r="32" spans="1:8" ht="12.75" customHeight="1">
      <c r="A32" s="23" t="s">
        <v>2</v>
      </c>
      <c r="B32" s="11"/>
      <c r="C32" s="11"/>
      <c r="D32" s="11"/>
      <c r="E32" s="24" t="s">
        <v>65</v>
      </c>
      <c r="F32" s="11">
        <v>116</v>
      </c>
      <c r="G32" s="20"/>
      <c r="H32" s="20"/>
    </row>
    <row r="33" spans="1:8" ht="12.75" customHeight="1">
      <c r="A33" s="25" t="s">
        <v>66</v>
      </c>
      <c r="B33" s="11">
        <v>51</v>
      </c>
      <c r="C33" s="15">
        <v>1325733.1399999999</v>
      </c>
      <c r="D33" s="15">
        <v>1299133.1000000001</v>
      </c>
      <c r="E33" s="24" t="s">
        <v>67</v>
      </c>
      <c r="F33" s="11">
        <v>117</v>
      </c>
      <c r="G33" s="20">
        <f>G31-G32</f>
        <v>8000000</v>
      </c>
      <c r="H33" s="20">
        <f>H31-H32</f>
        <v>8000000</v>
      </c>
    </row>
    <row r="34" spans="1:8" ht="12.75" customHeight="1">
      <c r="A34" s="31" t="s">
        <v>68</v>
      </c>
      <c r="B34" s="11">
        <v>52</v>
      </c>
      <c r="C34" s="20"/>
      <c r="D34" s="20"/>
      <c r="E34" s="12" t="s">
        <v>69</v>
      </c>
      <c r="F34" s="11">
        <v>118</v>
      </c>
      <c r="G34" s="15"/>
      <c r="H34" s="15"/>
    </row>
    <row r="35" spans="1:8" ht="12.75" customHeight="1">
      <c r="A35" s="25" t="s">
        <v>70</v>
      </c>
      <c r="B35" s="11">
        <v>53</v>
      </c>
      <c r="C35" s="18"/>
      <c r="D35" s="32"/>
      <c r="E35" s="12" t="s">
        <v>71</v>
      </c>
      <c r="F35" s="11">
        <v>119</v>
      </c>
      <c r="G35" s="15"/>
      <c r="H35" s="15"/>
    </row>
    <row r="36" spans="1:8" ht="12.75" customHeight="1">
      <c r="A36" s="25" t="s">
        <v>72</v>
      </c>
      <c r="B36" s="11">
        <v>60</v>
      </c>
      <c r="C36" s="20">
        <f>SUM(C33:C35)</f>
        <v>1325733.1399999999</v>
      </c>
      <c r="D36" s="20">
        <f>SUM(D33:D35)</f>
        <v>1299133.1000000001</v>
      </c>
      <c r="E36" s="12" t="s">
        <v>73</v>
      </c>
      <c r="F36" s="11">
        <v>120</v>
      </c>
      <c r="G36" s="15"/>
      <c r="H36" s="15"/>
    </row>
    <row r="37" spans="1:8" ht="12.75" customHeight="1">
      <c r="A37" s="23" t="s">
        <v>1</v>
      </c>
      <c r="B37" s="11"/>
      <c r="C37" s="11"/>
      <c r="D37" s="11"/>
      <c r="E37" s="31" t="s">
        <v>74</v>
      </c>
      <c r="F37" s="11">
        <v>121</v>
      </c>
      <c r="G37" s="36">
        <v>-6034373.9699999997</v>
      </c>
      <c r="H37" s="33">
        <v>-7156466.7699999996</v>
      </c>
    </row>
    <row r="38" spans="1:8" ht="12.75" customHeight="1">
      <c r="A38" s="25" t="s">
        <v>75</v>
      </c>
      <c r="B38" s="11">
        <v>61</v>
      </c>
      <c r="C38" s="20"/>
      <c r="D38" s="20"/>
      <c r="E38" s="9" t="s">
        <v>0</v>
      </c>
      <c r="F38" s="11">
        <v>122</v>
      </c>
      <c r="G38" s="20">
        <f>G33+G34+G35+G37</f>
        <v>1965626.0300000003</v>
      </c>
      <c r="H38" s="20">
        <f>H33+H34+H35+H37</f>
        <v>843533.23000000045</v>
      </c>
    </row>
    <row r="39" spans="1:8" ht="12.75" customHeight="1">
      <c r="A39" s="25" t="s">
        <v>76</v>
      </c>
      <c r="B39" s="22">
        <v>67</v>
      </c>
      <c r="C39" s="27">
        <f>C17+C21+C31+C36+C38</f>
        <v>30657053.789999999</v>
      </c>
      <c r="D39" s="27">
        <f>D17+D21+D31+D36+D38</f>
        <v>29600802.640000001</v>
      </c>
      <c r="E39" s="17" t="s">
        <v>77</v>
      </c>
      <c r="F39" s="11">
        <v>135</v>
      </c>
      <c r="G39" s="20">
        <f>G27+G38</f>
        <v>30657053.789999999</v>
      </c>
      <c r="H39" s="20">
        <f>H27+H38</f>
        <v>29600802.640000001</v>
      </c>
    </row>
    <row r="40" spans="1:8">
      <c r="A40" s="4"/>
      <c r="B40" s="5"/>
      <c r="C40" s="4"/>
      <c r="D40" s="6"/>
      <c r="E40" s="4"/>
      <c r="F40" s="5"/>
      <c r="G40" s="4"/>
      <c r="H40" s="4"/>
    </row>
    <row r="41" spans="1:8">
      <c r="D41" s="3"/>
    </row>
    <row r="42" spans="1:8">
      <c r="A42" s="2"/>
      <c r="B42" s="2"/>
      <c r="C42" s="2"/>
      <c r="D42" s="2"/>
      <c r="E42" s="2"/>
      <c r="F42" s="2"/>
      <c r="G42" s="2"/>
      <c r="H42" s="2"/>
    </row>
  </sheetData>
  <mergeCells count="1">
    <mergeCell ref="A1:H1"/>
  </mergeCells>
  <phoneticPr fontId="2" type="noConversion"/>
  <printOptions horizontalCentered="1"/>
  <pageMargins left="0.55000000000000004" right="0.34930555555555598" top="0.38888888888888901" bottom="0.2" header="0.50902777777777797" footer="0.50902777777777797"/>
  <pageSetup paperSize="9" orientation="landscape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资产负债表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2025-02-10T08:10:06Z</dcterms:created>
  <dcterms:modified xsi:type="dcterms:W3CDTF">2025-03-02T04:39:37Z</dcterms:modified>
</cp:coreProperties>
</file>