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800" windowHeight="13340"/>
  </bookViews>
  <sheets>
    <sheet name="销售百分比资金需求量预测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<sst xmlns="http://schemas.openxmlformats.org/spreadsheetml/2006/main" count="56" uniqueCount="30">
  <si>
    <t>销售百分比资金需求量预测模型</t>
  </si>
  <si>
    <t>资产负债表</t>
  </si>
  <si>
    <t>其它已知数据</t>
  </si>
  <si>
    <t>项目</t>
  </si>
  <si>
    <t>金额</t>
  </si>
  <si>
    <t>今年</t>
  </si>
  <si>
    <t>明年的预计值</t>
  </si>
  <si>
    <t>贷币资金</t>
  </si>
  <si>
    <t>应付账款</t>
  </si>
  <si>
    <t>销售收入</t>
  </si>
  <si>
    <t>应收账款</t>
  </si>
  <si>
    <t>应交税金</t>
  </si>
  <si>
    <t>销售净利率</t>
  </si>
  <si>
    <t>存货</t>
  </si>
  <si>
    <t>长期负债</t>
  </si>
  <si>
    <t>股利支付率</t>
  </si>
  <si>
    <t>固定资产</t>
  </si>
  <si>
    <t>普通股本</t>
  </si>
  <si>
    <t>零星资金需求</t>
  </si>
  <si>
    <t>无形资产</t>
  </si>
  <si>
    <t>留存收益</t>
  </si>
  <si>
    <t>资产总额</t>
  </si>
  <si>
    <t>负债及所有者权益总额</t>
  </si>
  <si>
    <t>明年的资金需求量预测</t>
  </si>
  <si>
    <t>资产</t>
  </si>
  <si>
    <t>敏感项目</t>
  </si>
  <si>
    <t>占销售收入的百分比</t>
  </si>
  <si>
    <t>负债及所有者权益</t>
  </si>
  <si>
    <t>√</t>
  </si>
  <si>
    <t>×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</si>
</sst>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1">
    <font>
      <sz val="12"/>
      <name val="宋体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2" borderId="20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1" applyNumberFormat="0" applyFill="0" applyAlignment="0" applyProtection="0">
      <alignment vertical="center"/>
    </xf>
    <xf numFmtId="0" fontId="8" fillId="0" borderId="21" applyNumberFormat="0" applyFill="0" applyAlignment="0" applyProtection="0">
      <alignment vertical="center"/>
    </xf>
    <xf numFmtId="0" fontId="9" fillId="0" borderId="22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23" applyNumberFormat="0" applyAlignment="0" applyProtection="0">
      <alignment vertical="center"/>
    </xf>
    <xf numFmtId="0" fontId="11" fillId="4" borderId="24" applyNumberFormat="0" applyAlignment="0" applyProtection="0">
      <alignment vertical="center"/>
    </xf>
    <xf numFmtId="0" fontId="12" fillId="4" borderId="23" applyNumberFormat="0" applyAlignment="0" applyProtection="0">
      <alignment vertical="center"/>
    </xf>
    <xf numFmtId="0" fontId="13" fillId="5" borderId="25" applyNumberFormat="0" applyAlignment="0" applyProtection="0">
      <alignment vertical="center"/>
    </xf>
    <xf numFmtId="0" fontId="14" fillId="0" borderId="26" applyNumberFormat="0" applyFill="0" applyAlignment="0" applyProtection="0">
      <alignment vertical="center"/>
    </xf>
    <xf numFmtId="0" fontId="15" fillId="0" borderId="27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3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Font="1" applyBorder="1">
      <alignment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8"/>
  <sheetViews>
    <sheetView tabSelected="1" workbookViewId="0">
      <selection activeCell="A10" sqref="A10:G10"/>
    </sheetView>
  </sheetViews>
  <sheetFormatPr defaultColWidth="8.83035714285714" defaultRowHeight="17.6" outlineLevelCol="7"/>
  <cols>
    <col min="1" max="1" width="13.5" customWidth="1"/>
    <col min="2" max="2" width="10.5" customWidth="1"/>
    <col min="3" max="3" width="18" customWidth="1"/>
    <col min="4" max="4" width="8.16071428571429" customWidth="1"/>
    <col min="5" max="5" width="12.5" customWidth="1"/>
    <col min="6" max="6" width="7.83035714285714" customWidth="1"/>
    <col min="7" max="7" width="12.3303571428571" customWidth="1"/>
  </cols>
  <sheetData>
    <row r="1" ht="21.75" customHeight="1" spans="1:7">
      <c r="A1" s="1" t="s">
        <v>0</v>
      </c>
      <c r="B1" s="1"/>
      <c r="C1" s="1"/>
      <c r="D1" s="1"/>
      <c r="E1" s="1"/>
      <c r="F1" s="1"/>
      <c r="G1" s="1"/>
    </row>
    <row r="2" spans="1:7">
      <c r="A2" s="2" t="s">
        <v>1</v>
      </c>
      <c r="B2" s="3"/>
      <c r="C2" s="3"/>
      <c r="D2" s="4"/>
      <c r="E2" s="2" t="s">
        <v>2</v>
      </c>
      <c r="F2" s="3"/>
      <c r="G2" s="4"/>
    </row>
    <row r="3" spans="1:8">
      <c r="A3" s="5" t="s">
        <v>3</v>
      </c>
      <c r="B3" s="6" t="s">
        <v>4</v>
      </c>
      <c r="C3" s="6" t="s">
        <v>3</v>
      </c>
      <c r="D3" s="7" t="s">
        <v>4</v>
      </c>
      <c r="E3" s="5" t="s">
        <v>3</v>
      </c>
      <c r="F3" s="6" t="s">
        <v>5</v>
      </c>
      <c r="G3" s="7" t="s">
        <v>6</v>
      </c>
      <c r="H3" s="1"/>
    </row>
    <row r="4" spans="1:8">
      <c r="A4" s="5" t="s">
        <v>7</v>
      </c>
      <c r="B4" s="8">
        <v>25000</v>
      </c>
      <c r="C4" s="6" t="s">
        <v>8</v>
      </c>
      <c r="D4" s="7">
        <v>15863</v>
      </c>
      <c r="E4" s="5" t="s">
        <v>9</v>
      </c>
      <c r="F4" s="6">
        <v>760500</v>
      </c>
      <c r="G4" s="7">
        <v>982000</v>
      </c>
      <c r="H4" s="1"/>
    </row>
    <row r="5" spans="1:8">
      <c r="A5" s="5" t="s">
        <v>10</v>
      </c>
      <c r="B5" s="8">
        <v>456852</v>
      </c>
      <c r="C5" s="6" t="s">
        <v>11</v>
      </c>
      <c r="D5" s="7">
        <v>396810</v>
      </c>
      <c r="E5" s="5" t="s">
        <v>12</v>
      </c>
      <c r="F5" s="6">
        <v>0.05</v>
      </c>
      <c r="G5" s="7">
        <v>0.05</v>
      </c>
      <c r="H5" s="1"/>
    </row>
    <row r="6" spans="1:8">
      <c r="A6" s="5" t="s">
        <v>13</v>
      </c>
      <c r="B6" s="8">
        <v>459872</v>
      </c>
      <c r="C6" s="6" t="s">
        <v>14</v>
      </c>
      <c r="D6" s="7">
        <v>483649</v>
      </c>
      <c r="E6" s="5" t="s">
        <v>15</v>
      </c>
      <c r="F6" s="6">
        <v>0.25</v>
      </c>
      <c r="G6" s="7">
        <v>0.25</v>
      </c>
      <c r="H6" s="1"/>
    </row>
    <row r="7" spans="1:8">
      <c r="A7" s="5" t="s">
        <v>16</v>
      </c>
      <c r="B7" s="8">
        <v>862930</v>
      </c>
      <c r="C7" s="6" t="s">
        <v>17</v>
      </c>
      <c r="D7" s="7">
        <v>1008500</v>
      </c>
      <c r="E7" s="5" t="s">
        <v>18</v>
      </c>
      <c r="F7" s="6"/>
      <c r="G7" s="7">
        <v>52630</v>
      </c>
      <c r="H7" s="1"/>
    </row>
    <row r="8" spans="1:8">
      <c r="A8" s="5" t="s">
        <v>19</v>
      </c>
      <c r="B8" s="8">
        <v>946820</v>
      </c>
      <c r="C8" s="6" t="s">
        <v>20</v>
      </c>
      <c r="D8" s="9">
        <v>846652</v>
      </c>
      <c r="E8" s="5"/>
      <c r="F8" s="6"/>
      <c r="G8" s="7"/>
      <c r="H8" s="1"/>
    </row>
    <row r="9" ht="36.75" spans="1:8">
      <c r="A9" s="10" t="s">
        <v>21</v>
      </c>
      <c r="B9" s="11">
        <f>SUM(B4:B8)</f>
        <v>2751474</v>
      </c>
      <c r="C9" s="11" t="s">
        <v>22</v>
      </c>
      <c r="D9" s="12">
        <f ca="1">SUM(D4:D9)</f>
        <v>1904822</v>
      </c>
      <c r="E9" s="27"/>
      <c r="F9" s="28"/>
      <c r="G9" s="12"/>
      <c r="H9" s="1"/>
    </row>
    <row r="10" ht="27.75" customHeight="1" spans="1:8">
      <c r="A10" s="13" t="s">
        <v>23</v>
      </c>
      <c r="B10" s="1"/>
      <c r="C10" s="1"/>
      <c r="D10" s="1"/>
      <c r="E10" s="1"/>
      <c r="F10" s="1"/>
      <c r="G10" s="1"/>
      <c r="H10" s="1"/>
    </row>
    <row r="11" ht="32.25" customHeight="1" spans="1:8">
      <c r="A11" s="14" t="s">
        <v>24</v>
      </c>
      <c r="B11" s="15" t="s">
        <v>25</v>
      </c>
      <c r="C11" s="16" t="s">
        <v>26</v>
      </c>
      <c r="D11" s="17"/>
      <c r="E11" s="15" t="s">
        <v>27</v>
      </c>
      <c r="F11" s="15" t="s">
        <v>25</v>
      </c>
      <c r="G11" s="29" t="s">
        <v>26</v>
      </c>
      <c r="H11" s="1"/>
    </row>
    <row r="12" spans="1:8">
      <c r="A12" s="5" t="s">
        <v>7</v>
      </c>
      <c r="B12" s="6" t="s">
        <v>28</v>
      </c>
      <c r="C12" s="18">
        <f>B4/$F$4</f>
        <v>0.0328731097961867</v>
      </c>
      <c r="D12" s="9"/>
      <c r="E12" s="6" t="s">
        <v>8</v>
      </c>
      <c r="F12" s="6" t="s">
        <v>28</v>
      </c>
      <c r="G12" s="7">
        <f>D4/$F$4</f>
        <v>0.0208586456278764</v>
      </c>
      <c r="H12" s="1"/>
    </row>
    <row r="13" spans="1:8">
      <c r="A13" s="5" t="s">
        <v>10</v>
      </c>
      <c r="B13" s="6" t="s">
        <v>28</v>
      </c>
      <c r="C13" s="18">
        <f>B5/$F$4</f>
        <v>0.6007258382643</v>
      </c>
      <c r="D13" s="9"/>
      <c r="E13" s="6" t="s">
        <v>11</v>
      </c>
      <c r="F13" s="6" t="s">
        <v>28</v>
      </c>
      <c r="G13" s="7">
        <f>D5/$F$4</f>
        <v>0.521775147928994</v>
      </c>
      <c r="H13" s="1"/>
    </row>
    <row r="14" spans="1:8">
      <c r="A14" s="5" t="s">
        <v>13</v>
      </c>
      <c r="B14" s="6" t="s">
        <v>28</v>
      </c>
      <c r="C14" s="18">
        <f>B6/$F$4</f>
        <v>0.604696909927679</v>
      </c>
      <c r="D14" s="9"/>
      <c r="E14" s="6" t="s">
        <v>14</v>
      </c>
      <c r="F14" s="6" t="s">
        <v>29</v>
      </c>
      <c r="G14" s="7"/>
      <c r="H14" s="1"/>
    </row>
    <row r="15" spans="1:8">
      <c r="A15" s="5" t="s">
        <v>16</v>
      </c>
      <c r="B15" s="6" t="s">
        <v>28</v>
      </c>
      <c r="C15" s="18">
        <f>B7/$F$4</f>
        <v>1.13468770545694</v>
      </c>
      <c r="D15" s="9"/>
      <c r="E15" s="6" t="s">
        <v>17</v>
      </c>
      <c r="F15" s="6" t="s">
        <v>29</v>
      </c>
      <c r="G15" s="7"/>
      <c r="H15" s="1"/>
    </row>
    <row r="16" spans="1:8">
      <c r="A16" s="5" t="s">
        <v>19</v>
      </c>
      <c r="B16" s="6" t="s">
        <v>29</v>
      </c>
      <c r="C16" s="18"/>
      <c r="D16" s="9"/>
      <c r="E16" s="6" t="s">
        <v>20</v>
      </c>
      <c r="F16" s="6" t="s">
        <v>29</v>
      </c>
      <c r="G16" s="7"/>
      <c r="H16" s="1"/>
    </row>
    <row r="17" ht="28.5" customHeight="1" spans="1:8">
      <c r="A17" s="19" t="s">
        <v>21</v>
      </c>
      <c r="B17" s="20"/>
      <c r="C17" s="21">
        <f>SUM(C12:C16)</f>
        <v>2.3729835634451</v>
      </c>
      <c r="D17" s="22"/>
      <c r="E17" s="20" t="s">
        <v>22</v>
      </c>
      <c r="F17" s="6"/>
      <c r="G17" s="7">
        <f>SUM(G12:G16)</f>
        <v>0.54263379355687</v>
      </c>
      <c r="H17" s="1"/>
    </row>
    <row r="18" ht="18.35" spans="1:8">
      <c r="A18" s="23" t="s">
        <v>23</v>
      </c>
      <c r="B18" s="24"/>
      <c r="C18" s="25">
        <f>C17*(G4-F4)-G17*(G4-F4)-G4*G5*(1-G6)+G7</f>
        <v>421227.474030243</v>
      </c>
      <c r="D18" s="26"/>
      <c r="E18" s="26"/>
      <c r="F18" s="26"/>
      <c r="G18" s="30"/>
      <c r="H18" s="1"/>
    </row>
  </sheetData>
  <mergeCells count="13">
    <mergeCell ref="A1:G1"/>
    <mergeCell ref="A2:D2"/>
    <mergeCell ref="E2:G2"/>
    <mergeCell ref="A10:G10"/>
    <mergeCell ref="C11:D11"/>
    <mergeCell ref="C12:D12"/>
    <mergeCell ref="C13:D13"/>
    <mergeCell ref="C14:D14"/>
    <mergeCell ref="C15:D15"/>
    <mergeCell ref="C16:D16"/>
    <mergeCell ref="C17:D17"/>
    <mergeCell ref="A18:B18"/>
    <mergeCell ref="C18:G18"/>
  </mergeCells>
  <pageMargins left="0.75" right="0.75" top="1" bottom="1" header="0.5" footer="0.5"/>
  <pageSetup paperSize="9" orientation="portrait" horizontalDpi="1200" verticalDpi="12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销售百分比资金需求量预测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恩泽 金</dc:creator>
  <cp:lastModifiedBy>T-hack</cp:lastModifiedBy>
  <dcterms:created xsi:type="dcterms:W3CDTF">2025-02-12T17:11:00Z</dcterms:created>
  <dcterms:modified xsi:type="dcterms:W3CDTF">2025-04-12T17:21:30Z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78310E86549ACAF19A30FA6796204689_42</vt:lpwstr>
  </property>
  <property fmtid="{D5CDD505-2E9C-101B-9397-08002B2CF9AE}" pid="3" name="KSOProductBuildVer">
    <vt:lpwstr>1033-7.2.2.8955</vt:lpwstr>
  </property>
</Properties>
</file>