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C3C80DA5-9AC7-354E-918D-889C5FD24988}" xr6:coauthVersionLast="47" xr6:coauthVersionMax="47" xr10:uidLastSave="{00000000-0000-0000-0000-000000000000}"/>
  <bookViews>
    <workbookView xWindow="-120" yWindow="760" windowWidth="25820" windowHeight="15500" xr2:uid="{5E83B30D-A5A7-421F-9624-64BD81D47B22}"/>
  </bookViews>
  <sheets>
    <sheet name="现金流量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2" i="1"/>
  <c r="B13" i="1" s="1"/>
  <c r="B36" i="1" s="1"/>
  <c r="B19" i="1"/>
  <c r="B23" i="1"/>
  <c r="B24" i="1"/>
  <c r="B29" i="1"/>
  <c r="B33" i="1"/>
  <c r="B34" i="1"/>
</calcChain>
</file>

<file path=xl/sharedStrings.xml><?xml version="1.0" encoding="utf-8"?>
<sst xmlns="http://schemas.openxmlformats.org/spreadsheetml/2006/main" count="37" uniqueCount="34">
  <si>
    <t>五、现金及现金等价物净额增加额</t>
  </si>
  <si>
    <t>四、汇率变动对现金的影响</t>
  </si>
  <si>
    <t>筹资活动产生的现金流量净额</t>
  </si>
  <si>
    <t>现出流出小计</t>
  </si>
  <si>
    <t>支付的其他与筹资活动有关的现金</t>
  </si>
  <si>
    <t>分配股利或偿付利息所支付的现金</t>
  </si>
  <si>
    <t>偿还债务所支付的现金</t>
  </si>
  <si>
    <t>现金流入小计</t>
  </si>
  <si>
    <t>收到的其他与筹资活动有关的现金</t>
  </si>
  <si>
    <t>借款所收到的现金</t>
  </si>
  <si>
    <t>吸收投资所收到的现金</t>
  </si>
  <si>
    <t>三、筹资活动产生的现金流量</t>
  </si>
  <si>
    <t>投资活动所产生的现金流量净额</t>
  </si>
  <si>
    <t>现金流出小计</t>
  </si>
  <si>
    <t>支付的其他与投资活动有关的现金</t>
  </si>
  <si>
    <t>投资所支付的现金</t>
  </si>
  <si>
    <t>购建固定资产、无形资产和其他长期资产所支付的现金</t>
  </si>
  <si>
    <t>收到的其他与投资活动有关的现金</t>
  </si>
  <si>
    <t>处置固定资产、无形资产和其他长期资产而收回的现金净额</t>
  </si>
  <si>
    <t>取得投资收益所收到的现金</t>
  </si>
  <si>
    <t>收回投资所收到的现金</t>
  </si>
  <si>
    <t>二、投资活动产生的现金流量</t>
  </si>
  <si>
    <t>经营活动产生的现金净流量净额</t>
  </si>
  <si>
    <t>支付的其他与经营活动有关的现金</t>
  </si>
  <si>
    <t>支付的各项税费</t>
  </si>
  <si>
    <t>支付给职工以及为职工支付的现金</t>
  </si>
  <si>
    <t>购买商品、接受劳务支付的现金</t>
  </si>
  <si>
    <t>收到的其他与经营活动有关的现金</t>
  </si>
  <si>
    <t>收到的税费返还</t>
  </si>
  <si>
    <t>销售商品、提供劳务收到的现金</t>
  </si>
  <si>
    <t>一、经营活动产生的现金流量</t>
  </si>
  <si>
    <t>金额</t>
  </si>
  <si>
    <t>项目</t>
  </si>
  <si>
    <t>现金流量表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</si>
</sst>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7">
    <font>
      <sz val="11"/>
      <color theme="1"/>
      <name val="Calibri"/>
      <charset val="134"/>
      <scheme val="minor"/>
    </font>
    <font>
      <sz val="11"/>
      <color theme="1"/>
      <name val="楷体"/>
      <charset val="134"/>
    </font>
    <font>
      <sz val="9"/>
      <name val="Calibri"/>
      <family val="4"/>
      <charset val="134"/>
      <scheme val="minor"/>
    </font>
    <font>
      <sz val="10"/>
      <name val="楷体"/>
      <charset val="134"/>
    </font>
    <font>
      <b/>
      <sz val="10"/>
      <name val="楷体"/>
      <charset val="134"/>
    </font>
    <font>
      <b/>
      <sz val="16"/>
      <name val="楷体"/>
      <charset val="134"/>
    </font>
    <font>
      <sz val="11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2235-2776-4619-BFA8-F1A51FFEB5F0}">
  <dimension ref="A1:C36"/>
  <sheetViews>
    <sheetView tabSelected="1" workbookViewId="0">
      <selection activeCell="A7" sqref="A1:B36"/>
    </sheetView>
  </sheetViews>
  <sheetFormatPr baseColWidth="10" defaultColWidth="8.1640625" defaultRowHeight="14"/>
  <cols>
    <col min="1" max="1" width="57.1640625" style="1" customWidth="1"/>
    <col min="2" max="2" width="23.5" style="1" customWidth="1"/>
    <col min="3" max="16384" width="8.1640625" style="1"/>
  </cols>
  <sheetData>
    <row r="1" spans="1:3" ht="72.75" customHeight="1">
      <c r="A1" s="7" t="s">
        <v>33</v>
      </c>
      <c r="B1" s="7"/>
    </row>
    <row r="2" spans="1:3">
      <c r="A2" s="8" t="s">
        <v>32</v>
      </c>
      <c r="B2" s="8" t="s">
        <v>31</v>
      </c>
    </row>
    <row r="3" spans="1:3">
      <c r="A3" s="3" t="s">
        <v>30</v>
      </c>
      <c r="B3" s="9"/>
      <c r="C3" s="2"/>
    </row>
    <row r="4" spans="1:3">
      <c r="A4" s="3" t="s">
        <v>29</v>
      </c>
      <c r="B4" s="9">
        <v>8783565693.0900002</v>
      </c>
      <c r="C4" s="2"/>
    </row>
    <row r="5" spans="1:3">
      <c r="A5" s="3" t="s">
        <v>28</v>
      </c>
      <c r="B5" s="4"/>
      <c r="C5" s="2"/>
    </row>
    <row r="6" spans="1:3">
      <c r="A6" s="3" t="s">
        <v>27</v>
      </c>
      <c r="B6" s="9">
        <v>31981519.530000001</v>
      </c>
      <c r="C6" s="2"/>
    </row>
    <row r="7" spans="1:3">
      <c r="A7" s="5" t="s">
        <v>7</v>
      </c>
      <c r="B7" s="6">
        <f>SUM(B4:B6)</f>
        <v>8815547212.6200008</v>
      </c>
      <c r="C7" s="2"/>
    </row>
    <row r="8" spans="1:3">
      <c r="A8" s="3" t="s">
        <v>26</v>
      </c>
      <c r="B8" s="9">
        <v>6332401054.0200005</v>
      </c>
      <c r="C8" s="2"/>
    </row>
    <row r="9" spans="1:3">
      <c r="A9" s="3" t="s">
        <v>25</v>
      </c>
      <c r="B9" s="9">
        <v>421732641.31</v>
      </c>
      <c r="C9" s="2"/>
    </row>
    <row r="10" spans="1:3">
      <c r="A10" s="3" t="s">
        <v>24</v>
      </c>
      <c r="B10" s="9">
        <v>650730086.03999996</v>
      </c>
      <c r="C10" s="2"/>
    </row>
    <row r="11" spans="1:3">
      <c r="A11" s="3" t="s">
        <v>23</v>
      </c>
      <c r="B11" s="9">
        <v>49728344.539999999</v>
      </c>
      <c r="C11" s="2"/>
    </row>
    <row r="12" spans="1:3">
      <c r="A12" s="5" t="s">
        <v>13</v>
      </c>
      <c r="B12" s="6">
        <f>SUM(B8:B11)</f>
        <v>7454592125.9100008</v>
      </c>
      <c r="C12" s="2"/>
    </row>
    <row r="13" spans="1:3">
      <c r="A13" s="3" t="s">
        <v>22</v>
      </c>
      <c r="B13" s="4">
        <f>B7-B12</f>
        <v>1360955086.71</v>
      </c>
      <c r="C13" s="2"/>
    </row>
    <row r="14" spans="1:3">
      <c r="A14" s="3" t="s">
        <v>21</v>
      </c>
      <c r="B14" s="4"/>
      <c r="C14" s="2"/>
    </row>
    <row r="15" spans="1:3">
      <c r="A15" s="3" t="s">
        <v>20</v>
      </c>
      <c r="B15" s="9">
        <v>512573909</v>
      </c>
      <c r="C15" s="2"/>
    </row>
    <row r="16" spans="1:3">
      <c r="A16" s="3" t="s">
        <v>19</v>
      </c>
      <c r="B16" s="9">
        <v>12446625</v>
      </c>
      <c r="C16" s="2"/>
    </row>
    <row r="17" spans="1:3">
      <c r="A17" s="3" t="s">
        <v>18</v>
      </c>
      <c r="B17" s="9">
        <v>7074105</v>
      </c>
      <c r="C17" s="2"/>
    </row>
    <row r="18" spans="1:3">
      <c r="A18" s="3" t="s">
        <v>17</v>
      </c>
      <c r="B18" s="4"/>
      <c r="C18" s="2"/>
    </row>
    <row r="19" spans="1:3">
      <c r="A19" s="5" t="s">
        <v>7</v>
      </c>
      <c r="B19" s="9">
        <f>(SUM(B15:B18))</f>
        <v>532094639</v>
      </c>
      <c r="C19" s="2"/>
    </row>
    <row r="20" spans="1:3">
      <c r="A20" s="3" t="s">
        <v>16</v>
      </c>
      <c r="B20" s="9">
        <v>21413225.579999998</v>
      </c>
      <c r="C20" s="2"/>
    </row>
    <row r="21" spans="1:3">
      <c r="A21" s="3" t="s">
        <v>15</v>
      </c>
      <c r="B21" s="9">
        <v>33244184</v>
      </c>
      <c r="C21" s="2"/>
    </row>
    <row r="22" spans="1:3">
      <c r="A22" s="3" t="s">
        <v>14</v>
      </c>
      <c r="B22" s="9">
        <v>12572084</v>
      </c>
      <c r="C22" s="2"/>
    </row>
    <row r="23" spans="1:3">
      <c r="A23" s="5" t="s">
        <v>13</v>
      </c>
      <c r="B23" s="9">
        <f>(SUM(B20:B22))-12341</f>
        <v>67217152.579999998</v>
      </c>
      <c r="C23" s="2"/>
    </row>
    <row r="24" spans="1:3">
      <c r="A24" s="3" t="s">
        <v>12</v>
      </c>
      <c r="B24" s="4">
        <f>B19-B23</f>
        <v>464877486.42000002</v>
      </c>
      <c r="C24" s="2"/>
    </row>
    <row r="25" spans="1:3">
      <c r="A25" s="3" t="s">
        <v>11</v>
      </c>
      <c r="B25" s="4"/>
      <c r="C25" s="2"/>
    </row>
    <row r="26" spans="1:3">
      <c r="A26" s="3" t="s">
        <v>10</v>
      </c>
      <c r="B26" s="9">
        <v>782994134.70000005</v>
      </c>
      <c r="C26" s="2"/>
    </row>
    <row r="27" spans="1:3">
      <c r="A27" s="3" t="s">
        <v>9</v>
      </c>
      <c r="B27" s="9">
        <v>1554000959</v>
      </c>
      <c r="C27" s="2"/>
    </row>
    <row r="28" spans="1:3">
      <c r="A28" s="3" t="s">
        <v>8</v>
      </c>
      <c r="B28" s="4"/>
      <c r="C28" s="2"/>
    </row>
    <row r="29" spans="1:3">
      <c r="A29" s="5" t="s">
        <v>7</v>
      </c>
      <c r="B29" s="4">
        <f>SUM(B26:B28)</f>
        <v>2336995093.6999998</v>
      </c>
      <c r="C29" s="2"/>
    </row>
    <row r="30" spans="1:3">
      <c r="A30" s="3" t="s">
        <v>6</v>
      </c>
      <c r="B30" s="9">
        <v>1117257659</v>
      </c>
      <c r="C30" s="2"/>
    </row>
    <row r="31" spans="1:3">
      <c r="A31" s="3" t="s">
        <v>5</v>
      </c>
      <c r="B31" s="9">
        <v>283286534.57999998</v>
      </c>
      <c r="C31" s="2"/>
    </row>
    <row r="32" spans="1:3">
      <c r="A32" s="3" t="s">
        <v>4</v>
      </c>
      <c r="B32" s="9">
        <v>4514659</v>
      </c>
      <c r="C32" s="2"/>
    </row>
    <row r="33" spans="1:3">
      <c r="A33" s="5" t="s">
        <v>3</v>
      </c>
      <c r="B33" s="9">
        <f>SUM(B30:B32)</f>
        <v>1405058852.5799999</v>
      </c>
      <c r="C33" s="2"/>
    </row>
    <row r="34" spans="1:3">
      <c r="A34" s="3" t="s">
        <v>2</v>
      </c>
      <c r="B34" s="4">
        <f>B29-B33</f>
        <v>931936241.11999989</v>
      </c>
      <c r="C34" s="2"/>
    </row>
    <row r="35" spans="1:3">
      <c r="A35" s="3" t="s">
        <v>1</v>
      </c>
      <c r="B35" s="4"/>
      <c r="C35" s="2"/>
    </row>
    <row r="36" spans="1:3">
      <c r="A36" s="3" t="s">
        <v>0</v>
      </c>
      <c r="B36" s="4">
        <f>B13+B24+B34</f>
        <v>2757768814.25</v>
      </c>
      <c r="C36" s="2"/>
    </row>
  </sheetData>
  <mergeCells count="1">
    <mergeCell ref="A1:B1"/>
  </mergeCells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2025-02-11T03:24:40Z</dcterms:created>
  <dcterms:modified xsi:type="dcterms:W3CDTF">2025-03-02T04:41:01Z</dcterms:modified>
</cp:coreProperties>
</file>