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180" activeTab="3"/>
  </bookViews>
  <sheets>
    <sheet name="8月到期人员名单" sheetId="1" r:id="rId1"/>
    <sheet name="8月机型" sheetId="2" r:id="rId2"/>
    <sheet name="8月自费可选机型" sheetId="3" r:id="rId3"/>
    <sheet name="自费申请表单" sheetId="4" r:id="rId4"/>
  </sheets>
  <externalReferences>
    <externalReference r:id="rId5"/>
    <externalReference r:id="rId6"/>
  </externalReferences>
  <definedNames>
    <definedName name="_xlnm._FilterDatabase" localSheetId="0" hidden="1">'8月到期人员名单'!$B$1:$I$91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3" l="1"/>
  <c r="D33" i="3"/>
  <c r="H30" i="3"/>
  <c r="D30" i="3"/>
  <c r="H29" i="3"/>
  <c r="D29" i="3"/>
  <c r="H28" i="3"/>
  <c r="D28" i="3"/>
  <c r="H27" i="3"/>
  <c r="D27" i="3"/>
  <c r="H25" i="3"/>
  <c r="D25" i="3"/>
  <c r="H24" i="3"/>
  <c r="D24" i="3"/>
  <c r="H23" i="3"/>
  <c r="D23" i="3"/>
  <c r="H22" i="3"/>
  <c r="D22" i="3"/>
  <c r="H21" i="3"/>
  <c r="D21" i="3"/>
  <c r="D20" i="3"/>
  <c r="D19" i="3"/>
  <c r="D14" i="3"/>
  <c r="D13" i="3"/>
  <c r="D73" i="1"/>
  <c r="D77" i="1"/>
  <c r="D2" i="1"/>
  <c r="D52" i="1"/>
  <c r="D35" i="1"/>
  <c r="D41" i="1"/>
  <c r="D9" i="1"/>
  <c r="D21" i="1"/>
  <c r="D15" i="1"/>
  <c r="D22" i="1"/>
  <c r="D62" i="1"/>
  <c r="D12" i="1"/>
  <c r="D53" i="1"/>
  <c r="D42" i="1"/>
  <c r="D66" i="1"/>
  <c r="D82" i="1"/>
  <c r="D40" i="1"/>
  <c r="D39" i="1"/>
  <c r="D78" i="1"/>
  <c r="D5" i="1"/>
  <c r="D75" i="1"/>
  <c r="D23" i="1"/>
  <c r="D79" i="1"/>
  <c r="D80" i="1"/>
  <c r="D24" i="1"/>
  <c r="D36" i="1"/>
  <c r="D6" i="1"/>
  <c r="D43" i="1"/>
  <c r="D54" i="1"/>
  <c r="D16" i="1"/>
  <c r="D44" i="1"/>
  <c r="D11" i="1"/>
  <c r="D45" i="1"/>
  <c r="D64" i="1"/>
  <c r="D55" i="1"/>
  <c r="D65" i="1"/>
  <c r="D70" i="1"/>
  <c r="D50" i="1"/>
  <c r="D81" i="1"/>
  <c r="D56" i="1"/>
  <c r="D57" i="1"/>
  <c r="D63" i="1"/>
  <c r="D67" i="1"/>
  <c r="D10" i="1"/>
  <c r="D7" i="1"/>
  <c r="D13" i="1"/>
  <c r="D76" i="1"/>
  <c r="D58" i="1"/>
  <c r="D59" i="1"/>
  <c r="D83" i="1"/>
  <c r="D38" i="1"/>
  <c r="D46" i="1"/>
  <c r="D72" i="1"/>
  <c r="D60" i="1"/>
  <c r="D47" i="1"/>
  <c r="D68" i="1"/>
  <c r="D37" i="1"/>
  <c r="D4" i="1"/>
  <c r="D71" i="1"/>
  <c r="D8" i="1"/>
  <c r="D69" i="1"/>
  <c r="D48" i="1"/>
  <c r="D49" i="1"/>
  <c r="D14" i="1"/>
  <c r="D51" i="1"/>
  <c r="D17" i="1"/>
  <c r="D25" i="1"/>
  <c r="D18" i="1"/>
  <c r="D19" i="1"/>
  <c r="D20" i="1"/>
  <c r="D74" i="1"/>
  <c r="D61" i="1"/>
  <c r="D3" i="1"/>
  <c r="G17" i="1"/>
  <c r="G71" i="1"/>
  <c r="G37" i="1"/>
  <c r="G59" i="1"/>
  <c r="G76" i="1"/>
  <c r="G81" i="1"/>
  <c r="G45" i="1"/>
  <c r="G22" i="1"/>
  <c r="G2" i="1"/>
  <c r="G73" i="1"/>
  <c r="H26" i="1"/>
  <c r="H73" i="1"/>
  <c r="H77" i="1"/>
  <c r="H2" i="1"/>
  <c r="H52" i="1"/>
  <c r="H27" i="1"/>
  <c r="H35" i="1"/>
  <c r="H41" i="1"/>
  <c r="H9" i="1"/>
  <c r="H21" i="1"/>
  <c r="H15" i="1"/>
  <c r="H28" i="1"/>
  <c r="H22" i="1"/>
  <c r="H62" i="1"/>
  <c r="H29" i="1"/>
  <c r="H12" i="1"/>
  <c r="H53" i="1"/>
  <c r="H42" i="1"/>
  <c r="H66" i="1"/>
  <c r="H82" i="1"/>
  <c r="H30" i="1"/>
  <c r="H40" i="1"/>
  <c r="H39" i="1"/>
  <c r="H78" i="1"/>
  <c r="H5" i="1"/>
  <c r="H75" i="1"/>
  <c r="H23" i="1"/>
  <c r="H79" i="1"/>
  <c r="H80" i="1"/>
  <c r="H24" i="1"/>
  <c r="H36" i="1"/>
  <c r="H6" i="1"/>
  <c r="H43" i="1"/>
  <c r="H54" i="1"/>
  <c r="H16" i="1"/>
  <c r="H44" i="1"/>
  <c r="H11" i="1"/>
  <c r="H45" i="1"/>
  <c r="H64" i="1"/>
  <c r="H55" i="1"/>
  <c r="H65" i="1"/>
  <c r="H70" i="1"/>
  <c r="H50" i="1"/>
  <c r="H81" i="1"/>
  <c r="H56" i="1"/>
  <c r="H31" i="1"/>
  <c r="H57" i="1"/>
  <c r="H63" i="1"/>
  <c r="H67" i="1"/>
  <c r="H10" i="1"/>
  <c r="H7" i="1"/>
  <c r="H13" i="1"/>
  <c r="H76" i="1"/>
  <c r="H58" i="1"/>
  <c r="H59" i="1"/>
  <c r="H32" i="1"/>
  <c r="H83" i="1"/>
  <c r="H38" i="1"/>
  <c r="H46" i="1"/>
  <c r="H72" i="1"/>
  <c r="H60" i="1"/>
  <c r="H33" i="1"/>
  <c r="H34" i="1"/>
  <c r="H47" i="1"/>
  <c r="H68" i="1"/>
  <c r="H37" i="1"/>
  <c r="H4" i="1"/>
  <c r="H71" i="1"/>
  <c r="H8" i="1"/>
  <c r="H69" i="1"/>
  <c r="H48" i="1"/>
  <c r="H49" i="1"/>
  <c r="H14" i="1"/>
  <c r="H51" i="1"/>
  <c r="H17" i="1"/>
  <c r="H25" i="1"/>
  <c r="H18" i="1"/>
  <c r="H19" i="1"/>
  <c r="H20" i="1"/>
  <c r="H74" i="1"/>
  <c r="H61" i="1"/>
  <c r="H3" i="1"/>
  <c r="C30" i="1"/>
  <c r="C18" i="1"/>
  <c r="C25" i="1"/>
  <c r="C47" i="1"/>
  <c r="C16" i="1"/>
  <c r="C43" i="1"/>
  <c r="C26" i="1"/>
  <c r="C27" i="1"/>
  <c r="C7" i="1"/>
  <c r="C13" i="1"/>
  <c r="C34" i="1"/>
  <c r="C33" i="1"/>
  <c r="C63" i="1"/>
  <c r="C44" i="1"/>
  <c r="C5" i="1"/>
  <c r="C41" i="1"/>
  <c r="C29" i="1"/>
  <c r="C12" i="1"/>
  <c r="C62" i="1"/>
  <c r="C28" i="1"/>
  <c r="C80" i="1"/>
  <c r="C74" i="1"/>
  <c r="C48" i="1"/>
  <c r="C10" i="1"/>
  <c r="C52" i="1"/>
  <c r="C8" i="1"/>
  <c r="C75" i="1"/>
  <c r="C68" i="1"/>
  <c r="C61" i="1"/>
  <c r="C59" i="1"/>
  <c r="C76" i="1"/>
  <c r="C51" i="1"/>
  <c r="C66" i="1"/>
  <c r="C72" i="1"/>
  <c r="C4" i="1"/>
  <c r="C57" i="1"/>
  <c r="C69" i="1"/>
  <c r="C45" i="1"/>
  <c r="C50" i="1"/>
  <c r="C9" i="1"/>
  <c r="C6" i="1"/>
  <c r="C22" i="1"/>
  <c r="C46" i="1"/>
  <c r="C64" i="1"/>
  <c r="C54" i="1"/>
  <c r="C17" i="1"/>
  <c r="C23" i="1"/>
  <c r="C53" i="1"/>
  <c r="C24" i="1"/>
  <c r="C82" i="1"/>
  <c r="C38" i="1"/>
  <c r="C11" i="1"/>
  <c r="C79" i="1"/>
  <c r="C42" i="1"/>
  <c r="C37" i="1"/>
  <c r="C49" i="1"/>
  <c r="C15" i="1"/>
  <c r="C67" i="1"/>
  <c r="C83" i="1"/>
  <c r="C73" i="1"/>
  <c r="C2" i="1"/>
  <c r="C14" i="1"/>
  <c r="C71" i="1"/>
  <c r="C65" i="1"/>
  <c r="C56" i="1"/>
  <c r="C70" i="1"/>
  <c r="C35" i="1"/>
  <c r="C32" i="1"/>
  <c r="C20" i="1"/>
  <c r="C36" i="1"/>
  <c r="C40" i="1"/>
  <c r="C81" i="1"/>
  <c r="C39" i="1"/>
  <c r="C78" i="1"/>
  <c r="C3" i="1"/>
  <c r="C21" i="1"/>
  <c r="C58" i="1"/>
  <c r="C55" i="1"/>
  <c r="C77" i="1"/>
</calcChain>
</file>

<file path=xl/comments1.xml><?xml version="1.0" encoding="utf-8"?>
<comments xmlns="http://schemas.openxmlformats.org/spreadsheetml/2006/main">
  <authors>
    <author>余颖毅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余颖毅:</t>
        </r>
        <r>
          <rPr>
            <sz val="9"/>
            <color indexed="81"/>
            <rFont val="宋体"/>
            <family val="3"/>
            <charset val="134"/>
          </rPr>
          <t xml:space="preserve">
录单价格
</t>
        </r>
      </text>
    </comment>
  </commentList>
</comments>
</file>

<file path=xl/sharedStrings.xml><?xml version="1.0" encoding="utf-8"?>
<sst xmlns="http://schemas.openxmlformats.org/spreadsheetml/2006/main" count="513" uniqueCount="195">
  <si>
    <t>终端补贴到期日期</t>
  </si>
  <si>
    <t>语音套餐</t>
  </si>
  <si>
    <t>业务$号码$</t>
  </si>
  <si>
    <t>JAVA工程师</t>
  </si>
  <si>
    <t>水电班长</t>
  </si>
  <si>
    <t>稽核专员</t>
  </si>
  <si>
    <t>129元</t>
  </si>
  <si>
    <t>169元</t>
  </si>
  <si>
    <t>199元</t>
  </si>
  <si>
    <t>59元</t>
  </si>
  <si>
    <t>79元</t>
  </si>
  <si>
    <t>99元</t>
  </si>
  <si>
    <t>使用人</t>
    <phoneticPr fontId="1" type="noConversion"/>
  </si>
  <si>
    <t>部门</t>
    <phoneticPr fontId="1" type="noConversion"/>
  </si>
  <si>
    <t>职位</t>
    <phoneticPr fontId="1" type="noConversion"/>
  </si>
  <si>
    <t>客服部</t>
    <phoneticPr fontId="1" type="noConversion"/>
  </si>
  <si>
    <t>结构工程师</t>
    <phoneticPr fontId="2" type="Hiragana"/>
  </si>
  <si>
    <t>客服部</t>
    <phoneticPr fontId="1" type="noConversion"/>
  </si>
  <si>
    <t>技术员</t>
    <phoneticPr fontId="2" type="Hiragana"/>
  </si>
  <si>
    <t>司机班长</t>
    <phoneticPr fontId="1" type="noConversion"/>
  </si>
  <si>
    <t>刘卫华</t>
    <phoneticPr fontId="1" type="noConversion"/>
  </si>
  <si>
    <t>呼叫中心</t>
    <phoneticPr fontId="1" type="noConversion"/>
  </si>
  <si>
    <t>79元</t>
    <phoneticPr fontId="1" type="noConversion"/>
  </si>
  <si>
    <t>话务员</t>
    <phoneticPr fontId="1" type="noConversion"/>
  </si>
  <si>
    <t>后国文</t>
    <phoneticPr fontId="1" type="noConversion"/>
  </si>
  <si>
    <t>出纳</t>
    <phoneticPr fontId="1" type="noConversion"/>
  </si>
  <si>
    <t>行政部</t>
    <phoneticPr fontId="1" type="noConversion"/>
  </si>
  <si>
    <t>我保管</t>
    <phoneticPr fontId="1" type="noConversion"/>
  </si>
  <si>
    <t>离职</t>
    <phoneticPr fontId="1" type="noConversion"/>
  </si>
  <si>
    <t>序号</t>
    <phoneticPr fontId="1" type="noConversion"/>
  </si>
  <si>
    <t>销售</t>
  </si>
  <si>
    <t>主管</t>
  </si>
  <si>
    <t>经理</t>
  </si>
  <si>
    <t>产品经理</t>
  </si>
  <si>
    <t>专员</t>
  </si>
  <si>
    <t>总监</t>
  </si>
  <si>
    <t>工程师</t>
  </si>
  <si>
    <t>副经理</t>
  </si>
  <si>
    <t>副总经理</t>
  </si>
  <si>
    <t>组长</t>
  </si>
  <si>
    <t>助理</t>
  </si>
  <si>
    <t>文员</t>
  </si>
  <si>
    <t>支刚</t>
  </si>
  <si>
    <t>谭炽勇</t>
    <phoneticPr fontId="8" type="noConversion"/>
  </si>
  <si>
    <t>吴雅</t>
    <phoneticPr fontId="8" type="noConversion"/>
  </si>
  <si>
    <t>胡鹏</t>
    <phoneticPr fontId="8" type="noConversion"/>
  </si>
  <si>
    <t>范进</t>
    <phoneticPr fontId="8" type="noConversion"/>
  </si>
  <si>
    <t>林芳宇</t>
    <phoneticPr fontId="8" type="noConversion"/>
  </si>
  <si>
    <t>黄励星</t>
    <phoneticPr fontId="8" type="noConversion"/>
  </si>
  <si>
    <t>陈宏</t>
    <phoneticPr fontId="8" type="noConversion"/>
  </si>
  <si>
    <t>自助设备事业部-技术中心-硬件开发部</t>
    <phoneticPr fontId="8" type="noConversion"/>
  </si>
  <si>
    <t>自助设备事业部-技术中心-软件开发部</t>
    <phoneticPr fontId="8" type="noConversion"/>
  </si>
  <si>
    <t>应用开发部</t>
    <phoneticPr fontId="8" type="noConversion"/>
  </si>
  <si>
    <t>安全支付事业部</t>
    <phoneticPr fontId="8" type="noConversion"/>
  </si>
  <si>
    <t>结构工程师</t>
  </si>
  <si>
    <t>结构工程师</t>
    <phoneticPr fontId="8" type="noConversion"/>
  </si>
  <si>
    <t>BOM助理工程师</t>
    <phoneticPr fontId="8" type="noConversion"/>
  </si>
  <si>
    <t>项目文员</t>
    <phoneticPr fontId="8" type="noConversion"/>
  </si>
  <si>
    <t>助理软件工程师</t>
    <phoneticPr fontId="8" type="noConversion"/>
  </si>
  <si>
    <t>软件工程师</t>
    <phoneticPr fontId="8" type="noConversion"/>
  </si>
  <si>
    <t>JAVA项目组主管</t>
    <phoneticPr fontId="8" type="noConversion"/>
  </si>
  <si>
    <t>固件开发工程师</t>
    <phoneticPr fontId="8" type="noConversion"/>
  </si>
  <si>
    <t>79元</t>
    <phoneticPr fontId="1" type="noConversion"/>
  </si>
  <si>
    <t>证通选型</t>
    <phoneticPr fontId="1" type="noConversion"/>
  </si>
  <si>
    <t>套餐</t>
    <phoneticPr fontId="1" type="noConversion"/>
  </si>
  <si>
    <t>补贴</t>
    <phoneticPr fontId="1" type="noConversion"/>
  </si>
  <si>
    <t>可选机型</t>
    <phoneticPr fontId="1" type="noConversion"/>
  </si>
  <si>
    <t>配置</t>
    <phoneticPr fontId="1" type="noConversion"/>
  </si>
  <si>
    <t>颜色</t>
    <phoneticPr fontId="1" type="noConversion"/>
  </si>
  <si>
    <t>中兴BA602</t>
    <phoneticPr fontId="1" type="noConversion"/>
  </si>
  <si>
    <t>2+16</t>
    <phoneticPr fontId="1" type="noConversion"/>
  </si>
  <si>
    <t>金色为主</t>
    <phoneticPr fontId="1" type="noConversion"/>
  </si>
  <si>
    <t>华为畅想7</t>
    <phoneticPr fontId="1" type="noConversion"/>
  </si>
  <si>
    <t>金/黑</t>
    <phoneticPr fontId="1" type="noConversion"/>
  </si>
  <si>
    <t>华为畅想7(高配)</t>
    <phoneticPr fontId="1" type="noConversion"/>
  </si>
  <si>
    <t>3+32</t>
    <phoneticPr fontId="1" type="noConversion"/>
  </si>
  <si>
    <t>/金/黑</t>
    <phoneticPr fontId="1" type="noConversion"/>
  </si>
  <si>
    <t>畅想7PLUS（高配）</t>
    <phoneticPr fontId="1" type="noConversion"/>
  </si>
  <si>
    <t>4+64</t>
    <phoneticPr fontId="1" type="noConversion"/>
  </si>
  <si>
    <t>金</t>
    <phoneticPr fontId="1" type="noConversion"/>
  </si>
  <si>
    <t>CAZ-AL10（NOVA）</t>
    <phoneticPr fontId="1" type="noConversion"/>
  </si>
  <si>
    <t>金/玫瑰金</t>
    <phoneticPr fontId="1" type="noConversion"/>
  </si>
  <si>
    <t>金/海天蓝</t>
    <phoneticPr fontId="1" type="noConversion"/>
  </si>
  <si>
    <t>档次</t>
    <phoneticPr fontId="10" type="noConversion"/>
  </si>
  <si>
    <t>品牌</t>
  </si>
  <si>
    <t>型号</t>
  </si>
  <si>
    <t>政企直供价</t>
    <phoneticPr fontId="10" type="noConversion"/>
  </si>
  <si>
    <t>到货情况</t>
    <phoneticPr fontId="10" type="noConversion"/>
  </si>
  <si>
    <t>开卡大小</t>
    <phoneticPr fontId="10" type="noConversion"/>
  </si>
  <si>
    <t>性能</t>
  </si>
  <si>
    <t>备注</t>
  </si>
  <si>
    <t>明星档</t>
    <phoneticPr fontId="10" type="noConversion"/>
  </si>
  <si>
    <t>苹果</t>
    <phoneticPr fontId="10" type="noConversion"/>
  </si>
  <si>
    <t>Nano小卡</t>
    <phoneticPr fontId="10" type="noConversion"/>
  </si>
  <si>
    <t>4.7寸全网通4G</t>
    <phoneticPr fontId="10" type="noConversion"/>
  </si>
  <si>
    <t>没确货源认前不要录单</t>
    <phoneticPr fontId="10" type="noConversion"/>
  </si>
  <si>
    <t>苹果iPhone7 128G</t>
  </si>
  <si>
    <t>苹果iPhone7 256G</t>
  </si>
  <si>
    <t>苹果iPhone7 PLUS 32G</t>
  </si>
  <si>
    <t>5.5寸全网通4G</t>
    <phoneticPr fontId="10" type="noConversion"/>
  </si>
  <si>
    <t>苹果iPhone7 PLUS 128G</t>
  </si>
  <si>
    <t>苹果iPhone7 PLUS 256G</t>
  </si>
  <si>
    <t>华为</t>
    <phoneticPr fontId="10" type="noConversion"/>
  </si>
  <si>
    <t>华为MHA-AL00(6G128G)(政企团购)</t>
  </si>
  <si>
    <t>7-15个工作日</t>
    <phoneticPr fontId="10" type="noConversion"/>
  </si>
  <si>
    <t>6寸双网双待,八核</t>
    <phoneticPr fontId="10" type="noConversion"/>
  </si>
  <si>
    <t>华为MHA-AL00(4G64G)(政企团购)</t>
  </si>
  <si>
    <t>正常 3-7个工作日</t>
    <phoneticPr fontId="10" type="noConversion"/>
  </si>
  <si>
    <t>华为VKY-AL00</t>
    <phoneticPr fontId="10" type="noConversion"/>
  </si>
  <si>
    <t>5.5寸双模8核2.4G</t>
  </si>
  <si>
    <t>(P10plus)6G+128G</t>
  </si>
  <si>
    <t>华为VKY-AL00</t>
  </si>
  <si>
    <t>(P10plus)6G+64G</t>
  </si>
  <si>
    <t>华为VTR-AL00</t>
  </si>
  <si>
    <t>5.1寸双模8核2.4G</t>
    <phoneticPr fontId="10" type="noConversion"/>
  </si>
  <si>
    <t>（P10 )128G</t>
  </si>
  <si>
    <t>华为BAC-AL00(政企团购)</t>
  </si>
  <si>
    <t>正常3个工作日</t>
    <phoneticPr fontId="10" type="noConversion"/>
  </si>
  <si>
    <t>5.5寸双模8核2.3G</t>
    <phoneticPr fontId="10" type="noConversion"/>
  </si>
  <si>
    <t>4+128到货快nova2plus</t>
    <phoneticPr fontId="10" type="noConversion"/>
  </si>
  <si>
    <t>华为PIC-AL00(政企团购)</t>
  </si>
  <si>
    <t>5.0寸双模8核2.3G</t>
    <phoneticPr fontId="10" type="noConversion"/>
  </si>
  <si>
    <t>nova2.4+64到货快</t>
    <phoneticPr fontId="10" type="noConversion"/>
  </si>
  <si>
    <t>1500档</t>
    <phoneticPr fontId="10" type="noConversion"/>
  </si>
  <si>
    <t>华为WAS-AL00(政企团购)</t>
  </si>
  <si>
    <t>5.2寸、双网双待、八核</t>
  </si>
  <si>
    <t>华为荣耀</t>
    <phoneticPr fontId="10" type="noConversion"/>
  </si>
  <si>
    <t>华为PRA-AL00X(4G64G)(政企团购)</t>
  </si>
  <si>
    <t>5.2寸双模8核2.1G</t>
  </si>
  <si>
    <t>华为PRA-AL00X(4G32G)(政企团购)</t>
  </si>
  <si>
    <t>酷派</t>
    <phoneticPr fontId="10" type="noConversion"/>
  </si>
  <si>
    <t>酷派C106-9(4G+64G)(政企团购)</t>
  </si>
  <si>
    <t>5.5寸双模8核1.5G</t>
  </si>
  <si>
    <t>酷派C106-9(4G+32G)(政企团购)</t>
  </si>
  <si>
    <t>华为TRT-AL00A(政企团购)</t>
    <phoneticPr fontId="10" type="noConversion"/>
  </si>
  <si>
    <t>5.5寸双模8核1.4G</t>
    <phoneticPr fontId="10" type="noConversion"/>
  </si>
  <si>
    <t>畅享7plus64</t>
    <phoneticPr fontId="10" type="noConversion"/>
  </si>
  <si>
    <t>华为TRT-AL00(政企团购)</t>
  </si>
  <si>
    <t>华为BLN-AL40(政企团购)</t>
  </si>
  <si>
    <t>5.5寸双模8核1.3G</t>
    <phoneticPr fontId="10" type="noConversion"/>
  </si>
  <si>
    <t>1200档</t>
    <phoneticPr fontId="10" type="noConversion"/>
  </si>
  <si>
    <t>华为DIG-AL00(政企团购)</t>
  </si>
  <si>
    <t>5.0寸双模8核1.4G</t>
  </si>
  <si>
    <t>1000档</t>
    <phoneticPr fontId="10" type="noConversion"/>
  </si>
  <si>
    <t>中兴</t>
    <phoneticPr fontId="10" type="noConversion"/>
  </si>
  <si>
    <t>中兴BA602(政企团购)</t>
    <phoneticPr fontId="10" type="noConversion"/>
  </si>
  <si>
    <t>中卡</t>
    <phoneticPr fontId="10" type="noConversion"/>
  </si>
  <si>
    <t>SLA-AL00(16G)</t>
    <phoneticPr fontId="10" type="noConversion"/>
  </si>
  <si>
    <t>5.0寸双模4核2.0G</t>
    <phoneticPr fontId="10" type="noConversion"/>
  </si>
  <si>
    <t>畅享7（省主推22号后可到货邮件报备）</t>
    <phoneticPr fontId="10" type="noConversion"/>
  </si>
  <si>
    <t>酷派5380CA(政企团购)</t>
  </si>
  <si>
    <t>5.5寸双模4核2.0G</t>
  </si>
  <si>
    <t>（N1S）</t>
  </si>
  <si>
    <t>500档</t>
    <phoneticPr fontId="10" type="noConversion"/>
  </si>
  <si>
    <t>酷派5267(政企团购)</t>
  </si>
  <si>
    <t>5.0寸双模4核1.1G</t>
    <phoneticPr fontId="10" type="noConversion"/>
  </si>
  <si>
    <t>8月畅销机型</t>
    <phoneticPr fontId="10" type="noConversion"/>
  </si>
  <si>
    <t>华为</t>
    <phoneticPr fontId="10" type="noConversion"/>
  </si>
  <si>
    <t>荣耀v9</t>
    <phoneticPr fontId="1" type="noConversion"/>
  </si>
  <si>
    <t>6+64</t>
    <phoneticPr fontId="10" type="noConversion"/>
  </si>
  <si>
    <t>nova2PLUS</t>
    <phoneticPr fontId="1" type="noConversion"/>
  </si>
  <si>
    <t>4+128</t>
    <phoneticPr fontId="10" type="noConversion"/>
  </si>
  <si>
    <t>nova2</t>
    <phoneticPr fontId="1" type="noConversion"/>
  </si>
  <si>
    <t>4+64</t>
    <phoneticPr fontId="10" type="noConversion"/>
  </si>
  <si>
    <t>P10</t>
    <phoneticPr fontId="1" type="noConversion"/>
  </si>
  <si>
    <t>市政企主推机型表</t>
    <phoneticPr fontId="10" type="noConversion"/>
  </si>
  <si>
    <t>金色</t>
    <phoneticPr fontId="1" type="noConversion"/>
  </si>
  <si>
    <t>手机领用申请</t>
  </si>
  <si>
    <t>工号</t>
  </si>
  <si>
    <t>姓名</t>
  </si>
  <si>
    <t>部门</t>
  </si>
  <si>
    <t>职位</t>
  </si>
  <si>
    <t>入职日期</t>
  </si>
  <si>
    <t>申请话费套餐（元/月）</t>
  </si>
  <si>
    <t>申请机型</t>
    <phoneticPr fontId="8" type="noConversion"/>
  </si>
  <si>
    <t>申请日期</t>
  </si>
  <si>
    <t>交单日期</t>
  </si>
  <si>
    <t>联系方式</t>
  </si>
  <si>
    <t>申请具体原因说明：</t>
  </si>
  <si>
    <t>申请人：</t>
  </si>
  <si>
    <t>部门审批：</t>
  </si>
  <si>
    <t>行政部审批：</t>
  </si>
  <si>
    <t>FM-ADM-070A</t>
  </si>
  <si>
    <t>补贴金额</t>
    <phoneticPr fontId="1" type="noConversion"/>
  </si>
  <si>
    <t>自费差价</t>
    <phoneticPr fontId="1" type="noConversion"/>
  </si>
  <si>
    <t>4+64</t>
    <phoneticPr fontId="1" type="noConversion"/>
  </si>
  <si>
    <t>WAS-AL00（NOVA青春版</t>
    <phoneticPr fontId="1" type="noConversion"/>
  </si>
  <si>
    <t>张昆</t>
    <phoneticPr fontId="1" type="noConversion"/>
  </si>
  <si>
    <t>金融物联网事业部</t>
    <phoneticPr fontId="1" type="noConversion"/>
  </si>
  <si>
    <t>工程师</t>
    <phoneticPr fontId="1" type="noConversion"/>
  </si>
  <si>
    <t>想购置配置更高机型使用</t>
    <phoneticPr fontId="1" type="noConversion"/>
  </si>
  <si>
    <t>（P10 )64G</t>
    <phoneticPr fontId="1" type="noConversion"/>
  </si>
  <si>
    <t>华为VTR-AL00</t>
    <phoneticPr fontId="1" type="noConversion"/>
  </si>
  <si>
    <t>苹果iPhone7 32G</t>
    <phoneticPr fontId="1" type="noConversion"/>
  </si>
  <si>
    <t>华为（P10 )64G（玫瑰金）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</si>
</sst>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5" borderId="1" xfId="1" applyFont="1" applyFill="1" applyBorder="1" applyAlignment="1">
      <alignment horizontal="left" vertical="center" wrapText="1"/>
    </xf>
    <xf numFmtId="49" fontId="12" fillId="5" borderId="1" xfId="1" applyNumberFormat="1" applyFont="1" applyFill="1" applyBorder="1" applyAlignment="1">
      <alignment horizontal="left" vertical="center" wrapText="1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49" fontId="13" fillId="0" borderId="1" xfId="1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0" fontId="13" fillId="0" borderId="1" xfId="2" applyNumberFormat="1" applyFont="1" applyFill="1" applyBorder="1" applyAlignment="1">
      <alignment horizontal="left" vertical="center" wrapText="1"/>
    </xf>
    <xf numFmtId="0" fontId="13" fillId="0" borderId="1" xfId="1" applyNumberFormat="1" applyFont="1" applyFill="1" applyBorder="1" applyAlignment="1">
      <alignment horizontal="left" vertical="center" wrapText="1"/>
    </xf>
    <xf numFmtId="49" fontId="13" fillId="0" borderId="1" xfId="2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0" fontId="13" fillId="0" borderId="1" xfId="2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6" borderId="1" xfId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0" fontId="13" fillId="6" borderId="1" xfId="1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/>
    </xf>
    <xf numFmtId="0" fontId="14" fillId="0" borderId="1" xfId="1" applyFont="1" applyFill="1" applyBorder="1" applyAlignment="1">
      <alignment horizontal="left" vertical="center" wrapText="1"/>
    </xf>
    <xf numFmtId="0" fontId="14" fillId="0" borderId="5" xfId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/>
    </xf>
    <xf numFmtId="0" fontId="17" fillId="7" borderId="1" xfId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Border="1" applyAlignment="1"/>
    <xf numFmtId="0" fontId="27" fillId="0" borderId="0" xfId="0" applyFont="1" applyAlignment="1">
      <alignment horizontal="left" vertical="center"/>
    </xf>
    <xf numFmtId="0" fontId="27" fillId="0" borderId="0" xfId="0" applyFont="1" applyAlignment="1"/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justify"/>
    </xf>
    <xf numFmtId="0" fontId="29" fillId="0" borderId="1" xfId="0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49" fontId="9" fillId="4" borderId="3" xfId="1" applyNumberFormat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 wrapText="1"/>
    </xf>
    <xf numFmtId="0" fontId="14" fillId="0" borderId="10" xfId="1" applyFont="1" applyFill="1" applyBorder="1" applyAlignment="1">
      <alignment horizontal="left" vertical="center"/>
    </xf>
    <xf numFmtId="0" fontId="14" fillId="0" borderId="6" xfId="1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3" fillId="0" borderId="14" xfId="0" applyFont="1" applyBorder="1" applyAlignment="1">
      <alignment horizontal="center" vertical="center"/>
    </xf>
  </cellXfs>
  <cellStyles count="5">
    <cellStyle name="常规 2" xfId="1"/>
    <cellStyle name="常规_广东省移动终端产品信息库20091201" xfId="2"/>
    <cellStyle name="超链接" xfId="3" builtinId="8" hidden="1"/>
    <cellStyle name="访问过的超链接" xfId="4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0</xdr:rowOff>
    </xdr:from>
    <xdr:to>
      <xdr:col>9</xdr:col>
      <xdr:colOff>604285</xdr:colOff>
      <xdr:row>26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2400300"/>
          <a:ext cx="7786134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20</xdr:col>
      <xdr:colOff>647700</xdr:colOff>
      <xdr:row>29</xdr:row>
      <xdr:rowOff>190500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10575" y="2447925"/>
          <a:ext cx="8191500" cy="417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118745</xdr:colOff>
      <xdr:row>0</xdr:row>
      <xdr:rowOff>92710</xdr:rowOff>
    </xdr:from>
    <xdr:to>
      <xdr:col>8</xdr:col>
      <xdr:colOff>690033</xdr:colOff>
      <xdr:row>0</xdr:row>
      <xdr:rowOff>513715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595" y="92710"/>
          <a:ext cx="8658013" cy="421005"/>
        </a:xfrm>
        <a:prstGeom prst="rect">
          <a:avLst/>
        </a:prstGeom>
      </xdr:spPr>
    </xdr:pic>
    <xdr:clientData/>
  </xdr:twoCellAnchor>
  <xdr:twoCellAnchor>
    <xdr:from>
      <xdr:col>0</xdr:col>
      <xdr:colOff>539115</xdr:colOff>
      <xdr:row>1</xdr:row>
      <xdr:rowOff>11430</xdr:rowOff>
    </xdr:from>
    <xdr:to>
      <xdr:col>12</xdr:col>
      <xdr:colOff>649605</xdr:colOff>
      <xdr:row>1</xdr:row>
      <xdr:rowOff>11430</xdr:rowOff>
    </xdr:to>
    <xdr:cxnSp macro="">
      <xdr:nvCxnSpPr>
        <xdr:cNvPr id="3" name="直接连接符 2"/>
        <xdr:cNvCxnSpPr/>
      </xdr:nvCxnSpPr>
      <xdr:spPr>
        <a:xfrm>
          <a:off x="539115" y="592455"/>
          <a:ext cx="1086421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4;&#21496;&#25991;&#20214;&#22841;-szzt/&#25163;&#26426;&#21450;&#36710;&#36742;&#21450;&#37202;&#24215;&#20132;&#25509;&#25991;&#20214;/&#25163;&#26426;/&#25163;&#26426;&#20351;&#29992;&#33457;&#21517;&#20876;/&#25163;&#26426;&#33457;&#21517;&#20876;-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&#20844;&#21496;&#20449;&#24687;/&#20027;&#25512;/7&#26376;/2017&#24180;7&#26376;&#25919;&#20225;&#30452;&#20379;&#32456;&#31471;&#22242;&#36141;&#26426;&#22411;&#19982;&#37325;&#28857;&#34892;&#19994;&#24212;&#29992;&#26426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月使用人名单 "/>
      <sheetName val="离职21"/>
      <sheetName val="客服335"/>
      <sheetName val="流水"/>
      <sheetName val="客服新335"/>
      <sheetName val="离职扣费"/>
      <sheetName val="新开号码38"/>
      <sheetName val="6月使用人名单"/>
      <sheetName val="Sheet5"/>
      <sheetName val="Sheet1"/>
      <sheetName val="7月使用人名单+D7 "/>
      <sheetName val="7月使用人名单+D7+C6 "/>
      <sheetName val="7月使用人单 "/>
    </sheetNames>
    <sheetDataSet>
      <sheetData sheetId="0" refreshError="1">
        <row r="2">
          <cell r="A2">
            <v>13352948000</v>
          </cell>
          <cell r="B2">
            <v>0</v>
          </cell>
          <cell r="C2" t="str">
            <v>郭友文</v>
          </cell>
          <cell r="D2" t="str">
            <v>郭友文</v>
          </cell>
          <cell r="E2" t="str">
            <v>基建办</v>
          </cell>
        </row>
        <row r="3">
          <cell r="A3">
            <v>13352948001</v>
          </cell>
          <cell r="B3">
            <v>4488</v>
          </cell>
          <cell r="C3" t="str">
            <v>夏应学</v>
          </cell>
          <cell r="D3" t="str">
            <v>夏应学</v>
          </cell>
          <cell r="E3" t="str">
            <v>安全支付事业部-品质部</v>
          </cell>
        </row>
        <row r="4">
          <cell r="A4">
            <v>13352948002</v>
          </cell>
          <cell r="B4">
            <v>4535</v>
          </cell>
          <cell r="C4" t="str">
            <v>崔保勇</v>
          </cell>
          <cell r="D4" t="str">
            <v>崔保勇</v>
          </cell>
          <cell r="E4" t="str">
            <v>自助设备事业部-制造中心-装配生产部</v>
          </cell>
        </row>
        <row r="5">
          <cell r="A5">
            <v>13352948003</v>
          </cell>
          <cell r="B5">
            <v>4007</v>
          </cell>
          <cell r="C5" t="str">
            <v>胡海波</v>
          </cell>
          <cell r="D5" t="str">
            <v>胡海波</v>
          </cell>
          <cell r="E5" t="str">
            <v>安全支付事业部-品质部</v>
          </cell>
        </row>
        <row r="6">
          <cell r="A6">
            <v>13352948006</v>
          </cell>
          <cell r="B6">
            <v>6</v>
          </cell>
          <cell r="C6" t="str">
            <v>乔龙涛</v>
          </cell>
          <cell r="D6" t="str">
            <v>乔龙涛</v>
          </cell>
          <cell r="E6" t="str">
            <v>行政部</v>
          </cell>
        </row>
        <row r="7">
          <cell r="A7">
            <v>13352948007</v>
          </cell>
          <cell r="B7">
            <v>5777</v>
          </cell>
          <cell r="C7" t="str">
            <v>潘宏宇</v>
          </cell>
          <cell r="D7" t="str">
            <v>潘宏宇</v>
          </cell>
          <cell r="E7" t="str">
            <v>行政部</v>
          </cell>
        </row>
        <row r="8">
          <cell r="A8">
            <v>13352948008</v>
          </cell>
          <cell r="B8">
            <v>5354</v>
          </cell>
          <cell r="C8" t="str">
            <v>杨海明</v>
          </cell>
          <cell r="D8" t="str">
            <v>杨海明</v>
          </cell>
          <cell r="E8" t="str">
            <v>行政部</v>
          </cell>
        </row>
        <row r="9">
          <cell r="A9">
            <v>13352948009</v>
          </cell>
          <cell r="B9">
            <v>19</v>
          </cell>
          <cell r="C9" t="str">
            <v>刘文杰</v>
          </cell>
          <cell r="D9" t="str">
            <v>刘文杰</v>
          </cell>
          <cell r="E9" t="str">
            <v>信息管理部-运维组</v>
          </cell>
        </row>
        <row r="10">
          <cell r="A10">
            <v>13352948010</v>
          </cell>
          <cell r="B10">
            <v>7586</v>
          </cell>
          <cell r="C10" t="str">
            <v>曾文湘</v>
          </cell>
          <cell r="D10" t="str">
            <v>曾文湘</v>
          </cell>
          <cell r="E10" t="str">
            <v>基建办</v>
          </cell>
        </row>
        <row r="11">
          <cell r="A11">
            <v>13352948011</v>
          </cell>
          <cell r="B11">
            <v>1037</v>
          </cell>
          <cell r="C11" t="str">
            <v>曾斌</v>
          </cell>
          <cell r="D11" t="str">
            <v>曾斌</v>
          </cell>
          <cell r="E11" t="str">
            <v>安全支付事业部-制造中心-采购部</v>
          </cell>
        </row>
        <row r="12">
          <cell r="A12">
            <v>13352948012</v>
          </cell>
          <cell r="B12">
            <v>4122</v>
          </cell>
          <cell r="C12" t="str">
            <v>周海平</v>
          </cell>
          <cell r="D12" t="str">
            <v>周海平</v>
          </cell>
          <cell r="E12" t="str">
            <v>信息管理部-运维组</v>
          </cell>
        </row>
        <row r="13">
          <cell r="A13">
            <v>13352948013</v>
          </cell>
          <cell r="B13">
            <v>2853</v>
          </cell>
          <cell r="C13" t="str">
            <v>周李亮</v>
          </cell>
          <cell r="D13" t="str">
            <v>周李亮</v>
          </cell>
          <cell r="E13" t="str">
            <v>行政部</v>
          </cell>
        </row>
        <row r="14">
          <cell r="A14">
            <v>13352948014</v>
          </cell>
          <cell r="B14">
            <v>5550</v>
          </cell>
          <cell r="C14" t="str">
            <v>许宪甫</v>
          </cell>
          <cell r="D14" t="str">
            <v>许宪甫</v>
          </cell>
          <cell r="E14" t="str">
            <v>行政部</v>
          </cell>
        </row>
        <row r="15">
          <cell r="A15">
            <v>13352948015</v>
          </cell>
          <cell r="B15">
            <v>265</v>
          </cell>
          <cell r="C15" t="str">
            <v>朱纯霞</v>
          </cell>
          <cell r="D15" t="str">
            <v>朱纯霞</v>
          </cell>
          <cell r="E15" t="str">
            <v>科技管理部</v>
          </cell>
        </row>
        <row r="16">
          <cell r="A16">
            <v>13352948016</v>
          </cell>
          <cell r="B16">
            <v>6250</v>
          </cell>
          <cell r="C16" t="str">
            <v>陈翠华</v>
          </cell>
          <cell r="D16" t="str">
            <v>陈翠华</v>
          </cell>
          <cell r="E16" t="str">
            <v>行政部</v>
          </cell>
        </row>
        <row r="17">
          <cell r="A17">
            <v>13352948017</v>
          </cell>
          <cell r="B17">
            <v>38</v>
          </cell>
          <cell r="C17" t="str">
            <v>钟伟锋</v>
          </cell>
          <cell r="D17" t="str">
            <v>钟伟锋</v>
          </cell>
          <cell r="E17" t="str">
            <v>IDC云计算事业部-长沙证通云计算有限公司</v>
          </cell>
        </row>
        <row r="18">
          <cell r="A18">
            <v>13352948018</v>
          </cell>
          <cell r="B18">
            <v>2106</v>
          </cell>
          <cell r="C18" t="str">
            <v>宋根全</v>
          </cell>
          <cell r="D18" t="str">
            <v>宋根全</v>
          </cell>
          <cell r="E18" t="str">
            <v>审计部</v>
          </cell>
        </row>
        <row r="19">
          <cell r="A19">
            <v>13352948019</v>
          </cell>
          <cell r="B19">
            <v>6530</v>
          </cell>
          <cell r="C19" t="str">
            <v>燕明兰</v>
          </cell>
          <cell r="D19" t="str">
            <v>燕明兰</v>
          </cell>
          <cell r="E19" t="str">
            <v>科技管理部-课题组</v>
          </cell>
        </row>
        <row r="20">
          <cell r="A20">
            <v>13352948020</v>
          </cell>
          <cell r="B20">
            <v>51</v>
          </cell>
          <cell r="C20" t="str">
            <v>朱新跃</v>
          </cell>
          <cell r="D20" t="str">
            <v>朱新跃</v>
          </cell>
          <cell r="E20" t="str">
            <v>财务部-证通网络及云硕财务部</v>
          </cell>
        </row>
        <row r="21">
          <cell r="A21">
            <v>13352948021</v>
          </cell>
          <cell r="B21">
            <v>57</v>
          </cell>
          <cell r="C21" t="str">
            <v>吴琴</v>
          </cell>
          <cell r="D21" t="str">
            <v>吴琴</v>
          </cell>
          <cell r="E21" t="str">
            <v>财务部</v>
          </cell>
        </row>
        <row r="22">
          <cell r="A22">
            <v>13352948022</v>
          </cell>
          <cell r="B22">
            <v>6257</v>
          </cell>
          <cell r="C22" t="str">
            <v>范朝君</v>
          </cell>
          <cell r="D22" t="str">
            <v>范朝君</v>
          </cell>
          <cell r="E22" t="str">
            <v>安全支付事业部-研发中心-EPP终端研发部-工程组</v>
          </cell>
        </row>
        <row r="23">
          <cell r="A23">
            <v>13352948023</v>
          </cell>
          <cell r="B23">
            <v>625</v>
          </cell>
          <cell r="C23" t="str">
            <v>张志华</v>
          </cell>
          <cell r="D23" t="str">
            <v>张志华</v>
          </cell>
          <cell r="E23" t="str">
            <v>自助设备事业部-制造中心-工艺部-钣金工艺部</v>
          </cell>
        </row>
        <row r="24">
          <cell r="A24">
            <v>13352948025</v>
          </cell>
          <cell r="B24">
            <v>2210</v>
          </cell>
          <cell r="C24" t="str">
            <v>严干文</v>
          </cell>
          <cell r="D24" t="str">
            <v>严干文</v>
          </cell>
          <cell r="E24" t="str">
            <v>自助设备事业部-制造中心-钣金生产部</v>
          </cell>
        </row>
        <row r="25">
          <cell r="A25">
            <v>13352948026</v>
          </cell>
          <cell r="B25">
            <v>4275</v>
          </cell>
          <cell r="C25" t="str">
            <v>姚小江</v>
          </cell>
          <cell r="D25" t="str">
            <v>姚小江</v>
          </cell>
          <cell r="E25" t="str">
            <v>安全支付事业部-研发中心-支付工程部</v>
          </cell>
        </row>
        <row r="26">
          <cell r="A26">
            <v>13352948027</v>
          </cell>
          <cell r="B26">
            <v>663</v>
          </cell>
          <cell r="C26" t="str">
            <v>周家荣</v>
          </cell>
          <cell r="D26" t="str">
            <v>周家荣</v>
          </cell>
          <cell r="E26" t="str">
            <v>自助设备事业部-制造中心-钣金生产部-钣金生产部-机加</v>
          </cell>
        </row>
        <row r="27">
          <cell r="A27">
            <v>13352948029</v>
          </cell>
          <cell r="B27">
            <v>3664</v>
          </cell>
          <cell r="C27" t="str">
            <v>舒全云</v>
          </cell>
          <cell r="D27" t="str">
            <v>舒全云</v>
          </cell>
          <cell r="E27" t="str">
            <v>安全支付事业部-研发中心-EPP终端研发部-工程组</v>
          </cell>
        </row>
        <row r="28">
          <cell r="A28">
            <v>13352948030</v>
          </cell>
          <cell r="B28">
            <v>6142</v>
          </cell>
          <cell r="C28" t="str">
            <v>吕林平</v>
          </cell>
          <cell r="D28" t="str">
            <v>吕林平</v>
          </cell>
          <cell r="E28" t="str">
            <v>人力资源部</v>
          </cell>
        </row>
        <row r="29">
          <cell r="A29">
            <v>13352948031</v>
          </cell>
          <cell r="B29">
            <v>2065</v>
          </cell>
          <cell r="C29" t="str">
            <v>刘清聪</v>
          </cell>
          <cell r="D29" t="str">
            <v>刘清聪</v>
          </cell>
          <cell r="E29" t="str">
            <v>自助设备事业部-营销中心-区域营销中心-四川分公司</v>
          </cell>
        </row>
        <row r="30">
          <cell r="A30">
            <v>13352948032</v>
          </cell>
          <cell r="B30">
            <v>5449</v>
          </cell>
          <cell r="C30" t="str">
            <v>徐舟</v>
          </cell>
          <cell r="D30" t="str">
            <v>徐舟</v>
          </cell>
          <cell r="E30" t="str">
            <v>人力资源部</v>
          </cell>
        </row>
        <row r="31">
          <cell r="A31">
            <v>13352948035</v>
          </cell>
          <cell r="B31">
            <v>1</v>
          </cell>
          <cell r="C31" t="str">
            <v>我保管</v>
          </cell>
          <cell r="D31" t="str">
            <v>姜军检</v>
          </cell>
          <cell r="E31" t="str">
            <v>安全支付事业部-品质部</v>
          </cell>
        </row>
        <row r="32">
          <cell r="A32">
            <v>13352948036</v>
          </cell>
          <cell r="B32">
            <v>177</v>
          </cell>
          <cell r="C32" t="str">
            <v>周灿群</v>
          </cell>
          <cell r="D32" t="str">
            <v>周灿群</v>
          </cell>
          <cell r="E32" t="str">
            <v>自助设备事业部-综合管理部</v>
          </cell>
        </row>
        <row r="33">
          <cell r="A33">
            <v>13352948037</v>
          </cell>
          <cell r="B33">
            <v>4545</v>
          </cell>
          <cell r="C33" t="str">
            <v>张瑞玲</v>
          </cell>
          <cell r="D33" t="str">
            <v>张瑞玲</v>
          </cell>
          <cell r="E33" t="str">
            <v>行政部</v>
          </cell>
        </row>
        <row r="34">
          <cell r="A34">
            <v>13352948039</v>
          </cell>
          <cell r="B34">
            <v>1510</v>
          </cell>
          <cell r="C34" t="str">
            <v>兰美林</v>
          </cell>
          <cell r="D34" t="str">
            <v>兰美林</v>
          </cell>
          <cell r="E34" t="str">
            <v>人力资源部</v>
          </cell>
        </row>
        <row r="35">
          <cell r="A35">
            <v>13352948047</v>
          </cell>
          <cell r="B35">
            <v>4980</v>
          </cell>
          <cell r="C35" t="str">
            <v>尹恒</v>
          </cell>
          <cell r="D35" t="str">
            <v>尹恒</v>
          </cell>
          <cell r="E35" t="str">
            <v>自助设备事业部-技术中心-软件开发部</v>
          </cell>
        </row>
        <row r="36">
          <cell r="A36">
            <v>13352948050</v>
          </cell>
          <cell r="B36">
            <v>58</v>
          </cell>
          <cell r="C36" t="str">
            <v>易海军</v>
          </cell>
          <cell r="D36" t="str">
            <v>易海军</v>
          </cell>
          <cell r="E36" t="str">
            <v>财务部-长沙证通云计算有限公司</v>
          </cell>
        </row>
        <row r="37">
          <cell r="A37">
            <v>13352948052</v>
          </cell>
          <cell r="B37">
            <v>3338</v>
          </cell>
          <cell r="C37" t="str">
            <v>黄琴敏</v>
          </cell>
          <cell r="D37" t="str">
            <v>黄琴敏</v>
          </cell>
          <cell r="E37" t="str">
            <v>财务部</v>
          </cell>
        </row>
        <row r="38">
          <cell r="A38">
            <v>13352948058</v>
          </cell>
          <cell r="B38">
            <v>5878</v>
          </cell>
          <cell r="C38" t="str">
            <v>洪瑶</v>
          </cell>
          <cell r="D38" t="str">
            <v>洪瑶</v>
          </cell>
          <cell r="E38" t="str">
            <v>自助设备事业部-技术中心-项目管理部</v>
          </cell>
        </row>
        <row r="39">
          <cell r="A39">
            <v>13352948066</v>
          </cell>
          <cell r="B39">
            <v>1</v>
          </cell>
          <cell r="C39" t="str">
            <v>曾胜强</v>
          </cell>
          <cell r="D39" t="str">
            <v>曾胜强</v>
          </cell>
          <cell r="E39" t="str">
            <v>行政部</v>
          </cell>
        </row>
        <row r="40">
          <cell r="A40">
            <v>13352948068</v>
          </cell>
          <cell r="B40">
            <v>153</v>
          </cell>
          <cell r="C40" t="str">
            <v>李国政</v>
          </cell>
          <cell r="D40" t="str">
            <v>李国政</v>
          </cell>
          <cell r="E40" t="str">
            <v>行政部</v>
          </cell>
        </row>
        <row r="41">
          <cell r="A41">
            <v>13352948069</v>
          </cell>
          <cell r="B41">
            <v>776</v>
          </cell>
          <cell r="C41" t="str">
            <v>方进</v>
          </cell>
          <cell r="D41" t="str">
            <v>方进</v>
          </cell>
          <cell r="E41" t="str">
            <v>自助设备事业部</v>
          </cell>
        </row>
        <row r="42">
          <cell r="A42">
            <v>13352948070</v>
          </cell>
          <cell r="B42">
            <v>3</v>
          </cell>
          <cell r="C42" t="str">
            <v>林楚彬</v>
          </cell>
          <cell r="D42" t="str">
            <v>林楚彬</v>
          </cell>
          <cell r="E42" t="str">
            <v>安全支付事业部-综合管理部</v>
          </cell>
        </row>
        <row r="43">
          <cell r="A43">
            <v>13352948073</v>
          </cell>
          <cell r="B43">
            <v>125</v>
          </cell>
          <cell r="C43" t="str">
            <v>薛宁</v>
          </cell>
          <cell r="D43" t="str">
            <v>薛宁</v>
          </cell>
          <cell r="E43" t="str">
            <v>IDC云计算事业部-深圳市证通云计算有限公司</v>
          </cell>
        </row>
        <row r="44">
          <cell r="A44">
            <v>13352948090</v>
          </cell>
          <cell r="B44">
            <v>2293</v>
          </cell>
          <cell r="C44" t="str">
            <v>张旭芳</v>
          </cell>
          <cell r="D44" t="str">
            <v>张旭芳</v>
          </cell>
          <cell r="E44" t="str">
            <v>自助设备事业部-营销中心-行业销售部</v>
          </cell>
        </row>
        <row r="45">
          <cell r="A45">
            <v>13352948101</v>
          </cell>
          <cell r="B45">
            <v>626</v>
          </cell>
          <cell r="C45" t="str">
            <v>王国良</v>
          </cell>
          <cell r="D45" t="str">
            <v>王国良</v>
          </cell>
          <cell r="E45" t="str">
            <v>自助设备事业部-制造中心-装配生产部</v>
          </cell>
        </row>
        <row r="46">
          <cell r="A46">
            <v>13352948110</v>
          </cell>
          <cell r="B46">
            <v>10</v>
          </cell>
          <cell r="C46" t="str">
            <v>胡建秋</v>
          </cell>
          <cell r="D46" t="str">
            <v>胡建秋</v>
          </cell>
          <cell r="E46" t="str">
            <v>行政部</v>
          </cell>
        </row>
        <row r="47">
          <cell r="A47">
            <v>13352948112</v>
          </cell>
          <cell r="B47">
            <v>6536</v>
          </cell>
          <cell r="C47" t="str">
            <v>周秀凤</v>
          </cell>
          <cell r="D47" t="str">
            <v>周秀凤</v>
          </cell>
          <cell r="E47" t="str">
            <v>人力资源部</v>
          </cell>
        </row>
        <row r="48">
          <cell r="A48">
            <v>13352948113</v>
          </cell>
          <cell r="B48">
            <v>5554</v>
          </cell>
          <cell r="C48" t="str">
            <v>梁启莲</v>
          </cell>
          <cell r="D48" t="str">
            <v>梁启莲</v>
          </cell>
          <cell r="E48" t="str">
            <v>人力资源部</v>
          </cell>
        </row>
        <row r="49">
          <cell r="A49">
            <v>13352948115</v>
          </cell>
          <cell r="B49">
            <v>4142</v>
          </cell>
          <cell r="C49" t="str">
            <v>邬苗新</v>
          </cell>
          <cell r="D49" t="str">
            <v>邬苗新</v>
          </cell>
          <cell r="E49" t="str">
            <v>自助设备事业部-营销中心-营销管理部</v>
          </cell>
        </row>
        <row r="50">
          <cell r="A50">
            <v>13352948116</v>
          </cell>
          <cell r="B50">
            <v>4368</v>
          </cell>
          <cell r="C50" t="str">
            <v>杨武军</v>
          </cell>
          <cell r="D50" t="str">
            <v>杨武军</v>
          </cell>
          <cell r="E50" t="str">
            <v>安全支付事业部-研发中心-支付工程部</v>
          </cell>
        </row>
        <row r="51">
          <cell r="A51">
            <v>13352948117</v>
          </cell>
          <cell r="B51">
            <v>5343</v>
          </cell>
          <cell r="C51" t="str">
            <v>张子干</v>
          </cell>
          <cell r="D51" t="str">
            <v>张子干</v>
          </cell>
          <cell r="E51" t="str">
            <v>人力资源部</v>
          </cell>
        </row>
        <row r="52">
          <cell r="A52">
            <v>13352948118</v>
          </cell>
          <cell r="B52">
            <v>41</v>
          </cell>
          <cell r="C52" t="str">
            <v>曹钧钧</v>
          </cell>
          <cell r="D52" t="str">
            <v>曹钧钧</v>
          </cell>
          <cell r="E52" t="str">
            <v>战略及投资部</v>
          </cell>
        </row>
        <row r="53">
          <cell r="A53">
            <v>13352948120</v>
          </cell>
          <cell r="B53">
            <v>23</v>
          </cell>
          <cell r="C53" t="str">
            <v>李永毫</v>
          </cell>
          <cell r="D53" t="str">
            <v>李永毫</v>
          </cell>
          <cell r="E53" t="str">
            <v>行政部</v>
          </cell>
        </row>
        <row r="54">
          <cell r="A54">
            <v>13352948122</v>
          </cell>
          <cell r="B54">
            <v>6311</v>
          </cell>
          <cell r="C54" t="str">
            <v>李静</v>
          </cell>
          <cell r="D54" t="str">
            <v>李静</v>
          </cell>
          <cell r="E54" t="str">
            <v>自助设备事业部-运营中心-采购部</v>
          </cell>
        </row>
        <row r="55">
          <cell r="A55">
            <v>13352948123</v>
          </cell>
          <cell r="B55">
            <v>1862</v>
          </cell>
          <cell r="C55" t="str">
            <v>段志华</v>
          </cell>
          <cell r="D55" t="str">
            <v>段志华</v>
          </cell>
          <cell r="E55" t="str">
            <v>自助设备事业部-运营中心-计划运营部</v>
          </cell>
        </row>
        <row r="56">
          <cell r="A56">
            <v>13352948131</v>
          </cell>
          <cell r="B56">
            <v>0</v>
          </cell>
          <cell r="C56" t="str">
            <v>杨雪洁</v>
          </cell>
          <cell r="D56" t="str">
            <v>杨雪洁</v>
          </cell>
          <cell r="E56" t="str">
            <v>基建办</v>
          </cell>
        </row>
        <row r="57">
          <cell r="A57">
            <v>13352948132</v>
          </cell>
          <cell r="B57">
            <v>263</v>
          </cell>
          <cell r="C57" t="str">
            <v>曾友连</v>
          </cell>
          <cell r="D57" t="str">
            <v>曾友连</v>
          </cell>
          <cell r="E57" t="str">
            <v>自助设备事业部-综合管理部</v>
          </cell>
        </row>
        <row r="58">
          <cell r="A58">
            <v>13352948133</v>
          </cell>
          <cell r="B58">
            <v>3293</v>
          </cell>
          <cell r="C58" t="str">
            <v>杨文茂</v>
          </cell>
          <cell r="D58" t="str">
            <v>杨文茂</v>
          </cell>
          <cell r="E58" t="str">
            <v>自助设备事业部-综合管理部</v>
          </cell>
        </row>
        <row r="59">
          <cell r="A59">
            <v>13352948136</v>
          </cell>
          <cell r="B59">
            <v>2600</v>
          </cell>
          <cell r="C59" t="str">
            <v>张伞</v>
          </cell>
          <cell r="D59" t="str">
            <v>张伞</v>
          </cell>
          <cell r="E59" t="str">
            <v>自助设备事业部-大客户部</v>
          </cell>
        </row>
        <row r="60">
          <cell r="A60">
            <v>13352948137</v>
          </cell>
          <cell r="B60">
            <v>188</v>
          </cell>
          <cell r="C60" t="str">
            <v>薛金印</v>
          </cell>
          <cell r="D60" t="str">
            <v>薛金印</v>
          </cell>
          <cell r="E60" t="str">
            <v>安全支付事业部-海外营销部</v>
          </cell>
        </row>
        <row r="61">
          <cell r="A61">
            <v>13352948139</v>
          </cell>
          <cell r="B61">
            <v>4662</v>
          </cell>
          <cell r="C61" t="str">
            <v>熊景黎</v>
          </cell>
          <cell r="D61" t="str">
            <v>熊景黎</v>
          </cell>
          <cell r="E61" t="str">
            <v>自助设备事业部-营销中心-营销管理部</v>
          </cell>
        </row>
        <row r="62">
          <cell r="A62">
            <v>13352948140</v>
          </cell>
          <cell r="B62">
            <v>5827</v>
          </cell>
          <cell r="C62" t="str">
            <v>邹悦</v>
          </cell>
          <cell r="D62" t="str">
            <v>邹悦</v>
          </cell>
          <cell r="E62" t="str">
            <v>安全支付事业部-海外营销部</v>
          </cell>
        </row>
        <row r="63">
          <cell r="A63">
            <v>13352948141</v>
          </cell>
          <cell r="B63">
            <v>33</v>
          </cell>
          <cell r="C63" t="str">
            <v>曾大为</v>
          </cell>
          <cell r="D63" t="str">
            <v>曾大为</v>
          </cell>
          <cell r="E63" t="str">
            <v>行政部</v>
          </cell>
        </row>
        <row r="64">
          <cell r="A64">
            <v>13352948142</v>
          </cell>
          <cell r="B64">
            <v>56</v>
          </cell>
          <cell r="C64" t="str">
            <v>巫东梅</v>
          </cell>
          <cell r="D64" t="str">
            <v>巫东梅</v>
          </cell>
          <cell r="E64" t="str">
            <v>安全支付事业部-综合管理部</v>
          </cell>
        </row>
        <row r="65">
          <cell r="A65">
            <v>13352948143</v>
          </cell>
          <cell r="B65">
            <v>3444</v>
          </cell>
          <cell r="C65" t="str">
            <v>张黎霞</v>
          </cell>
          <cell r="D65" t="str">
            <v>张黎霞</v>
          </cell>
          <cell r="E65" t="str">
            <v>自助设备事业部-综合管理部</v>
          </cell>
        </row>
        <row r="66">
          <cell r="A66">
            <v>13352948145</v>
          </cell>
          <cell r="B66">
            <v>4008</v>
          </cell>
          <cell r="C66" t="str">
            <v>王士彬</v>
          </cell>
          <cell r="D66" t="str">
            <v>王士彬</v>
          </cell>
          <cell r="E66" t="str">
            <v>安全支付事业部-品质部</v>
          </cell>
        </row>
        <row r="67">
          <cell r="A67">
            <v>13352948146</v>
          </cell>
          <cell r="B67">
            <v>6253</v>
          </cell>
          <cell r="C67" t="str">
            <v>齐官鹏</v>
          </cell>
          <cell r="D67" t="str">
            <v>齐官鹏</v>
          </cell>
          <cell r="E67" t="str">
            <v>人力资源部</v>
          </cell>
        </row>
        <row r="68">
          <cell r="A68">
            <v>13352948148</v>
          </cell>
          <cell r="B68">
            <v>2345</v>
          </cell>
          <cell r="C68" t="str">
            <v>李峰</v>
          </cell>
          <cell r="D68" t="str">
            <v>李峰</v>
          </cell>
          <cell r="E68" t="str">
            <v>安全支付事业部-制造中心-生产服务部</v>
          </cell>
        </row>
        <row r="69">
          <cell r="A69">
            <v>13352948162</v>
          </cell>
          <cell r="B69">
            <v>1551</v>
          </cell>
          <cell r="C69" t="str">
            <v>杨泱</v>
          </cell>
          <cell r="D69" t="str">
            <v>杨泱</v>
          </cell>
          <cell r="E69" t="str">
            <v>安全支付事业部-海外营销部</v>
          </cell>
        </row>
        <row r="70">
          <cell r="A70">
            <v>13352948163</v>
          </cell>
          <cell r="B70">
            <v>6060</v>
          </cell>
          <cell r="C70" t="str">
            <v>陈云辉</v>
          </cell>
          <cell r="D70" t="str">
            <v>陈云辉</v>
          </cell>
          <cell r="E70" t="str">
            <v>董事会办公室</v>
          </cell>
        </row>
        <row r="71">
          <cell r="A71">
            <v>13352948165</v>
          </cell>
          <cell r="B71">
            <v>1659</v>
          </cell>
          <cell r="C71" t="str">
            <v>郭乐</v>
          </cell>
          <cell r="D71" t="str">
            <v>郭乐</v>
          </cell>
          <cell r="E71" t="str">
            <v>安全支付事业部-海外营销部</v>
          </cell>
        </row>
        <row r="72">
          <cell r="A72">
            <v>13352948166</v>
          </cell>
          <cell r="B72">
            <v>168</v>
          </cell>
          <cell r="C72" t="str">
            <v>罗丹</v>
          </cell>
          <cell r="D72" t="str">
            <v>罗丹</v>
          </cell>
          <cell r="E72" t="str">
            <v>安全支付事业部-海外营销部</v>
          </cell>
        </row>
        <row r="73">
          <cell r="A73">
            <v>13352948167</v>
          </cell>
          <cell r="B73">
            <v>167</v>
          </cell>
          <cell r="C73" t="str">
            <v>彭平华</v>
          </cell>
          <cell r="D73" t="str">
            <v>彭平华</v>
          </cell>
          <cell r="E73" t="str">
            <v>安全支付事业部-海外营销部</v>
          </cell>
        </row>
        <row r="74">
          <cell r="A74">
            <v>13352948169</v>
          </cell>
          <cell r="B74">
            <v>63</v>
          </cell>
          <cell r="C74" t="str">
            <v>韩岑</v>
          </cell>
          <cell r="D74" t="str">
            <v>韩岑</v>
          </cell>
          <cell r="E74" t="str">
            <v>安全支付事业部-海外营销部</v>
          </cell>
        </row>
        <row r="75">
          <cell r="A75">
            <v>13352948170</v>
          </cell>
          <cell r="B75">
            <v>163</v>
          </cell>
          <cell r="C75" t="str">
            <v>张军民</v>
          </cell>
          <cell r="D75" t="str">
            <v>张军民</v>
          </cell>
          <cell r="E75" t="str">
            <v>自助设备事业部-营销中心-行业销售部</v>
          </cell>
        </row>
        <row r="76">
          <cell r="A76">
            <v>13352948171</v>
          </cell>
          <cell r="B76">
            <v>3336</v>
          </cell>
          <cell r="C76" t="str">
            <v>覃颀</v>
          </cell>
          <cell r="D76" t="str">
            <v>覃颀</v>
          </cell>
          <cell r="E76" t="str">
            <v>安全支付事业部-海外营销部</v>
          </cell>
        </row>
        <row r="77">
          <cell r="A77">
            <v>13352948175</v>
          </cell>
          <cell r="B77">
            <v>315</v>
          </cell>
          <cell r="C77" t="str">
            <v>李列书</v>
          </cell>
          <cell r="D77" t="str">
            <v>李列书</v>
          </cell>
          <cell r="E77" t="str">
            <v>自助设备事业部-综合管理部</v>
          </cell>
        </row>
        <row r="78">
          <cell r="A78">
            <v>13352948176</v>
          </cell>
          <cell r="B78">
            <v>2793</v>
          </cell>
          <cell r="C78" t="str">
            <v>宫宏图</v>
          </cell>
          <cell r="D78" t="str">
            <v>宫宏图</v>
          </cell>
          <cell r="E78" t="str">
            <v>自助设备事业部-运营中心-方案支持部</v>
          </cell>
        </row>
        <row r="79">
          <cell r="A79">
            <v>13352948190</v>
          </cell>
          <cell r="B79">
            <v>174</v>
          </cell>
          <cell r="C79" t="str">
            <v>何明飞</v>
          </cell>
          <cell r="D79" t="str">
            <v>何明飞</v>
          </cell>
          <cell r="E79" t="str">
            <v>安全支付事业部-海外营销部</v>
          </cell>
        </row>
        <row r="80">
          <cell r="A80">
            <v>13352948192</v>
          </cell>
          <cell r="B80">
            <v>292</v>
          </cell>
          <cell r="C80" t="str">
            <v>尤华春</v>
          </cell>
          <cell r="D80" t="str">
            <v>尤华春</v>
          </cell>
          <cell r="E80" t="str">
            <v>自助设备事业部-运营中心-方案支持部</v>
          </cell>
        </row>
        <row r="81">
          <cell r="A81">
            <v>13352948193</v>
          </cell>
          <cell r="B81">
            <v>1361</v>
          </cell>
          <cell r="C81" t="str">
            <v>潘柳计</v>
          </cell>
          <cell r="D81" t="str">
            <v>潘柳计</v>
          </cell>
          <cell r="E81" t="str">
            <v>自助设备事业部-营销中心-营销管理部</v>
          </cell>
        </row>
        <row r="82">
          <cell r="A82">
            <v>13352948195</v>
          </cell>
          <cell r="B82">
            <v>5014</v>
          </cell>
          <cell r="C82" t="str">
            <v>段玉倩</v>
          </cell>
          <cell r="D82" t="str">
            <v>段玉倩</v>
          </cell>
          <cell r="E82" t="str">
            <v>自助设备事业部-技术中心-项目管理部</v>
          </cell>
        </row>
        <row r="83">
          <cell r="A83">
            <v>13352948196</v>
          </cell>
          <cell r="B83">
            <v>72</v>
          </cell>
          <cell r="C83" t="str">
            <v>张印</v>
          </cell>
          <cell r="D83" t="str">
            <v>张印</v>
          </cell>
          <cell r="E83" t="str">
            <v>自助设备事业部-运营中心-方案支持部</v>
          </cell>
        </row>
        <row r="84">
          <cell r="A84">
            <v>13352948200</v>
          </cell>
          <cell r="B84">
            <v>154</v>
          </cell>
          <cell r="C84" t="str">
            <v>张忠</v>
          </cell>
          <cell r="D84" t="str">
            <v>张忠</v>
          </cell>
          <cell r="E84" t="str">
            <v>LED照明事业部</v>
          </cell>
        </row>
        <row r="85">
          <cell r="A85">
            <v>13352948205</v>
          </cell>
          <cell r="B85">
            <v>283</v>
          </cell>
          <cell r="C85" t="str">
            <v>周小满</v>
          </cell>
          <cell r="D85" t="str">
            <v>周小满</v>
          </cell>
          <cell r="E85" t="str">
            <v>自助设备事业部-营销中心-行业销售部</v>
          </cell>
        </row>
        <row r="86">
          <cell r="A86">
            <v>13352948215</v>
          </cell>
          <cell r="B86">
            <v>81</v>
          </cell>
          <cell r="C86" t="str">
            <v>左开敏</v>
          </cell>
          <cell r="D86" t="str">
            <v>左开敏</v>
          </cell>
          <cell r="E86" t="str">
            <v>科技管理部-课题组</v>
          </cell>
        </row>
        <row r="87">
          <cell r="A87">
            <v>13352948223</v>
          </cell>
          <cell r="B87">
            <v>4498</v>
          </cell>
          <cell r="C87" t="str">
            <v>邓鑫</v>
          </cell>
          <cell r="D87" t="str">
            <v>邓鑫</v>
          </cell>
          <cell r="E87" t="str">
            <v>科技管理部-品牌组</v>
          </cell>
        </row>
        <row r="88">
          <cell r="A88">
            <v>13352948228</v>
          </cell>
          <cell r="B88">
            <v>1591</v>
          </cell>
          <cell r="C88" t="str">
            <v>柳佳能</v>
          </cell>
          <cell r="D88" t="str">
            <v>柳佳能</v>
          </cell>
          <cell r="E88" t="str">
            <v>金融物联网事业部</v>
          </cell>
        </row>
        <row r="89">
          <cell r="A89">
            <v>13352948233</v>
          </cell>
          <cell r="B89">
            <v>6398</v>
          </cell>
          <cell r="C89" t="str">
            <v>李统帅</v>
          </cell>
          <cell r="D89" t="str">
            <v>李统帅</v>
          </cell>
          <cell r="E89" t="str">
            <v>行政部</v>
          </cell>
        </row>
        <row r="90">
          <cell r="A90">
            <v>13352948301</v>
          </cell>
          <cell r="B90">
            <v>270</v>
          </cell>
          <cell r="C90" t="str">
            <v>李建刚</v>
          </cell>
          <cell r="D90" t="str">
            <v>李建刚</v>
          </cell>
          <cell r="E90" t="str">
            <v>自助设备事业部-运营中心-采购部</v>
          </cell>
        </row>
        <row r="91">
          <cell r="A91">
            <v>13352948302</v>
          </cell>
          <cell r="B91">
            <v>0</v>
          </cell>
          <cell r="C91" t="str">
            <v>佘叶林</v>
          </cell>
          <cell r="D91" t="str">
            <v>佘叶林</v>
          </cell>
          <cell r="E91" t="str">
            <v>基建办</v>
          </cell>
        </row>
        <row r="92">
          <cell r="A92">
            <v>13352948304</v>
          </cell>
          <cell r="B92">
            <v>267</v>
          </cell>
          <cell r="C92" t="str">
            <v>宋志明</v>
          </cell>
          <cell r="D92" t="str">
            <v>宋志明</v>
          </cell>
          <cell r="E92" t="str">
            <v>自助设备事业部-运营中心-采购部</v>
          </cell>
        </row>
        <row r="93">
          <cell r="A93">
            <v>13352948305</v>
          </cell>
          <cell r="B93">
            <v>215</v>
          </cell>
          <cell r="C93" t="str">
            <v>石长团</v>
          </cell>
          <cell r="D93" t="str">
            <v>石长团</v>
          </cell>
          <cell r="E93" t="str">
            <v>自助设备事业部-运营中心-采购部</v>
          </cell>
        </row>
        <row r="94">
          <cell r="A94">
            <v>13352948306</v>
          </cell>
          <cell r="B94">
            <v>4113</v>
          </cell>
          <cell r="C94" t="str">
            <v>卢艳霞</v>
          </cell>
          <cell r="D94" t="str">
            <v>卢艳霞</v>
          </cell>
          <cell r="E94" t="str">
            <v>自助设备事业部-运营中心-采购部</v>
          </cell>
        </row>
        <row r="95">
          <cell r="A95">
            <v>13352948307</v>
          </cell>
          <cell r="B95">
            <v>2742</v>
          </cell>
          <cell r="C95" t="str">
            <v>吴乐</v>
          </cell>
          <cell r="D95" t="str">
            <v>吴乐</v>
          </cell>
          <cell r="E95" t="str">
            <v>自助设备事业部-技术中心-硬件开发部</v>
          </cell>
        </row>
        <row r="96">
          <cell r="A96">
            <v>13352948308</v>
          </cell>
          <cell r="B96">
            <v>269</v>
          </cell>
          <cell r="C96" t="str">
            <v>余文韬</v>
          </cell>
          <cell r="D96" t="str">
            <v>余文韬</v>
          </cell>
          <cell r="E96" t="str">
            <v>自助设备事业部-运营中心-采购部</v>
          </cell>
        </row>
        <row r="97">
          <cell r="A97">
            <v>13352948309</v>
          </cell>
          <cell r="B97">
            <v>1982</v>
          </cell>
          <cell r="C97" t="str">
            <v>曹诚</v>
          </cell>
          <cell r="D97" t="str">
            <v>曹诚</v>
          </cell>
          <cell r="E97" t="str">
            <v>自助设备事业部-运营中心-采购部</v>
          </cell>
        </row>
        <row r="98">
          <cell r="A98">
            <v>13352948310</v>
          </cell>
          <cell r="B98">
            <v>266</v>
          </cell>
          <cell r="C98" t="str">
            <v>曾曦</v>
          </cell>
          <cell r="D98" t="str">
            <v>曾曦</v>
          </cell>
          <cell r="E98" t="str">
            <v>财务部</v>
          </cell>
        </row>
        <row r="99">
          <cell r="A99">
            <v>13352948311</v>
          </cell>
          <cell r="B99">
            <v>881</v>
          </cell>
          <cell r="C99" t="str">
            <v>胡程飞</v>
          </cell>
          <cell r="D99" t="str">
            <v>胡程飞</v>
          </cell>
          <cell r="E99" t="str">
            <v>安全支付事业部-制造中心-采购部</v>
          </cell>
        </row>
        <row r="100">
          <cell r="A100">
            <v>13352948312</v>
          </cell>
          <cell r="B100">
            <v>3712</v>
          </cell>
          <cell r="C100" t="str">
            <v>梁闪飞</v>
          </cell>
          <cell r="D100" t="str">
            <v>梁闪飞</v>
          </cell>
          <cell r="E100" t="str">
            <v>安全支付事业部-制造中心-采购部</v>
          </cell>
        </row>
        <row r="101">
          <cell r="A101">
            <v>13352948313</v>
          </cell>
          <cell r="B101">
            <v>2457</v>
          </cell>
          <cell r="C101" t="str">
            <v>金文</v>
          </cell>
          <cell r="D101" t="str">
            <v>金文</v>
          </cell>
          <cell r="E101" t="str">
            <v>人力资源部-采购部</v>
          </cell>
        </row>
        <row r="102">
          <cell r="A102">
            <v>13352948314</v>
          </cell>
          <cell r="B102">
            <v>478</v>
          </cell>
          <cell r="C102" t="str">
            <v>欧勇</v>
          </cell>
          <cell r="D102" t="str">
            <v>欧勇</v>
          </cell>
          <cell r="E102" t="str">
            <v>自助设备事业部-运营中心-采购部</v>
          </cell>
        </row>
        <row r="103">
          <cell r="A103">
            <v>13352948315</v>
          </cell>
          <cell r="B103">
            <v>2479</v>
          </cell>
          <cell r="C103" t="str">
            <v>余皓</v>
          </cell>
          <cell r="D103" t="str">
            <v>余皓</v>
          </cell>
          <cell r="E103" t="str">
            <v>安全支付事业部-制造中心-采购部</v>
          </cell>
        </row>
        <row r="104">
          <cell r="A104">
            <v>13352948316</v>
          </cell>
          <cell r="B104">
            <v>3409</v>
          </cell>
          <cell r="C104" t="str">
            <v>吴丹</v>
          </cell>
          <cell r="D104" t="str">
            <v>吴丹</v>
          </cell>
          <cell r="E104" t="str">
            <v>安全支付事业部-制造中心-采购部</v>
          </cell>
        </row>
        <row r="105">
          <cell r="A105">
            <v>13352948317</v>
          </cell>
          <cell r="B105">
            <v>2201</v>
          </cell>
          <cell r="C105" t="str">
            <v>秦承帅</v>
          </cell>
          <cell r="D105" t="str">
            <v>秦承帅</v>
          </cell>
          <cell r="E105" t="str">
            <v>自助设备事业部-技术中心-硬件开发部</v>
          </cell>
        </row>
        <row r="106">
          <cell r="A106">
            <v>13352948323</v>
          </cell>
          <cell r="B106">
            <v>3061</v>
          </cell>
          <cell r="C106" t="str">
            <v>彭磊</v>
          </cell>
          <cell r="D106" t="str">
            <v>彭磊</v>
          </cell>
          <cell r="E106" t="str">
            <v>安全支付事业部-制造中心-采购部</v>
          </cell>
        </row>
        <row r="107">
          <cell r="A107">
            <v>13352948325</v>
          </cell>
          <cell r="B107">
            <v>287</v>
          </cell>
          <cell r="C107" t="str">
            <v>易先平</v>
          </cell>
          <cell r="D107" t="str">
            <v>易先平</v>
          </cell>
          <cell r="E107" t="str">
            <v>自助设备事业部-技术中心-硬件开发部</v>
          </cell>
        </row>
        <row r="108">
          <cell r="A108">
            <v>13352948326</v>
          </cell>
          <cell r="B108">
            <v>3017</v>
          </cell>
          <cell r="C108" t="str">
            <v>唐雪晴</v>
          </cell>
          <cell r="D108" t="str">
            <v>唐雪晴</v>
          </cell>
          <cell r="E108" t="str">
            <v>安全支付事业部-研发中心-支付研发部</v>
          </cell>
        </row>
        <row r="109">
          <cell r="A109">
            <v>13352948328</v>
          </cell>
          <cell r="B109">
            <v>3723</v>
          </cell>
          <cell r="C109" t="str">
            <v>尚心文</v>
          </cell>
          <cell r="D109" t="str">
            <v>尚心文</v>
          </cell>
          <cell r="E109" t="str">
            <v>安全支付事业部-品质部</v>
          </cell>
        </row>
        <row r="110">
          <cell r="A110">
            <v>13352948329</v>
          </cell>
          <cell r="B110">
            <v>2693</v>
          </cell>
          <cell r="C110" t="str">
            <v>熊远新</v>
          </cell>
          <cell r="D110" t="str">
            <v>熊远新</v>
          </cell>
          <cell r="E110" t="str">
            <v>自助设备事业部-技术中心-硬件开发部</v>
          </cell>
        </row>
        <row r="111">
          <cell r="A111">
            <v>13352948330</v>
          </cell>
          <cell r="B111">
            <v>3519</v>
          </cell>
          <cell r="C111" t="str">
            <v>宋磊</v>
          </cell>
          <cell r="D111" t="str">
            <v>宋磊</v>
          </cell>
          <cell r="E111" t="str">
            <v>自助设备事业部-技术中心-硬件开发部</v>
          </cell>
        </row>
        <row r="112">
          <cell r="A112">
            <v>13352948331</v>
          </cell>
          <cell r="B112">
            <v>4223</v>
          </cell>
          <cell r="C112" t="str">
            <v>肖先才</v>
          </cell>
          <cell r="D112" t="str">
            <v>肖先才</v>
          </cell>
          <cell r="E112" t="str">
            <v>自助设备事业部-制造中心-工艺部-钣金工艺部</v>
          </cell>
        </row>
        <row r="113">
          <cell r="A113">
            <v>13352948332</v>
          </cell>
          <cell r="B113">
            <v>1609</v>
          </cell>
          <cell r="C113" t="str">
            <v>李勇</v>
          </cell>
          <cell r="D113" t="str">
            <v>李勇</v>
          </cell>
          <cell r="E113" t="str">
            <v>安全支付事业部-研发中心-支付研发部</v>
          </cell>
        </row>
        <row r="114">
          <cell r="A114">
            <v>13352948333</v>
          </cell>
          <cell r="B114">
            <v>4274</v>
          </cell>
          <cell r="C114" t="str">
            <v>吴文娟</v>
          </cell>
          <cell r="D114" t="str">
            <v>吴文娟</v>
          </cell>
          <cell r="E114" t="str">
            <v>自助设备事业部-制造中心-工艺部-装配工艺部</v>
          </cell>
        </row>
        <row r="115">
          <cell r="A115">
            <v>13352948334</v>
          </cell>
          <cell r="B115">
            <v>5387</v>
          </cell>
          <cell r="C115" t="str">
            <v>罗一林</v>
          </cell>
          <cell r="D115" t="str">
            <v>罗一林</v>
          </cell>
          <cell r="E115" t="str">
            <v>自助设备事业部-技术中心-硬件开发部</v>
          </cell>
        </row>
        <row r="116">
          <cell r="A116">
            <v>13352948335</v>
          </cell>
          <cell r="B116">
            <v>4005</v>
          </cell>
          <cell r="C116" t="str">
            <v>王建清</v>
          </cell>
          <cell r="D116" t="str">
            <v>王建清</v>
          </cell>
          <cell r="E116" t="str">
            <v>安全支付事业部-制造中心-采购部</v>
          </cell>
        </row>
        <row r="117">
          <cell r="A117">
            <v>13352948336</v>
          </cell>
          <cell r="B117">
            <v>1</v>
          </cell>
          <cell r="C117" t="str">
            <v>我保管</v>
          </cell>
          <cell r="D117" t="str">
            <v>李鹏</v>
          </cell>
          <cell r="E117" t="str">
            <v>行政部</v>
          </cell>
        </row>
        <row r="118">
          <cell r="A118">
            <v>13352948337</v>
          </cell>
          <cell r="B118">
            <v>5388</v>
          </cell>
          <cell r="C118" t="str">
            <v>潘学华</v>
          </cell>
          <cell r="D118" t="str">
            <v>潘学华</v>
          </cell>
          <cell r="E118" t="str">
            <v>信息管理部-运维组</v>
          </cell>
        </row>
        <row r="119">
          <cell r="A119">
            <v>13352948338</v>
          </cell>
          <cell r="B119">
            <v>238</v>
          </cell>
          <cell r="C119" t="str">
            <v>谢光明</v>
          </cell>
          <cell r="D119" t="str">
            <v>谢光明</v>
          </cell>
          <cell r="E119" t="str">
            <v>自助设备事业部-运营中心-方案支持部</v>
          </cell>
        </row>
        <row r="120">
          <cell r="A120">
            <v>13352948339</v>
          </cell>
          <cell r="B120">
            <v>5368</v>
          </cell>
          <cell r="C120" t="str">
            <v>郭建雄</v>
          </cell>
          <cell r="D120" t="str">
            <v>郭建雄</v>
          </cell>
          <cell r="E120" t="str">
            <v>金融物联网事业部</v>
          </cell>
        </row>
        <row r="121">
          <cell r="A121">
            <v>13352948340</v>
          </cell>
          <cell r="B121">
            <v>1</v>
          </cell>
          <cell r="C121" t="str">
            <v>我保管</v>
          </cell>
          <cell r="D121" t="str">
            <v>周敬良</v>
          </cell>
          <cell r="E121" t="str">
            <v>自助设备事业部-制造中心</v>
          </cell>
        </row>
        <row r="122">
          <cell r="A122">
            <v>13352948341</v>
          </cell>
          <cell r="B122">
            <v>3230</v>
          </cell>
          <cell r="C122" t="str">
            <v>余兵</v>
          </cell>
          <cell r="D122" t="str">
            <v>余兵</v>
          </cell>
          <cell r="E122" t="str">
            <v>自助设备事业部-运营中心-采购部</v>
          </cell>
        </row>
        <row r="123">
          <cell r="A123">
            <v>13352948342</v>
          </cell>
          <cell r="B123">
            <v>3357</v>
          </cell>
          <cell r="C123" t="str">
            <v>曾鹏云</v>
          </cell>
          <cell r="D123" t="str">
            <v>曾鹏云</v>
          </cell>
          <cell r="E123" t="str">
            <v>自助设备事业部-制造中心-装配生产部</v>
          </cell>
        </row>
        <row r="124">
          <cell r="A124">
            <v>13352948343</v>
          </cell>
          <cell r="B124">
            <v>746</v>
          </cell>
          <cell r="C124" t="str">
            <v>李强</v>
          </cell>
          <cell r="D124" t="str">
            <v>李强</v>
          </cell>
          <cell r="E124" t="str">
            <v>自助设备事业部-品质部</v>
          </cell>
        </row>
        <row r="125">
          <cell r="A125">
            <v>13352948344</v>
          </cell>
          <cell r="B125">
            <v>3359</v>
          </cell>
          <cell r="C125" t="str">
            <v>赵建华</v>
          </cell>
          <cell r="D125" t="str">
            <v>赵建华</v>
          </cell>
          <cell r="E125" t="str">
            <v>自助设备事业部-技术中心-硬件开发部</v>
          </cell>
        </row>
        <row r="126">
          <cell r="A126">
            <v>13352948346</v>
          </cell>
          <cell r="B126">
            <v>255</v>
          </cell>
          <cell r="C126" t="str">
            <v>邓昌明</v>
          </cell>
          <cell r="D126" t="str">
            <v>邓昌明</v>
          </cell>
          <cell r="E126" t="str">
            <v>自助设备事业部-运营中心-计划运营部</v>
          </cell>
        </row>
        <row r="127">
          <cell r="A127">
            <v>13352948347</v>
          </cell>
          <cell r="B127">
            <v>5730</v>
          </cell>
          <cell r="C127" t="str">
            <v>毛娇</v>
          </cell>
          <cell r="D127" t="str">
            <v>毛娇</v>
          </cell>
          <cell r="E127" t="str">
            <v>行政部</v>
          </cell>
        </row>
        <row r="128">
          <cell r="A128">
            <v>13352948348</v>
          </cell>
          <cell r="B128">
            <v>5227</v>
          </cell>
          <cell r="C128" t="str">
            <v>周海勇</v>
          </cell>
          <cell r="D128" t="str">
            <v>周海勇</v>
          </cell>
          <cell r="E128" t="str">
            <v>自助设备事业部-运营中心-仓储部</v>
          </cell>
        </row>
        <row r="129">
          <cell r="A129">
            <v>13352948349</v>
          </cell>
          <cell r="B129">
            <v>2362</v>
          </cell>
          <cell r="C129" t="str">
            <v>曾颖锋</v>
          </cell>
          <cell r="D129" t="str">
            <v>曾颖锋</v>
          </cell>
          <cell r="E129" t="str">
            <v>自助设备事业部-制造中心-装配生产部</v>
          </cell>
        </row>
        <row r="130">
          <cell r="A130">
            <v>13352948350</v>
          </cell>
          <cell r="B130">
            <v>225</v>
          </cell>
          <cell r="C130" t="str">
            <v>谢爱辉</v>
          </cell>
          <cell r="D130" t="str">
            <v>谢爱辉</v>
          </cell>
          <cell r="E130" t="str">
            <v>安全支付事业部-制造中心-制造部-装配车间-制造部-装配-EPP</v>
          </cell>
        </row>
        <row r="131">
          <cell r="A131">
            <v>13352948351</v>
          </cell>
          <cell r="B131">
            <v>589</v>
          </cell>
          <cell r="C131" t="str">
            <v>罗玲</v>
          </cell>
          <cell r="D131" t="str">
            <v>罗玲</v>
          </cell>
          <cell r="E131" t="str">
            <v>自助设备事业部-运营中心-采购部</v>
          </cell>
        </row>
        <row r="132">
          <cell r="A132">
            <v>13352948352</v>
          </cell>
          <cell r="B132">
            <v>5547</v>
          </cell>
          <cell r="C132" t="str">
            <v>刘思杰</v>
          </cell>
          <cell r="D132" t="str">
            <v>刘思杰</v>
          </cell>
          <cell r="E132" t="str">
            <v>自助设备事业部-品质部</v>
          </cell>
        </row>
        <row r="133">
          <cell r="A133">
            <v>13352948353</v>
          </cell>
          <cell r="B133">
            <v>254</v>
          </cell>
          <cell r="C133" t="str">
            <v>胡江民</v>
          </cell>
          <cell r="D133" t="str">
            <v>胡江民</v>
          </cell>
          <cell r="E133" t="str">
            <v>自助设备事业部-制造中心</v>
          </cell>
        </row>
        <row r="134">
          <cell r="A134">
            <v>13352948354</v>
          </cell>
          <cell r="B134">
            <v>244</v>
          </cell>
          <cell r="C134" t="str">
            <v>周康</v>
          </cell>
          <cell r="D134" t="str">
            <v>周康</v>
          </cell>
          <cell r="E134" t="str">
            <v>自助设备事业部-制造中心-钣金生产部</v>
          </cell>
        </row>
        <row r="135">
          <cell r="A135">
            <v>13352948355</v>
          </cell>
          <cell r="B135">
            <v>1662</v>
          </cell>
          <cell r="C135" t="str">
            <v>张燕萍</v>
          </cell>
          <cell r="D135" t="str">
            <v>张燕萍</v>
          </cell>
          <cell r="E135" t="str">
            <v>安全支付事业部-制造中心-生产服务部</v>
          </cell>
        </row>
        <row r="136">
          <cell r="A136">
            <v>13352948356</v>
          </cell>
          <cell r="B136">
            <v>5298</v>
          </cell>
          <cell r="C136" t="str">
            <v>李源</v>
          </cell>
          <cell r="D136" t="str">
            <v>李源</v>
          </cell>
          <cell r="E136" t="str">
            <v>安全支付事业部-产品支持中心-产品应用研发部</v>
          </cell>
        </row>
        <row r="137">
          <cell r="A137">
            <v>13352948357</v>
          </cell>
          <cell r="B137">
            <v>5455</v>
          </cell>
          <cell r="C137" t="str">
            <v>浦金清</v>
          </cell>
          <cell r="D137" t="str">
            <v>浦金清</v>
          </cell>
          <cell r="E137" t="str">
            <v>自助设备事业部-制造中心-钣金生产部</v>
          </cell>
        </row>
        <row r="138">
          <cell r="A138">
            <v>13352948358</v>
          </cell>
          <cell r="B138">
            <v>733</v>
          </cell>
          <cell r="C138" t="str">
            <v>姚衣团</v>
          </cell>
          <cell r="D138" t="str">
            <v>姚衣团</v>
          </cell>
          <cell r="E138" t="str">
            <v>自助设备事业部-运营中心-仓储部</v>
          </cell>
        </row>
        <row r="139">
          <cell r="A139">
            <v>13352948359</v>
          </cell>
          <cell r="B139">
            <v>253</v>
          </cell>
          <cell r="C139" t="str">
            <v>刘建</v>
          </cell>
          <cell r="D139" t="str">
            <v>刘建</v>
          </cell>
          <cell r="E139" t="str">
            <v>安全支付事业部-制造中心-生产服务部</v>
          </cell>
        </row>
        <row r="140">
          <cell r="A140">
            <v>13352948360</v>
          </cell>
          <cell r="B140">
            <v>224</v>
          </cell>
          <cell r="C140" t="str">
            <v>戴石财</v>
          </cell>
          <cell r="D140" t="str">
            <v>戴石财</v>
          </cell>
          <cell r="E140" t="str">
            <v>自助设备事业部-制造中心</v>
          </cell>
        </row>
        <row r="141">
          <cell r="A141">
            <v>13352948362</v>
          </cell>
          <cell r="B141">
            <v>1979</v>
          </cell>
          <cell r="C141" t="str">
            <v>严霄</v>
          </cell>
          <cell r="D141" t="str">
            <v>严霄</v>
          </cell>
          <cell r="E141" t="str">
            <v>信息管理部-运维组</v>
          </cell>
        </row>
        <row r="142">
          <cell r="A142">
            <v>13352948363</v>
          </cell>
          <cell r="B142">
            <v>1300</v>
          </cell>
          <cell r="C142" t="str">
            <v>刘利平</v>
          </cell>
          <cell r="D142" t="str">
            <v>刘利平</v>
          </cell>
          <cell r="E142" t="str">
            <v>安全支付事业部-制造中心</v>
          </cell>
        </row>
        <row r="143">
          <cell r="A143">
            <v>13352948364</v>
          </cell>
          <cell r="B143">
            <v>6439</v>
          </cell>
          <cell r="C143" t="str">
            <v>刘灿辉</v>
          </cell>
          <cell r="D143" t="str">
            <v>刘灿辉</v>
          </cell>
          <cell r="E143" t="str">
            <v>安全支付事业部-品质部</v>
          </cell>
        </row>
        <row r="144">
          <cell r="A144">
            <v>13352948365</v>
          </cell>
          <cell r="B144">
            <v>3989</v>
          </cell>
          <cell r="C144" t="str">
            <v>付志杰</v>
          </cell>
          <cell r="D144" t="str">
            <v>付志杰</v>
          </cell>
          <cell r="E144" t="str">
            <v>自助设备事业部-制造中心-工艺部-装配工艺部</v>
          </cell>
        </row>
        <row r="145">
          <cell r="A145">
            <v>13352948366</v>
          </cell>
          <cell r="B145">
            <v>495</v>
          </cell>
          <cell r="C145" t="str">
            <v>唐荣刚</v>
          </cell>
          <cell r="D145" t="str">
            <v>唐荣刚</v>
          </cell>
          <cell r="E145" t="str">
            <v>安全支付事业部-研发中心-EPP终端研发部-工程组</v>
          </cell>
        </row>
        <row r="146">
          <cell r="A146">
            <v>13352948367</v>
          </cell>
          <cell r="B146">
            <v>4135</v>
          </cell>
          <cell r="C146" t="str">
            <v>罗辉</v>
          </cell>
          <cell r="D146" t="str">
            <v>罗辉</v>
          </cell>
          <cell r="E146" t="str">
            <v>自助设备事业部-技术中心-项目管理部</v>
          </cell>
        </row>
        <row r="147">
          <cell r="A147">
            <v>13352948369</v>
          </cell>
          <cell r="B147">
            <v>5649</v>
          </cell>
          <cell r="C147" t="str">
            <v>李君</v>
          </cell>
          <cell r="D147" t="str">
            <v>李君</v>
          </cell>
          <cell r="E147" t="str">
            <v>自助设备事业部-品质部</v>
          </cell>
        </row>
        <row r="148">
          <cell r="A148">
            <v>13352948371</v>
          </cell>
          <cell r="B148">
            <v>0</v>
          </cell>
          <cell r="C148" t="str">
            <v>车间测试</v>
          </cell>
          <cell r="D148" t="str">
            <v>车间测试</v>
          </cell>
          <cell r="E148" t="str">
            <v>基建办</v>
          </cell>
        </row>
        <row r="149">
          <cell r="A149">
            <v>13352948372</v>
          </cell>
          <cell r="B149">
            <v>0</v>
          </cell>
          <cell r="C149" t="str">
            <v>车间测试</v>
          </cell>
          <cell r="D149" t="str">
            <v>车间测试</v>
          </cell>
          <cell r="E149" t="str">
            <v>基建办</v>
          </cell>
        </row>
        <row r="150">
          <cell r="A150">
            <v>13352948373</v>
          </cell>
          <cell r="B150">
            <v>1622</v>
          </cell>
          <cell r="C150" t="str">
            <v>王充</v>
          </cell>
          <cell r="D150" t="str">
            <v>王充</v>
          </cell>
          <cell r="E150" t="str">
            <v>自助设备事业部-品质部</v>
          </cell>
        </row>
        <row r="151">
          <cell r="A151">
            <v>13352948374</v>
          </cell>
          <cell r="B151">
            <v>0</v>
          </cell>
          <cell r="C151" t="str">
            <v>车间测试</v>
          </cell>
          <cell r="D151" t="str">
            <v>车间测试</v>
          </cell>
          <cell r="E151" t="str">
            <v>基建办</v>
          </cell>
        </row>
        <row r="152">
          <cell r="A152">
            <v>13352948375</v>
          </cell>
          <cell r="B152">
            <v>6095</v>
          </cell>
          <cell r="C152" t="str">
            <v>杨磊</v>
          </cell>
          <cell r="D152" t="str">
            <v>杨磊</v>
          </cell>
          <cell r="E152" t="str">
            <v>自助设备事业部-品质部</v>
          </cell>
        </row>
        <row r="153">
          <cell r="A153">
            <v>13352948376</v>
          </cell>
          <cell r="B153">
            <v>500</v>
          </cell>
          <cell r="C153" t="str">
            <v>刁维利</v>
          </cell>
          <cell r="D153" t="str">
            <v>刁维利</v>
          </cell>
          <cell r="E153" t="str">
            <v>安全支付事业部-研发中心-EPP终端研发部-工程组</v>
          </cell>
        </row>
        <row r="154">
          <cell r="A154">
            <v>13352948377</v>
          </cell>
          <cell r="B154">
            <v>5200</v>
          </cell>
          <cell r="C154" t="str">
            <v>刘祥运</v>
          </cell>
          <cell r="D154" t="str">
            <v>刘祥运</v>
          </cell>
          <cell r="E154" t="str">
            <v>自助设备事业部-制造中心-装配生产部</v>
          </cell>
        </row>
        <row r="155">
          <cell r="A155">
            <v>13352948379</v>
          </cell>
          <cell r="B155">
            <v>5546</v>
          </cell>
          <cell r="C155" t="str">
            <v>王丹</v>
          </cell>
          <cell r="D155" t="str">
            <v>王丹</v>
          </cell>
          <cell r="E155" t="str">
            <v>安全支付事业部-产品支持中心-产品应用研发部</v>
          </cell>
        </row>
        <row r="156">
          <cell r="A156">
            <v>13352948380</v>
          </cell>
          <cell r="B156">
            <v>1</v>
          </cell>
          <cell r="C156" t="str">
            <v>我保管</v>
          </cell>
          <cell r="D156" t="str">
            <v>朱巍</v>
          </cell>
          <cell r="E156" t="str">
            <v>自助设备事业部-制造中心-工艺部-钣金工艺部</v>
          </cell>
        </row>
        <row r="157">
          <cell r="A157">
            <v>13352948381</v>
          </cell>
          <cell r="B157">
            <v>1</v>
          </cell>
          <cell r="C157" t="str">
            <v>我保管</v>
          </cell>
          <cell r="D157" t="str">
            <v>许安兵</v>
          </cell>
          <cell r="E157" t="str">
            <v>安全支付事业部-研发中心-支付工程部</v>
          </cell>
        </row>
        <row r="158">
          <cell r="A158">
            <v>13352948382</v>
          </cell>
          <cell r="B158">
            <v>1823</v>
          </cell>
          <cell r="C158" t="str">
            <v>徐亮辉</v>
          </cell>
          <cell r="D158" t="str">
            <v>徐亮辉</v>
          </cell>
          <cell r="E158" t="str">
            <v>自助设备事业部-品质部</v>
          </cell>
        </row>
        <row r="159">
          <cell r="A159">
            <v>13352948385</v>
          </cell>
          <cell r="B159">
            <v>1</v>
          </cell>
          <cell r="C159" t="str">
            <v>我保管</v>
          </cell>
          <cell r="D159" t="str">
            <v>黎伟明</v>
          </cell>
          <cell r="E159" t="str">
            <v>安全支付事业部-研发中心-支付研发部</v>
          </cell>
        </row>
        <row r="160">
          <cell r="A160">
            <v>13352948386</v>
          </cell>
          <cell r="B160">
            <v>1</v>
          </cell>
          <cell r="C160" t="str">
            <v>我保管</v>
          </cell>
          <cell r="D160" t="str">
            <v>孔令杰</v>
          </cell>
          <cell r="E160" t="str">
            <v>安全支付事业部-研发中心-支付工程部</v>
          </cell>
        </row>
        <row r="161">
          <cell r="A161">
            <v>13352948389</v>
          </cell>
          <cell r="B161">
            <v>6122</v>
          </cell>
          <cell r="C161" t="str">
            <v>何晋</v>
          </cell>
          <cell r="D161" t="str">
            <v>何晋</v>
          </cell>
          <cell r="E161" t="str">
            <v>自助设备事业部-技术中心-硬件开发部</v>
          </cell>
        </row>
        <row r="162">
          <cell r="A162">
            <v>13352948390</v>
          </cell>
          <cell r="B162">
            <v>239</v>
          </cell>
          <cell r="C162" t="str">
            <v>谢富强</v>
          </cell>
          <cell r="D162" t="str">
            <v>谢富强</v>
          </cell>
          <cell r="E162" t="str">
            <v>自助设备事业部-制造中心-装配生产部</v>
          </cell>
        </row>
        <row r="163">
          <cell r="A163">
            <v>13352948391</v>
          </cell>
          <cell r="B163">
            <v>5129</v>
          </cell>
          <cell r="C163" t="str">
            <v>唐第群</v>
          </cell>
          <cell r="D163" t="str">
            <v>唐第群</v>
          </cell>
          <cell r="E163" t="str">
            <v>自助设备事业部-技术中心-硬件开发部</v>
          </cell>
        </row>
        <row r="164">
          <cell r="A164">
            <v>13352948392</v>
          </cell>
          <cell r="B164">
            <v>242</v>
          </cell>
          <cell r="C164" t="str">
            <v>谢国强</v>
          </cell>
          <cell r="D164" t="str">
            <v>谢国强</v>
          </cell>
          <cell r="E164" t="str">
            <v>自助设备事业部-运营中心-方案支持部</v>
          </cell>
        </row>
        <row r="165">
          <cell r="A165">
            <v>13352948393</v>
          </cell>
          <cell r="B165">
            <v>823</v>
          </cell>
          <cell r="C165" t="str">
            <v>秦艳锋</v>
          </cell>
          <cell r="D165" t="str">
            <v>秦艳锋</v>
          </cell>
          <cell r="E165" t="str">
            <v>自助设备事业部-制造中心-钣金生产部-钣金生产部-焊接</v>
          </cell>
        </row>
        <row r="166">
          <cell r="A166">
            <v>13352948395</v>
          </cell>
          <cell r="B166">
            <v>3112</v>
          </cell>
          <cell r="C166" t="str">
            <v>杨竹</v>
          </cell>
          <cell r="D166" t="str">
            <v>杨竹</v>
          </cell>
          <cell r="E166" t="str">
            <v>自助设备事业部-综合管理部</v>
          </cell>
        </row>
        <row r="167">
          <cell r="A167">
            <v>13352948396</v>
          </cell>
          <cell r="B167">
            <v>5296</v>
          </cell>
          <cell r="C167" t="str">
            <v>颜华</v>
          </cell>
          <cell r="D167" t="str">
            <v>颜华</v>
          </cell>
          <cell r="E167" t="str">
            <v>金融物联网事业部</v>
          </cell>
        </row>
        <row r="168">
          <cell r="A168">
            <v>13352948397</v>
          </cell>
          <cell r="B168">
            <v>5251</v>
          </cell>
          <cell r="C168" t="str">
            <v>尹祎龙</v>
          </cell>
          <cell r="D168" t="str">
            <v>尹祎龙</v>
          </cell>
          <cell r="E168" t="str">
            <v>信息管理部-研发组</v>
          </cell>
        </row>
        <row r="169">
          <cell r="A169">
            <v>13352948398</v>
          </cell>
          <cell r="B169">
            <v>661</v>
          </cell>
          <cell r="C169" t="str">
            <v>李海贵</v>
          </cell>
          <cell r="D169" t="str">
            <v>李海贵</v>
          </cell>
          <cell r="E169" t="str">
            <v>自助设备事业部-制造中心-装配生产部</v>
          </cell>
        </row>
        <row r="170">
          <cell r="A170">
            <v>13352948399</v>
          </cell>
          <cell r="B170">
            <v>1247</v>
          </cell>
          <cell r="C170" t="str">
            <v>丁海泉</v>
          </cell>
          <cell r="D170" t="str">
            <v>丁海泉</v>
          </cell>
          <cell r="E170" t="str">
            <v>安全支付事业部-制造中心-采购部</v>
          </cell>
        </row>
        <row r="171">
          <cell r="A171">
            <v>13352948402</v>
          </cell>
          <cell r="B171">
            <v>741</v>
          </cell>
          <cell r="C171" t="str">
            <v>熊永军</v>
          </cell>
          <cell r="D171" t="str">
            <v>熊永军</v>
          </cell>
          <cell r="E171" t="str">
            <v>自助设备事业部-制造中心-装配生产部</v>
          </cell>
        </row>
        <row r="172">
          <cell r="A172">
            <v>13352948403</v>
          </cell>
          <cell r="B172">
            <v>5242</v>
          </cell>
          <cell r="C172" t="str">
            <v>彭冬霞</v>
          </cell>
          <cell r="D172" t="str">
            <v>彭冬霞</v>
          </cell>
          <cell r="E172" t="str">
            <v>自助设备事业部-技术中心-软件开发部</v>
          </cell>
        </row>
        <row r="173">
          <cell r="A173">
            <v>13352948404</v>
          </cell>
          <cell r="B173">
            <v>1953</v>
          </cell>
          <cell r="C173" t="str">
            <v>彭启贵</v>
          </cell>
          <cell r="D173" t="str">
            <v>彭启贵</v>
          </cell>
          <cell r="E173" t="str">
            <v>安全支付事业部-制造中心-制造部-SMT-DIP车间</v>
          </cell>
        </row>
        <row r="174">
          <cell r="A174">
            <v>13352948405</v>
          </cell>
          <cell r="B174">
            <v>4851</v>
          </cell>
          <cell r="C174" t="str">
            <v>田进</v>
          </cell>
          <cell r="D174" t="str">
            <v>田进</v>
          </cell>
          <cell r="E174" t="str">
            <v>自助设备事业部-制造中心-装配生产部</v>
          </cell>
        </row>
        <row r="175">
          <cell r="A175">
            <v>13352948406</v>
          </cell>
          <cell r="B175">
            <v>6366</v>
          </cell>
          <cell r="C175" t="str">
            <v>刘琎</v>
          </cell>
          <cell r="D175" t="str">
            <v>刘琎</v>
          </cell>
          <cell r="E175" t="str">
            <v>自助设备事业部-运营中心-仓储部</v>
          </cell>
        </row>
        <row r="176">
          <cell r="A176">
            <v>13352948407</v>
          </cell>
          <cell r="B176">
            <v>2592</v>
          </cell>
          <cell r="C176" t="str">
            <v>何飞</v>
          </cell>
          <cell r="D176" t="str">
            <v>何飞</v>
          </cell>
          <cell r="E176" t="str">
            <v>自助设备事业部-技术中心-硬件开发部</v>
          </cell>
        </row>
        <row r="177">
          <cell r="A177">
            <v>13352948408</v>
          </cell>
          <cell r="B177">
            <v>3819</v>
          </cell>
          <cell r="C177" t="str">
            <v>董海辉</v>
          </cell>
          <cell r="D177" t="str">
            <v>董海辉</v>
          </cell>
          <cell r="E177" t="str">
            <v>自助设备事业部-品质部</v>
          </cell>
        </row>
        <row r="178">
          <cell r="A178">
            <v>13352948409</v>
          </cell>
          <cell r="B178">
            <v>5805</v>
          </cell>
          <cell r="C178" t="str">
            <v>曾杰</v>
          </cell>
          <cell r="D178" t="str">
            <v>曾杰</v>
          </cell>
          <cell r="E178" t="str">
            <v>自助设备事业部-技术中心-项目管理部</v>
          </cell>
        </row>
        <row r="179">
          <cell r="A179">
            <v>13352948410</v>
          </cell>
          <cell r="B179">
            <v>5976</v>
          </cell>
          <cell r="C179" t="str">
            <v>成奎</v>
          </cell>
          <cell r="D179" t="str">
            <v>成奎</v>
          </cell>
          <cell r="E179" t="str">
            <v>行政部</v>
          </cell>
        </row>
        <row r="180">
          <cell r="A180">
            <v>13352948413</v>
          </cell>
          <cell r="B180">
            <v>3788</v>
          </cell>
          <cell r="C180" t="str">
            <v>王强</v>
          </cell>
          <cell r="D180" t="str">
            <v>王强</v>
          </cell>
          <cell r="E180" t="str">
            <v>安全支付事业部-研发中心-支付工程部</v>
          </cell>
        </row>
        <row r="181">
          <cell r="A181">
            <v>13352948414</v>
          </cell>
          <cell r="B181">
            <v>3290</v>
          </cell>
          <cell r="C181" t="str">
            <v>陈奕呈</v>
          </cell>
          <cell r="D181" t="str">
            <v>陈奕呈</v>
          </cell>
          <cell r="E181" t="str">
            <v>自助设备事业部-运营中心-方案支持部</v>
          </cell>
        </row>
        <row r="182">
          <cell r="A182">
            <v>13352948416</v>
          </cell>
          <cell r="B182">
            <v>2389</v>
          </cell>
          <cell r="C182" t="str">
            <v>王志文</v>
          </cell>
          <cell r="D182" t="str">
            <v>王志文</v>
          </cell>
          <cell r="E182" t="str">
            <v>安全支付事业部-制造中心-制造部-SMT-DIP车间</v>
          </cell>
        </row>
        <row r="183">
          <cell r="A183">
            <v>13352948417</v>
          </cell>
          <cell r="B183">
            <v>2681</v>
          </cell>
          <cell r="C183" t="str">
            <v>孟思</v>
          </cell>
          <cell r="D183" t="str">
            <v>孟思</v>
          </cell>
          <cell r="E183" t="str">
            <v>自助设备事业部-制造中心-工艺部-钣金工艺部</v>
          </cell>
        </row>
        <row r="184">
          <cell r="A184">
            <v>13352948419</v>
          </cell>
          <cell r="B184">
            <v>231</v>
          </cell>
          <cell r="C184" t="str">
            <v>周斌</v>
          </cell>
          <cell r="D184" t="str">
            <v>周斌</v>
          </cell>
          <cell r="E184" t="str">
            <v>自助设备事业部-制造中心-工艺部-装配工艺部</v>
          </cell>
        </row>
        <row r="185">
          <cell r="A185">
            <v>13352948420</v>
          </cell>
          <cell r="B185">
            <v>743</v>
          </cell>
          <cell r="C185" t="str">
            <v>李鹏刚</v>
          </cell>
          <cell r="D185" t="str">
            <v>李鹏刚</v>
          </cell>
          <cell r="E185" t="str">
            <v>自助设备事业部-品质部</v>
          </cell>
        </row>
        <row r="186">
          <cell r="A186">
            <v>13352948421</v>
          </cell>
          <cell r="B186">
            <v>2840</v>
          </cell>
          <cell r="C186" t="str">
            <v>李仁杰</v>
          </cell>
          <cell r="D186" t="str">
            <v>李仁杰</v>
          </cell>
          <cell r="E186" t="str">
            <v>自助设备事业部-制造中心-工艺部-钣金工艺部</v>
          </cell>
        </row>
        <row r="187">
          <cell r="A187">
            <v>13352948431</v>
          </cell>
          <cell r="B187">
            <v>484</v>
          </cell>
          <cell r="C187" t="str">
            <v>谭家胜</v>
          </cell>
          <cell r="D187" t="str">
            <v>谭家胜</v>
          </cell>
          <cell r="E187" t="str">
            <v>安全支付事业部-制造中心-制造部-装配车间-制造部-装配-EPP</v>
          </cell>
        </row>
        <row r="188">
          <cell r="A188">
            <v>13352948432</v>
          </cell>
          <cell r="B188">
            <v>646</v>
          </cell>
          <cell r="C188" t="str">
            <v>吴位昭</v>
          </cell>
          <cell r="D188" t="str">
            <v>吴位昭</v>
          </cell>
          <cell r="E188" t="str">
            <v>自助设备事业部-制造中心-钣金生产部-钣金生产部-喷涂</v>
          </cell>
        </row>
        <row r="189">
          <cell r="A189">
            <v>13352948437</v>
          </cell>
          <cell r="B189">
            <v>2948</v>
          </cell>
          <cell r="C189" t="str">
            <v>尹亦文</v>
          </cell>
          <cell r="D189" t="str">
            <v>尹亦文</v>
          </cell>
          <cell r="E189" t="str">
            <v>自助设备事业部-技术中心-软件开发部</v>
          </cell>
        </row>
        <row r="190">
          <cell r="A190">
            <v>13352948438</v>
          </cell>
          <cell r="B190">
            <v>2481</v>
          </cell>
          <cell r="C190" t="str">
            <v>郑水生</v>
          </cell>
          <cell r="D190" t="str">
            <v>郑水生</v>
          </cell>
          <cell r="E190" t="str">
            <v>自助设备事业部-制造中心-工艺部-装配工艺部</v>
          </cell>
        </row>
        <row r="191">
          <cell r="A191">
            <v>13352948439</v>
          </cell>
          <cell r="B191">
            <v>4804</v>
          </cell>
          <cell r="C191" t="str">
            <v>丁川</v>
          </cell>
          <cell r="D191" t="str">
            <v>丁川</v>
          </cell>
          <cell r="E191" t="str">
            <v>自助设备事业部-品质部</v>
          </cell>
        </row>
        <row r="192">
          <cell r="A192">
            <v>13352948501</v>
          </cell>
          <cell r="B192">
            <v>1</v>
          </cell>
          <cell r="C192" t="str">
            <v>我保管</v>
          </cell>
          <cell r="D192" t="str">
            <v>孟宪初</v>
          </cell>
          <cell r="E192" t="str">
            <v>安全支付事业部-产品支持中心-产品应用研发部</v>
          </cell>
        </row>
        <row r="193">
          <cell r="A193">
            <v>13352948502</v>
          </cell>
          <cell r="B193">
            <v>5166</v>
          </cell>
          <cell r="C193" t="str">
            <v>王贵钊</v>
          </cell>
          <cell r="D193" t="str">
            <v>王贵钊</v>
          </cell>
          <cell r="E193" t="str">
            <v>安全支付事业部-产品支持中心-产品应用研发部</v>
          </cell>
        </row>
        <row r="194">
          <cell r="A194">
            <v>13352948503</v>
          </cell>
          <cell r="B194">
            <v>4897</v>
          </cell>
          <cell r="C194" t="str">
            <v>梁俊</v>
          </cell>
          <cell r="D194" t="str">
            <v>梁俊</v>
          </cell>
          <cell r="E194" t="str">
            <v>自助设备事业部-技术中心-软件开发部</v>
          </cell>
        </row>
        <row r="195">
          <cell r="A195">
            <v>13352948504</v>
          </cell>
          <cell r="B195">
            <v>5266</v>
          </cell>
          <cell r="C195" t="str">
            <v>邓鹏</v>
          </cell>
          <cell r="D195" t="str">
            <v>邓鹏</v>
          </cell>
          <cell r="E195" t="str">
            <v>自助设备事业部-技术中心-软件开发部</v>
          </cell>
        </row>
        <row r="196">
          <cell r="A196">
            <v>13352948505</v>
          </cell>
          <cell r="B196">
            <v>5109</v>
          </cell>
          <cell r="C196" t="str">
            <v>胡德芳</v>
          </cell>
          <cell r="D196" t="str">
            <v>胡德芳</v>
          </cell>
          <cell r="E196" t="str">
            <v>安全支付事业部-产品支持中心-产品应用研发部</v>
          </cell>
        </row>
        <row r="197">
          <cell r="A197">
            <v>13352948506</v>
          </cell>
          <cell r="B197">
            <v>5115</v>
          </cell>
          <cell r="C197" t="str">
            <v>马红玉</v>
          </cell>
          <cell r="D197" t="str">
            <v>马红玉</v>
          </cell>
          <cell r="E197" t="str">
            <v>自助设备事业部-技术中心-软件开发部</v>
          </cell>
        </row>
        <row r="198">
          <cell r="A198">
            <v>13352948507</v>
          </cell>
          <cell r="B198">
            <v>4910</v>
          </cell>
          <cell r="C198" t="str">
            <v>丁鼎</v>
          </cell>
          <cell r="D198" t="str">
            <v>丁鼎</v>
          </cell>
          <cell r="E198" t="str">
            <v>安全支付事业部-产品支持中心-产品应用研发部</v>
          </cell>
        </row>
        <row r="199">
          <cell r="A199">
            <v>13352948509</v>
          </cell>
          <cell r="B199">
            <v>3725</v>
          </cell>
          <cell r="C199" t="str">
            <v>周国旗</v>
          </cell>
          <cell r="D199" t="str">
            <v>周国旗</v>
          </cell>
          <cell r="E199" t="str">
            <v>自助设备事业部-制造中心-钣金生产部</v>
          </cell>
        </row>
        <row r="200">
          <cell r="A200">
            <v>13352948510</v>
          </cell>
          <cell r="B200">
            <v>6020</v>
          </cell>
          <cell r="C200" t="str">
            <v>黄金南</v>
          </cell>
          <cell r="D200" t="str">
            <v>黄金南</v>
          </cell>
          <cell r="E200" t="str">
            <v>自助设备事业部-制造中心-装配生产部</v>
          </cell>
        </row>
        <row r="201">
          <cell r="A201">
            <v>13352948512</v>
          </cell>
          <cell r="B201">
            <v>5150</v>
          </cell>
          <cell r="C201" t="str">
            <v>董江燕</v>
          </cell>
          <cell r="D201" t="str">
            <v>董江燕</v>
          </cell>
          <cell r="E201" t="str">
            <v>安全支付事业部-产品支持中心-产品应用研发部</v>
          </cell>
        </row>
        <row r="202">
          <cell r="A202">
            <v>13352948513</v>
          </cell>
          <cell r="B202">
            <v>4907</v>
          </cell>
          <cell r="C202" t="str">
            <v>雷石花</v>
          </cell>
          <cell r="D202" t="str">
            <v>雷石花</v>
          </cell>
          <cell r="E202" t="str">
            <v>安全支付事业部-研发中心-EPP终端研发部-软件组</v>
          </cell>
        </row>
        <row r="203">
          <cell r="A203">
            <v>13352948515</v>
          </cell>
          <cell r="B203">
            <v>5111</v>
          </cell>
          <cell r="C203" t="str">
            <v>吴姣龙</v>
          </cell>
          <cell r="D203" t="str">
            <v>吴姣龙</v>
          </cell>
          <cell r="E203" t="str">
            <v>自助设备事业部-技术中心-软件开发部</v>
          </cell>
        </row>
        <row r="204">
          <cell r="A204">
            <v>13352948516</v>
          </cell>
          <cell r="B204">
            <v>4903</v>
          </cell>
          <cell r="C204" t="str">
            <v>胡思献</v>
          </cell>
          <cell r="D204" t="str">
            <v>胡思献</v>
          </cell>
          <cell r="E204" t="str">
            <v>IDC云计算事业部</v>
          </cell>
        </row>
        <row r="205">
          <cell r="A205">
            <v>13352948517</v>
          </cell>
          <cell r="B205">
            <v>5176</v>
          </cell>
          <cell r="C205" t="str">
            <v>吴志勇</v>
          </cell>
          <cell r="D205" t="str">
            <v>吴志勇</v>
          </cell>
          <cell r="E205" t="str">
            <v>安全支付事业部-产品支持中心-产品应用研发部</v>
          </cell>
        </row>
        <row r="206">
          <cell r="A206">
            <v>13352948519</v>
          </cell>
          <cell r="B206">
            <v>5956</v>
          </cell>
          <cell r="C206" t="str">
            <v>邓志强</v>
          </cell>
          <cell r="D206" t="str">
            <v>邓志强</v>
          </cell>
          <cell r="E206" t="str">
            <v>自助设备事业部-技术中心-软件开发部</v>
          </cell>
        </row>
        <row r="207">
          <cell r="A207">
            <v>13352948520</v>
          </cell>
          <cell r="B207">
            <v>5199</v>
          </cell>
          <cell r="C207" t="str">
            <v>李军</v>
          </cell>
          <cell r="D207" t="str">
            <v>李军</v>
          </cell>
          <cell r="E207" t="str">
            <v>安全支付事业部-研发中心-EPP终端研发部-工程组</v>
          </cell>
        </row>
        <row r="208">
          <cell r="A208">
            <v>13352948522</v>
          </cell>
          <cell r="B208">
            <v>6166</v>
          </cell>
          <cell r="C208" t="str">
            <v>陈腾飞</v>
          </cell>
          <cell r="D208" t="str">
            <v>陈腾飞</v>
          </cell>
          <cell r="E208" t="str">
            <v>自助设备事业部-技术中心-项目管理部</v>
          </cell>
        </row>
        <row r="209">
          <cell r="A209">
            <v>13352948525</v>
          </cell>
          <cell r="B209">
            <v>1260</v>
          </cell>
          <cell r="C209" t="str">
            <v>首南青</v>
          </cell>
          <cell r="D209" t="str">
            <v>首南青</v>
          </cell>
          <cell r="E209" t="str">
            <v>安全支付事业部-研发中心-支付研发部</v>
          </cell>
        </row>
        <row r="210">
          <cell r="A210">
            <v>13352948526</v>
          </cell>
          <cell r="B210">
            <v>4443</v>
          </cell>
          <cell r="C210" t="str">
            <v>杨华</v>
          </cell>
          <cell r="D210" t="str">
            <v>杨华</v>
          </cell>
          <cell r="E210" t="str">
            <v>安全支付事业部-研发中心-支付研发部</v>
          </cell>
        </row>
        <row r="211">
          <cell r="A211">
            <v>13352948529</v>
          </cell>
          <cell r="B211">
            <v>6481</v>
          </cell>
          <cell r="C211" t="str">
            <v>范雁铭</v>
          </cell>
          <cell r="D211" t="str">
            <v>范雁铭</v>
          </cell>
          <cell r="E211" t="str">
            <v>安全支付事业部-研发中心-支付研发部</v>
          </cell>
        </row>
        <row r="212">
          <cell r="A212">
            <v>13352948530</v>
          </cell>
          <cell r="B212">
            <v>3313</v>
          </cell>
          <cell r="C212" t="str">
            <v>曾学民</v>
          </cell>
          <cell r="D212" t="str">
            <v>曾学民</v>
          </cell>
          <cell r="E212" t="str">
            <v>安全支付事业部-研发中心-支付研发部</v>
          </cell>
        </row>
        <row r="213">
          <cell r="A213">
            <v>13352948531</v>
          </cell>
          <cell r="B213">
            <v>5249</v>
          </cell>
          <cell r="C213" t="str">
            <v>邓威</v>
          </cell>
          <cell r="D213" t="str">
            <v>邓威</v>
          </cell>
          <cell r="E213" t="str">
            <v>自助设备事业部-技术中心-硬件开发部</v>
          </cell>
        </row>
        <row r="214">
          <cell r="A214">
            <v>13352948532</v>
          </cell>
          <cell r="B214">
            <v>5346</v>
          </cell>
          <cell r="C214" t="str">
            <v>丁亚南</v>
          </cell>
          <cell r="D214" t="str">
            <v>丁亚南</v>
          </cell>
          <cell r="E214" t="str">
            <v>安全支付事业部-综合管理部</v>
          </cell>
        </row>
        <row r="215">
          <cell r="A215">
            <v>13352948533</v>
          </cell>
          <cell r="B215">
            <v>5988</v>
          </cell>
          <cell r="C215" t="str">
            <v>崔畅</v>
          </cell>
          <cell r="D215" t="str">
            <v>崔畅</v>
          </cell>
          <cell r="E215" t="str">
            <v>金融物联网事业部</v>
          </cell>
        </row>
        <row r="216">
          <cell r="A216">
            <v>13352948536</v>
          </cell>
          <cell r="B216">
            <v>1</v>
          </cell>
          <cell r="C216" t="str">
            <v>我保管</v>
          </cell>
          <cell r="D216" t="str">
            <v>陈金波</v>
          </cell>
          <cell r="E216" t="str">
            <v>金融物联网事业部</v>
          </cell>
        </row>
        <row r="217">
          <cell r="A217">
            <v>13352948537</v>
          </cell>
          <cell r="B217">
            <v>5283</v>
          </cell>
          <cell r="C217" t="str">
            <v>张廷</v>
          </cell>
          <cell r="D217" t="str">
            <v>张廷</v>
          </cell>
          <cell r="E217" t="str">
            <v>安全支付事业部-研发中心-支付工程部</v>
          </cell>
        </row>
        <row r="218">
          <cell r="A218">
            <v>13352948539</v>
          </cell>
          <cell r="B218">
            <v>5860</v>
          </cell>
          <cell r="C218" t="str">
            <v>严梦宇</v>
          </cell>
          <cell r="D218" t="str">
            <v>严梦宇</v>
          </cell>
          <cell r="E218" t="str">
            <v>安全支付事业部-研发中心-支付工程部</v>
          </cell>
        </row>
        <row r="219">
          <cell r="A219">
            <v>13352948541</v>
          </cell>
          <cell r="B219">
            <v>160</v>
          </cell>
          <cell r="C219" t="str">
            <v>谢国忠</v>
          </cell>
          <cell r="D219" t="str">
            <v>谢国忠</v>
          </cell>
          <cell r="E219" t="str">
            <v>自助设备事业部-运营中心-计划运营部</v>
          </cell>
        </row>
        <row r="220">
          <cell r="A220">
            <v>13352948547</v>
          </cell>
          <cell r="B220">
            <v>6202</v>
          </cell>
          <cell r="C220" t="str">
            <v>欧阳正付</v>
          </cell>
          <cell r="D220" t="str">
            <v>欧阳正付</v>
          </cell>
          <cell r="E220" t="str">
            <v>信息管理部-运维组</v>
          </cell>
        </row>
        <row r="221">
          <cell r="A221">
            <v>13352948549</v>
          </cell>
          <cell r="B221">
            <v>4444</v>
          </cell>
          <cell r="C221" t="str">
            <v>谭艳丽</v>
          </cell>
          <cell r="D221" t="str">
            <v>谭艳丽</v>
          </cell>
          <cell r="E221" t="str">
            <v>安全支付事业部-产品支持中心-产品应用研发部</v>
          </cell>
        </row>
        <row r="222">
          <cell r="A222">
            <v>13352948550</v>
          </cell>
          <cell r="B222">
            <v>249</v>
          </cell>
          <cell r="C222" t="str">
            <v>邬天鹏</v>
          </cell>
          <cell r="D222" t="str">
            <v>邬天鹏</v>
          </cell>
          <cell r="E222" t="str">
            <v>自助设备事业部-运营中心-计划运营部</v>
          </cell>
        </row>
        <row r="223">
          <cell r="A223">
            <v>13352948551</v>
          </cell>
          <cell r="B223">
            <v>2744</v>
          </cell>
          <cell r="C223" t="str">
            <v>谭璐</v>
          </cell>
          <cell r="D223" t="str">
            <v>谭璐</v>
          </cell>
          <cell r="E223" t="str">
            <v>安全支付事业部-产品支持中心-产品应用研发部</v>
          </cell>
        </row>
        <row r="224">
          <cell r="A224">
            <v>13352948552</v>
          </cell>
          <cell r="B224">
            <v>2872</v>
          </cell>
          <cell r="C224" t="str">
            <v>谭艳平</v>
          </cell>
          <cell r="D224" t="str">
            <v>谭艳平</v>
          </cell>
          <cell r="E224" t="str">
            <v>安全支付事业部-研发中心-支付研发部</v>
          </cell>
        </row>
        <row r="225">
          <cell r="A225">
            <v>13352948556</v>
          </cell>
          <cell r="B225">
            <v>3460</v>
          </cell>
          <cell r="C225" t="str">
            <v>夏杰</v>
          </cell>
          <cell r="D225" t="str">
            <v>夏杰</v>
          </cell>
          <cell r="E225" t="str">
            <v>金融物联网事业部</v>
          </cell>
        </row>
        <row r="226">
          <cell r="A226">
            <v>13352948558</v>
          </cell>
          <cell r="B226">
            <v>4</v>
          </cell>
          <cell r="C226" t="str">
            <v>张伟松</v>
          </cell>
          <cell r="D226" t="str">
            <v>张伟松</v>
          </cell>
          <cell r="E226" t="str">
            <v>IDC云计算事业部-长沙证通云计算有限公司</v>
          </cell>
        </row>
        <row r="227">
          <cell r="A227">
            <v>13352948559</v>
          </cell>
          <cell r="B227">
            <v>7569</v>
          </cell>
          <cell r="C227" t="str">
            <v>段婷</v>
          </cell>
          <cell r="D227" t="str">
            <v>段婷</v>
          </cell>
          <cell r="E227" t="str">
            <v>行政部</v>
          </cell>
        </row>
        <row r="228">
          <cell r="A228">
            <v>13352948560</v>
          </cell>
          <cell r="B228">
            <v>6118</v>
          </cell>
          <cell r="C228" t="str">
            <v>叶协锋</v>
          </cell>
          <cell r="D228" t="str">
            <v>叶协锋</v>
          </cell>
          <cell r="E228" t="str">
            <v>安全支付事业部-品质部</v>
          </cell>
        </row>
        <row r="229">
          <cell r="A229">
            <v>13352948568</v>
          </cell>
          <cell r="B229">
            <v>684</v>
          </cell>
          <cell r="C229" t="str">
            <v>张军</v>
          </cell>
          <cell r="D229" t="str">
            <v>张军</v>
          </cell>
          <cell r="E229" t="str">
            <v>自助设备事业部-制造中心-钣金生产部</v>
          </cell>
        </row>
        <row r="230">
          <cell r="A230">
            <v>13352948570</v>
          </cell>
          <cell r="B230">
            <v>838</v>
          </cell>
          <cell r="C230" t="str">
            <v>林仁万</v>
          </cell>
          <cell r="D230" t="str">
            <v>林仁万</v>
          </cell>
          <cell r="E230" t="str">
            <v>自助设备事业部-制造中心-钣金生产部-钣金生产部-装配</v>
          </cell>
        </row>
        <row r="231">
          <cell r="A231">
            <v>13352948572</v>
          </cell>
          <cell r="B231">
            <v>1581</v>
          </cell>
          <cell r="C231" t="str">
            <v>甘润分</v>
          </cell>
          <cell r="D231" t="str">
            <v>甘润分</v>
          </cell>
          <cell r="E231" t="str">
            <v>安全支付事业部-制造中心-采购部</v>
          </cell>
        </row>
        <row r="232">
          <cell r="A232">
            <v>13352948573</v>
          </cell>
          <cell r="B232">
            <v>4732</v>
          </cell>
          <cell r="C232" t="str">
            <v>黄文勇</v>
          </cell>
          <cell r="D232" t="str">
            <v>黄文勇</v>
          </cell>
          <cell r="E232" t="str">
            <v>自助设备事业部-技术中心-软件开发部</v>
          </cell>
        </row>
        <row r="233">
          <cell r="A233">
            <v>13352948575</v>
          </cell>
          <cell r="B233">
            <v>2705</v>
          </cell>
          <cell r="C233" t="str">
            <v>向阳</v>
          </cell>
          <cell r="D233" t="str">
            <v>向阳</v>
          </cell>
          <cell r="E233" t="str">
            <v>自助设备事业部-技术中心-硬件开发部</v>
          </cell>
        </row>
        <row r="234">
          <cell r="A234">
            <v>13352948576</v>
          </cell>
          <cell r="B234">
            <v>5833</v>
          </cell>
          <cell r="C234" t="str">
            <v>刘保路</v>
          </cell>
          <cell r="D234" t="str">
            <v>刘保路</v>
          </cell>
          <cell r="E234" t="str">
            <v>安全支付事业部-研发中心-支付研发部</v>
          </cell>
        </row>
        <row r="235">
          <cell r="A235">
            <v>13352948577</v>
          </cell>
          <cell r="B235">
            <v>6133</v>
          </cell>
          <cell r="C235" t="str">
            <v>张涛</v>
          </cell>
          <cell r="D235" t="str">
            <v>张涛</v>
          </cell>
          <cell r="E235" t="str">
            <v>安全支付事业部-制造中心-制造部-SMT-DIP车间</v>
          </cell>
        </row>
        <row r="236">
          <cell r="A236">
            <v>13352948578</v>
          </cell>
          <cell r="B236">
            <v>611</v>
          </cell>
          <cell r="C236" t="str">
            <v>李科军</v>
          </cell>
          <cell r="D236" t="str">
            <v>李科军</v>
          </cell>
          <cell r="E236" t="str">
            <v>自助设备事业部-制造中心-装配生产部</v>
          </cell>
        </row>
        <row r="237">
          <cell r="A237">
            <v>13352948582</v>
          </cell>
          <cell r="B237">
            <v>5315</v>
          </cell>
          <cell r="C237" t="str">
            <v>阳婷</v>
          </cell>
          <cell r="D237" t="str">
            <v>阳婷</v>
          </cell>
          <cell r="E237" t="str">
            <v>金融物联网事业部</v>
          </cell>
        </row>
        <row r="238">
          <cell r="A238">
            <v>13352948583</v>
          </cell>
          <cell r="B238">
            <v>5447</v>
          </cell>
          <cell r="C238" t="str">
            <v>夏谦</v>
          </cell>
          <cell r="D238" t="str">
            <v>夏谦</v>
          </cell>
          <cell r="E238" t="str">
            <v>自助设备事业部-制造中心-工艺部-钣金工艺部</v>
          </cell>
        </row>
        <row r="239">
          <cell r="A239">
            <v>13352948586</v>
          </cell>
          <cell r="B239">
            <v>5613</v>
          </cell>
          <cell r="C239" t="str">
            <v>汪彦</v>
          </cell>
          <cell r="D239" t="str">
            <v>汪彦</v>
          </cell>
          <cell r="E239" t="str">
            <v>自助设备事业部-运营中心-计划运营部</v>
          </cell>
        </row>
        <row r="240">
          <cell r="A240">
            <v>13352948587</v>
          </cell>
          <cell r="B240">
            <v>1</v>
          </cell>
          <cell r="C240" t="str">
            <v>我保管</v>
          </cell>
          <cell r="D240" t="str">
            <v>周素林</v>
          </cell>
          <cell r="E240" t="str">
            <v>自助设备事业部-营销中心-营销管理部</v>
          </cell>
        </row>
        <row r="241">
          <cell r="A241">
            <v>13352948590</v>
          </cell>
          <cell r="B241">
            <v>4508</v>
          </cell>
          <cell r="C241" t="str">
            <v>刘石林</v>
          </cell>
          <cell r="D241" t="str">
            <v>刘石林</v>
          </cell>
          <cell r="E241" t="str">
            <v>自助设备事业部-运营中心-方案支持部</v>
          </cell>
        </row>
        <row r="242">
          <cell r="A242">
            <v>13352948592</v>
          </cell>
          <cell r="B242">
            <v>4189</v>
          </cell>
          <cell r="C242" t="str">
            <v>杨博渊</v>
          </cell>
          <cell r="D242" t="str">
            <v>杨博渊</v>
          </cell>
          <cell r="E242" t="str">
            <v>自助设备事业部-技术中心-硬件开发部</v>
          </cell>
        </row>
        <row r="243">
          <cell r="A243">
            <v>13352948593</v>
          </cell>
          <cell r="B243">
            <v>5454</v>
          </cell>
          <cell r="C243" t="str">
            <v>王朋</v>
          </cell>
          <cell r="D243" t="str">
            <v>王朋</v>
          </cell>
          <cell r="E243" t="str">
            <v>自助设备事业部-技术中心-硬件开发部</v>
          </cell>
        </row>
        <row r="244">
          <cell r="A244">
            <v>13352948595</v>
          </cell>
          <cell r="B244">
            <v>1118</v>
          </cell>
          <cell r="C244" t="str">
            <v>艾林</v>
          </cell>
          <cell r="D244" t="str">
            <v>艾林</v>
          </cell>
          <cell r="E244" t="str">
            <v>自助设备事业部-技术中心-硬件开发部</v>
          </cell>
        </row>
        <row r="245">
          <cell r="A245">
            <v>13352948600</v>
          </cell>
          <cell r="B245">
            <v>788</v>
          </cell>
          <cell r="C245" t="str">
            <v>贾明礼</v>
          </cell>
          <cell r="D245" t="str">
            <v>贾明礼</v>
          </cell>
          <cell r="E245" t="str">
            <v>自助设备事业部-技术中心-行业市场部</v>
          </cell>
        </row>
        <row r="246">
          <cell r="A246">
            <v>13352948601</v>
          </cell>
          <cell r="B246">
            <v>104</v>
          </cell>
          <cell r="C246" t="str">
            <v>黄鹤飞</v>
          </cell>
          <cell r="D246" t="str">
            <v>黄鹤飞</v>
          </cell>
          <cell r="E246" t="str">
            <v>安全支付事业部-海外营销部</v>
          </cell>
        </row>
        <row r="247">
          <cell r="A247">
            <v>13352948603</v>
          </cell>
          <cell r="B247">
            <v>96</v>
          </cell>
          <cell r="C247" t="str">
            <v>钟艳</v>
          </cell>
          <cell r="D247" t="str">
            <v>钟艳</v>
          </cell>
          <cell r="E247" t="str">
            <v>安全支付事业部-综合管理部</v>
          </cell>
        </row>
        <row r="248">
          <cell r="A248">
            <v>13352948604</v>
          </cell>
          <cell r="B248">
            <v>94</v>
          </cell>
          <cell r="C248" t="str">
            <v>龚斌</v>
          </cell>
          <cell r="D248" t="str">
            <v>龚斌</v>
          </cell>
          <cell r="E248" t="str">
            <v>自助设备事业部-技术中心-软件开发部</v>
          </cell>
        </row>
        <row r="249">
          <cell r="A249">
            <v>13352948605</v>
          </cell>
          <cell r="B249">
            <v>95</v>
          </cell>
          <cell r="C249" t="str">
            <v>钱静凡</v>
          </cell>
          <cell r="D249" t="str">
            <v>钱静凡</v>
          </cell>
          <cell r="E249" t="str">
            <v>自助设备事业部-技术中心-软件开发部</v>
          </cell>
        </row>
        <row r="250">
          <cell r="A250">
            <v>13352948606</v>
          </cell>
          <cell r="B250">
            <v>99</v>
          </cell>
          <cell r="C250" t="str">
            <v>邱杏聪</v>
          </cell>
          <cell r="D250" t="str">
            <v>邱杏聪</v>
          </cell>
          <cell r="E250" t="str">
            <v>自助设备事业部-技术中心-软件开发部</v>
          </cell>
        </row>
        <row r="251">
          <cell r="A251">
            <v>13352948607</v>
          </cell>
          <cell r="B251">
            <v>100</v>
          </cell>
          <cell r="C251" t="str">
            <v>梁凌阳</v>
          </cell>
          <cell r="D251" t="str">
            <v>梁凌阳</v>
          </cell>
          <cell r="E251" t="str">
            <v>自助设备事业部-技术中心-项目管理部</v>
          </cell>
        </row>
        <row r="252">
          <cell r="A252">
            <v>13352948610</v>
          </cell>
          <cell r="B252">
            <v>105</v>
          </cell>
          <cell r="C252" t="str">
            <v>蔡汉林</v>
          </cell>
          <cell r="D252" t="str">
            <v>蔡汉林</v>
          </cell>
          <cell r="E252" t="str">
            <v>金融物联网事业部</v>
          </cell>
        </row>
        <row r="253">
          <cell r="A253">
            <v>13352948611</v>
          </cell>
          <cell r="B253">
            <v>1233</v>
          </cell>
          <cell r="C253" t="str">
            <v>徐礼宾</v>
          </cell>
          <cell r="D253" t="str">
            <v>徐礼宾</v>
          </cell>
          <cell r="E253" t="str">
            <v>安全支付事业部-研发中心-支付研发部</v>
          </cell>
        </row>
        <row r="254">
          <cell r="A254">
            <v>13352948612</v>
          </cell>
          <cell r="B254">
            <v>2138</v>
          </cell>
          <cell r="C254" t="str">
            <v>刘清平</v>
          </cell>
          <cell r="D254" t="str">
            <v>刘清平</v>
          </cell>
          <cell r="E254" t="str">
            <v>安全支付事业部-国内营销部</v>
          </cell>
        </row>
        <row r="255">
          <cell r="A255">
            <v>13352948613</v>
          </cell>
          <cell r="B255">
            <v>106</v>
          </cell>
          <cell r="C255" t="str">
            <v>黄尚飞</v>
          </cell>
          <cell r="D255" t="str">
            <v>黄尚飞</v>
          </cell>
          <cell r="E255" t="str">
            <v>自助设备事业部-技术中心-软件开发部</v>
          </cell>
        </row>
        <row r="256">
          <cell r="A256">
            <v>13352948614</v>
          </cell>
          <cell r="B256">
            <v>2153</v>
          </cell>
          <cell r="C256" t="str">
            <v>梁艺华</v>
          </cell>
          <cell r="D256" t="str">
            <v>梁艺华</v>
          </cell>
          <cell r="E256" t="str">
            <v>安全支付事业部-研发中心-支付研发部</v>
          </cell>
        </row>
        <row r="257">
          <cell r="A257">
            <v>13352948615</v>
          </cell>
          <cell r="B257">
            <v>795</v>
          </cell>
          <cell r="C257" t="str">
            <v>张昆</v>
          </cell>
          <cell r="D257" t="str">
            <v>张昆</v>
          </cell>
          <cell r="E257" t="str">
            <v>金融物联网事业部</v>
          </cell>
        </row>
        <row r="258">
          <cell r="A258">
            <v>13352948616</v>
          </cell>
          <cell r="B258">
            <v>797</v>
          </cell>
          <cell r="C258" t="str">
            <v>王强</v>
          </cell>
          <cell r="D258" t="str">
            <v>王强</v>
          </cell>
          <cell r="E258" t="str">
            <v>金融物联网事业部</v>
          </cell>
        </row>
        <row r="259">
          <cell r="A259">
            <v>13352948617</v>
          </cell>
          <cell r="B259">
            <v>793</v>
          </cell>
          <cell r="C259" t="str">
            <v>侯忠勇</v>
          </cell>
          <cell r="D259" t="str">
            <v>侯忠勇</v>
          </cell>
          <cell r="E259" t="str">
            <v>自助设备事业部-技术中心-软件开发部</v>
          </cell>
        </row>
        <row r="260">
          <cell r="A260">
            <v>13352948618</v>
          </cell>
          <cell r="B260">
            <v>5618</v>
          </cell>
          <cell r="C260" t="str">
            <v>徐曙</v>
          </cell>
          <cell r="D260" t="str">
            <v>徐曙</v>
          </cell>
          <cell r="E260" t="str">
            <v>自助设备事业部-制造中心-装配生产部</v>
          </cell>
        </row>
        <row r="261">
          <cell r="A261">
            <v>13352948621</v>
          </cell>
          <cell r="B261">
            <v>1243</v>
          </cell>
          <cell r="C261" t="str">
            <v>陈龙</v>
          </cell>
          <cell r="D261" t="str">
            <v>陈龙</v>
          </cell>
          <cell r="E261" t="str">
            <v>自助设备事业部-技术中心-软件开发部</v>
          </cell>
        </row>
        <row r="262">
          <cell r="A262">
            <v>13352948622</v>
          </cell>
          <cell r="B262">
            <v>1238</v>
          </cell>
          <cell r="C262" t="str">
            <v>张卓</v>
          </cell>
          <cell r="D262" t="str">
            <v>张卓</v>
          </cell>
          <cell r="E262" t="str">
            <v>自助设备事业部-技术中心</v>
          </cell>
        </row>
        <row r="263">
          <cell r="A263">
            <v>13352948627</v>
          </cell>
          <cell r="B263">
            <v>4541</v>
          </cell>
          <cell r="C263" t="str">
            <v>陈浩舟</v>
          </cell>
          <cell r="D263" t="str">
            <v>陈浩舟</v>
          </cell>
          <cell r="E263" t="str">
            <v>自助设备事业部-技术中心-软件开发部</v>
          </cell>
        </row>
        <row r="264">
          <cell r="A264">
            <v>13352948628</v>
          </cell>
          <cell r="B264">
            <v>4202</v>
          </cell>
          <cell r="C264" t="str">
            <v>罗杰</v>
          </cell>
          <cell r="D264" t="str">
            <v>罗杰</v>
          </cell>
          <cell r="E264" t="str">
            <v>自助设备事业部-运营中心-计划运营部</v>
          </cell>
        </row>
        <row r="265">
          <cell r="A265">
            <v>13352948629</v>
          </cell>
          <cell r="B265">
            <v>3800</v>
          </cell>
          <cell r="C265" t="str">
            <v>欧阳东</v>
          </cell>
          <cell r="D265" t="str">
            <v>欧阳东</v>
          </cell>
          <cell r="E265" t="str">
            <v>金融物联网事业部</v>
          </cell>
        </row>
        <row r="266">
          <cell r="A266">
            <v>13352948630</v>
          </cell>
          <cell r="B266">
            <v>1723</v>
          </cell>
          <cell r="C266" t="str">
            <v>杨扬</v>
          </cell>
          <cell r="D266" t="str">
            <v>杨扬</v>
          </cell>
          <cell r="E266" t="str">
            <v>金融物联网事业部</v>
          </cell>
        </row>
        <row r="267">
          <cell r="A267">
            <v>13352948631</v>
          </cell>
          <cell r="B267">
            <v>4405</v>
          </cell>
          <cell r="C267" t="str">
            <v>宋磊</v>
          </cell>
          <cell r="D267" t="str">
            <v>宋磊</v>
          </cell>
          <cell r="E267" t="str">
            <v>安全支付事业部-制造中心-生产服务部</v>
          </cell>
        </row>
        <row r="268">
          <cell r="A268">
            <v>13352948632</v>
          </cell>
          <cell r="B268">
            <v>2361</v>
          </cell>
          <cell r="C268" t="str">
            <v>伍发龙</v>
          </cell>
          <cell r="D268" t="str">
            <v>伍发龙</v>
          </cell>
          <cell r="E268" t="str">
            <v>金融物联网事业部</v>
          </cell>
        </row>
        <row r="269">
          <cell r="A269">
            <v>13352948633</v>
          </cell>
          <cell r="B269">
            <v>3311</v>
          </cell>
          <cell r="C269" t="str">
            <v>叶秋雨</v>
          </cell>
          <cell r="D269" t="str">
            <v>叶秋雨</v>
          </cell>
          <cell r="E269" t="str">
            <v>自助设备事业部-技术中心-软件开发部</v>
          </cell>
        </row>
        <row r="270">
          <cell r="A270">
            <v>13352948634</v>
          </cell>
          <cell r="B270">
            <v>1466</v>
          </cell>
          <cell r="C270" t="str">
            <v>夏宇</v>
          </cell>
          <cell r="D270" t="str">
            <v>夏宇</v>
          </cell>
          <cell r="E270" t="str">
            <v>自助设备事业部-技术中心-软件开发部</v>
          </cell>
        </row>
        <row r="271">
          <cell r="A271">
            <v>13352948635</v>
          </cell>
          <cell r="B271">
            <v>1</v>
          </cell>
          <cell r="C271" t="str">
            <v>我保管</v>
          </cell>
          <cell r="D271" t="str">
            <v>王韶</v>
          </cell>
          <cell r="E271" t="str">
            <v>行政部</v>
          </cell>
        </row>
        <row r="272">
          <cell r="A272">
            <v>13352948636</v>
          </cell>
          <cell r="B272">
            <v>1531</v>
          </cell>
          <cell r="C272" t="str">
            <v>邹校江</v>
          </cell>
          <cell r="D272" t="str">
            <v>邹校江</v>
          </cell>
          <cell r="E272" t="str">
            <v>自助设备事业部-技术中心-软件开发部</v>
          </cell>
        </row>
        <row r="273">
          <cell r="A273">
            <v>13352948638</v>
          </cell>
          <cell r="B273">
            <v>3907</v>
          </cell>
          <cell r="C273" t="str">
            <v>彭洪毅</v>
          </cell>
          <cell r="D273" t="str">
            <v>彭洪毅</v>
          </cell>
          <cell r="E273" t="str">
            <v>安全支付事业部-研发中心-支付工程部</v>
          </cell>
        </row>
        <row r="274">
          <cell r="A274">
            <v>13352948639</v>
          </cell>
          <cell r="B274">
            <v>5110</v>
          </cell>
          <cell r="C274" t="str">
            <v>詹志俊</v>
          </cell>
          <cell r="D274" t="str">
            <v>詹志俊</v>
          </cell>
          <cell r="E274" t="str">
            <v>自助设备事业部-技术中心-硬件开发部</v>
          </cell>
        </row>
        <row r="275">
          <cell r="A275">
            <v>13352948642</v>
          </cell>
          <cell r="B275">
            <v>3410</v>
          </cell>
          <cell r="C275" t="str">
            <v>彭振</v>
          </cell>
          <cell r="D275" t="str">
            <v>彭振</v>
          </cell>
          <cell r="E275" t="str">
            <v>自助设备事业部-制造中心-工艺部-钣金工艺部</v>
          </cell>
        </row>
        <row r="276">
          <cell r="A276">
            <v>13352948643</v>
          </cell>
          <cell r="B276">
            <v>2094</v>
          </cell>
          <cell r="C276" t="str">
            <v>周红军</v>
          </cell>
          <cell r="D276" t="str">
            <v>周红军</v>
          </cell>
          <cell r="E276" t="str">
            <v>自助设备事业部-制造中心-工艺部-钣金工艺部</v>
          </cell>
        </row>
        <row r="277">
          <cell r="A277">
            <v>13352948644</v>
          </cell>
          <cell r="B277">
            <v>3508</v>
          </cell>
          <cell r="C277" t="str">
            <v>张冬冬</v>
          </cell>
          <cell r="D277" t="str">
            <v>张冬冬</v>
          </cell>
          <cell r="E277" t="str">
            <v>安全支付事业部-制造中心-制造部-装配车间-制造部-装配-支付</v>
          </cell>
        </row>
        <row r="278">
          <cell r="A278">
            <v>13352948645</v>
          </cell>
          <cell r="B278">
            <v>1527</v>
          </cell>
          <cell r="C278" t="str">
            <v>王刚</v>
          </cell>
          <cell r="D278" t="str">
            <v>王刚</v>
          </cell>
          <cell r="E278" t="str">
            <v>安全支付事业部-产品支持中心-产品应用研发部</v>
          </cell>
        </row>
        <row r="279">
          <cell r="A279">
            <v>13352948646</v>
          </cell>
          <cell r="B279">
            <v>1724</v>
          </cell>
          <cell r="C279" t="str">
            <v>易钊</v>
          </cell>
          <cell r="D279" t="str">
            <v>易钊</v>
          </cell>
          <cell r="E279" t="str">
            <v>金融物联网事业部</v>
          </cell>
        </row>
        <row r="280">
          <cell r="A280">
            <v>13352948647</v>
          </cell>
          <cell r="B280">
            <v>1503</v>
          </cell>
          <cell r="C280" t="str">
            <v>汪高磊</v>
          </cell>
          <cell r="D280" t="str">
            <v>汪高磊</v>
          </cell>
          <cell r="E280" t="str">
            <v>安全支付事业部-产品支持中心-产品应用研发部</v>
          </cell>
        </row>
        <row r="281">
          <cell r="A281">
            <v>13352948648</v>
          </cell>
          <cell r="B281">
            <v>5476</v>
          </cell>
          <cell r="C281" t="str">
            <v>张霖香</v>
          </cell>
          <cell r="D281" t="str">
            <v>张霖香</v>
          </cell>
          <cell r="E281" t="str">
            <v>信息管理部-体系组</v>
          </cell>
        </row>
        <row r="282">
          <cell r="A282">
            <v>13352948649</v>
          </cell>
          <cell r="B282">
            <v>2813</v>
          </cell>
          <cell r="C282" t="str">
            <v>成文勘</v>
          </cell>
          <cell r="D282" t="str">
            <v>成文勘</v>
          </cell>
          <cell r="E282" t="str">
            <v>自助设备事业部-技术中心-硬件开发部</v>
          </cell>
        </row>
        <row r="283">
          <cell r="A283">
            <v>13352948650</v>
          </cell>
          <cell r="B283">
            <v>1</v>
          </cell>
          <cell r="C283" t="str">
            <v>段婷保管</v>
          </cell>
          <cell r="D283" t="str">
            <v>刘颖</v>
          </cell>
          <cell r="E283" t="str">
            <v>行政部</v>
          </cell>
        </row>
        <row r="284">
          <cell r="A284">
            <v>13352948651</v>
          </cell>
          <cell r="B284">
            <v>67</v>
          </cell>
          <cell r="C284" t="str">
            <v>戴正刚</v>
          </cell>
          <cell r="D284" t="str">
            <v>戴正刚</v>
          </cell>
          <cell r="E284" t="str">
            <v>安全支付事业部-研发中心-EPP终端研发部-硬件组</v>
          </cell>
        </row>
        <row r="285">
          <cell r="A285">
            <v>13352948652</v>
          </cell>
          <cell r="B285">
            <v>74</v>
          </cell>
          <cell r="C285" t="str">
            <v>谢立民</v>
          </cell>
          <cell r="D285" t="str">
            <v>谢立民</v>
          </cell>
          <cell r="E285" t="str">
            <v>安全支付事业部-研发中心-EPP终端研发部-结构组</v>
          </cell>
        </row>
        <row r="286">
          <cell r="A286">
            <v>13352948654</v>
          </cell>
          <cell r="B286">
            <v>1529</v>
          </cell>
          <cell r="C286" t="str">
            <v>朱文楚</v>
          </cell>
          <cell r="D286" t="str">
            <v>朱文楚</v>
          </cell>
          <cell r="E286" t="str">
            <v>安全支付事业部-研发中心-EPP终端研发部-硬件组</v>
          </cell>
        </row>
        <row r="287">
          <cell r="A287">
            <v>13352948655</v>
          </cell>
          <cell r="B287">
            <v>75</v>
          </cell>
          <cell r="C287" t="str">
            <v>袁胜才</v>
          </cell>
          <cell r="D287" t="str">
            <v>袁胜才</v>
          </cell>
          <cell r="E287" t="str">
            <v>安全支付事业部-研发中心-EPP终端研发部-结构组</v>
          </cell>
        </row>
        <row r="288">
          <cell r="A288">
            <v>13352948656</v>
          </cell>
          <cell r="B288">
            <v>80</v>
          </cell>
          <cell r="C288" t="str">
            <v>莫坤龙</v>
          </cell>
          <cell r="D288" t="str">
            <v>莫坤龙</v>
          </cell>
          <cell r="E288" t="str">
            <v>安全支付事业部-研发中心-EPP终端研发部-硬件组</v>
          </cell>
        </row>
        <row r="289">
          <cell r="A289">
            <v>13352948657</v>
          </cell>
          <cell r="B289">
            <v>2122</v>
          </cell>
          <cell r="C289" t="str">
            <v>谢荣俊</v>
          </cell>
          <cell r="D289" t="str">
            <v>谢荣俊</v>
          </cell>
          <cell r="E289" t="str">
            <v>安全支付事业部-研发中心-EPP终端研发部-工程组</v>
          </cell>
        </row>
        <row r="290">
          <cell r="A290">
            <v>13352948658</v>
          </cell>
          <cell r="B290">
            <v>71</v>
          </cell>
          <cell r="C290" t="str">
            <v>邹华</v>
          </cell>
          <cell r="D290" t="str">
            <v>邹华</v>
          </cell>
          <cell r="E290" t="str">
            <v>金融物联网事业部</v>
          </cell>
        </row>
        <row r="291">
          <cell r="A291">
            <v>13352948659</v>
          </cell>
          <cell r="B291">
            <v>66</v>
          </cell>
          <cell r="C291" t="str">
            <v>段燕海</v>
          </cell>
          <cell r="D291" t="str">
            <v>段燕海</v>
          </cell>
          <cell r="E291" t="str">
            <v>自助设备事业部-技术中心-硬件开发部</v>
          </cell>
        </row>
        <row r="292">
          <cell r="A292">
            <v>13352948660</v>
          </cell>
          <cell r="B292">
            <v>73</v>
          </cell>
          <cell r="C292" t="str">
            <v>钟富昌</v>
          </cell>
          <cell r="D292" t="str">
            <v>钟富昌</v>
          </cell>
          <cell r="E292" t="str">
            <v>安全支付事业部-产品支持中心-产品销售支持部</v>
          </cell>
        </row>
        <row r="293">
          <cell r="A293">
            <v>13352948661</v>
          </cell>
          <cell r="B293">
            <v>82</v>
          </cell>
          <cell r="C293" t="str">
            <v>王龙林</v>
          </cell>
          <cell r="D293" t="str">
            <v>王龙林</v>
          </cell>
          <cell r="E293" t="str">
            <v>自助设备事业部-技术中心-硬件开发部</v>
          </cell>
        </row>
        <row r="294">
          <cell r="A294">
            <v>13352948662</v>
          </cell>
          <cell r="B294">
            <v>108</v>
          </cell>
          <cell r="C294" t="str">
            <v>余君</v>
          </cell>
          <cell r="D294" t="str">
            <v>余君</v>
          </cell>
          <cell r="E294" t="str">
            <v>安全支付事业部-综合管理部</v>
          </cell>
        </row>
        <row r="295">
          <cell r="A295">
            <v>13352948663</v>
          </cell>
          <cell r="B295">
            <v>4418</v>
          </cell>
          <cell r="C295" t="str">
            <v>李富</v>
          </cell>
          <cell r="D295" t="str">
            <v>李富</v>
          </cell>
          <cell r="E295" t="str">
            <v>安全支付事业部-研发中心-支付研发部</v>
          </cell>
        </row>
        <row r="296">
          <cell r="A296">
            <v>13352948664</v>
          </cell>
          <cell r="B296">
            <v>92</v>
          </cell>
          <cell r="C296" t="str">
            <v>冯琪</v>
          </cell>
          <cell r="D296" t="str">
            <v>冯琪</v>
          </cell>
          <cell r="E296" t="str">
            <v>安全支付事业部-产品支持中心-产品应用研发部</v>
          </cell>
        </row>
        <row r="297">
          <cell r="A297">
            <v>13352948665</v>
          </cell>
          <cell r="B297">
            <v>492</v>
          </cell>
          <cell r="C297" t="str">
            <v>韦德记</v>
          </cell>
          <cell r="D297" t="str">
            <v>韦德记</v>
          </cell>
          <cell r="E297" t="str">
            <v>安全支付事业部-制造中心-制造部-装配车间-制造部-装配-支付</v>
          </cell>
        </row>
        <row r="298">
          <cell r="A298">
            <v>13352948666</v>
          </cell>
          <cell r="B298">
            <v>87</v>
          </cell>
          <cell r="C298" t="str">
            <v>张弦</v>
          </cell>
          <cell r="D298" t="str">
            <v>张弦</v>
          </cell>
          <cell r="E298" t="str">
            <v>自助设备事业部-技术中心-硬件开发部</v>
          </cell>
        </row>
        <row r="299">
          <cell r="A299">
            <v>13352948667</v>
          </cell>
          <cell r="B299">
            <v>4899</v>
          </cell>
          <cell r="C299" t="str">
            <v>耿杉</v>
          </cell>
          <cell r="D299" t="str">
            <v>耿杉</v>
          </cell>
          <cell r="E299" t="str">
            <v>自助设备事业部-技术中心-软件开发部</v>
          </cell>
        </row>
        <row r="300">
          <cell r="A300">
            <v>13352948668</v>
          </cell>
          <cell r="B300">
            <v>5776</v>
          </cell>
          <cell r="C300" t="str">
            <v>宗用</v>
          </cell>
          <cell r="D300" t="str">
            <v>宗用</v>
          </cell>
          <cell r="E300" t="str">
            <v>安全支付事业部-制造中心-制造部-SMT-DIP车间</v>
          </cell>
        </row>
        <row r="301">
          <cell r="A301">
            <v>13352948669</v>
          </cell>
          <cell r="B301">
            <v>79</v>
          </cell>
          <cell r="C301" t="str">
            <v>周文宇</v>
          </cell>
          <cell r="D301" t="str">
            <v>周文宇</v>
          </cell>
          <cell r="E301" t="str">
            <v>安全支付事业部-研发中心-支付工程部</v>
          </cell>
        </row>
        <row r="302">
          <cell r="A302">
            <v>13352948670</v>
          </cell>
          <cell r="B302">
            <v>968</v>
          </cell>
          <cell r="C302" t="str">
            <v>陈忠</v>
          </cell>
          <cell r="D302" t="str">
            <v>陈忠</v>
          </cell>
          <cell r="E302" t="str">
            <v>安全支付事业部-研发中心-支付研发部</v>
          </cell>
        </row>
        <row r="303">
          <cell r="A303">
            <v>13352948671</v>
          </cell>
          <cell r="B303">
            <v>83</v>
          </cell>
          <cell r="C303" t="str">
            <v>肖飞</v>
          </cell>
          <cell r="D303" t="str">
            <v>肖飞</v>
          </cell>
          <cell r="E303" t="str">
            <v>安全支付事业部-研发中心-EPP终端研发部</v>
          </cell>
        </row>
        <row r="304">
          <cell r="A304">
            <v>13352948672</v>
          </cell>
          <cell r="B304">
            <v>502</v>
          </cell>
          <cell r="C304" t="str">
            <v>黄国强</v>
          </cell>
          <cell r="D304" t="str">
            <v>黄国强</v>
          </cell>
          <cell r="E304" t="str">
            <v>自助设备事业部-制造中心-工艺部-装配工艺部</v>
          </cell>
        </row>
        <row r="305">
          <cell r="A305">
            <v>13352948673</v>
          </cell>
          <cell r="B305">
            <v>479</v>
          </cell>
          <cell r="C305" t="str">
            <v>赵辉波</v>
          </cell>
          <cell r="D305" t="str">
            <v>赵辉波</v>
          </cell>
          <cell r="E305" t="str">
            <v>安全支付事业部-研发中心-EPP终端研发部-工程组</v>
          </cell>
        </row>
        <row r="306">
          <cell r="A306">
            <v>13352948674</v>
          </cell>
          <cell r="B306">
            <v>5112</v>
          </cell>
          <cell r="C306" t="str">
            <v>丘振宇</v>
          </cell>
          <cell r="D306" t="str">
            <v>丘振宇</v>
          </cell>
          <cell r="E306" t="str">
            <v>自助设备事业部-制造中心-工艺部-装配工艺部</v>
          </cell>
        </row>
        <row r="307">
          <cell r="A307">
            <v>13352948676</v>
          </cell>
          <cell r="B307">
            <v>1735</v>
          </cell>
          <cell r="C307" t="str">
            <v>李艳华</v>
          </cell>
          <cell r="D307" t="str">
            <v>李艳华</v>
          </cell>
          <cell r="E307" t="str">
            <v>安全支付事业部-综合管理部</v>
          </cell>
        </row>
        <row r="308">
          <cell r="A308">
            <v>13352948677</v>
          </cell>
          <cell r="B308">
            <v>4591</v>
          </cell>
          <cell r="C308" t="str">
            <v>石运秋</v>
          </cell>
          <cell r="D308" t="str">
            <v>石运秋</v>
          </cell>
          <cell r="E308" t="str">
            <v>安全支付事业部-综合管理部</v>
          </cell>
        </row>
        <row r="309">
          <cell r="A309">
            <v>13352948678</v>
          </cell>
          <cell r="B309">
            <v>1512</v>
          </cell>
          <cell r="C309" t="str">
            <v>黄忠玉</v>
          </cell>
          <cell r="D309" t="str">
            <v>黄忠玉</v>
          </cell>
          <cell r="E309" t="str">
            <v>安全支付事业部-海外营销部</v>
          </cell>
        </row>
        <row r="310">
          <cell r="A310">
            <v>13352948681</v>
          </cell>
          <cell r="B310">
            <v>1533</v>
          </cell>
          <cell r="C310" t="str">
            <v>杨杰</v>
          </cell>
          <cell r="D310" t="str">
            <v>杨杰</v>
          </cell>
          <cell r="E310" t="str">
            <v>安全支付事业部-研发中心-EPP终端研发部-硬件组</v>
          </cell>
        </row>
        <row r="311">
          <cell r="A311">
            <v>13352948682</v>
          </cell>
          <cell r="B311">
            <v>4507</v>
          </cell>
          <cell r="C311" t="str">
            <v>陶南洪</v>
          </cell>
          <cell r="D311" t="str">
            <v>陶南洪</v>
          </cell>
          <cell r="E311" t="str">
            <v>金融物联网事业部</v>
          </cell>
        </row>
        <row r="312">
          <cell r="A312">
            <v>13352948683</v>
          </cell>
          <cell r="B312">
            <v>5255</v>
          </cell>
          <cell r="C312" t="str">
            <v>谌杰</v>
          </cell>
          <cell r="D312" t="str">
            <v>谌杰</v>
          </cell>
          <cell r="E312" t="str">
            <v>安全支付事业部-研发中心-支付研发部</v>
          </cell>
        </row>
        <row r="313">
          <cell r="A313">
            <v>13352948684</v>
          </cell>
          <cell r="B313">
            <v>4047</v>
          </cell>
          <cell r="C313" t="str">
            <v>叶俊耀</v>
          </cell>
          <cell r="D313" t="str">
            <v>叶俊耀</v>
          </cell>
          <cell r="E313" t="str">
            <v>自助设备事业部-技术中心-软件开发部</v>
          </cell>
        </row>
        <row r="314">
          <cell r="A314">
            <v>13352948685</v>
          </cell>
          <cell r="B314">
            <v>1013</v>
          </cell>
          <cell r="C314" t="str">
            <v>季军胡</v>
          </cell>
          <cell r="D314" t="str">
            <v>季军胡</v>
          </cell>
          <cell r="E314" t="str">
            <v>自助设备事业部-技术中心-硬件开发部</v>
          </cell>
        </row>
        <row r="315">
          <cell r="A315">
            <v>13352948687</v>
          </cell>
          <cell r="B315">
            <v>1520</v>
          </cell>
          <cell r="C315" t="str">
            <v>方林林</v>
          </cell>
          <cell r="D315" t="str">
            <v>方林林</v>
          </cell>
          <cell r="E315" t="str">
            <v>自助设备事业部-技术中心-硬件开发部</v>
          </cell>
        </row>
        <row r="316">
          <cell r="A316">
            <v>13352948690</v>
          </cell>
          <cell r="B316">
            <v>5893</v>
          </cell>
          <cell r="C316" t="str">
            <v>龙威</v>
          </cell>
          <cell r="D316" t="str">
            <v>龙威</v>
          </cell>
          <cell r="E316" t="str">
            <v>自助设备事业部-制造中心-工艺部-钣金工艺部</v>
          </cell>
        </row>
        <row r="317">
          <cell r="A317">
            <v>13352948694</v>
          </cell>
          <cell r="B317">
            <v>2643</v>
          </cell>
          <cell r="C317" t="str">
            <v>全先茹</v>
          </cell>
          <cell r="D317" t="str">
            <v>全先茹</v>
          </cell>
          <cell r="E317" t="str">
            <v>金融物联网事业部</v>
          </cell>
        </row>
        <row r="318">
          <cell r="A318">
            <v>13352948695</v>
          </cell>
          <cell r="B318">
            <v>1532</v>
          </cell>
          <cell r="C318" t="str">
            <v>谭素珍</v>
          </cell>
          <cell r="D318" t="str">
            <v>谭素珍</v>
          </cell>
          <cell r="E318" t="str">
            <v>安全支付事业部-研发中心-EPP终端研发部-软件组</v>
          </cell>
        </row>
        <row r="319">
          <cell r="A319">
            <v>13352948698</v>
          </cell>
          <cell r="B319">
            <v>2661</v>
          </cell>
          <cell r="C319" t="str">
            <v>喻可</v>
          </cell>
          <cell r="D319" t="str">
            <v>喻可</v>
          </cell>
          <cell r="E319" t="str">
            <v>安全支付事业部-海外营销部</v>
          </cell>
        </row>
        <row r="320">
          <cell r="A320">
            <v>13352948702</v>
          </cell>
          <cell r="B320">
            <v>1473</v>
          </cell>
          <cell r="C320" t="str">
            <v>万志勇</v>
          </cell>
          <cell r="D320" t="str">
            <v>万志勇</v>
          </cell>
          <cell r="E320" t="str">
            <v>安全支付事业部-制造中心-生产服务部</v>
          </cell>
        </row>
        <row r="321">
          <cell r="A321">
            <v>13352948703</v>
          </cell>
          <cell r="B321">
            <v>6492</v>
          </cell>
          <cell r="C321" t="str">
            <v>刘侵</v>
          </cell>
          <cell r="D321" t="str">
            <v>刘侵</v>
          </cell>
          <cell r="E321" t="str">
            <v>科技管理部-实验中心</v>
          </cell>
        </row>
        <row r="322">
          <cell r="A322">
            <v>13352948707</v>
          </cell>
          <cell r="B322">
            <v>6227</v>
          </cell>
          <cell r="C322" t="str">
            <v>白义</v>
          </cell>
          <cell r="D322" t="str">
            <v>白义</v>
          </cell>
          <cell r="E322" t="str">
            <v>自助设备事业部-制造中心-工艺部-钣金工艺部</v>
          </cell>
        </row>
        <row r="323">
          <cell r="A323">
            <v>13352948708</v>
          </cell>
          <cell r="B323">
            <v>4045</v>
          </cell>
          <cell r="C323" t="str">
            <v>陈三春</v>
          </cell>
          <cell r="D323" t="str">
            <v>陈三春</v>
          </cell>
          <cell r="E323" t="str">
            <v>自助设备事业部-技术中心-硬件开发部</v>
          </cell>
        </row>
        <row r="324">
          <cell r="A324">
            <v>13352948709</v>
          </cell>
          <cell r="B324">
            <v>801</v>
          </cell>
          <cell r="C324" t="str">
            <v>周建</v>
          </cell>
          <cell r="D324" t="str">
            <v>周建</v>
          </cell>
          <cell r="E324" t="str">
            <v>科技管理部-实验中心</v>
          </cell>
        </row>
        <row r="325">
          <cell r="A325">
            <v>13352948710</v>
          </cell>
          <cell r="B325">
            <v>279</v>
          </cell>
          <cell r="C325" t="str">
            <v>闫振洲</v>
          </cell>
          <cell r="D325" t="str">
            <v>闫振洲</v>
          </cell>
          <cell r="E325" t="str">
            <v>信息管理部-体系组</v>
          </cell>
        </row>
        <row r="326">
          <cell r="A326">
            <v>13352948711</v>
          </cell>
          <cell r="B326">
            <v>1</v>
          </cell>
          <cell r="C326" t="str">
            <v>我保管</v>
          </cell>
          <cell r="D326" t="str">
            <v>毕冬月</v>
          </cell>
          <cell r="E326" t="str">
            <v>自助设备事业部-品质部</v>
          </cell>
        </row>
        <row r="327">
          <cell r="A327">
            <v>13352948712</v>
          </cell>
          <cell r="B327">
            <v>6172</v>
          </cell>
          <cell r="C327" t="str">
            <v>艾单单</v>
          </cell>
          <cell r="D327" t="str">
            <v>艾单单</v>
          </cell>
          <cell r="E327" t="str">
            <v>信息管理部-体系组</v>
          </cell>
        </row>
        <row r="328">
          <cell r="A328">
            <v>13352948715</v>
          </cell>
          <cell r="B328">
            <v>1</v>
          </cell>
          <cell r="C328" t="str">
            <v>我保管</v>
          </cell>
          <cell r="D328" t="str">
            <v>顾举</v>
          </cell>
          <cell r="E328" t="str">
            <v>行政部</v>
          </cell>
        </row>
        <row r="329">
          <cell r="A329">
            <v>13352948716</v>
          </cell>
          <cell r="B329">
            <v>4472</v>
          </cell>
          <cell r="C329" t="str">
            <v>刘正林</v>
          </cell>
          <cell r="D329" t="str">
            <v>李胜年</v>
          </cell>
          <cell r="E329" t="str">
            <v>安全支付事业部-品质部</v>
          </cell>
        </row>
        <row r="330">
          <cell r="A330">
            <v>13352948717</v>
          </cell>
          <cell r="B330">
            <v>1234</v>
          </cell>
          <cell r="C330" t="str">
            <v>刘文勇</v>
          </cell>
          <cell r="D330" t="str">
            <v>刘文勇</v>
          </cell>
          <cell r="E330" t="str">
            <v>自助设备事业部-品质部</v>
          </cell>
        </row>
        <row r="331">
          <cell r="A331">
            <v>13352948741</v>
          </cell>
          <cell r="B331">
            <v>5090</v>
          </cell>
          <cell r="C331" t="str">
            <v>李克敏</v>
          </cell>
          <cell r="D331" t="str">
            <v>李克敏</v>
          </cell>
          <cell r="E331" t="str">
            <v>安全支付事业部-研发中心-EPP终端研发部-工程组</v>
          </cell>
        </row>
        <row r="332">
          <cell r="A332">
            <v>13352948788</v>
          </cell>
          <cell r="B332">
            <v>43</v>
          </cell>
          <cell r="C332" t="str">
            <v>吴小平</v>
          </cell>
          <cell r="D332" t="str">
            <v>吴小平</v>
          </cell>
          <cell r="E332" t="str">
            <v>行政部</v>
          </cell>
        </row>
        <row r="333">
          <cell r="A333">
            <v>13352948803</v>
          </cell>
          <cell r="B333">
            <v>5308</v>
          </cell>
          <cell r="C333" t="str">
            <v>李为</v>
          </cell>
          <cell r="D333" t="str">
            <v>李为</v>
          </cell>
          <cell r="E333" t="str">
            <v>自助设备事业部-运营中心-采购部</v>
          </cell>
        </row>
        <row r="334">
          <cell r="A334">
            <v>13352948806</v>
          </cell>
          <cell r="B334">
            <v>185</v>
          </cell>
          <cell r="C334" t="str">
            <v>黄艳萍</v>
          </cell>
          <cell r="D334" t="str">
            <v>黄艳萍</v>
          </cell>
          <cell r="E334" t="str">
            <v>安全支付事业部-海外营销部</v>
          </cell>
        </row>
        <row r="335">
          <cell r="A335">
            <v>13352948807</v>
          </cell>
          <cell r="B335">
            <v>2845</v>
          </cell>
          <cell r="C335" t="str">
            <v>张卫军</v>
          </cell>
          <cell r="D335" t="str">
            <v>张卫军</v>
          </cell>
          <cell r="E335" t="str">
            <v>金融物联网事业部</v>
          </cell>
        </row>
        <row r="336">
          <cell r="A336">
            <v>13352948808</v>
          </cell>
          <cell r="B336">
            <v>404</v>
          </cell>
          <cell r="C336" t="str">
            <v>任建伟</v>
          </cell>
          <cell r="D336" t="str">
            <v>任建伟</v>
          </cell>
          <cell r="E336" t="str">
            <v>自助设备事业部-技术中心-软件开发部</v>
          </cell>
        </row>
        <row r="337">
          <cell r="A337">
            <v>13352948828</v>
          </cell>
          <cell r="B337">
            <v>6374</v>
          </cell>
          <cell r="C337" t="str">
            <v>高炎</v>
          </cell>
          <cell r="D337" t="str">
            <v>高炎</v>
          </cell>
          <cell r="E337" t="str">
            <v>人力资源部</v>
          </cell>
        </row>
        <row r="338">
          <cell r="A338">
            <v>13352948836</v>
          </cell>
          <cell r="B338">
            <v>5514</v>
          </cell>
          <cell r="C338" t="str">
            <v>唐雨</v>
          </cell>
          <cell r="D338" t="str">
            <v>唐雨</v>
          </cell>
          <cell r="E338" t="str">
            <v>人力资源部</v>
          </cell>
        </row>
        <row r="339">
          <cell r="A339">
            <v>13352948861</v>
          </cell>
          <cell r="B339">
            <v>1495</v>
          </cell>
          <cell r="C339" t="str">
            <v>陈大元</v>
          </cell>
          <cell r="D339" t="str">
            <v>陈大元</v>
          </cell>
          <cell r="E339" t="str">
            <v>自助设备事业部-制造中心-工艺部-装配工艺部</v>
          </cell>
        </row>
        <row r="340">
          <cell r="A340">
            <v>13352948870</v>
          </cell>
          <cell r="B340">
            <v>98</v>
          </cell>
          <cell r="C340" t="str">
            <v>袁荣江</v>
          </cell>
          <cell r="D340" t="str">
            <v>袁荣江</v>
          </cell>
          <cell r="E340" t="str">
            <v>金融物联网事业部</v>
          </cell>
        </row>
        <row r="341">
          <cell r="A341">
            <v>13352948884</v>
          </cell>
          <cell r="B341">
            <v>5015</v>
          </cell>
          <cell r="C341" t="str">
            <v>刘海桃</v>
          </cell>
          <cell r="D341" t="str">
            <v>刘海桃</v>
          </cell>
          <cell r="E341" t="str">
            <v>金融物联网事业部</v>
          </cell>
        </row>
        <row r="342">
          <cell r="A342">
            <v>13352948968</v>
          </cell>
          <cell r="B342">
            <v>1</v>
          </cell>
          <cell r="C342" t="str">
            <v>我保管</v>
          </cell>
          <cell r="D342" t="str">
            <v>潘莉</v>
          </cell>
          <cell r="E342" t="str">
            <v>行政部</v>
          </cell>
        </row>
        <row r="343">
          <cell r="A343">
            <v>13352948969</v>
          </cell>
          <cell r="B343">
            <v>6304</v>
          </cell>
          <cell r="C343" t="str">
            <v>童凯</v>
          </cell>
          <cell r="D343" t="str">
            <v>童凯</v>
          </cell>
          <cell r="E343" t="str">
            <v>安全支付事业部-研发中心-支付工程部</v>
          </cell>
        </row>
        <row r="344">
          <cell r="A344">
            <v>13352948970</v>
          </cell>
          <cell r="B344">
            <v>4198</v>
          </cell>
          <cell r="C344" t="str">
            <v>朱平辉</v>
          </cell>
          <cell r="D344" t="str">
            <v>朱平辉</v>
          </cell>
          <cell r="E344" t="str">
            <v>自助设备事业部-技术中心-软件开发部</v>
          </cell>
        </row>
        <row r="345">
          <cell r="A345">
            <v>13352948971</v>
          </cell>
          <cell r="B345">
            <v>5810</v>
          </cell>
          <cell r="C345" t="str">
            <v>黄泽帅</v>
          </cell>
          <cell r="D345" t="str">
            <v>黄泽帅</v>
          </cell>
          <cell r="E345" t="str">
            <v>安全支付事业部-研发中心-EPP终端研发部-软件组</v>
          </cell>
        </row>
        <row r="346">
          <cell r="A346">
            <v>13352948977</v>
          </cell>
          <cell r="B346">
            <v>6420</v>
          </cell>
          <cell r="C346" t="str">
            <v>李耀武</v>
          </cell>
          <cell r="D346" t="str">
            <v>李耀武</v>
          </cell>
          <cell r="E346" t="str">
            <v>行政部</v>
          </cell>
        </row>
        <row r="347">
          <cell r="A347">
            <v>13352948981</v>
          </cell>
          <cell r="B347">
            <v>1902</v>
          </cell>
          <cell r="C347" t="str">
            <v>刘湘</v>
          </cell>
          <cell r="D347" t="str">
            <v>刘湘</v>
          </cell>
          <cell r="E347" t="str">
            <v>自助设备事业部-技术中心-硬件开发部</v>
          </cell>
        </row>
        <row r="348">
          <cell r="A348">
            <v>13352948982</v>
          </cell>
          <cell r="B348">
            <v>6062</v>
          </cell>
          <cell r="C348" t="str">
            <v>张婷婷</v>
          </cell>
          <cell r="D348" t="str">
            <v>张婷婷</v>
          </cell>
          <cell r="E348" t="str">
            <v>安全支付事业部-品质部</v>
          </cell>
        </row>
        <row r="349">
          <cell r="A349">
            <v>13352948983</v>
          </cell>
          <cell r="B349">
            <v>5081</v>
          </cell>
          <cell r="C349" t="str">
            <v>夏佳缘</v>
          </cell>
          <cell r="D349" t="str">
            <v>夏佳缘</v>
          </cell>
          <cell r="E349" t="str">
            <v>安全支付事业部-品质部</v>
          </cell>
        </row>
        <row r="350">
          <cell r="A350">
            <v>13352948984</v>
          </cell>
          <cell r="B350">
            <v>3265</v>
          </cell>
          <cell r="C350" t="str">
            <v>杨灿梅</v>
          </cell>
          <cell r="D350" t="str">
            <v>杨灿梅</v>
          </cell>
          <cell r="E350" t="str">
            <v>安全支付事业部-品质部</v>
          </cell>
        </row>
        <row r="351">
          <cell r="A351">
            <v>13352948985</v>
          </cell>
          <cell r="B351">
            <v>3496</v>
          </cell>
          <cell r="C351" t="str">
            <v>吴锦良</v>
          </cell>
          <cell r="D351" t="str">
            <v>吴锦良</v>
          </cell>
          <cell r="E351" t="str">
            <v>自助设备事业部-技术中心-硬件开发部</v>
          </cell>
        </row>
        <row r="352">
          <cell r="A352">
            <v>13352948986</v>
          </cell>
          <cell r="B352">
            <v>3014</v>
          </cell>
          <cell r="C352" t="str">
            <v>韦正义</v>
          </cell>
          <cell r="D352" t="str">
            <v>韦正义</v>
          </cell>
          <cell r="E352" t="str">
            <v>自助设备事业部-技术中心-硬件开发部</v>
          </cell>
        </row>
        <row r="353">
          <cell r="A353">
            <v>13352948993</v>
          </cell>
          <cell r="B353">
            <v>2123</v>
          </cell>
          <cell r="C353" t="str">
            <v>潘规情</v>
          </cell>
          <cell r="D353" t="str">
            <v>潘规情</v>
          </cell>
          <cell r="E353" t="str">
            <v>自助设备事业部-运营中心-采购部</v>
          </cell>
        </row>
        <row r="354">
          <cell r="A354">
            <v>13352948995</v>
          </cell>
          <cell r="B354">
            <v>4190</v>
          </cell>
          <cell r="C354" t="str">
            <v>苏婷</v>
          </cell>
          <cell r="D354" t="str">
            <v>苏婷</v>
          </cell>
          <cell r="E354" t="str">
            <v>安全支付事业部-制造中心-生产服务部</v>
          </cell>
        </row>
        <row r="355">
          <cell r="A355">
            <v>13352948999</v>
          </cell>
          <cell r="B355">
            <v>1</v>
          </cell>
          <cell r="C355" t="str">
            <v>我保管</v>
          </cell>
          <cell r="D355" t="str">
            <v>徐登辉</v>
          </cell>
          <cell r="E355" t="str">
            <v>行政部</v>
          </cell>
        </row>
        <row r="356">
          <cell r="A356">
            <v>13352948840</v>
          </cell>
          <cell r="B356">
            <v>6252</v>
          </cell>
          <cell r="C356" t="str">
            <v>林盛荣</v>
          </cell>
          <cell r="D356" t="str">
            <v>林盛荣</v>
          </cell>
          <cell r="E356" t="str">
            <v>自助设备事业部-运营中心-方案支持部</v>
          </cell>
        </row>
        <row r="357">
          <cell r="A357">
            <v>13352948852</v>
          </cell>
          <cell r="B357">
            <v>4044</v>
          </cell>
          <cell r="C357" t="str">
            <v>韦荣乾</v>
          </cell>
          <cell r="D357" t="str">
            <v>韦荣乾</v>
          </cell>
          <cell r="E357" t="str">
            <v>自助设备事业部-制造中心-装配生产部</v>
          </cell>
        </row>
        <row r="358">
          <cell r="A358">
            <v>13352948720</v>
          </cell>
          <cell r="B358">
            <v>6258</v>
          </cell>
          <cell r="C358" t="str">
            <v>后国文</v>
          </cell>
          <cell r="D358" t="str">
            <v>后国文</v>
          </cell>
          <cell r="E358" t="str">
            <v>自助设备事业部-品质部</v>
          </cell>
        </row>
        <row r="359">
          <cell r="A359">
            <v>13352948053</v>
          </cell>
          <cell r="B359">
            <v>6063</v>
          </cell>
          <cell r="C359" t="str">
            <v>杨威</v>
          </cell>
          <cell r="D359" t="str">
            <v>杨威</v>
          </cell>
          <cell r="E359" t="str">
            <v>自助设备事业部-制造中心-工艺部-装配工艺部</v>
          </cell>
        </row>
        <row r="360">
          <cell r="A360">
            <v>13352948387</v>
          </cell>
          <cell r="B360">
            <v>6070</v>
          </cell>
          <cell r="C360" t="str">
            <v>江晨</v>
          </cell>
          <cell r="D360" t="str">
            <v>江晨</v>
          </cell>
          <cell r="E360" t="str">
            <v>安全支付事业部-产品支持中心-产品应用研发部</v>
          </cell>
        </row>
        <row r="361">
          <cell r="A361">
            <v>13352948637</v>
          </cell>
          <cell r="B361">
            <v>6299</v>
          </cell>
          <cell r="C361" t="str">
            <v>张显</v>
          </cell>
          <cell r="D361" t="str">
            <v>张显</v>
          </cell>
          <cell r="E361" t="str">
            <v>金融物联网事业部</v>
          </cell>
        </row>
        <row r="362">
          <cell r="A362">
            <v>13352948459</v>
          </cell>
          <cell r="B362">
            <v>6491</v>
          </cell>
          <cell r="C362" t="str">
            <v>周武群</v>
          </cell>
          <cell r="D362" t="str">
            <v>周武群</v>
          </cell>
          <cell r="E362" t="str">
            <v>自助设备事业部-制造中心-装配生产部</v>
          </cell>
        </row>
        <row r="363">
          <cell r="A363">
            <v>13352948686</v>
          </cell>
          <cell r="B363">
            <v>7739</v>
          </cell>
          <cell r="C363" t="str">
            <v>程胜春</v>
          </cell>
          <cell r="D363" t="str">
            <v>程胜春</v>
          </cell>
          <cell r="E363" t="str">
            <v>安全支付事业部-综合管理部</v>
          </cell>
        </row>
        <row r="364">
          <cell r="A364">
            <v>13352948886</v>
          </cell>
          <cell r="B364">
            <v>5777</v>
          </cell>
          <cell r="C364" t="str">
            <v>潘宏宇</v>
          </cell>
          <cell r="D364" t="str">
            <v>潘宏宇</v>
          </cell>
          <cell r="E364" t="str">
            <v>行政部</v>
          </cell>
        </row>
        <row r="365">
          <cell r="A365">
            <v>13352948589</v>
          </cell>
          <cell r="B365">
            <v>5506</v>
          </cell>
          <cell r="C365" t="str">
            <v>宋凯静</v>
          </cell>
          <cell r="D365" t="str">
            <v>宋凯静</v>
          </cell>
          <cell r="E365" t="str">
            <v>自助设备事业部-制造中心-工艺部-装配工艺部</v>
          </cell>
        </row>
        <row r="366">
          <cell r="A366">
            <v>13352948972</v>
          </cell>
          <cell r="B366">
            <v>7628</v>
          </cell>
          <cell r="C366" t="str">
            <v>汪勇刚</v>
          </cell>
          <cell r="D366" t="str">
            <v>汪勇刚</v>
          </cell>
          <cell r="E366" t="str">
            <v>行政部</v>
          </cell>
        </row>
        <row r="367">
          <cell r="A367">
            <v>13352948318</v>
          </cell>
          <cell r="B367">
            <v>7499</v>
          </cell>
          <cell r="C367" t="str">
            <v>樊天洋</v>
          </cell>
          <cell r="D367" t="str">
            <v>樊天洋</v>
          </cell>
          <cell r="E367" t="str">
            <v>人力资源部</v>
          </cell>
        </row>
        <row r="368">
          <cell r="A368">
            <v>13352948810</v>
          </cell>
          <cell r="B368">
            <v>7495</v>
          </cell>
          <cell r="C368" t="str">
            <v>柯珍兰</v>
          </cell>
          <cell r="D368" t="str">
            <v>柯珍兰</v>
          </cell>
          <cell r="E368" t="str">
            <v>总裁办公室</v>
          </cell>
        </row>
        <row r="369">
          <cell r="A369">
            <v>13352948571</v>
          </cell>
          <cell r="B369">
            <v>5557</v>
          </cell>
          <cell r="C369" t="str">
            <v>钟广增</v>
          </cell>
          <cell r="D369" t="str">
            <v>钟广增</v>
          </cell>
          <cell r="E369" t="str">
            <v>自助设备事业部-制造中心-钣金生产部-钣金生产部-机加</v>
          </cell>
        </row>
        <row r="370">
          <cell r="A370">
            <v>13352948100</v>
          </cell>
          <cell r="B370">
            <v>2037</v>
          </cell>
          <cell r="C370" t="str">
            <v>赵环</v>
          </cell>
          <cell r="D370" t="str">
            <v>赵环</v>
          </cell>
          <cell r="E370" t="str">
            <v>IDC云计算事业部-长沙证通云计算有限公司</v>
          </cell>
        </row>
        <row r="371">
          <cell r="A371">
            <v>13352948992</v>
          </cell>
          <cell r="B371">
            <v>3533</v>
          </cell>
          <cell r="C371" t="str">
            <v>练绪洲</v>
          </cell>
          <cell r="D371" t="str">
            <v>练绪洲</v>
          </cell>
          <cell r="E371" t="str">
            <v>自助设备事业部-技术中心-硬件开发部</v>
          </cell>
        </row>
        <row r="372">
          <cell r="A372">
            <v>13352948521</v>
          </cell>
          <cell r="B372">
            <v>6171</v>
          </cell>
          <cell r="C372" t="str">
            <v>陈庭艺</v>
          </cell>
          <cell r="D372" t="str">
            <v>陈庭艺</v>
          </cell>
          <cell r="E372" t="str">
            <v>安全支付事业部-产品支持中心-产品应用研发部</v>
          </cell>
        </row>
        <row r="373">
          <cell r="A373">
            <v>13352948893</v>
          </cell>
          <cell r="B373">
            <v>5389</v>
          </cell>
          <cell r="C373" t="str">
            <v>沈燕非</v>
          </cell>
          <cell r="D373" t="str">
            <v>沈燕非</v>
          </cell>
          <cell r="E373" t="str">
            <v>科技管理部-品牌组</v>
          </cell>
        </row>
        <row r="374">
          <cell r="A374">
            <v>13352948527</v>
          </cell>
          <cell r="B374">
            <v>6331</v>
          </cell>
          <cell r="C374" t="str">
            <v>王小平</v>
          </cell>
          <cell r="D374" t="str">
            <v>王小平</v>
          </cell>
          <cell r="E374" t="str">
            <v>金融物联网事业部</v>
          </cell>
        </row>
        <row r="375">
          <cell r="A375">
            <v>13352948523</v>
          </cell>
          <cell r="B375">
            <v>5939</v>
          </cell>
          <cell r="C375" t="str">
            <v>何浪</v>
          </cell>
          <cell r="D375" t="str">
            <v>何浪</v>
          </cell>
          <cell r="E375" t="str">
            <v>金融物联网事业部</v>
          </cell>
        </row>
        <row r="376">
          <cell r="A376">
            <v>13352948997</v>
          </cell>
          <cell r="B376">
            <v>6565</v>
          </cell>
          <cell r="C376" t="str">
            <v>曾兰</v>
          </cell>
          <cell r="D376" t="str">
            <v>曾兰</v>
          </cell>
          <cell r="E376" t="str">
            <v>行政部</v>
          </cell>
        </row>
        <row r="377">
          <cell r="A377">
            <v>13352948689</v>
          </cell>
          <cell r="B377">
            <v>6550</v>
          </cell>
          <cell r="C377" t="str">
            <v>卜益民</v>
          </cell>
          <cell r="D377" t="str">
            <v>卜益民</v>
          </cell>
          <cell r="E377" t="str">
            <v>安全支付事业部-产品支持中心-产品应用研发部</v>
          </cell>
        </row>
        <row r="378">
          <cell r="A378">
            <v>13352948540</v>
          </cell>
          <cell r="B378">
            <v>5768</v>
          </cell>
          <cell r="C378" t="str">
            <v>詹小虎</v>
          </cell>
          <cell r="D378" t="str">
            <v>詹小虎</v>
          </cell>
          <cell r="E378" t="str">
            <v>安全支付事业部-产品支持中心-产品应用研发部</v>
          </cell>
        </row>
        <row r="379">
          <cell r="A379">
            <v>13352948440</v>
          </cell>
          <cell r="B379">
            <v>6498</v>
          </cell>
          <cell r="C379" t="str">
            <v>谢威</v>
          </cell>
          <cell r="D379" t="str">
            <v>谢威</v>
          </cell>
          <cell r="E379" t="str">
            <v>安全支付事业部-制造中心-制造部-装配车间-制造部-装配-支付</v>
          </cell>
        </row>
        <row r="380">
          <cell r="A380">
            <v>13352948994</v>
          </cell>
          <cell r="B380">
            <v>4577</v>
          </cell>
          <cell r="C380" t="str">
            <v>廖世根</v>
          </cell>
          <cell r="D380" t="str">
            <v>廖世根</v>
          </cell>
          <cell r="E380" t="str">
            <v>自助设备事业部-制造中心-装配生产部</v>
          </cell>
        </row>
        <row r="381">
          <cell r="A381">
            <v>13352948978</v>
          </cell>
          <cell r="B381">
            <v>6084</v>
          </cell>
          <cell r="C381" t="str">
            <v>袁达林</v>
          </cell>
          <cell r="D381" t="str">
            <v>袁达林</v>
          </cell>
          <cell r="E381" t="str">
            <v>自助设备事业部-制造中心-装配生产部</v>
          </cell>
        </row>
        <row r="382">
          <cell r="A382">
            <v>13352948979</v>
          </cell>
          <cell r="B382">
            <v>5334</v>
          </cell>
          <cell r="C382" t="str">
            <v>祝韦</v>
          </cell>
          <cell r="D382" t="str">
            <v>祝韦</v>
          </cell>
          <cell r="E382" t="str">
            <v>自助设备事业部-技术中心-软件开发部</v>
          </cell>
        </row>
        <row r="383">
          <cell r="A383">
            <v>13352948975</v>
          </cell>
          <cell r="B383">
            <v>4754</v>
          </cell>
          <cell r="C383" t="str">
            <v>黄伟</v>
          </cell>
          <cell r="D383" t="str">
            <v>黄伟</v>
          </cell>
          <cell r="E383" t="str">
            <v>自助设备事业部-制造中心-装配生产部</v>
          </cell>
        </row>
        <row r="384">
          <cell r="A384">
            <v>13352948967</v>
          </cell>
          <cell r="B384">
            <v>5892</v>
          </cell>
          <cell r="C384" t="str">
            <v>孟楠</v>
          </cell>
          <cell r="D384" t="str">
            <v>孟楠</v>
          </cell>
          <cell r="E384" t="str">
            <v>自助设备事业部-技术中心-软件开发部</v>
          </cell>
        </row>
        <row r="385">
          <cell r="A385">
            <v>13352948713</v>
          </cell>
          <cell r="B385">
            <v>4575</v>
          </cell>
          <cell r="C385" t="str">
            <v>常利红</v>
          </cell>
          <cell r="D385" t="str">
            <v>常利红</v>
          </cell>
          <cell r="E385" t="str">
            <v>自助设备事业部-制造中心-装配生产部</v>
          </cell>
        </row>
        <row r="386">
          <cell r="A386">
            <v>13352948718</v>
          </cell>
          <cell r="B386">
            <v>5395</v>
          </cell>
          <cell r="C386" t="str">
            <v>潘娅</v>
          </cell>
          <cell r="D386" t="str">
            <v>潘娅</v>
          </cell>
          <cell r="E386" t="str">
            <v>自助设备事业部-技术中心-软件开发部</v>
          </cell>
        </row>
        <row r="387">
          <cell r="A387">
            <v>13352948518</v>
          </cell>
          <cell r="B387">
            <v>5701</v>
          </cell>
          <cell r="C387" t="str">
            <v>袁春燕</v>
          </cell>
          <cell r="D387" t="str">
            <v>袁春燕</v>
          </cell>
          <cell r="E387" t="str">
            <v>安全支付事业部-品质部</v>
          </cell>
        </row>
        <row r="388">
          <cell r="A388">
            <v>13352948538</v>
          </cell>
          <cell r="B388">
            <v>6444</v>
          </cell>
          <cell r="C388" t="str">
            <v>张雄</v>
          </cell>
          <cell r="D388" t="str">
            <v>张雄</v>
          </cell>
          <cell r="E388" t="str">
            <v>自助设备事业部-制造中心-装配生产部</v>
          </cell>
        </row>
        <row r="389">
          <cell r="A389">
            <v>13352948071</v>
          </cell>
          <cell r="B389">
            <v>5310</v>
          </cell>
          <cell r="C389" t="str">
            <v>周国涛</v>
          </cell>
          <cell r="D389" t="str">
            <v>周国涛</v>
          </cell>
          <cell r="E389" t="str">
            <v>自助设备事业部-制造中心-装配生产部</v>
          </cell>
        </row>
        <row r="390">
          <cell r="A390">
            <v>13352948378</v>
          </cell>
          <cell r="B390">
            <v>6358</v>
          </cell>
          <cell r="C390" t="str">
            <v>黎丰</v>
          </cell>
          <cell r="D390" t="str">
            <v>黎丰</v>
          </cell>
          <cell r="E390" t="str">
            <v>自助设备事业部-技术中心-硬件开发部</v>
          </cell>
        </row>
        <row r="391">
          <cell r="A391">
            <v>13352948422</v>
          </cell>
          <cell r="B391">
            <v>6537</v>
          </cell>
          <cell r="C391" t="str">
            <v>唐北明</v>
          </cell>
          <cell r="D391" t="str">
            <v>唐北明</v>
          </cell>
          <cell r="E391" t="str">
            <v>自助设备事业部-技术中心-硬件开发部</v>
          </cell>
        </row>
        <row r="392">
          <cell r="A392">
            <v>13352948433</v>
          </cell>
          <cell r="B392">
            <v>6422</v>
          </cell>
          <cell r="C392" t="str">
            <v>彭建华</v>
          </cell>
          <cell r="D392" t="str">
            <v>彭建华</v>
          </cell>
          <cell r="E392" t="str">
            <v>自助设备事业部-品质部</v>
          </cell>
        </row>
        <row r="393">
          <cell r="A393">
            <v>13352948436</v>
          </cell>
          <cell r="B393">
            <v>7292</v>
          </cell>
          <cell r="C393" t="str">
            <v>马靖</v>
          </cell>
          <cell r="D393" t="str">
            <v>马靖</v>
          </cell>
          <cell r="E393" t="str">
            <v>自助设备事业部-制造中心-工艺部-装配工艺部</v>
          </cell>
        </row>
        <row r="394">
          <cell r="A394">
            <v>13352948488</v>
          </cell>
          <cell r="B394">
            <v>5806</v>
          </cell>
          <cell r="C394" t="str">
            <v>袁彬</v>
          </cell>
          <cell r="D394" t="str">
            <v>袁彬</v>
          </cell>
          <cell r="E394" t="str">
            <v>金融物联网事业部</v>
          </cell>
        </row>
        <row r="395">
          <cell r="A395">
            <v>13352948500</v>
          </cell>
          <cell r="B395">
            <v>8218</v>
          </cell>
          <cell r="C395" t="str">
            <v>沈俊英</v>
          </cell>
          <cell r="D395" t="str">
            <v>任菊辉</v>
          </cell>
          <cell r="E395" t="str">
            <v>IDC云计算事业部</v>
          </cell>
        </row>
        <row r="396">
          <cell r="A396">
            <v>13352948508</v>
          </cell>
          <cell r="B396">
            <v>7483</v>
          </cell>
          <cell r="C396" t="str">
            <v>谌文慧</v>
          </cell>
          <cell r="D396" t="str">
            <v>谌文慧</v>
          </cell>
          <cell r="E396" t="str">
            <v>信息管理部-研发组</v>
          </cell>
        </row>
        <row r="397">
          <cell r="A397">
            <v>13352948561</v>
          </cell>
          <cell r="B397">
            <v>6686</v>
          </cell>
          <cell r="C397" t="str">
            <v>阮锦</v>
          </cell>
          <cell r="D397" t="str">
            <v>阮锦</v>
          </cell>
          <cell r="E397" t="str">
            <v>自助设备事业部-技术中心-硬件开发部</v>
          </cell>
        </row>
        <row r="398">
          <cell r="A398">
            <v>13352948562</v>
          </cell>
          <cell r="B398">
            <v>1863</v>
          </cell>
          <cell r="C398" t="str">
            <v>陈俊</v>
          </cell>
          <cell r="D398" t="str">
            <v>陈俊</v>
          </cell>
          <cell r="E398" t="str">
            <v>安全支付事业部-品质部</v>
          </cell>
        </row>
        <row r="399">
          <cell r="A399">
            <v>13352948569</v>
          </cell>
          <cell r="B399">
            <v>6482</v>
          </cell>
          <cell r="C399" t="str">
            <v>邹玲</v>
          </cell>
          <cell r="D399" t="str">
            <v>邹玲</v>
          </cell>
          <cell r="E399" t="str">
            <v>安全支付事业部-研发中心-支付研发部</v>
          </cell>
        </row>
        <row r="400">
          <cell r="A400">
            <v>13352948585</v>
          </cell>
          <cell r="B400">
            <v>3685</v>
          </cell>
          <cell r="C400" t="str">
            <v>潘祥波</v>
          </cell>
          <cell r="D400" t="str">
            <v>潘祥波</v>
          </cell>
          <cell r="E400" t="str">
            <v>自助设备事业部-综合管理部</v>
          </cell>
        </row>
        <row r="401">
          <cell r="A401">
            <v>13352948598</v>
          </cell>
          <cell r="B401">
            <v>5121</v>
          </cell>
          <cell r="C401" t="str">
            <v>程林</v>
          </cell>
          <cell r="D401" t="str">
            <v>程林</v>
          </cell>
          <cell r="E401" t="str">
            <v>金融物联网事业部</v>
          </cell>
        </row>
        <row r="402">
          <cell r="A402">
            <v>13352948602</v>
          </cell>
          <cell r="B402">
            <v>6244</v>
          </cell>
          <cell r="C402" t="str">
            <v>姚良</v>
          </cell>
          <cell r="D402" t="str">
            <v>姚良</v>
          </cell>
          <cell r="E402" t="str">
            <v>自助设备事业部-制造中心-装配生产部</v>
          </cell>
        </row>
        <row r="403">
          <cell r="A403">
            <v>13352948691</v>
          </cell>
          <cell r="B403">
            <v>4900</v>
          </cell>
          <cell r="C403" t="str">
            <v>刘宏</v>
          </cell>
          <cell r="D403" t="str">
            <v>刘宏</v>
          </cell>
          <cell r="E403" t="str">
            <v>安全支付事业部-研发中心-支付研发部</v>
          </cell>
        </row>
        <row r="404">
          <cell r="A404">
            <v>13352948693</v>
          </cell>
          <cell r="B404">
            <v>6549</v>
          </cell>
          <cell r="C404" t="str">
            <v>姜倩</v>
          </cell>
          <cell r="D404" t="str">
            <v>沈培</v>
          </cell>
          <cell r="E404" t="str">
            <v>自助设备事业部-技术中心-软件开发部</v>
          </cell>
        </row>
        <row r="405">
          <cell r="A405">
            <v>13352948706</v>
          </cell>
          <cell r="B405">
            <v>6237</v>
          </cell>
          <cell r="C405" t="str">
            <v>李爽</v>
          </cell>
          <cell r="D405" t="str">
            <v>李爽</v>
          </cell>
          <cell r="E405" t="str">
            <v>科技管理部-品牌组</v>
          </cell>
        </row>
        <row r="406">
          <cell r="A406">
            <v>13352948721</v>
          </cell>
          <cell r="B406">
            <v>6525</v>
          </cell>
          <cell r="C406" t="str">
            <v>张敏</v>
          </cell>
          <cell r="D406" t="str">
            <v>张敏</v>
          </cell>
          <cell r="E406" t="str">
            <v>自助设备事业部-制造中心-钣金生产部</v>
          </cell>
        </row>
        <row r="407">
          <cell r="A407">
            <v>13352948847</v>
          </cell>
          <cell r="B407">
            <v>6771</v>
          </cell>
          <cell r="C407" t="str">
            <v>龙望球</v>
          </cell>
          <cell r="D407" t="str">
            <v>龙望球</v>
          </cell>
          <cell r="E407" t="str">
            <v>自助设备事业部-制造中心-工艺部-钣金工艺部</v>
          </cell>
        </row>
        <row r="408">
          <cell r="A408">
            <v>13352948913</v>
          </cell>
          <cell r="B408">
            <v>6427</v>
          </cell>
          <cell r="C408" t="str">
            <v>谭发旺</v>
          </cell>
          <cell r="D408" t="str">
            <v>谭发旺</v>
          </cell>
          <cell r="E408" t="str">
            <v>安全支付事业部-品质部</v>
          </cell>
        </row>
        <row r="409">
          <cell r="A409">
            <v>13352948973</v>
          </cell>
          <cell r="B409">
            <v>6405</v>
          </cell>
          <cell r="C409" t="str">
            <v>苏小良</v>
          </cell>
          <cell r="D409" t="str">
            <v>苏小良</v>
          </cell>
          <cell r="E409" t="str">
            <v>安全支付事业部-研发中心-支付研发部</v>
          </cell>
        </row>
        <row r="410">
          <cell r="A410">
            <v>13352948976</v>
          </cell>
          <cell r="B410">
            <v>5770</v>
          </cell>
          <cell r="C410" t="str">
            <v>徐宝珍</v>
          </cell>
          <cell r="D410" t="str">
            <v>徐宝珍</v>
          </cell>
          <cell r="E410" t="str">
            <v>自助设备事业部-技术中心-项目管理部</v>
          </cell>
        </row>
        <row r="411">
          <cell r="A411">
            <v>13352948980</v>
          </cell>
          <cell r="B411">
            <v>3962</v>
          </cell>
          <cell r="C411" t="str">
            <v>杨丹</v>
          </cell>
          <cell r="D411" t="str">
            <v>杨丹</v>
          </cell>
          <cell r="E411" t="str">
            <v>安全支付事业部-制造中心-采购部</v>
          </cell>
        </row>
        <row r="412">
          <cell r="A412">
            <v>13352948987</v>
          </cell>
          <cell r="B412">
            <v>6418</v>
          </cell>
          <cell r="C412" t="str">
            <v>颜芳</v>
          </cell>
          <cell r="D412" t="str">
            <v>颜芳</v>
          </cell>
          <cell r="E412" t="str">
            <v>自助设备事业部-技术中心-软件开发部</v>
          </cell>
        </row>
        <row r="413">
          <cell r="A413">
            <v>13352948990</v>
          </cell>
          <cell r="B413">
            <v>5432</v>
          </cell>
          <cell r="C413" t="str">
            <v>龚志勇</v>
          </cell>
          <cell r="D413" t="str">
            <v>龚志勇</v>
          </cell>
          <cell r="E413" t="str">
            <v>自助设备事业部-技术中心-软件开发部</v>
          </cell>
        </row>
        <row r="414">
          <cell r="A414">
            <v>13352948991</v>
          </cell>
          <cell r="B414">
            <v>3422</v>
          </cell>
          <cell r="C414" t="str">
            <v>罗凤平</v>
          </cell>
          <cell r="D414" t="str">
            <v>罗凤平</v>
          </cell>
          <cell r="E414" t="str">
            <v>自助设备事业部-运营中心-计划运营部</v>
          </cell>
        </row>
        <row r="415">
          <cell r="A415">
            <v>13352948998</v>
          </cell>
          <cell r="B415">
            <v>5804</v>
          </cell>
          <cell r="C415" t="str">
            <v>易银花</v>
          </cell>
          <cell r="D415" t="str">
            <v>易银花</v>
          </cell>
          <cell r="E415" t="str">
            <v>金融物联网事业部</v>
          </cell>
        </row>
        <row r="416">
          <cell r="A416">
            <v>13352948072</v>
          </cell>
          <cell r="B416">
            <v>1</v>
          </cell>
          <cell r="C416" t="str">
            <v xml:space="preserve">我保管 </v>
          </cell>
          <cell r="D416" t="str">
            <v xml:space="preserve">我保管 </v>
          </cell>
          <cell r="E416" t="str">
            <v>行政部</v>
          </cell>
        </row>
        <row r="417">
          <cell r="A417">
            <v>13352948368</v>
          </cell>
          <cell r="B417">
            <v>1</v>
          </cell>
          <cell r="C417" t="str">
            <v xml:space="preserve">我保管 </v>
          </cell>
          <cell r="D417" t="str">
            <v xml:space="preserve">我保管 </v>
          </cell>
          <cell r="E417" t="str">
            <v>行政部</v>
          </cell>
        </row>
        <row r="418">
          <cell r="A418">
            <v>13352948383</v>
          </cell>
          <cell r="B418">
            <v>1</v>
          </cell>
          <cell r="C418" t="str">
            <v xml:space="preserve">我保管 </v>
          </cell>
          <cell r="D418" t="str">
            <v xml:space="preserve">我保管 </v>
          </cell>
          <cell r="E418" t="str">
            <v>行政部</v>
          </cell>
        </row>
        <row r="419">
          <cell r="A419">
            <v>13352948511</v>
          </cell>
          <cell r="B419">
            <v>1</v>
          </cell>
          <cell r="C419" t="str">
            <v xml:space="preserve">我保管 </v>
          </cell>
          <cell r="D419" t="str">
            <v xml:space="preserve">我保管 </v>
          </cell>
          <cell r="E419" t="str">
            <v>行政部</v>
          </cell>
        </row>
        <row r="420">
          <cell r="A420">
            <v>13352948528</v>
          </cell>
          <cell r="B420">
            <v>1</v>
          </cell>
          <cell r="C420" t="str">
            <v xml:space="preserve">我保管 </v>
          </cell>
          <cell r="D420" t="str">
            <v xml:space="preserve">我保管 </v>
          </cell>
          <cell r="E420" t="str">
            <v>行政部</v>
          </cell>
        </row>
        <row r="421">
          <cell r="A421">
            <v>13352948566</v>
          </cell>
          <cell r="B421">
            <v>5256</v>
          </cell>
          <cell r="C421" t="str">
            <v>周新华</v>
          </cell>
          <cell r="D421" t="str">
            <v xml:space="preserve">我保管 </v>
          </cell>
          <cell r="E421" t="str">
            <v>安全支付事业部-制造中心-生产服务部</v>
          </cell>
        </row>
        <row r="422">
          <cell r="A422">
            <v>13352948546</v>
          </cell>
          <cell r="B422">
            <v>1</v>
          </cell>
          <cell r="C422" t="str">
            <v xml:space="preserve">我保管 </v>
          </cell>
          <cell r="D422" t="str">
            <v xml:space="preserve">我保管 </v>
          </cell>
          <cell r="E422" t="str">
            <v>行政部</v>
          </cell>
        </row>
        <row r="423">
          <cell r="A423">
            <v>13352948542</v>
          </cell>
          <cell r="B423">
            <v>1</v>
          </cell>
          <cell r="C423" t="str">
            <v>金信宋连连保管</v>
          </cell>
          <cell r="D423" t="str">
            <v xml:space="preserve">我保管 </v>
          </cell>
          <cell r="E423" t="str">
            <v>行政部</v>
          </cell>
        </row>
        <row r="424">
          <cell r="A424">
            <v>13352948191</v>
          </cell>
          <cell r="B424">
            <v>1</v>
          </cell>
          <cell r="C424" t="str">
            <v xml:space="preserve">我保管 </v>
          </cell>
          <cell r="D424" t="str">
            <v xml:space="preserve">我保管 </v>
          </cell>
          <cell r="E424" t="str">
            <v>行政部</v>
          </cell>
        </row>
        <row r="425">
          <cell r="A425">
            <v>13352948042</v>
          </cell>
          <cell r="B425">
            <v>1</v>
          </cell>
          <cell r="C425" t="str">
            <v xml:space="preserve">我保管 </v>
          </cell>
          <cell r="D425" t="str">
            <v xml:space="preserve">我保管 </v>
          </cell>
          <cell r="E425" t="str">
            <v>行政部</v>
          </cell>
        </row>
        <row r="426">
          <cell r="A426">
            <v>13352948545</v>
          </cell>
          <cell r="B426">
            <v>6149</v>
          </cell>
          <cell r="C426" t="str">
            <v>尹志远</v>
          </cell>
          <cell r="D426" t="str">
            <v xml:space="preserve">我保管 </v>
          </cell>
          <cell r="E426" t="str">
            <v>自助设备事业部-技术中心-硬件开发部</v>
          </cell>
        </row>
        <row r="427">
          <cell r="A427">
            <v>13352948557</v>
          </cell>
          <cell r="B427">
            <v>1</v>
          </cell>
          <cell r="C427" t="str">
            <v>邓文颖</v>
          </cell>
          <cell r="D427" t="str">
            <v xml:space="preserve">我保管 </v>
          </cell>
          <cell r="E427" t="str">
            <v>行政部</v>
          </cell>
        </row>
        <row r="428">
          <cell r="A428">
            <v>13352948679</v>
          </cell>
          <cell r="B428">
            <v>1</v>
          </cell>
          <cell r="C428" t="str">
            <v>长沙段婷保管</v>
          </cell>
          <cell r="D428" t="str">
            <v xml:space="preserve">我保管 </v>
          </cell>
          <cell r="E428" t="str">
            <v>行政部</v>
          </cell>
        </row>
        <row r="429">
          <cell r="A429">
            <v>13352948535</v>
          </cell>
          <cell r="B429">
            <v>1</v>
          </cell>
          <cell r="C429" t="str">
            <v xml:space="preserve">我保管 </v>
          </cell>
          <cell r="D429" t="str">
            <v xml:space="preserve">我保管 </v>
          </cell>
          <cell r="E429" t="str">
            <v>行政部</v>
          </cell>
        </row>
        <row r="430">
          <cell r="A430">
            <v>13352948033</v>
          </cell>
          <cell r="B430">
            <v>1</v>
          </cell>
          <cell r="C430" t="str">
            <v xml:space="preserve">我保管 </v>
          </cell>
          <cell r="D430" t="str">
            <v xml:space="preserve">我保管 </v>
          </cell>
          <cell r="E430" t="str">
            <v>行政部</v>
          </cell>
        </row>
        <row r="431">
          <cell r="A431">
            <v>13352948996</v>
          </cell>
          <cell r="B431">
            <v>1</v>
          </cell>
          <cell r="C431" t="str">
            <v xml:space="preserve">我保管 </v>
          </cell>
          <cell r="D431" t="str">
            <v xml:space="preserve">我保管 </v>
          </cell>
          <cell r="E431" t="str">
            <v>行政部</v>
          </cell>
        </row>
        <row r="432">
          <cell r="A432">
            <v>13352948361</v>
          </cell>
          <cell r="B432">
            <v>1</v>
          </cell>
          <cell r="C432" t="str">
            <v xml:space="preserve">我保管 </v>
          </cell>
          <cell r="D432" t="str">
            <v xml:space="preserve">我保管 </v>
          </cell>
          <cell r="E432" t="str">
            <v>行政部</v>
          </cell>
        </row>
        <row r="433">
          <cell r="A433">
            <v>13352948626</v>
          </cell>
          <cell r="B433">
            <v>1</v>
          </cell>
          <cell r="C433" t="str">
            <v>我保管</v>
          </cell>
          <cell r="D433" t="str">
            <v>游琪</v>
          </cell>
          <cell r="E433" t="str">
            <v>行政部</v>
          </cell>
        </row>
        <row r="434">
          <cell r="A434">
            <v>13352948553</v>
          </cell>
          <cell r="B434">
            <v>1</v>
          </cell>
          <cell r="C434" t="str">
            <v>我保管</v>
          </cell>
          <cell r="D434" t="str">
            <v>余思洋</v>
          </cell>
          <cell r="E434" t="str">
            <v>行政部</v>
          </cell>
        </row>
        <row r="435">
          <cell r="A435">
            <v>13352948989</v>
          </cell>
          <cell r="B435">
            <v>1</v>
          </cell>
          <cell r="C435" t="str">
            <v>我保管</v>
          </cell>
          <cell r="D435" t="str">
            <v>我保管</v>
          </cell>
          <cell r="E435" t="str">
            <v>行政部</v>
          </cell>
        </row>
        <row r="436">
          <cell r="A436">
            <v>13352948161</v>
          </cell>
          <cell r="B436">
            <v>1</v>
          </cell>
          <cell r="C436" t="str">
            <v>黄洪</v>
          </cell>
          <cell r="D436" t="str">
            <v>黄洪</v>
          </cell>
          <cell r="E436" t="str">
            <v>行政部</v>
          </cell>
        </row>
        <row r="437">
          <cell r="A437">
            <v>13352948005</v>
          </cell>
          <cell r="B437">
            <v>1</v>
          </cell>
          <cell r="C437" t="str">
            <v>我保管</v>
          </cell>
          <cell r="D437" t="str">
            <v xml:space="preserve">我保管 </v>
          </cell>
          <cell r="E437" t="str">
            <v>行政部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>
            <v>13352948006</v>
          </cell>
          <cell r="B1" t="str">
            <v>0006</v>
          </cell>
          <cell r="C1" t="str">
            <v>乔龙涛</v>
          </cell>
        </row>
        <row r="2">
          <cell r="A2">
            <v>13352948031</v>
          </cell>
          <cell r="B2" t="str">
            <v>2065</v>
          </cell>
          <cell r="C2" t="str">
            <v>刘清聪</v>
          </cell>
        </row>
        <row r="3">
          <cell r="A3">
            <v>13352948037</v>
          </cell>
          <cell r="B3" t="str">
            <v>4545</v>
          </cell>
          <cell r="C3" t="str">
            <v>张瑞玲</v>
          </cell>
        </row>
        <row r="4">
          <cell r="A4">
            <v>13352948068</v>
          </cell>
          <cell r="B4" t="str">
            <v>0153</v>
          </cell>
          <cell r="C4" t="str">
            <v>李国政</v>
          </cell>
        </row>
        <row r="5">
          <cell r="A5">
            <v>13352948101</v>
          </cell>
          <cell r="B5" t="str">
            <v>0626</v>
          </cell>
          <cell r="C5" t="str">
            <v>王国良</v>
          </cell>
        </row>
        <row r="6">
          <cell r="A6">
            <v>13352948117</v>
          </cell>
          <cell r="B6" t="str">
            <v>5343</v>
          </cell>
          <cell r="C6" t="str">
            <v>张子干</v>
          </cell>
        </row>
        <row r="7">
          <cell r="A7">
            <v>13352948140</v>
          </cell>
          <cell r="B7" t="str">
            <v>5827</v>
          </cell>
          <cell r="C7" t="str">
            <v>邹悦</v>
          </cell>
        </row>
        <row r="8">
          <cell r="A8">
            <v>13352948141</v>
          </cell>
          <cell r="B8" t="str">
            <v>0033</v>
          </cell>
          <cell r="C8" t="str">
            <v>曾大为</v>
          </cell>
        </row>
        <row r="9">
          <cell r="A9">
            <v>13352948170</v>
          </cell>
          <cell r="B9" t="str">
            <v>0163</v>
          </cell>
          <cell r="C9" t="str">
            <v>张军民</v>
          </cell>
        </row>
        <row r="10">
          <cell r="A10">
            <v>13352948176</v>
          </cell>
          <cell r="B10" t="str">
            <v>2793</v>
          </cell>
          <cell r="C10" t="str">
            <v>宫宏图</v>
          </cell>
        </row>
        <row r="11">
          <cell r="A11">
            <v>13352948193</v>
          </cell>
          <cell r="B11" t="str">
            <v>1361</v>
          </cell>
          <cell r="C11" t="str">
            <v>潘柳计</v>
          </cell>
        </row>
        <row r="12">
          <cell r="A12">
            <v>13352948310</v>
          </cell>
          <cell r="B12" t="str">
            <v>0266</v>
          </cell>
          <cell r="C12" t="str">
            <v>曾曦</v>
          </cell>
        </row>
        <row r="13">
          <cell r="A13">
            <v>13352948313</v>
          </cell>
          <cell r="B13" t="str">
            <v>2457</v>
          </cell>
          <cell r="C13" t="str">
            <v>金文</v>
          </cell>
        </row>
        <row r="14">
          <cell r="A14">
            <v>13352948317</v>
          </cell>
          <cell r="B14" t="str">
            <v>2201</v>
          </cell>
          <cell r="C14" t="str">
            <v>秦承帅</v>
          </cell>
        </row>
        <row r="15">
          <cell r="A15">
            <v>13352948325</v>
          </cell>
          <cell r="B15" t="str">
            <v>0287</v>
          </cell>
          <cell r="C15" t="str">
            <v>易先平</v>
          </cell>
        </row>
        <row r="16">
          <cell r="A16">
            <v>13352948326</v>
          </cell>
          <cell r="B16" t="str">
            <v>3017</v>
          </cell>
          <cell r="C16" t="str">
            <v>唐雪晴</v>
          </cell>
        </row>
        <row r="17">
          <cell r="A17">
            <v>13352948334</v>
          </cell>
          <cell r="B17" t="str">
            <v>5387</v>
          </cell>
          <cell r="C17" t="str">
            <v>罗一林</v>
          </cell>
        </row>
        <row r="18">
          <cell r="A18">
            <v>13352948343</v>
          </cell>
          <cell r="B18" t="str">
            <v>0746</v>
          </cell>
          <cell r="C18" t="str">
            <v>李强</v>
          </cell>
        </row>
        <row r="19">
          <cell r="A19">
            <v>13352948344</v>
          </cell>
          <cell r="B19" t="str">
            <v>3359</v>
          </cell>
          <cell r="C19" t="str">
            <v>赵建华</v>
          </cell>
        </row>
        <row r="20">
          <cell r="A20">
            <v>13352948346</v>
          </cell>
          <cell r="B20" t="str">
            <v>0255</v>
          </cell>
          <cell r="C20" t="str">
            <v>邓昌明</v>
          </cell>
        </row>
        <row r="21">
          <cell r="A21">
            <v>13352948351</v>
          </cell>
          <cell r="B21" t="str">
            <v>0589</v>
          </cell>
          <cell r="C21" t="str">
            <v>罗玲</v>
          </cell>
        </row>
        <row r="22">
          <cell r="A22">
            <v>13352948352</v>
          </cell>
          <cell r="B22" t="str">
            <v>5547</v>
          </cell>
          <cell r="C22" t="str">
            <v>刘思杰</v>
          </cell>
        </row>
        <row r="23">
          <cell r="A23">
            <v>13352948353</v>
          </cell>
          <cell r="B23" t="str">
            <v>0254</v>
          </cell>
          <cell r="C23" t="str">
            <v>胡江民</v>
          </cell>
        </row>
        <row r="24">
          <cell r="A24">
            <v>13352948354</v>
          </cell>
          <cell r="B24" t="str">
            <v>0244</v>
          </cell>
          <cell r="C24" t="str">
            <v>周康</v>
          </cell>
        </row>
        <row r="25">
          <cell r="A25">
            <v>13352948355</v>
          </cell>
          <cell r="B25" t="str">
            <v>1662</v>
          </cell>
          <cell r="C25" t="str">
            <v>张燕萍</v>
          </cell>
        </row>
        <row r="26">
          <cell r="A26">
            <v>13352948357</v>
          </cell>
          <cell r="B26" t="str">
            <v>5455</v>
          </cell>
          <cell r="C26" t="str">
            <v>浦金清</v>
          </cell>
        </row>
        <row r="27">
          <cell r="A27">
            <v>13352948358</v>
          </cell>
          <cell r="B27" t="str">
            <v>0733</v>
          </cell>
          <cell r="C27" t="str">
            <v>姚衣团</v>
          </cell>
        </row>
        <row r="28">
          <cell r="A28">
            <v>13352948359</v>
          </cell>
          <cell r="B28" t="str">
            <v>0253</v>
          </cell>
          <cell r="C28" t="str">
            <v>刘建</v>
          </cell>
        </row>
        <row r="29">
          <cell r="A29">
            <v>13352948362</v>
          </cell>
          <cell r="B29" t="str">
            <v>1979</v>
          </cell>
          <cell r="C29" t="str">
            <v>严霄</v>
          </cell>
        </row>
        <row r="30">
          <cell r="A30">
            <v>13352948367</v>
          </cell>
          <cell r="B30" t="str">
            <v>4135</v>
          </cell>
          <cell r="C30" t="str">
            <v>罗辉</v>
          </cell>
        </row>
        <row r="31">
          <cell r="A31">
            <v>13352948376</v>
          </cell>
          <cell r="B31" t="str">
            <v>0500</v>
          </cell>
          <cell r="C31" t="str">
            <v>刁维利</v>
          </cell>
        </row>
        <row r="32">
          <cell r="A32">
            <v>13352948377</v>
          </cell>
          <cell r="B32" t="str">
            <v>5200</v>
          </cell>
          <cell r="C32" t="str">
            <v>刘祥运</v>
          </cell>
        </row>
        <row r="33">
          <cell r="A33">
            <v>13352948395</v>
          </cell>
          <cell r="B33" t="str">
            <v>3112</v>
          </cell>
          <cell r="C33" t="str">
            <v>杨竹</v>
          </cell>
        </row>
        <row r="34">
          <cell r="A34">
            <v>13352948402</v>
          </cell>
          <cell r="B34" t="str">
            <v>0741</v>
          </cell>
          <cell r="C34" t="str">
            <v>熊永军</v>
          </cell>
        </row>
        <row r="35">
          <cell r="A35">
            <v>13352948403</v>
          </cell>
          <cell r="B35" t="str">
            <v>5242</v>
          </cell>
          <cell r="C35" t="str">
            <v>彭冬霞</v>
          </cell>
        </row>
        <row r="36">
          <cell r="A36">
            <v>13352948404</v>
          </cell>
          <cell r="B36" t="str">
            <v>1953</v>
          </cell>
          <cell r="C36" t="str">
            <v>彭启贵</v>
          </cell>
        </row>
        <row r="37">
          <cell r="A37">
            <v>13352948405</v>
          </cell>
          <cell r="B37" t="str">
            <v>4851</v>
          </cell>
          <cell r="C37" t="str">
            <v>田进</v>
          </cell>
        </row>
        <row r="38">
          <cell r="A38">
            <v>13352948406</v>
          </cell>
          <cell r="B38" t="str">
            <v>6366</v>
          </cell>
          <cell r="C38" t="str">
            <v>刘琎</v>
          </cell>
        </row>
        <row r="39">
          <cell r="A39">
            <v>13352948409</v>
          </cell>
          <cell r="B39" t="str">
            <v>5805</v>
          </cell>
          <cell r="C39" t="str">
            <v>曾杰</v>
          </cell>
        </row>
        <row r="40">
          <cell r="A40">
            <v>13352948414</v>
          </cell>
          <cell r="B40" t="str">
            <v>3290</v>
          </cell>
          <cell r="C40" t="str">
            <v>陈奕呈</v>
          </cell>
        </row>
        <row r="41">
          <cell r="A41">
            <v>13352948419</v>
          </cell>
          <cell r="B41" t="str">
            <v>0231</v>
          </cell>
          <cell r="C41" t="str">
            <v>周斌</v>
          </cell>
        </row>
        <row r="42">
          <cell r="A42">
            <v>13352948420</v>
          </cell>
          <cell r="B42" t="str">
            <v>0743</v>
          </cell>
          <cell r="C42" t="str">
            <v>李鹏刚</v>
          </cell>
        </row>
        <row r="43">
          <cell r="A43">
            <v>13352948421</v>
          </cell>
          <cell r="B43" t="str">
            <v>2840</v>
          </cell>
          <cell r="C43" t="str">
            <v>李仁杰</v>
          </cell>
        </row>
        <row r="44">
          <cell r="A44">
            <v>13352948432</v>
          </cell>
          <cell r="B44" t="str">
            <v>0646</v>
          </cell>
          <cell r="C44" t="str">
            <v>吴位昭</v>
          </cell>
        </row>
        <row r="45">
          <cell r="A45">
            <v>13352948604</v>
          </cell>
          <cell r="B45" t="str">
            <v>0094</v>
          </cell>
          <cell r="C45" t="str">
            <v>龚斌</v>
          </cell>
        </row>
        <row r="46">
          <cell r="A46">
            <v>13352948605</v>
          </cell>
          <cell r="B46" t="str">
            <v>0095</v>
          </cell>
          <cell r="C46" t="str">
            <v>钱静凡</v>
          </cell>
        </row>
        <row r="47">
          <cell r="A47">
            <v>13352948606</v>
          </cell>
          <cell r="B47" t="str">
            <v>0099</v>
          </cell>
          <cell r="C47" t="str">
            <v>邱杏聪</v>
          </cell>
        </row>
        <row r="48">
          <cell r="A48">
            <v>13352948610</v>
          </cell>
          <cell r="B48" t="str">
            <v>0105</v>
          </cell>
          <cell r="C48" t="str">
            <v>蔡汉林</v>
          </cell>
        </row>
        <row r="49">
          <cell r="A49">
            <v>13352948613</v>
          </cell>
          <cell r="B49" t="str">
            <v>0106</v>
          </cell>
          <cell r="C49" t="str">
            <v>黄尚飞</v>
          </cell>
        </row>
        <row r="50">
          <cell r="A50">
            <v>13352948614</v>
          </cell>
          <cell r="B50" t="str">
            <v>2153</v>
          </cell>
          <cell r="C50" t="str">
            <v>梁艺华</v>
          </cell>
        </row>
        <row r="51">
          <cell r="A51">
            <v>13352948615</v>
          </cell>
          <cell r="B51" t="str">
            <v>0795</v>
          </cell>
          <cell r="C51" t="str">
            <v>张昆</v>
          </cell>
        </row>
        <row r="52">
          <cell r="A52">
            <v>13352948616</v>
          </cell>
          <cell r="B52" t="str">
            <v>0797</v>
          </cell>
          <cell r="C52" t="str">
            <v>王强</v>
          </cell>
        </row>
        <row r="53">
          <cell r="A53">
            <v>13352948621</v>
          </cell>
          <cell r="B53" t="str">
            <v>1243</v>
          </cell>
          <cell r="C53" t="str">
            <v>陈龙</v>
          </cell>
        </row>
        <row r="54">
          <cell r="A54">
            <v>13352948622</v>
          </cell>
          <cell r="B54" t="str">
            <v>1238</v>
          </cell>
          <cell r="C54" t="str">
            <v>张卓</v>
          </cell>
        </row>
        <row r="55">
          <cell r="A55">
            <v>13352948627</v>
          </cell>
          <cell r="B55" t="str">
            <v>4541</v>
          </cell>
          <cell r="C55" t="str">
            <v>陈浩舟</v>
          </cell>
        </row>
        <row r="56">
          <cell r="A56">
            <v>13352948628</v>
          </cell>
          <cell r="B56" t="str">
            <v>4202</v>
          </cell>
          <cell r="C56" t="str">
            <v>罗杰</v>
          </cell>
        </row>
        <row r="57">
          <cell r="A57">
            <v>13352948652</v>
          </cell>
          <cell r="B57" t="str">
            <v>0074</v>
          </cell>
          <cell r="C57" t="str">
            <v>谢立民</v>
          </cell>
        </row>
        <row r="58">
          <cell r="A58">
            <v>13352948660</v>
          </cell>
          <cell r="B58" t="str">
            <v>0073</v>
          </cell>
          <cell r="C58" t="str">
            <v>钟富昌</v>
          </cell>
        </row>
        <row r="59">
          <cell r="A59">
            <v>13352948662</v>
          </cell>
          <cell r="B59" t="str">
            <v>0108</v>
          </cell>
          <cell r="C59" t="str">
            <v>余君</v>
          </cell>
        </row>
        <row r="60">
          <cell r="A60">
            <v>13352948676</v>
          </cell>
          <cell r="B60" t="str">
            <v>1735</v>
          </cell>
          <cell r="C60" t="str">
            <v>李艳华</v>
          </cell>
        </row>
        <row r="61">
          <cell r="A61">
            <v>13352948682</v>
          </cell>
          <cell r="B61" t="str">
            <v>4507</v>
          </cell>
          <cell r="C61" t="str">
            <v>陶南洪</v>
          </cell>
        </row>
        <row r="62">
          <cell r="A62">
            <v>13352948683</v>
          </cell>
          <cell r="B62" t="str">
            <v>5255</v>
          </cell>
          <cell r="C62" t="str">
            <v>谌杰</v>
          </cell>
        </row>
        <row r="63">
          <cell r="A63">
            <v>13352948684</v>
          </cell>
          <cell r="B63" t="str">
            <v>4047</v>
          </cell>
          <cell r="C63" t="str">
            <v>叶俊耀</v>
          </cell>
        </row>
        <row r="64">
          <cell r="A64">
            <v>13352948710</v>
          </cell>
          <cell r="B64" t="str">
            <v>0279</v>
          </cell>
          <cell r="C64" t="str">
            <v>闫振洲</v>
          </cell>
        </row>
        <row r="65">
          <cell r="A65">
            <v>13352948711</v>
          </cell>
          <cell r="B65" t="str">
            <v>5067</v>
          </cell>
          <cell r="C65" t="str">
            <v>毕冬月</v>
          </cell>
        </row>
        <row r="66">
          <cell r="A66">
            <v>13352948715</v>
          </cell>
          <cell r="B66">
            <v>1</v>
          </cell>
          <cell r="C66" t="str">
            <v>我保管</v>
          </cell>
        </row>
        <row r="67">
          <cell r="A67">
            <v>13352948717</v>
          </cell>
          <cell r="B67" t="str">
            <v>1234</v>
          </cell>
          <cell r="C67" t="str">
            <v>刘文勇</v>
          </cell>
        </row>
        <row r="68">
          <cell r="A68">
            <v>13352948807</v>
          </cell>
          <cell r="B68" t="str">
            <v>2845</v>
          </cell>
          <cell r="C68" t="str">
            <v>张卫军</v>
          </cell>
        </row>
        <row r="69">
          <cell r="A69">
            <v>13352948836</v>
          </cell>
          <cell r="B69" t="str">
            <v>5514</v>
          </cell>
          <cell r="C69" t="str">
            <v>唐雨</v>
          </cell>
        </row>
        <row r="70">
          <cell r="A70">
            <v>13352948318</v>
          </cell>
          <cell r="B70" t="str">
            <v>7499</v>
          </cell>
          <cell r="C70" t="str">
            <v>樊天洋</v>
          </cell>
        </row>
        <row r="71">
          <cell r="A71">
            <v>13352948810</v>
          </cell>
          <cell r="B71" t="str">
            <v>7495</v>
          </cell>
          <cell r="C71" t="str">
            <v>柯珍兰</v>
          </cell>
        </row>
        <row r="72">
          <cell r="A72">
            <v>13352948033</v>
          </cell>
          <cell r="B72">
            <v>1</v>
          </cell>
          <cell r="C72" t="str">
            <v xml:space="preserve">我保管 </v>
          </cell>
        </row>
        <row r="73">
          <cell r="A73">
            <v>13352948212</v>
          </cell>
          <cell r="C73" t="str">
            <v>韩君荣</v>
          </cell>
        </row>
        <row r="74">
          <cell r="A74">
            <v>13352948213</v>
          </cell>
          <cell r="C74" t="str">
            <v>张启</v>
          </cell>
        </row>
        <row r="75">
          <cell r="A75">
            <v>13352948216</v>
          </cell>
          <cell r="C75" t="str">
            <v>古幼梅</v>
          </cell>
        </row>
        <row r="76">
          <cell r="A76">
            <v>13352948217</v>
          </cell>
          <cell r="C76" t="str">
            <v>阳燕暂管</v>
          </cell>
        </row>
        <row r="77">
          <cell r="A77">
            <v>13352948224</v>
          </cell>
          <cell r="C77" t="str">
            <v>乐影影</v>
          </cell>
        </row>
        <row r="78">
          <cell r="A78">
            <v>13352948303</v>
          </cell>
          <cell r="C78" t="str">
            <v>张桂兰</v>
          </cell>
        </row>
        <row r="79">
          <cell r="A79">
            <v>13352948723</v>
          </cell>
          <cell r="C79" t="str">
            <v>章永曙</v>
          </cell>
        </row>
        <row r="80">
          <cell r="A80">
            <v>13352948737</v>
          </cell>
          <cell r="C80" t="str">
            <v>邹德刚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政企团购"/>
      <sheetName val="行业应用"/>
    </sheetNames>
    <sheetDataSet>
      <sheetData sheetId="0" refreshError="1">
        <row r="5">
          <cell r="D5" t="str">
            <v>酷派5267(政企团购)</v>
          </cell>
          <cell r="E5" t="str">
            <v>是</v>
          </cell>
          <cell r="F5" t="str">
            <v>否</v>
          </cell>
          <cell r="G5" t="str">
            <v>是</v>
          </cell>
          <cell r="H5">
            <v>5</v>
          </cell>
          <cell r="I5" t="str">
            <v>四核1.1GHz</v>
          </cell>
          <cell r="J5" t="str">
            <v>1G</v>
          </cell>
          <cell r="K5" t="str">
            <v>8G</v>
          </cell>
          <cell r="L5">
            <v>599</v>
          </cell>
          <cell r="M5">
            <v>500</v>
          </cell>
          <cell r="N5">
            <v>0.17</v>
          </cell>
          <cell r="O5" t="str">
            <v>新增</v>
          </cell>
        </row>
        <row r="6">
          <cell r="D6" t="str">
            <v>中兴BA603(政企团购)</v>
          </cell>
          <cell r="E6" t="str">
            <v>是</v>
          </cell>
          <cell r="F6" t="str">
            <v>否</v>
          </cell>
          <cell r="G6" t="str">
            <v>是</v>
          </cell>
          <cell r="H6">
            <v>5</v>
          </cell>
          <cell r="I6" t="str">
            <v>四核1.1GHz</v>
          </cell>
          <cell r="J6" t="str">
            <v>1G</v>
          </cell>
          <cell r="K6" t="str">
            <v>16G</v>
          </cell>
          <cell r="L6">
            <v>699</v>
          </cell>
          <cell r="M6">
            <v>588</v>
          </cell>
          <cell r="N6">
            <v>0.15879828326180301</v>
          </cell>
        </row>
        <row r="7">
          <cell r="D7" t="str">
            <v>小米2016111(2G16G)(政企团购)</v>
          </cell>
          <cell r="E7" t="str">
            <v>是</v>
          </cell>
          <cell r="F7" t="str">
            <v>否</v>
          </cell>
          <cell r="G7" t="str">
            <v>否</v>
          </cell>
          <cell r="H7">
            <v>5</v>
          </cell>
          <cell r="I7" t="str">
            <v>四核1.4GHz</v>
          </cell>
          <cell r="J7" t="str">
            <v>2G</v>
          </cell>
          <cell r="K7" t="str">
            <v>16G</v>
          </cell>
          <cell r="L7">
            <v>799</v>
          </cell>
          <cell r="M7">
            <v>750</v>
          </cell>
          <cell r="N7">
            <v>6.1326658322903599E-2</v>
          </cell>
          <cell r="O7" t="str">
            <v>（红米4A）</v>
          </cell>
        </row>
        <row r="8">
          <cell r="D8" t="str">
            <v>中兴BA602(政企团购)</v>
          </cell>
          <cell r="E8" t="str">
            <v>是</v>
          </cell>
          <cell r="F8" t="str">
            <v>否</v>
          </cell>
          <cell r="G8" t="str">
            <v>是</v>
          </cell>
          <cell r="H8">
            <v>5.5</v>
          </cell>
          <cell r="I8" t="str">
            <v>四核1.25GHz</v>
          </cell>
          <cell r="J8" t="str">
            <v>2G</v>
          </cell>
          <cell r="K8" t="str">
            <v>16G</v>
          </cell>
          <cell r="L8">
            <v>990</v>
          </cell>
          <cell r="M8">
            <v>900</v>
          </cell>
          <cell r="N8">
            <v>9.0909090909090898E-2</v>
          </cell>
          <cell r="O8" t="str">
            <v>（远航4Splus）</v>
          </cell>
        </row>
        <row r="9">
          <cell r="D9" t="str">
            <v>vivoY53(政企团购)</v>
          </cell>
          <cell r="E9" t="str">
            <v>是</v>
          </cell>
          <cell r="F9" t="str">
            <v>否</v>
          </cell>
          <cell r="G9" t="str">
            <v>是</v>
          </cell>
          <cell r="H9">
            <v>5</v>
          </cell>
          <cell r="I9" t="str">
            <v>四核1.4GHz</v>
          </cell>
          <cell r="J9" t="str">
            <v>2G</v>
          </cell>
          <cell r="K9" t="str">
            <v>16G</v>
          </cell>
          <cell r="L9">
            <v>999</v>
          </cell>
          <cell r="M9">
            <v>950</v>
          </cell>
          <cell r="N9">
            <v>4.9049049049048998E-2</v>
          </cell>
          <cell r="O9" t="str">
            <v>调价</v>
          </cell>
        </row>
        <row r="10">
          <cell r="D10" t="str">
            <v>金立F100SD(政企团购)</v>
          </cell>
          <cell r="E10" t="str">
            <v xml:space="preserve">是 </v>
          </cell>
          <cell r="F10" t="str">
            <v>否</v>
          </cell>
          <cell r="G10" t="str">
            <v>否</v>
          </cell>
          <cell r="H10">
            <v>5</v>
          </cell>
          <cell r="I10" t="str">
            <v>四核1.25GHz</v>
          </cell>
          <cell r="J10" t="str">
            <v>2G</v>
          </cell>
          <cell r="K10" t="str">
            <v>16G</v>
          </cell>
          <cell r="L10">
            <v>999</v>
          </cell>
          <cell r="M10">
            <v>900</v>
          </cell>
          <cell r="N10">
            <v>9.90990990990991E-2</v>
          </cell>
        </row>
        <row r="11">
          <cell r="D11" t="str">
            <v>三星J3119S(政企团购)</v>
          </cell>
          <cell r="E11" t="str">
            <v>是</v>
          </cell>
          <cell r="F11" t="str">
            <v>是</v>
          </cell>
          <cell r="G11" t="str">
            <v>是</v>
          </cell>
          <cell r="H11">
            <v>5</v>
          </cell>
          <cell r="I11" t="str">
            <v>四核1.2GHz</v>
          </cell>
          <cell r="J11" t="str">
            <v>2G</v>
          </cell>
          <cell r="K11" t="str">
            <v>16G</v>
          </cell>
          <cell r="L11">
            <v>999</v>
          </cell>
          <cell r="M11">
            <v>940</v>
          </cell>
          <cell r="N11">
            <v>5.9059059059059102E-2</v>
          </cell>
          <cell r="O11" t="str">
            <v>(J3pro增强版)</v>
          </cell>
        </row>
        <row r="12">
          <cell r="D12" t="str">
            <v>华为DLI-AL10(2G16G)(政企团购)</v>
          </cell>
          <cell r="E12" t="str">
            <v>是</v>
          </cell>
          <cell r="F12" t="str">
            <v>否</v>
          </cell>
          <cell r="G12" t="str">
            <v>是</v>
          </cell>
          <cell r="H12">
            <v>5</v>
          </cell>
          <cell r="I12" t="str">
            <v>八核1.4GHz</v>
          </cell>
          <cell r="J12" t="str">
            <v>2G</v>
          </cell>
          <cell r="K12" t="str">
            <v>16G</v>
          </cell>
          <cell r="L12">
            <v>990</v>
          </cell>
          <cell r="M12">
            <v>940</v>
          </cell>
          <cell r="N12">
            <v>5.0505050505050497E-2</v>
          </cell>
          <cell r="O12" t="str">
            <v>(畅玩6A16G版)</v>
          </cell>
        </row>
        <row r="13">
          <cell r="D13" t="str">
            <v>华为DLI-AL10(3G32G)(政企团购)</v>
          </cell>
          <cell r="E13" t="str">
            <v>是</v>
          </cell>
          <cell r="F13" t="str">
            <v>否</v>
          </cell>
          <cell r="G13" t="str">
            <v>是</v>
          </cell>
          <cell r="H13">
            <v>5</v>
          </cell>
          <cell r="I13" t="str">
            <v>八核1.4GHz</v>
          </cell>
          <cell r="J13" t="str">
            <v>3G</v>
          </cell>
          <cell r="K13" t="str">
            <v>32G</v>
          </cell>
          <cell r="L13">
            <v>1290</v>
          </cell>
          <cell r="M13">
            <v>1200</v>
          </cell>
          <cell r="N13">
            <v>6.9767441860465101E-2</v>
          </cell>
          <cell r="O13" t="str">
            <v>(畅玩6A32G版)</v>
          </cell>
        </row>
        <row r="14">
          <cell r="D14" t="str">
            <v>小米MAE136(政企团购)</v>
          </cell>
          <cell r="E14" t="str">
            <v>是</v>
          </cell>
          <cell r="F14" t="str">
            <v>否</v>
          </cell>
          <cell r="G14" t="str">
            <v>是</v>
          </cell>
          <cell r="H14">
            <v>5</v>
          </cell>
          <cell r="I14" t="str">
            <v>八核1.4GHz</v>
          </cell>
          <cell r="J14" t="str">
            <v>3G</v>
          </cell>
          <cell r="K14" t="str">
            <v>32G</v>
          </cell>
          <cell r="L14">
            <v>999</v>
          </cell>
          <cell r="M14">
            <v>950</v>
          </cell>
          <cell r="N14">
            <v>4.9049049049048998E-2</v>
          </cell>
          <cell r="O14" t="str">
            <v>(红米4X)</v>
          </cell>
        </row>
        <row r="15">
          <cell r="D15" t="str">
            <v>小米MAE136(4G64G)(政企团购)</v>
          </cell>
          <cell r="E15" t="str">
            <v>是</v>
          </cell>
          <cell r="F15" t="str">
            <v>否</v>
          </cell>
          <cell r="G15" t="str">
            <v>是</v>
          </cell>
          <cell r="H15">
            <v>5</v>
          </cell>
          <cell r="I15" t="str">
            <v>八核1.4GHz</v>
          </cell>
          <cell r="J15" t="str">
            <v>4G</v>
          </cell>
          <cell r="K15" t="str">
            <v>64G</v>
          </cell>
          <cell r="L15">
            <v>1299</v>
          </cell>
          <cell r="M15">
            <v>1200</v>
          </cell>
          <cell r="N15">
            <v>7.6212471131639703E-2</v>
          </cell>
          <cell r="O15" t="str">
            <v>(红米4X高配)</v>
          </cell>
        </row>
        <row r="16">
          <cell r="D16" t="str">
            <v>OPPOA37m(政企团购)</v>
          </cell>
          <cell r="E16" t="str">
            <v>是</v>
          </cell>
          <cell r="F16" t="str">
            <v>是</v>
          </cell>
          <cell r="G16" t="str">
            <v>是</v>
          </cell>
          <cell r="H16">
            <v>5</v>
          </cell>
          <cell r="I16" t="str">
            <v>八核1.5GHz</v>
          </cell>
          <cell r="J16" t="str">
            <v>2G</v>
          </cell>
          <cell r="K16" t="str">
            <v>16G</v>
          </cell>
          <cell r="L16">
            <v>1299</v>
          </cell>
          <cell r="M16">
            <v>990</v>
          </cell>
          <cell r="N16">
            <v>0.237875288683603</v>
          </cell>
        </row>
        <row r="17">
          <cell r="D17" t="str">
            <v>华为SLA-AL00(16G)(政企团购)</v>
          </cell>
          <cell r="E17" t="str">
            <v>是</v>
          </cell>
          <cell r="F17" t="str">
            <v>否</v>
          </cell>
          <cell r="G17" t="str">
            <v>是</v>
          </cell>
          <cell r="H17">
            <v>5</v>
          </cell>
          <cell r="I17" t="str">
            <v>四核1.4GHz</v>
          </cell>
          <cell r="J17" t="str">
            <v>2G</v>
          </cell>
          <cell r="K17" t="str">
            <v>16G</v>
          </cell>
          <cell r="L17">
            <v>1099</v>
          </cell>
          <cell r="M17">
            <v>990</v>
          </cell>
          <cell r="N17">
            <v>0.1</v>
          </cell>
          <cell r="O17" t="str">
            <v>新增(畅享7)</v>
          </cell>
        </row>
        <row r="18">
          <cell r="D18" t="str">
            <v>华为SLA-AL00(32G)(政企团购)</v>
          </cell>
          <cell r="E18" t="str">
            <v>是</v>
          </cell>
          <cell r="F18" t="str">
            <v>否</v>
          </cell>
          <cell r="G18" t="str">
            <v>是</v>
          </cell>
          <cell r="H18">
            <v>5</v>
          </cell>
          <cell r="I18" t="str">
            <v>四核1.4GHz</v>
          </cell>
          <cell r="J18" t="str">
            <v>3G</v>
          </cell>
          <cell r="K18" t="str">
            <v>32G</v>
          </cell>
          <cell r="L18">
            <v>1299</v>
          </cell>
          <cell r="M18">
            <v>1200</v>
          </cell>
          <cell r="N18">
            <v>0.08</v>
          </cell>
          <cell r="O18" t="str">
            <v>新增(畅享7)</v>
          </cell>
        </row>
        <row r="19">
          <cell r="D19" t="str">
            <v>华为NCE-AL00(政企团购)</v>
          </cell>
          <cell r="E19" t="str">
            <v>是</v>
          </cell>
          <cell r="F19" t="str">
            <v>否</v>
          </cell>
          <cell r="G19" t="str">
            <v>否</v>
          </cell>
          <cell r="H19">
            <v>5</v>
          </cell>
          <cell r="I19" t="str">
            <v>八核1.5GHz</v>
          </cell>
          <cell r="J19" t="str">
            <v>3G</v>
          </cell>
          <cell r="K19" t="str">
            <v>16G</v>
          </cell>
          <cell r="L19">
            <v>1299</v>
          </cell>
          <cell r="M19">
            <v>1200</v>
          </cell>
          <cell r="N19">
            <v>7.6212471131639703E-2</v>
          </cell>
          <cell r="O19" t="str">
            <v>(畅享6)</v>
          </cell>
        </row>
        <row r="20">
          <cell r="D20" t="str">
            <v>华为NCE-AL10(政企团购)</v>
          </cell>
          <cell r="E20" t="str">
            <v>是</v>
          </cell>
          <cell r="F20" t="str">
            <v>否</v>
          </cell>
          <cell r="G20" t="str">
            <v>否</v>
          </cell>
          <cell r="H20">
            <v>5</v>
          </cell>
          <cell r="I20" t="str">
            <v>八核1.5GHz</v>
          </cell>
          <cell r="J20" t="str">
            <v>3G</v>
          </cell>
          <cell r="K20" t="str">
            <v>16G</v>
          </cell>
          <cell r="L20">
            <v>1299</v>
          </cell>
          <cell r="M20">
            <v>1200</v>
          </cell>
          <cell r="N20">
            <v>7.6212471131639703E-2</v>
          </cell>
          <cell r="O20" t="str">
            <v>(畅享6)</v>
          </cell>
        </row>
        <row r="21">
          <cell r="D21" t="str">
            <v>中兴BA910(政企团购)</v>
          </cell>
          <cell r="E21" t="str">
            <v>是</v>
          </cell>
          <cell r="F21" t="str">
            <v>是</v>
          </cell>
          <cell r="G21" t="str">
            <v>否</v>
          </cell>
          <cell r="H21">
            <v>5.5</v>
          </cell>
          <cell r="I21" t="str">
            <v>四核1.3GHz</v>
          </cell>
          <cell r="J21" t="str">
            <v>2G</v>
          </cell>
          <cell r="K21" t="str">
            <v>16G</v>
          </cell>
          <cell r="L21">
            <v>1499</v>
          </cell>
          <cell r="M21">
            <v>1200</v>
          </cell>
          <cell r="N21">
            <v>0.199466310873916</v>
          </cell>
        </row>
        <row r="22">
          <cell r="D22" t="str">
            <v>华为DIG-AL00(政企团购)</v>
          </cell>
          <cell r="E22" t="str">
            <v>是</v>
          </cell>
          <cell r="F22" t="str">
            <v>否</v>
          </cell>
          <cell r="G22" t="str">
            <v>是</v>
          </cell>
          <cell r="H22">
            <v>5</v>
          </cell>
          <cell r="I22" t="str">
            <v>八核1.4GHz</v>
          </cell>
          <cell r="J22" t="str">
            <v>3G</v>
          </cell>
          <cell r="K22" t="str">
            <v>32G</v>
          </cell>
          <cell r="L22">
            <v>1299</v>
          </cell>
          <cell r="M22">
            <v>1200</v>
          </cell>
          <cell r="N22">
            <v>7.6212471131639703E-2</v>
          </cell>
          <cell r="O22" t="str">
            <v>(畅享6S)</v>
          </cell>
        </row>
        <row r="23">
          <cell r="D23" t="str">
            <v>vivoY66(政企团购)</v>
          </cell>
          <cell r="E23" t="str">
            <v>是</v>
          </cell>
          <cell r="F23" t="str">
            <v>否</v>
          </cell>
          <cell r="G23" t="str">
            <v>是</v>
          </cell>
          <cell r="H23">
            <v>5.5</v>
          </cell>
          <cell r="I23" t="str">
            <v>八核1.4GHz</v>
          </cell>
          <cell r="J23" t="str">
            <v>3G</v>
          </cell>
          <cell r="K23" t="str">
            <v>32G</v>
          </cell>
          <cell r="L23">
            <v>1298</v>
          </cell>
          <cell r="M23">
            <v>1200</v>
          </cell>
          <cell r="N23">
            <v>0.08</v>
          </cell>
          <cell r="O23" t="str">
            <v>新增</v>
          </cell>
        </row>
        <row r="24">
          <cell r="D24" t="str">
            <v>小米MBE6A5(集采)(政企团购)</v>
          </cell>
          <cell r="E24" t="str">
            <v>是</v>
          </cell>
          <cell r="F24" t="str">
            <v>否</v>
          </cell>
          <cell r="G24" t="str">
            <v>是</v>
          </cell>
          <cell r="H24">
            <v>5.5</v>
          </cell>
          <cell r="I24" t="str">
            <v>十核2.1GHz</v>
          </cell>
          <cell r="J24" t="str">
            <v>4G</v>
          </cell>
          <cell r="K24" t="str">
            <v>64G</v>
          </cell>
          <cell r="L24">
            <v>1499</v>
          </cell>
          <cell r="M24">
            <v>1390</v>
          </cell>
          <cell r="N24">
            <v>7.2715143428952606E-2</v>
          </cell>
          <cell r="O24" t="str">
            <v>(红米Note4X集采)</v>
          </cell>
        </row>
        <row r="25">
          <cell r="D25" t="str">
            <v>魅族M741A(政企团购)</v>
          </cell>
          <cell r="E25" t="str">
            <v>是</v>
          </cell>
          <cell r="F25" t="str">
            <v>否</v>
          </cell>
          <cell r="G25" t="str">
            <v>是</v>
          </cell>
          <cell r="H25">
            <v>5.5</v>
          </cell>
          <cell r="I25" t="str">
            <v>八核2.3GHz</v>
          </cell>
          <cell r="J25" t="str">
            <v>3G</v>
          </cell>
          <cell r="K25" t="str">
            <v>32G</v>
          </cell>
          <cell r="L25">
            <v>1499</v>
          </cell>
          <cell r="M25">
            <v>1390</v>
          </cell>
          <cell r="N25">
            <v>7.0000000000000007E-2</v>
          </cell>
          <cell r="O25" t="str">
            <v>新增(魅蓝E2)</v>
          </cell>
        </row>
        <row r="26">
          <cell r="D26" t="str">
            <v>魅族M741A(64G)(政企团购)</v>
          </cell>
          <cell r="E26" t="str">
            <v>是</v>
          </cell>
          <cell r="F26" t="str">
            <v>否</v>
          </cell>
          <cell r="G26" t="str">
            <v>是</v>
          </cell>
          <cell r="H26">
            <v>5.5</v>
          </cell>
          <cell r="I26" t="str">
            <v>八核2.3GHz</v>
          </cell>
          <cell r="J26" t="str">
            <v>4G</v>
          </cell>
          <cell r="K26" t="str">
            <v>64G</v>
          </cell>
          <cell r="L26">
            <v>1799</v>
          </cell>
          <cell r="M26">
            <v>1690</v>
          </cell>
          <cell r="N26">
            <v>0.06</v>
          </cell>
          <cell r="O26" t="str">
            <v>新增(魅蓝E2)</v>
          </cell>
        </row>
        <row r="27">
          <cell r="D27" t="str">
            <v>华为BLN-AL30(政企团购)</v>
          </cell>
          <cell r="E27" t="str">
            <v>是</v>
          </cell>
          <cell r="F27" t="str">
            <v>否</v>
          </cell>
          <cell r="G27" t="str">
            <v>是</v>
          </cell>
          <cell r="H27">
            <v>5.5</v>
          </cell>
          <cell r="I27" t="str">
            <v>八核2.1GHz</v>
          </cell>
          <cell r="J27" t="str">
            <v>3G</v>
          </cell>
          <cell r="K27" t="str">
            <v>32G</v>
          </cell>
          <cell r="L27">
            <v>1449</v>
          </cell>
          <cell r="M27">
            <v>1380</v>
          </cell>
          <cell r="N27">
            <v>4.7619047619047603E-2</v>
          </cell>
          <cell r="O27" t="str">
            <v>(荣耀畅玩6X 32G版)</v>
          </cell>
        </row>
        <row r="28">
          <cell r="D28" t="str">
            <v>华为BLN-AL40(政企团购)</v>
          </cell>
          <cell r="E28" t="str">
            <v>是</v>
          </cell>
          <cell r="F28" t="str">
            <v>否</v>
          </cell>
          <cell r="G28" t="str">
            <v>是</v>
          </cell>
          <cell r="H28">
            <v>5.5</v>
          </cell>
          <cell r="I28" t="str">
            <v>八核2.1GHz</v>
          </cell>
          <cell r="J28" t="str">
            <v>4G</v>
          </cell>
          <cell r="K28" t="str">
            <v>64G</v>
          </cell>
          <cell r="L28">
            <v>1899</v>
          </cell>
          <cell r="M28">
            <v>1800</v>
          </cell>
          <cell r="N28">
            <v>5.2132701421800903E-2</v>
          </cell>
          <cell r="O28" t="str">
            <v>(荣耀畅玩6X 64G版)</v>
          </cell>
        </row>
        <row r="29">
          <cell r="D29" t="str">
            <v>ivviV3(政企团购)</v>
          </cell>
          <cell r="E29" t="str">
            <v>是</v>
          </cell>
          <cell r="F29" t="str">
            <v>否</v>
          </cell>
          <cell r="G29" t="str">
            <v>是</v>
          </cell>
          <cell r="H29">
            <v>5.5</v>
          </cell>
          <cell r="I29" t="str">
            <v xml:space="preserve">四核1.25GHz </v>
          </cell>
          <cell r="J29" t="str">
            <v>3G</v>
          </cell>
          <cell r="K29" t="str">
            <v>32G</v>
          </cell>
          <cell r="L29">
            <v>1590</v>
          </cell>
          <cell r="M29">
            <v>1199</v>
          </cell>
          <cell r="N29">
            <v>0.06</v>
          </cell>
          <cell r="O29" t="str">
            <v>新增</v>
          </cell>
        </row>
        <row r="30">
          <cell r="D30" t="str">
            <v>华为TRT-AL00(政企团购)</v>
          </cell>
          <cell r="E30" t="str">
            <v>是</v>
          </cell>
          <cell r="F30" t="str">
            <v>否</v>
          </cell>
          <cell r="G30" t="str">
            <v>是</v>
          </cell>
          <cell r="H30">
            <v>5.5</v>
          </cell>
          <cell r="I30" t="str">
            <v>八核1.4GHz</v>
          </cell>
          <cell r="J30" t="str">
            <v>3G</v>
          </cell>
          <cell r="K30" t="str">
            <v>32G</v>
          </cell>
          <cell r="L30">
            <v>1599</v>
          </cell>
          <cell r="M30">
            <v>1500</v>
          </cell>
          <cell r="N30">
            <v>6.19136960600375E-2</v>
          </cell>
          <cell r="O30" t="str">
            <v>(畅享7Plus32G版)</v>
          </cell>
        </row>
        <row r="31">
          <cell r="D31" t="str">
            <v>华为TRT-AL00A(政企团购)</v>
          </cell>
          <cell r="E31" t="str">
            <v>是</v>
          </cell>
          <cell r="F31" t="str">
            <v>否</v>
          </cell>
          <cell r="G31" t="str">
            <v>是</v>
          </cell>
          <cell r="H31">
            <v>5.5</v>
          </cell>
          <cell r="I31" t="str">
            <v>八核1.4GHz</v>
          </cell>
          <cell r="J31" t="str">
            <v>4G</v>
          </cell>
          <cell r="K31" t="str">
            <v>64G</v>
          </cell>
          <cell r="L31">
            <v>1799</v>
          </cell>
          <cell r="M31">
            <v>1690</v>
          </cell>
          <cell r="N31">
            <v>6.0589216231239598E-2</v>
          </cell>
          <cell r="O31" t="str">
            <v>(畅享7Plus64G版))</v>
          </cell>
        </row>
        <row r="32">
          <cell r="D32" t="str">
            <v>华为PRA-AL00X(4G32G)(政企团购)</v>
          </cell>
          <cell r="E32" t="str">
            <v>是</v>
          </cell>
          <cell r="F32" t="str">
            <v>否</v>
          </cell>
          <cell r="G32" t="str">
            <v>是</v>
          </cell>
          <cell r="H32">
            <v>5.2</v>
          </cell>
          <cell r="I32" t="str">
            <v>八核2.1GHz</v>
          </cell>
          <cell r="J32" t="str">
            <v>4G</v>
          </cell>
          <cell r="K32" t="str">
            <v>32G</v>
          </cell>
          <cell r="L32">
            <v>1599</v>
          </cell>
          <cell r="M32">
            <v>1500</v>
          </cell>
          <cell r="N32">
            <v>6.19136960600375E-2</v>
          </cell>
          <cell r="O32" t="str">
            <v>(荣耀8青春版)</v>
          </cell>
        </row>
        <row r="33">
          <cell r="D33" t="str">
            <v>华为PRA-AL00X(4G64G)(政企团购)</v>
          </cell>
          <cell r="E33" t="str">
            <v>是</v>
          </cell>
          <cell r="F33" t="str">
            <v>否</v>
          </cell>
          <cell r="G33" t="str">
            <v>是</v>
          </cell>
          <cell r="H33">
            <v>5.2</v>
          </cell>
          <cell r="I33" t="str">
            <v>八核2.1GHz</v>
          </cell>
          <cell r="J33" t="str">
            <v>4G</v>
          </cell>
          <cell r="K33" t="str">
            <v>64G</v>
          </cell>
          <cell r="L33">
            <v>1799</v>
          </cell>
          <cell r="M33">
            <v>1690</v>
          </cell>
          <cell r="N33">
            <v>6.0589216231239598E-2</v>
          </cell>
          <cell r="O33" t="str">
            <v>(荣耀8青春版)</v>
          </cell>
        </row>
        <row r="34">
          <cell r="D34" t="str">
            <v>酷派C106-9(3G+32G)(政企团购)</v>
          </cell>
          <cell r="E34" t="str">
            <v>是</v>
          </cell>
          <cell r="F34" t="str">
            <v>否</v>
          </cell>
          <cell r="G34" t="str">
            <v>是</v>
          </cell>
          <cell r="H34">
            <v>5.5</v>
          </cell>
          <cell r="I34" t="str">
            <v>八核1.8GHz</v>
          </cell>
          <cell r="J34" t="str">
            <v>3G</v>
          </cell>
          <cell r="K34" t="str">
            <v>32G</v>
          </cell>
          <cell r="L34">
            <v>1290</v>
          </cell>
          <cell r="M34">
            <v>1200</v>
          </cell>
          <cell r="N34">
            <v>6.9767441860465101E-2</v>
          </cell>
          <cell r="O34" t="str">
            <v>（cool1 dual）</v>
          </cell>
        </row>
        <row r="35">
          <cell r="D35" t="str">
            <v>酷派C106-9(4G+32G)(政企团购)</v>
          </cell>
          <cell r="E35" t="str">
            <v>是</v>
          </cell>
          <cell r="F35" t="str">
            <v>否</v>
          </cell>
          <cell r="G35" t="str">
            <v>是</v>
          </cell>
          <cell r="H35">
            <v>5.5</v>
          </cell>
          <cell r="I35" t="str">
            <v>八核1.8GHz</v>
          </cell>
          <cell r="J35" t="str">
            <v>4G</v>
          </cell>
          <cell r="K35" t="str">
            <v>32G</v>
          </cell>
          <cell r="L35">
            <v>1599</v>
          </cell>
          <cell r="M35">
            <v>1500</v>
          </cell>
          <cell r="N35">
            <v>6.19136960600375E-2</v>
          </cell>
          <cell r="O35" t="str">
            <v>（cool1 dual）</v>
          </cell>
        </row>
        <row r="36">
          <cell r="D36" t="str">
            <v>酷派C106-9(4G+64G)(政企团购)</v>
          </cell>
          <cell r="E36" t="str">
            <v>是</v>
          </cell>
          <cell r="F36" t="str">
            <v>否</v>
          </cell>
          <cell r="G36" t="str">
            <v>是</v>
          </cell>
          <cell r="H36">
            <v>5.5</v>
          </cell>
          <cell r="I36" t="str">
            <v>八核1.8GHz</v>
          </cell>
          <cell r="J36" t="str">
            <v>4G</v>
          </cell>
          <cell r="K36" t="str">
            <v>64G</v>
          </cell>
          <cell r="L36">
            <v>1799</v>
          </cell>
          <cell r="M36">
            <v>1690</v>
          </cell>
          <cell r="N36">
            <v>6.0589216231239598E-2</v>
          </cell>
          <cell r="O36" t="str">
            <v>（cool1 dual）</v>
          </cell>
        </row>
        <row r="37">
          <cell r="D37" t="str">
            <v>努比亚NX573J(政企团购)</v>
          </cell>
          <cell r="E37" t="str">
            <v>是</v>
          </cell>
          <cell r="F37" t="str">
            <v>否</v>
          </cell>
          <cell r="G37" t="str">
            <v>是</v>
          </cell>
          <cell r="H37">
            <v>5.5</v>
          </cell>
          <cell r="I37" t="str">
            <v>八核1.5GHz</v>
          </cell>
          <cell r="J37" t="str">
            <v>3G</v>
          </cell>
          <cell r="K37" t="str">
            <v>64G</v>
          </cell>
          <cell r="L37">
            <v>1799</v>
          </cell>
          <cell r="M37">
            <v>1680</v>
          </cell>
          <cell r="N37">
            <v>6.6147859922179003E-2</v>
          </cell>
          <cell r="O37" t="str">
            <v>(M2青春版)</v>
          </cell>
        </row>
        <row r="38">
          <cell r="D38" t="str">
            <v>OPPOA59S(政企团购)</v>
          </cell>
          <cell r="E38" t="str">
            <v>是</v>
          </cell>
          <cell r="F38" t="str">
            <v>否</v>
          </cell>
          <cell r="G38" t="str">
            <v>是</v>
          </cell>
          <cell r="H38">
            <v>5.5</v>
          </cell>
          <cell r="I38" t="str">
            <v>八核1.5GHz</v>
          </cell>
          <cell r="J38" t="str">
            <v>4G</v>
          </cell>
          <cell r="K38" t="str">
            <v>32G</v>
          </cell>
          <cell r="L38">
            <v>1999</v>
          </cell>
          <cell r="M38">
            <v>1690</v>
          </cell>
          <cell r="N38">
            <v>0.15457728864432199</v>
          </cell>
          <cell r="O38" t="str">
            <v>调价</v>
          </cell>
        </row>
        <row r="39">
          <cell r="D39" t="str">
            <v>中兴C2016(政企团购)</v>
          </cell>
          <cell r="E39" t="str">
            <v>是</v>
          </cell>
          <cell r="F39" t="str">
            <v>否</v>
          </cell>
          <cell r="G39" t="str">
            <v>否</v>
          </cell>
          <cell r="H39">
            <v>6</v>
          </cell>
          <cell r="I39" t="str">
            <v>八核1.5GHz</v>
          </cell>
          <cell r="J39" t="str">
            <v>3G</v>
          </cell>
          <cell r="K39" t="str">
            <v>32G</v>
          </cell>
          <cell r="L39">
            <v>2499</v>
          </cell>
          <cell r="M39">
            <v>1800</v>
          </cell>
          <cell r="N39">
            <v>0.27971188475390202</v>
          </cell>
        </row>
        <row r="40">
          <cell r="D40" t="str">
            <v>华为CAZ-AL10(政企团购)</v>
          </cell>
          <cell r="E40" t="str">
            <v>是</v>
          </cell>
          <cell r="F40" t="str">
            <v>否</v>
          </cell>
          <cell r="G40" t="str">
            <v>是</v>
          </cell>
          <cell r="H40">
            <v>5</v>
          </cell>
          <cell r="I40" t="str">
            <v>八核2.0GHz</v>
          </cell>
          <cell r="J40" t="str">
            <v>4G</v>
          </cell>
          <cell r="K40" t="str">
            <v>64G</v>
          </cell>
          <cell r="L40">
            <v>1999</v>
          </cell>
          <cell r="M40">
            <v>1800</v>
          </cell>
          <cell r="N40">
            <v>9.9549774887443696E-2</v>
          </cell>
          <cell r="O40" t="str">
            <v>(nova全网通)</v>
          </cell>
        </row>
        <row r="41">
          <cell r="D41" t="str">
            <v>华为WAS-AL00(政企团购)</v>
          </cell>
          <cell r="E41" t="str">
            <v>是</v>
          </cell>
          <cell r="F41" t="str">
            <v>否</v>
          </cell>
          <cell r="G41" t="str">
            <v>是</v>
          </cell>
          <cell r="H41">
            <v>5.2</v>
          </cell>
          <cell r="I41" t="str">
            <v>八核2.1GHz</v>
          </cell>
          <cell r="J41" t="str">
            <v>4G</v>
          </cell>
          <cell r="K41" t="str">
            <v>64G</v>
          </cell>
          <cell r="L41">
            <v>2099</v>
          </cell>
          <cell r="M41">
            <v>1890</v>
          </cell>
          <cell r="N41">
            <v>9.9571224392567895E-2</v>
          </cell>
          <cell r="O41" t="str">
            <v>(nova青春版)</v>
          </cell>
        </row>
        <row r="42">
          <cell r="D42" t="str">
            <v>锤子OD103(政企团购)</v>
          </cell>
          <cell r="E42" t="str">
            <v>是</v>
          </cell>
          <cell r="F42" t="str">
            <v>否</v>
          </cell>
          <cell r="G42" t="str">
            <v>否</v>
          </cell>
          <cell r="H42">
            <v>5.5</v>
          </cell>
          <cell r="I42" t="str">
            <v>八核2.2GHz</v>
          </cell>
          <cell r="J42" t="str">
            <v>4G</v>
          </cell>
          <cell r="K42" t="str">
            <v>64G</v>
          </cell>
          <cell r="L42">
            <v>1999</v>
          </cell>
          <cell r="M42">
            <v>1890</v>
          </cell>
          <cell r="N42">
            <v>5.4527263631815898E-2</v>
          </cell>
          <cell r="O42" t="str">
            <v>(坚果Pro64G版)</v>
          </cell>
        </row>
        <row r="43">
          <cell r="D43" t="str">
            <v>锤子OD105(政企团购)</v>
          </cell>
          <cell r="E43" t="str">
            <v>是</v>
          </cell>
          <cell r="F43" t="str">
            <v>是</v>
          </cell>
          <cell r="G43" t="str">
            <v>否</v>
          </cell>
          <cell r="H43">
            <v>5.5</v>
          </cell>
          <cell r="I43" t="str">
            <v>八核2.2GHz</v>
          </cell>
          <cell r="J43" t="str">
            <v>4G</v>
          </cell>
          <cell r="K43" t="str">
            <v>128G</v>
          </cell>
          <cell r="L43">
            <v>2299</v>
          </cell>
          <cell r="M43">
            <v>2180</v>
          </cell>
          <cell r="N43">
            <v>5.1761635493692899E-2</v>
          </cell>
          <cell r="O43" t="str">
            <v>(坚果Pro128G版)</v>
          </cell>
        </row>
        <row r="44">
          <cell r="D44" t="str">
            <v>ivviK5(政企团购)</v>
          </cell>
          <cell r="E44" t="str">
            <v>是</v>
          </cell>
          <cell r="F44" t="str">
            <v>否</v>
          </cell>
          <cell r="G44" t="str">
            <v>是</v>
          </cell>
          <cell r="H44">
            <v>5.5</v>
          </cell>
          <cell r="I44" t="str">
            <v>八核1.5GHz</v>
          </cell>
          <cell r="J44" t="str">
            <v>4G</v>
          </cell>
          <cell r="K44" t="str">
            <v>64G</v>
          </cell>
          <cell r="L44">
            <v>2199</v>
          </cell>
          <cell r="M44">
            <v>1980</v>
          </cell>
          <cell r="N44">
            <v>0.05</v>
          </cell>
          <cell r="O44" t="str">
            <v>新增</v>
          </cell>
        </row>
        <row r="45">
          <cell r="D45" t="str">
            <v>华为MLA-AL10(政企团购)</v>
          </cell>
          <cell r="E45" t="str">
            <v>是</v>
          </cell>
          <cell r="F45" t="str">
            <v>否</v>
          </cell>
          <cell r="G45" t="str">
            <v>是</v>
          </cell>
          <cell r="H45">
            <v>5.5</v>
          </cell>
          <cell r="I45" t="str">
            <v>八核2.0GHz</v>
          </cell>
          <cell r="J45" t="str">
            <v>4G</v>
          </cell>
          <cell r="K45" t="str">
            <v>64G</v>
          </cell>
          <cell r="L45">
            <v>2399</v>
          </cell>
          <cell r="M45">
            <v>2200</v>
          </cell>
          <cell r="N45">
            <v>8.2951229679032901E-2</v>
          </cell>
          <cell r="O45" t="str">
            <v>（麦芒V全网通）</v>
          </cell>
        </row>
        <row r="46">
          <cell r="D46" t="str">
            <v>GN8003(政企团购)</v>
          </cell>
          <cell r="E46" t="str">
            <v xml:space="preserve">是 </v>
          </cell>
          <cell r="F46" t="str">
            <v>否</v>
          </cell>
          <cell r="G46" t="str">
            <v>否</v>
          </cell>
          <cell r="H46">
            <v>5.5</v>
          </cell>
          <cell r="I46" t="str">
            <v>八核1.8GHz</v>
          </cell>
          <cell r="J46" t="str">
            <v>4G</v>
          </cell>
          <cell r="K46" t="str">
            <v>64G</v>
          </cell>
          <cell r="L46">
            <v>2399</v>
          </cell>
          <cell r="M46">
            <v>2290</v>
          </cell>
          <cell r="N46">
            <v>4.5435598165902501E-2</v>
          </cell>
          <cell r="O46" t="str">
            <v>(M6)</v>
          </cell>
        </row>
        <row r="47">
          <cell r="D47" t="str">
            <v>华为KNT-AL10(政企团购)</v>
          </cell>
          <cell r="E47" t="str">
            <v>是</v>
          </cell>
          <cell r="F47" t="str">
            <v>是</v>
          </cell>
          <cell r="G47" t="str">
            <v>是</v>
          </cell>
          <cell r="H47">
            <v>5.7</v>
          </cell>
          <cell r="I47" t="str">
            <v>八核2.3GHz</v>
          </cell>
          <cell r="J47" t="str">
            <v>4G</v>
          </cell>
          <cell r="K47" t="str">
            <v>32G</v>
          </cell>
          <cell r="L47">
            <v>3199</v>
          </cell>
          <cell r="M47">
            <v>2400</v>
          </cell>
          <cell r="N47">
            <v>0.25</v>
          </cell>
          <cell r="O47" t="str">
            <v>新增(荣耀V8)</v>
          </cell>
        </row>
        <row r="48">
          <cell r="D48" t="str">
            <v>华为PIC-AL00(政企团购)</v>
          </cell>
          <cell r="E48" t="str">
            <v>是</v>
          </cell>
          <cell r="F48" t="str">
            <v>否</v>
          </cell>
          <cell r="G48" t="str">
            <v>是</v>
          </cell>
          <cell r="H48">
            <v>5</v>
          </cell>
          <cell r="I48" t="str">
            <v>八核2.3GHz</v>
          </cell>
          <cell r="J48" t="str">
            <v>4G</v>
          </cell>
          <cell r="K48" t="str">
            <v>64G</v>
          </cell>
          <cell r="L48">
            <v>2599</v>
          </cell>
          <cell r="M48">
            <v>2400</v>
          </cell>
          <cell r="N48">
            <v>0.08</v>
          </cell>
          <cell r="O48" t="str">
            <v>新增(nova2)</v>
          </cell>
        </row>
        <row r="49">
          <cell r="D49" t="str">
            <v>vivoX9(政企团购)</v>
          </cell>
          <cell r="E49" t="str">
            <v>是</v>
          </cell>
          <cell r="F49" t="str">
            <v>否</v>
          </cell>
          <cell r="G49" t="str">
            <v>是</v>
          </cell>
          <cell r="H49">
            <v>5.5</v>
          </cell>
          <cell r="I49" t="str">
            <v>八核2.0GHz</v>
          </cell>
          <cell r="J49" t="str">
            <v>4G</v>
          </cell>
          <cell r="K49" t="str">
            <v>64G</v>
          </cell>
          <cell r="L49">
            <v>2798</v>
          </cell>
          <cell r="M49">
            <v>2500</v>
          </cell>
          <cell r="N49">
            <v>0.10650464617584</v>
          </cell>
        </row>
        <row r="50">
          <cell r="D50" t="str">
            <v>vivoX9i(政企团购)</v>
          </cell>
          <cell r="E50" t="str">
            <v>是</v>
          </cell>
          <cell r="F50" t="str">
            <v>否</v>
          </cell>
          <cell r="G50" t="str">
            <v>是</v>
          </cell>
          <cell r="H50">
            <v>5.5</v>
          </cell>
          <cell r="I50" t="str">
            <v>八核2.0GHz</v>
          </cell>
          <cell r="J50" t="str">
            <v>4G</v>
          </cell>
          <cell r="K50" t="str">
            <v>64G</v>
          </cell>
          <cell r="L50">
            <v>2798</v>
          </cell>
          <cell r="M50">
            <v>2500</v>
          </cell>
          <cell r="N50">
            <v>0.10650464617584</v>
          </cell>
        </row>
        <row r="51">
          <cell r="D51" t="str">
            <v>华为BAC-AL00(政企团购)</v>
          </cell>
          <cell r="E51" t="str">
            <v>是</v>
          </cell>
          <cell r="F51" t="str">
            <v>否</v>
          </cell>
          <cell r="G51" t="str">
            <v>是</v>
          </cell>
          <cell r="H51">
            <v>5.5</v>
          </cell>
          <cell r="I51" t="str">
            <v>八核2.3GHz</v>
          </cell>
          <cell r="J51" t="str">
            <v>4G</v>
          </cell>
          <cell r="K51" t="str">
            <v>128G</v>
          </cell>
          <cell r="L51">
            <v>2999</v>
          </cell>
          <cell r="M51">
            <v>2800</v>
          </cell>
          <cell r="N51">
            <v>7.0000000000000007E-2</v>
          </cell>
          <cell r="O51" t="str">
            <v>新增(nova2Plus)</v>
          </cell>
        </row>
        <row r="52">
          <cell r="D52" t="str">
            <v>华为STF-AL10(64G)(政企团购)</v>
          </cell>
          <cell r="E52" t="str">
            <v>是</v>
          </cell>
          <cell r="F52" t="str">
            <v>是</v>
          </cell>
          <cell r="G52" t="str">
            <v>是</v>
          </cell>
          <cell r="H52">
            <v>5.2</v>
          </cell>
          <cell r="I52" t="str">
            <v>八核2.4GHz</v>
          </cell>
          <cell r="J52" t="str">
            <v>6G</v>
          </cell>
          <cell r="K52" t="str">
            <v>64G</v>
          </cell>
          <cell r="L52">
            <v>2990</v>
          </cell>
          <cell r="M52">
            <v>2850</v>
          </cell>
          <cell r="N52">
            <v>0.05</v>
          </cell>
          <cell r="O52" t="str">
            <v>新增(荣耀9)</v>
          </cell>
        </row>
        <row r="53">
          <cell r="D53" t="str">
            <v>华为STF-AL10(128G)(政企团购)</v>
          </cell>
          <cell r="E53" t="str">
            <v>是</v>
          </cell>
          <cell r="F53" t="str">
            <v>是</v>
          </cell>
          <cell r="G53" t="str">
            <v>是</v>
          </cell>
          <cell r="H53">
            <v>5.2</v>
          </cell>
          <cell r="I53" t="str">
            <v>八核2.4GHz</v>
          </cell>
          <cell r="J53" t="str">
            <v>6G</v>
          </cell>
          <cell r="K53" t="str">
            <v>128G</v>
          </cell>
          <cell r="L53">
            <v>3290</v>
          </cell>
          <cell r="M53">
            <v>3120</v>
          </cell>
          <cell r="N53">
            <v>0.05</v>
          </cell>
          <cell r="O53" t="str">
            <v>新增(荣耀9)</v>
          </cell>
        </row>
        <row r="54">
          <cell r="D54" t="str">
            <v>OPPOR11(政企团购)</v>
          </cell>
          <cell r="E54" t="str">
            <v>是</v>
          </cell>
          <cell r="F54" t="str">
            <v>否</v>
          </cell>
          <cell r="G54" t="str">
            <v>是</v>
          </cell>
          <cell r="H54">
            <v>5.5</v>
          </cell>
          <cell r="I54" t="str">
            <v>八核2.2GHz</v>
          </cell>
          <cell r="J54" t="str">
            <v>4G</v>
          </cell>
          <cell r="K54" t="str">
            <v>64G</v>
          </cell>
          <cell r="L54">
            <v>2999</v>
          </cell>
          <cell r="M54">
            <v>2850</v>
          </cell>
          <cell r="N54">
            <v>0.05</v>
          </cell>
          <cell r="O54" t="str">
            <v>新增</v>
          </cell>
        </row>
        <row r="55">
          <cell r="D55" t="str">
            <v>OPPOR11Plus(政企团购)</v>
          </cell>
          <cell r="E55" t="str">
            <v>是</v>
          </cell>
          <cell r="F55" t="str">
            <v>否</v>
          </cell>
          <cell r="G55" t="str">
            <v>是</v>
          </cell>
          <cell r="H55">
            <v>6</v>
          </cell>
          <cell r="I55" t="str">
            <v>八核2.2GHz</v>
          </cell>
          <cell r="J55" t="str">
            <v>6G</v>
          </cell>
          <cell r="K55" t="str">
            <v>64G</v>
          </cell>
          <cell r="L55">
            <v>3699</v>
          </cell>
          <cell r="M55">
            <v>3500</v>
          </cell>
          <cell r="N55">
            <v>0.05</v>
          </cell>
          <cell r="O55" t="str">
            <v>新增</v>
          </cell>
        </row>
        <row r="56">
          <cell r="D56" t="str">
            <v>OPPOR11Plusk(政企团购)</v>
          </cell>
          <cell r="E56" t="str">
            <v>是</v>
          </cell>
          <cell r="F56" t="str">
            <v>否</v>
          </cell>
          <cell r="G56" t="str">
            <v>是</v>
          </cell>
          <cell r="H56">
            <v>6</v>
          </cell>
          <cell r="I56" t="str">
            <v>八核2.2GHz</v>
          </cell>
          <cell r="J56" t="str">
            <v>6G</v>
          </cell>
          <cell r="K56" t="str">
            <v>64G</v>
          </cell>
          <cell r="L56">
            <v>3699</v>
          </cell>
          <cell r="M56">
            <v>3500</v>
          </cell>
          <cell r="N56">
            <v>0.05</v>
          </cell>
          <cell r="O56" t="str">
            <v>新增</v>
          </cell>
        </row>
        <row r="57">
          <cell r="D57" t="str">
            <v>华为DUK-AL20(政企团购)</v>
          </cell>
          <cell r="E57" t="str">
            <v>是</v>
          </cell>
          <cell r="F57" t="str">
            <v>是</v>
          </cell>
          <cell r="G57" t="str">
            <v>是</v>
          </cell>
          <cell r="H57">
            <v>5.7</v>
          </cell>
          <cell r="I57" t="str">
            <v>八核2.3GHz</v>
          </cell>
          <cell r="J57" t="str">
            <v>6G</v>
          </cell>
          <cell r="K57" t="str">
            <v>64G</v>
          </cell>
          <cell r="L57">
            <v>3299</v>
          </cell>
          <cell r="M57">
            <v>2999</v>
          </cell>
          <cell r="N57">
            <v>9.0936647468930001E-2</v>
          </cell>
          <cell r="O57" t="str">
            <v>(荣耀V9)</v>
          </cell>
        </row>
        <row r="58">
          <cell r="D58" t="str">
            <v>华为DUK-AL20(6G128G)(政企团购)</v>
          </cell>
          <cell r="E58" t="str">
            <v>是</v>
          </cell>
          <cell r="F58" t="str">
            <v>是</v>
          </cell>
          <cell r="G58" t="str">
            <v>是</v>
          </cell>
          <cell r="H58">
            <v>5.7</v>
          </cell>
          <cell r="I58" t="str">
            <v>八核2.4GHz</v>
          </cell>
          <cell r="J58" t="str">
            <v>6G</v>
          </cell>
          <cell r="K58" t="str">
            <v>128G</v>
          </cell>
          <cell r="L58">
            <v>3899</v>
          </cell>
          <cell r="M58">
            <v>3680</v>
          </cell>
          <cell r="N58">
            <v>5.6168248268786899E-2</v>
          </cell>
          <cell r="O58" t="str">
            <v>(荣耀V9高配)</v>
          </cell>
        </row>
        <row r="59">
          <cell r="D59" t="str">
            <v>华为MHA-AL00(4G64G)(政企团购)</v>
          </cell>
          <cell r="E59" t="str">
            <v>是</v>
          </cell>
          <cell r="F59" t="str">
            <v>是</v>
          </cell>
          <cell r="G59" t="str">
            <v>是</v>
          </cell>
          <cell r="H59">
            <v>5.9</v>
          </cell>
          <cell r="I59" t="str">
            <v>八核2.4GHz</v>
          </cell>
          <cell r="J59" t="str">
            <v>4G</v>
          </cell>
          <cell r="K59" t="str">
            <v>64G</v>
          </cell>
          <cell r="L59">
            <v>3599</v>
          </cell>
          <cell r="M59">
            <v>3380</v>
          </cell>
          <cell r="N59">
            <v>6.0850236176715797E-2</v>
          </cell>
          <cell r="O59" t="str">
            <v>(Mate9标配)</v>
          </cell>
        </row>
        <row r="60">
          <cell r="D60" t="str">
            <v>华为MHA-AL00(6G128G)(政企团购)</v>
          </cell>
          <cell r="E60" t="str">
            <v>是</v>
          </cell>
          <cell r="F60" t="str">
            <v>是</v>
          </cell>
          <cell r="G60" t="str">
            <v>是</v>
          </cell>
          <cell r="H60">
            <v>5.9</v>
          </cell>
          <cell r="I60" t="str">
            <v>八核2.4GHz</v>
          </cell>
          <cell r="J60" t="str">
            <v>6G</v>
          </cell>
          <cell r="K60" t="str">
            <v>128G</v>
          </cell>
          <cell r="L60">
            <v>4199</v>
          </cell>
          <cell r="M60">
            <v>3980</v>
          </cell>
          <cell r="N60">
            <v>5.21552750654918E-2</v>
          </cell>
          <cell r="O60" t="str">
            <v>(Mate9高配)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I22" sqref="I22"/>
    </sheetView>
  </sheetViews>
  <sheetFormatPr baseColWidth="10" defaultColWidth="8.83203125" defaultRowHeight="13" x14ac:dyDescent="0"/>
  <cols>
    <col min="1" max="1" width="5.6640625" style="4" customWidth="1"/>
    <col min="2" max="2" width="12.6640625" style="4" bestFit="1" customWidth="1"/>
    <col min="3" max="3" width="12.6640625" style="4" customWidth="1"/>
    <col min="4" max="4" width="39.6640625" style="4" customWidth="1"/>
    <col min="5" max="5" width="12.6640625" style="4" customWidth="1"/>
    <col min="6" max="6" width="12.6640625" style="4" hidden="1" customWidth="1"/>
    <col min="7" max="7" width="11" style="4" bestFit="1" customWidth="1"/>
    <col min="8" max="8" width="11" style="4" hidden="1" customWidth="1"/>
    <col min="9" max="9" width="17.1640625" style="4" bestFit="1" customWidth="1"/>
    <col min="10" max="16384" width="8.83203125" style="4"/>
  </cols>
  <sheetData>
    <row r="1" spans="1:9" ht="23.25" customHeight="1">
      <c r="A1" s="9" t="s">
        <v>29</v>
      </c>
      <c r="B1" s="9" t="s">
        <v>2</v>
      </c>
      <c r="C1" s="9" t="s">
        <v>12</v>
      </c>
      <c r="D1" s="9" t="s">
        <v>13</v>
      </c>
      <c r="E1" s="9" t="s">
        <v>14</v>
      </c>
      <c r="F1" s="9"/>
      <c r="G1" s="9" t="s">
        <v>1</v>
      </c>
      <c r="H1" s="9"/>
      <c r="I1" s="9" t="s">
        <v>0</v>
      </c>
    </row>
    <row r="2" spans="1:9">
      <c r="A2" s="2">
        <v>1</v>
      </c>
      <c r="B2" s="2">
        <v>13352948660</v>
      </c>
      <c r="C2" s="2" t="str">
        <f>VLOOKUP(B2,[1]Sheet1!$A$1:$C$90,3,0)</f>
        <v>钟富昌</v>
      </c>
      <c r="D2" s="2" t="str">
        <f>VLOOKUP(B2,'[1]7月使用人名单 '!$A$2:$E$437,5,0)</f>
        <v>安全支付事业部-产品支持中心-产品销售支持部</v>
      </c>
      <c r="E2" s="2" t="s">
        <v>33</v>
      </c>
      <c r="F2" s="2" t="s">
        <v>6</v>
      </c>
      <c r="G2" s="10" t="str">
        <f>F2</f>
        <v>129元</v>
      </c>
      <c r="H2" s="2" t="b">
        <f t="shared" ref="H2:H33" si="0">EXACT(F:F,G:G)</f>
        <v>1</v>
      </c>
      <c r="I2" s="3">
        <v>20170831</v>
      </c>
    </row>
    <row r="3" spans="1:9">
      <c r="A3" s="2">
        <v>2</v>
      </c>
      <c r="B3" s="2">
        <v>13352948140</v>
      </c>
      <c r="C3" s="2" t="str">
        <f>VLOOKUP(B3,[1]Sheet1!$A$1:$C$90,3,0)</f>
        <v>邹悦</v>
      </c>
      <c r="D3" s="2" t="str">
        <f>VLOOKUP(B3,'[1]7月使用人名单 '!$A$2:$E$437,5,0)</f>
        <v>安全支付事业部-海外营销部</v>
      </c>
      <c r="E3" s="2" t="s">
        <v>30</v>
      </c>
      <c r="F3" s="2" t="s">
        <v>11</v>
      </c>
      <c r="G3" s="10" t="s">
        <v>11</v>
      </c>
      <c r="H3" s="2" t="b">
        <f t="shared" si="0"/>
        <v>1</v>
      </c>
      <c r="I3" s="3">
        <v>20170831</v>
      </c>
    </row>
    <row r="4" spans="1:9">
      <c r="A4" s="2">
        <v>3</v>
      </c>
      <c r="B4" s="2">
        <v>13352948376</v>
      </c>
      <c r="C4" s="2" t="str">
        <f>VLOOKUP(B4,[1]Sheet1!$A$1:$C$90,3,0)</f>
        <v>刁维利</v>
      </c>
      <c r="D4" s="2" t="str">
        <f>VLOOKUP(B4,'[1]7月使用人名单 '!$A$2:$E$437,5,0)</f>
        <v>安全支付事业部-研发中心-EPP终端研发部-工程组</v>
      </c>
      <c r="E4" s="2" t="s">
        <v>36</v>
      </c>
      <c r="F4" s="2" t="s">
        <v>10</v>
      </c>
      <c r="G4" s="10" t="s">
        <v>10</v>
      </c>
      <c r="H4" s="2" t="b">
        <f t="shared" si="0"/>
        <v>1</v>
      </c>
      <c r="I4" s="3">
        <v>20170831</v>
      </c>
    </row>
    <row r="5" spans="1:9">
      <c r="A5" s="2">
        <v>4</v>
      </c>
      <c r="B5" s="2">
        <v>13352948652</v>
      </c>
      <c r="C5" s="2" t="str">
        <f>VLOOKUP(B5,[1]Sheet1!$A$1:$C$90,3,0)</f>
        <v>谢立民</v>
      </c>
      <c r="D5" s="2" t="str">
        <f>VLOOKUP(B5,'[1]7月使用人名单 '!$A$2:$E$437,5,0)</f>
        <v>安全支付事业部-研发中心-EPP终端研发部-结构组</v>
      </c>
      <c r="E5" s="2" t="s">
        <v>31</v>
      </c>
      <c r="F5" s="2" t="s">
        <v>8</v>
      </c>
      <c r="G5" s="10" t="s">
        <v>8</v>
      </c>
      <c r="H5" s="2" t="b">
        <f t="shared" si="0"/>
        <v>1</v>
      </c>
      <c r="I5" s="3">
        <v>20170831</v>
      </c>
    </row>
    <row r="6" spans="1:9">
      <c r="A6" s="2">
        <v>5</v>
      </c>
      <c r="B6" s="2">
        <v>13352948326</v>
      </c>
      <c r="C6" s="2" t="str">
        <f>VLOOKUP(B6,[1]Sheet1!$A$1:$C$90,3,0)</f>
        <v>唐雪晴</v>
      </c>
      <c r="D6" s="2" t="str">
        <f>VLOOKUP(B6,'[1]7月使用人名单 '!$A$2:$E$437,5,0)</f>
        <v>安全支付事业部-研发中心-支付研发部</v>
      </c>
      <c r="E6" s="2" t="s">
        <v>36</v>
      </c>
      <c r="F6" s="2" t="s">
        <v>10</v>
      </c>
      <c r="G6" s="10" t="s">
        <v>10</v>
      </c>
      <c r="H6" s="2" t="b">
        <f t="shared" si="0"/>
        <v>1</v>
      </c>
      <c r="I6" s="3">
        <v>20170831</v>
      </c>
    </row>
    <row r="7" spans="1:9">
      <c r="A7" s="2">
        <v>6</v>
      </c>
      <c r="B7" s="2">
        <v>13352948614</v>
      </c>
      <c r="C7" s="2" t="str">
        <f>VLOOKUP(B7,[1]Sheet1!$A$1:$C$90,3,0)</f>
        <v>梁艺华</v>
      </c>
      <c r="D7" s="2" t="str">
        <f>VLOOKUP(B7,'[1]7月使用人名单 '!$A$2:$E$437,5,0)</f>
        <v>安全支付事业部-研发中心-支付研发部</v>
      </c>
      <c r="E7" s="2" t="s">
        <v>36</v>
      </c>
      <c r="F7" s="2" t="s">
        <v>6</v>
      </c>
      <c r="G7" s="10" t="s">
        <v>6</v>
      </c>
      <c r="H7" s="2" t="b">
        <f t="shared" si="0"/>
        <v>1</v>
      </c>
      <c r="I7" s="3">
        <v>20170831</v>
      </c>
    </row>
    <row r="8" spans="1:9">
      <c r="A8" s="2">
        <v>7</v>
      </c>
      <c r="B8" s="2">
        <v>13352948683</v>
      </c>
      <c r="C8" s="2" t="str">
        <f>VLOOKUP(B8,[1]Sheet1!$A$1:$C$90,3,0)</f>
        <v>谌杰</v>
      </c>
      <c r="D8" s="2" t="str">
        <f>VLOOKUP(B8,'[1]7月使用人名单 '!$A$2:$E$437,5,0)</f>
        <v>安全支付事业部-研发中心-支付研发部</v>
      </c>
      <c r="E8" s="2" t="s">
        <v>36</v>
      </c>
      <c r="F8" s="2" t="s">
        <v>10</v>
      </c>
      <c r="G8" s="10" t="s">
        <v>10</v>
      </c>
      <c r="H8" s="2" t="b">
        <f t="shared" si="0"/>
        <v>1</v>
      </c>
      <c r="I8" s="3">
        <v>20170831</v>
      </c>
    </row>
    <row r="9" spans="1:9">
      <c r="A9" s="2">
        <v>8</v>
      </c>
      <c r="B9" s="2">
        <v>13352948355</v>
      </c>
      <c r="C9" s="2" t="str">
        <f>VLOOKUP(B9,[1]Sheet1!$A$1:$C$90,3,0)</f>
        <v>张燕萍</v>
      </c>
      <c r="D9" s="2" t="str">
        <f>VLOOKUP(B9,'[1]7月使用人名单 '!$A$2:$E$437,5,0)</f>
        <v>安全支付事业部-制造中心-生产服务部</v>
      </c>
      <c r="E9" s="2" t="s">
        <v>34</v>
      </c>
      <c r="F9" s="2" t="s">
        <v>10</v>
      </c>
      <c r="G9" s="10" t="s">
        <v>10</v>
      </c>
      <c r="H9" s="2" t="b">
        <f t="shared" si="0"/>
        <v>1</v>
      </c>
      <c r="I9" s="3">
        <v>20170831</v>
      </c>
    </row>
    <row r="10" spans="1:9">
      <c r="A10" s="2">
        <v>9</v>
      </c>
      <c r="B10" s="2">
        <v>13352948359</v>
      </c>
      <c r="C10" s="2" t="str">
        <f>VLOOKUP(B10,[1]Sheet1!$A$1:$C$90,3,0)</f>
        <v>刘建</v>
      </c>
      <c r="D10" s="2" t="str">
        <f>VLOOKUP(B10,'[1]7月使用人名单 '!$A$2:$E$437,5,0)</f>
        <v>安全支付事业部-制造中心-生产服务部</v>
      </c>
      <c r="E10" s="2" t="s">
        <v>31</v>
      </c>
      <c r="F10" s="2" t="s">
        <v>11</v>
      </c>
      <c r="G10" s="10" t="s">
        <v>22</v>
      </c>
      <c r="H10" s="2" t="b">
        <f t="shared" si="0"/>
        <v>0</v>
      </c>
      <c r="I10" s="3">
        <v>20170831</v>
      </c>
    </row>
    <row r="11" spans="1:9">
      <c r="A11" s="2">
        <v>10</v>
      </c>
      <c r="B11" s="2">
        <v>13352948404</v>
      </c>
      <c r="C11" s="2" t="str">
        <f>VLOOKUP(B11,[1]Sheet1!$A$1:$C$90,3,0)</f>
        <v>彭启贵</v>
      </c>
      <c r="D11" s="2" t="str">
        <f>VLOOKUP(B11,'[1]7月使用人名单 '!$A$2:$E$437,5,0)</f>
        <v>安全支付事业部-制造中心-制造部-SMT-DIP车间</v>
      </c>
      <c r="E11" s="2" t="s">
        <v>36</v>
      </c>
      <c r="F11" s="2" t="s">
        <v>10</v>
      </c>
      <c r="G11" s="10" t="s">
        <v>10</v>
      </c>
      <c r="H11" s="2" t="b">
        <f t="shared" si="0"/>
        <v>1</v>
      </c>
      <c r="I11" s="3">
        <v>20170831</v>
      </c>
    </row>
    <row r="12" spans="1:9">
      <c r="A12" s="2">
        <v>11</v>
      </c>
      <c r="B12" s="2">
        <v>13352948662</v>
      </c>
      <c r="C12" s="2" t="str">
        <f>VLOOKUP(B12,[1]Sheet1!$A$1:$C$90,3,0)</f>
        <v>余君</v>
      </c>
      <c r="D12" s="2" t="str">
        <f>VLOOKUP(B12,'[1]7月使用人名单 '!$A$2:$E$437,5,0)</f>
        <v>安全支付事业部-综合管理部</v>
      </c>
      <c r="E12" s="2" t="s">
        <v>38</v>
      </c>
      <c r="F12" s="2" t="s">
        <v>8</v>
      </c>
      <c r="G12" s="10" t="s">
        <v>8</v>
      </c>
      <c r="H12" s="2" t="b">
        <f t="shared" si="0"/>
        <v>1</v>
      </c>
      <c r="I12" s="3">
        <v>20170831</v>
      </c>
    </row>
    <row r="13" spans="1:9">
      <c r="A13" s="2">
        <v>12</v>
      </c>
      <c r="B13" s="2">
        <v>13352948676</v>
      </c>
      <c r="C13" s="2" t="str">
        <f>VLOOKUP(B13,[1]Sheet1!$A$1:$C$90,3,0)</f>
        <v>李艳华</v>
      </c>
      <c r="D13" s="2" t="str">
        <f>VLOOKUP(B13,'[1]7月使用人名单 '!$A$2:$E$437,5,0)</f>
        <v>安全支付事业部-综合管理部</v>
      </c>
      <c r="E13" s="2" t="s">
        <v>36</v>
      </c>
      <c r="F13" s="2" t="s">
        <v>6</v>
      </c>
      <c r="G13" s="10" t="s">
        <v>6</v>
      </c>
      <c r="H13" s="2" t="b">
        <f t="shared" si="0"/>
        <v>1</v>
      </c>
      <c r="I13" s="3">
        <v>20170831</v>
      </c>
    </row>
    <row r="14" spans="1:9">
      <c r="A14" s="2">
        <v>13</v>
      </c>
      <c r="B14" s="2">
        <v>13352948310</v>
      </c>
      <c r="C14" s="2" t="str">
        <f>VLOOKUP(B14,[1]Sheet1!$A$1:$C$90,3,0)</f>
        <v>曾曦</v>
      </c>
      <c r="D14" s="2" t="str">
        <f>VLOOKUP(B14,'[1]7月使用人名单 '!$A$2:$E$437,5,0)</f>
        <v>财务部</v>
      </c>
      <c r="E14" s="2" t="s">
        <v>25</v>
      </c>
      <c r="F14" s="2" t="s">
        <v>11</v>
      </c>
      <c r="G14" s="10" t="s">
        <v>11</v>
      </c>
      <c r="H14" s="2" t="b">
        <f t="shared" si="0"/>
        <v>1</v>
      </c>
      <c r="I14" s="3">
        <v>20170831</v>
      </c>
    </row>
    <row r="15" spans="1:9">
      <c r="A15" s="2">
        <v>14</v>
      </c>
      <c r="B15" s="2">
        <v>13352948037</v>
      </c>
      <c r="C15" s="2" t="str">
        <f>VLOOKUP(B15,[1]Sheet1!$A$1:$C$90,3,0)</f>
        <v>张瑞玲</v>
      </c>
      <c r="D15" s="2" t="str">
        <f>VLOOKUP(B15,'[1]7月使用人名单 '!$A$2:$E$437,5,0)</f>
        <v>行政部</v>
      </c>
      <c r="E15" s="2" t="s">
        <v>34</v>
      </c>
      <c r="F15" s="2" t="s">
        <v>11</v>
      </c>
      <c r="G15" s="10" t="s">
        <v>11</v>
      </c>
      <c r="H15" s="2" t="b">
        <f t="shared" si="0"/>
        <v>1</v>
      </c>
      <c r="I15" s="3">
        <v>20170831</v>
      </c>
    </row>
    <row r="16" spans="1:9">
      <c r="A16" s="2">
        <v>15</v>
      </c>
      <c r="B16" s="2">
        <v>13352948006</v>
      </c>
      <c r="C16" s="2" t="str">
        <f>VLOOKUP(B16,[1]Sheet1!$A$1:$C$90,3,0)</f>
        <v>乔龙涛</v>
      </c>
      <c r="D16" s="2" t="str">
        <f>VLOOKUP(B16,'[1]7月使用人名单 '!$A$2:$E$437,5,0)</f>
        <v>行政部</v>
      </c>
      <c r="E16" s="2" t="s">
        <v>19</v>
      </c>
      <c r="F16" s="2" t="s">
        <v>6</v>
      </c>
      <c r="G16" s="10" t="s">
        <v>6</v>
      </c>
      <c r="H16" s="2" t="b">
        <f t="shared" si="0"/>
        <v>1</v>
      </c>
      <c r="I16" s="3">
        <v>20170831</v>
      </c>
    </row>
    <row r="17" spans="1:9">
      <c r="A17" s="2">
        <v>16</v>
      </c>
      <c r="B17" s="2">
        <v>13352948141</v>
      </c>
      <c r="C17" s="2" t="str">
        <f>VLOOKUP(B17,[1]Sheet1!$A$1:$C$90,3,0)</f>
        <v>曾大为</v>
      </c>
      <c r="D17" s="2" t="str">
        <f>VLOOKUP(B17,'[1]7月使用人名单 '!$A$2:$E$437,5,0)</f>
        <v>行政部</v>
      </c>
      <c r="E17" s="1" t="s">
        <v>4</v>
      </c>
      <c r="F17" s="2" t="s">
        <v>11</v>
      </c>
      <c r="G17" s="10" t="str">
        <f>F17</f>
        <v>99元</v>
      </c>
      <c r="H17" s="2" t="b">
        <f t="shared" si="0"/>
        <v>1</v>
      </c>
      <c r="I17" s="3">
        <v>20170831</v>
      </c>
    </row>
    <row r="18" spans="1:9">
      <c r="A18" s="2">
        <v>17</v>
      </c>
      <c r="B18" s="7">
        <v>13352948033</v>
      </c>
      <c r="C18" s="7" t="str">
        <f>VLOOKUP(B18,[1]Sheet1!$A$1:$C$90,3,0)</f>
        <v xml:space="preserve">我保管 </v>
      </c>
      <c r="D18" s="2" t="str">
        <f>VLOOKUP(B18,'[1]7月使用人名单 '!$A$2:$E$437,5,0)</f>
        <v>行政部</v>
      </c>
      <c r="E18" s="7" t="s">
        <v>26</v>
      </c>
      <c r="F18" s="2" t="s">
        <v>6</v>
      </c>
      <c r="G18" s="10" t="s">
        <v>6</v>
      </c>
      <c r="H18" s="2" t="b">
        <f t="shared" si="0"/>
        <v>1</v>
      </c>
      <c r="I18" s="8">
        <v>20170831</v>
      </c>
    </row>
    <row r="19" spans="1:9">
      <c r="A19" s="2">
        <v>18</v>
      </c>
      <c r="B19" s="7">
        <v>13352948361</v>
      </c>
      <c r="C19" s="7" t="s">
        <v>27</v>
      </c>
      <c r="D19" s="2" t="str">
        <f>VLOOKUP(B19,'[1]7月使用人名单 '!$A$2:$E$437,5,0)</f>
        <v>行政部</v>
      </c>
      <c r="E19" s="7" t="s">
        <v>26</v>
      </c>
      <c r="F19" s="2" t="s">
        <v>11</v>
      </c>
      <c r="G19" s="10" t="s">
        <v>11</v>
      </c>
      <c r="H19" s="2" t="b">
        <f t="shared" si="0"/>
        <v>1</v>
      </c>
      <c r="I19" s="8">
        <v>20170831</v>
      </c>
    </row>
    <row r="20" spans="1:9">
      <c r="A20" s="2">
        <v>19</v>
      </c>
      <c r="B20" s="7">
        <v>13352948715</v>
      </c>
      <c r="C20" s="7" t="str">
        <f>VLOOKUP(B20,[1]Sheet1!$A$1:$C$90,3,0)</f>
        <v>我保管</v>
      </c>
      <c r="D20" s="2" t="str">
        <f>VLOOKUP(B20,'[1]7月使用人名单 '!$A$2:$E$437,5,0)</f>
        <v>行政部</v>
      </c>
      <c r="E20" s="7" t="s">
        <v>26</v>
      </c>
      <c r="F20" s="2" t="s">
        <v>11</v>
      </c>
      <c r="G20" s="10" t="s">
        <v>11</v>
      </c>
      <c r="H20" s="2" t="b">
        <f t="shared" si="0"/>
        <v>1</v>
      </c>
      <c r="I20" s="8">
        <v>20170831</v>
      </c>
    </row>
    <row r="21" spans="1:9">
      <c r="A21" s="2">
        <v>20</v>
      </c>
      <c r="B21" s="2">
        <v>13352948807</v>
      </c>
      <c r="C21" s="2" t="str">
        <f>VLOOKUP(B21,[1]Sheet1!$A$1:$C$90,3,0)</f>
        <v>张卫军</v>
      </c>
      <c r="D21" s="2" t="str">
        <f>VLOOKUP(B21,'[1]7月使用人名单 '!$A$2:$E$437,5,0)</f>
        <v>金融物联网事业部</v>
      </c>
      <c r="E21" s="2" t="s">
        <v>36</v>
      </c>
      <c r="F21" s="2" t="s">
        <v>11</v>
      </c>
      <c r="G21" s="10" t="s">
        <v>11</v>
      </c>
      <c r="H21" s="2" t="b">
        <f t="shared" si="0"/>
        <v>1</v>
      </c>
      <c r="I21" s="3">
        <v>20170831</v>
      </c>
    </row>
    <row r="22" spans="1:9">
      <c r="A22" s="2">
        <v>21</v>
      </c>
      <c r="B22" s="2">
        <v>13352948615</v>
      </c>
      <c r="C22" s="2" t="str">
        <f>VLOOKUP(B22,[1]Sheet1!$A$1:$C$90,3,0)</f>
        <v>张昆</v>
      </c>
      <c r="D22" s="2" t="str">
        <f>VLOOKUP(B22,'[1]7月使用人名单 '!$A$2:$E$437,5,0)</f>
        <v>金融物联网事业部</v>
      </c>
      <c r="E22" s="2" t="s">
        <v>36</v>
      </c>
      <c r="F22" s="2" t="s">
        <v>11</v>
      </c>
      <c r="G22" s="10" t="str">
        <f>F22</f>
        <v>99元</v>
      </c>
      <c r="H22" s="2" t="b">
        <f t="shared" si="0"/>
        <v>1</v>
      </c>
      <c r="I22" s="3">
        <v>20170831</v>
      </c>
    </row>
    <row r="23" spans="1:9">
      <c r="A23" s="2">
        <v>22</v>
      </c>
      <c r="B23" s="2">
        <v>13352948616</v>
      </c>
      <c r="C23" s="2" t="str">
        <f>VLOOKUP(B23,[1]Sheet1!$A$1:$C$90,3,0)</f>
        <v>王强</v>
      </c>
      <c r="D23" s="2" t="str">
        <f>VLOOKUP(B23,'[1]7月使用人名单 '!$A$2:$E$437,5,0)</f>
        <v>金融物联网事业部</v>
      </c>
      <c r="E23" s="2" t="s">
        <v>31</v>
      </c>
      <c r="F23" s="2" t="s">
        <v>10</v>
      </c>
      <c r="G23" s="10" t="s">
        <v>10</v>
      </c>
      <c r="H23" s="2" t="b">
        <f t="shared" si="0"/>
        <v>1</v>
      </c>
      <c r="I23" s="3">
        <v>20170831</v>
      </c>
    </row>
    <row r="24" spans="1:9">
      <c r="A24" s="2">
        <v>23</v>
      </c>
      <c r="B24" s="2">
        <v>13352948682</v>
      </c>
      <c r="C24" s="2" t="str">
        <f>VLOOKUP(B24,[1]Sheet1!$A$1:$C$90,3,0)</f>
        <v>陶南洪</v>
      </c>
      <c r="D24" s="2" t="str">
        <f>VLOOKUP(B24,'[1]7月使用人名单 '!$A$2:$E$437,5,0)</f>
        <v>金融物联网事业部</v>
      </c>
      <c r="E24" s="5" t="s">
        <v>36</v>
      </c>
      <c r="F24" s="2" t="s">
        <v>10</v>
      </c>
      <c r="G24" s="10" t="s">
        <v>10</v>
      </c>
      <c r="H24" s="2" t="b">
        <f t="shared" si="0"/>
        <v>1</v>
      </c>
      <c r="I24" s="3">
        <v>20170831</v>
      </c>
    </row>
    <row r="25" spans="1:9">
      <c r="A25" s="2">
        <v>24</v>
      </c>
      <c r="B25" s="2">
        <v>13352948610</v>
      </c>
      <c r="C25" s="2" t="str">
        <f>VLOOKUP(B25,[1]Sheet1!$A$1:$C$90,3,0)</f>
        <v>蔡汉林</v>
      </c>
      <c r="D25" s="2" t="str">
        <f>VLOOKUP(B25,'[1]7月使用人名单 '!$A$2:$E$437,5,0)</f>
        <v>金融物联网事业部</v>
      </c>
      <c r="E25" s="2" t="s">
        <v>36</v>
      </c>
      <c r="F25" s="2" t="s">
        <v>6</v>
      </c>
      <c r="G25" s="10" t="s">
        <v>6</v>
      </c>
      <c r="H25" s="2" t="b">
        <f t="shared" si="0"/>
        <v>1</v>
      </c>
      <c r="I25" s="3">
        <v>20170831</v>
      </c>
    </row>
    <row r="26" spans="1:9" s="6" customFormat="1">
      <c r="A26" s="2">
        <v>25</v>
      </c>
      <c r="B26" s="2">
        <v>13352948737</v>
      </c>
      <c r="C26" s="2" t="str">
        <f>VLOOKUP(B26,[1]Sheet1!$A$1:$C$90,3,0)</f>
        <v>邹德刚</v>
      </c>
      <c r="D26" s="2" t="s">
        <v>15</v>
      </c>
      <c r="E26" s="2" t="s">
        <v>31</v>
      </c>
      <c r="F26" s="2" t="s">
        <v>6</v>
      </c>
      <c r="G26" s="10" t="s">
        <v>6</v>
      </c>
      <c r="H26" s="2" t="b">
        <f t="shared" si="0"/>
        <v>1</v>
      </c>
      <c r="I26" s="3">
        <v>20170831</v>
      </c>
    </row>
    <row r="27" spans="1:9">
      <c r="A27" s="2">
        <v>26</v>
      </c>
      <c r="B27" s="2">
        <v>13352948723</v>
      </c>
      <c r="C27" s="2" t="str">
        <f>VLOOKUP(B27,[1]Sheet1!$A$1:$C$90,3,0)</f>
        <v>章永曙</v>
      </c>
      <c r="D27" s="2" t="s">
        <v>15</v>
      </c>
      <c r="E27" s="2" t="s">
        <v>31</v>
      </c>
      <c r="F27" s="2" t="s">
        <v>6</v>
      </c>
      <c r="G27" s="10" t="s">
        <v>6</v>
      </c>
      <c r="H27" s="2" t="b">
        <f t="shared" si="0"/>
        <v>1</v>
      </c>
      <c r="I27" s="3">
        <v>20170831</v>
      </c>
    </row>
    <row r="28" spans="1:9">
      <c r="A28" s="2">
        <v>27</v>
      </c>
      <c r="B28" s="2">
        <v>13352948213</v>
      </c>
      <c r="C28" s="2" t="str">
        <f>VLOOKUP(B28,[1]Sheet1!$A$1:$C$90,3,0)</f>
        <v>张启</v>
      </c>
      <c r="D28" s="2" t="s">
        <v>15</v>
      </c>
      <c r="E28" s="2" t="s">
        <v>37</v>
      </c>
      <c r="F28" s="2" t="s">
        <v>8</v>
      </c>
      <c r="G28" s="10" t="s">
        <v>8</v>
      </c>
      <c r="H28" s="2" t="b">
        <f t="shared" si="0"/>
        <v>1</v>
      </c>
      <c r="I28" s="3">
        <v>20170831</v>
      </c>
    </row>
    <row r="29" spans="1:9">
      <c r="A29" s="2">
        <v>28</v>
      </c>
      <c r="B29" s="2">
        <v>13352948303</v>
      </c>
      <c r="C29" s="2" t="str">
        <f>VLOOKUP(B29,[1]Sheet1!$A$1:$C$90,3,0)</f>
        <v>张桂兰</v>
      </c>
      <c r="D29" s="2" t="s">
        <v>15</v>
      </c>
      <c r="E29" s="2" t="s">
        <v>32</v>
      </c>
      <c r="F29" s="2" t="s">
        <v>8</v>
      </c>
      <c r="G29" s="10" t="s">
        <v>8</v>
      </c>
      <c r="H29" s="2" t="b">
        <f t="shared" si="0"/>
        <v>1</v>
      </c>
      <c r="I29" s="3">
        <v>20170831</v>
      </c>
    </row>
    <row r="30" spans="1:9">
      <c r="A30" s="2">
        <v>29</v>
      </c>
      <c r="B30" s="2">
        <v>13352948217</v>
      </c>
      <c r="C30" s="2" t="str">
        <f>VLOOKUP(B30,[1]Sheet1!$A$1:$C$90,3,0)</f>
        <v>阳燕暂管</v>
      </c>
      <c r="D30" s="2" t="s">
        <v>15</v>
      </c>
      <c r="E30" s="2" t="s">
        <v>17</v>
      </c>
      <c r="F30" s="2" t="s">
        <v>6</v>
      </c>
      <c r="G30" s="10" t="s">
        <v>6</v>
      </c>
      <c r="H30" s="2" t="b">
        <f t="shared" si="0"/>
        <v>1</v>
      </c>
      <c r="I30" s="3">
        <v>20170831</v>
      </c>
    </row>
    <row r="31" spans="1:9">
      <c r="A31" s="2">
        <v>30</v>
      </c>
      <c r="B31" s="2">
        <v>13352948226</v>
      </c>
      <c r="C31" s="2" t="s">
        <v>20</v>
      </c>
      <c r="D31" s="2" t="s">
        <v>15</v>
      </c>
      <c r="E31" s="2" t="s">
        <v>21</v>
      </c>
      <c r="F31" s="2" t="s">
        <v>11</v>
      </c>
      <c r="G31" s="10" t="s">
        <v>9</v>
      </c>
      <c r="H31" s="2" t="b">
        <f t="shared" si="0"/>
        <v>0</v>
      </c>
      <c r="I31" s="3">
        <v>20170831</v>
      </c>
    </row>
    <row r="32" spans="1:9">
      <c r="A32" s="2">
        <v>31</v>
      </c>
      <c r="B32" s="2">
        <v>13352948224</v>
      </c>
      <c r="C32" s="2" t="str">
        <f>VLOOKUP(B32,[1]Sheet1!$A$1:$C$90,3,0)</f>
        <v>乐影影</v>
      </c>
      <c r="D32" s="2" t="s">
        <v>15</v>
      </c>
      <c r="E32" s="2" t="s">
        <v>23</v>
      </c>
      <c r="F32" s="2" t="s">
        <v>11</v>
      </c>
      <c r="G32" s="10" t="s">
        <v>11</v>
      </c>
      <c r="H32" s="2" t="b">
        <f t="shared" si="0"/>
        <v>1</v>
      </c>
      <c r="I32" s="3">
        <v>20170831</v>
      </c>
    </row>
    <row r="33" spans="1:9" s="6" customFormat="1">
      <c r="A33" s="2">
        <v>32</v>
      </c>
      <c r="B33" s="2">
        <v>13352948212</v>
      </c>
      <c r="C33" s="2" t="str">
        <f>VLOOKUP(B33,[1]Sheet1!$A$1:$C$90,3,0)</f>
        <v>韩君荣</v>
      </c>
      <c r="D33" s="2" t="s">
        <v>15</v>
      </c>
      <c r="E33" s="2" t="s">
        <v>31</v>
      </c>
      <c r="F33" s="2" t="s">
        <v>6</v>
      </c>
      <c r="G33" s="10" t="s">
        <v>6</v>
      </c>
      <c r="H33" s="2" t="b">
        <f t="shared" si="0"/>
        <v>1</v>
      </c>
      <c r="I33" s="3">
        <v>20170831</v>
      </c>
    </row>
    <row r="34" spans="1:9">
      <c r="A34" s="2">
        <v>33</v>
      </c>
      <c r="B34" s="2">
        <v>13352948216</v>
      </c>
      <c r="C34" s="2" t="str">
        <f>VLOOKUP(B34,[1]Sheet1!$A$1:$C$90,3,0)</f>
        <v>古幼梅</v>
      </c>
      <c r="D34" s="2" t="s">
        <v>15</v>
      </c>
      <c r="E34" s="5" t="s">
        <v>41</v>
      </c>
      <c r="F34" s="2" t="s">
        <v>6</v>
      </c>
      <c r="G34" s="10" t="s">
        <v>6</v>
      </c>
      <c r="H34" s="2" t="b">
        <f t="shared" ref="H34:H65" si="1">EXACT(F:F,G:G)</f>
        <v>1</v>
      </c>
      <c r="I34" s="3">
        <v>20170831</v>
      </c>
    </row>
    <row r="35" spans="1:9">
      <c r="A35" s="2">
        <v>34</v>
      </c>
      <c r="B35" s="2">
        <v>13352948117</v>
      </c>
      <c r="C35" s="2" t="str">
        <f>VLOOKUP(B35,[1]Sheet1!$A$1:$C$90,3,0)</f>
        <v>张子干</v>
      </c>
      <c r="D35" s="2" t="str">
        <f>VLOOKUP(B35,'[1]7月使用人名单 '!$A$2:$E$437,5,0)</f>
        <v>人力资源部</v>
      </c>
      <c r="E35" s="2" t="s">
        <v>34</v>
      </c>
      <c r="F35" s="2" t="s">
        <v>11</v>
      </c>
      <c r="G35" s="10" t="s">
        <v>11</v>
      </c>
      <c r="H35" s="2" t="b">
        <f t="shared" si="1"/>
        <v>1</v>
      </c>
      <c r="I35" s="3">
        <v>20170831</v>
      </c>
    </row>
    <row r="36" spans="1:9">
      <c r="A36" s="2">
        <v>35</v>
      </c>
      <c r="B36" s="2">
        <v>13352948836</v>
      </c>
      <c r="C36" s="2" t="str">
        <f>VLOOKUP(B36,[1]Sheet1!$A$1:$C$90,3,0)</f>
        <v>唐雨</v>
      </c>
      <c r="D36" s="2" t="str">
        <f>VLOOKUP(B36,'[1]7月使用人名单 '!$A$2:$E$437,5,0)</f>
        <v>人力资源部</v>
      </c>
      <c r="E36" s="2" t="s">
        <v>34</v>
      </c>
      <c r="F36" s="2" t="s">
        <v>11</v>
      </c>
      <c r="G36" s="10" t="s">
        <v>11</v>
      </c>
      <c r="H36" s="2" t="b">
        <f t="shared" si="1"/>
        <v>1</v>
      </c>
      <c r="I36" s="3">
        <v>20170831</v>
      </c>
    </row>
    <row r="37" spans="1:9">
      <c r="A37" s="2">
        <v>36</v>
      </c>
      <c r="B37" s="2">
        <v>13352948318</v>
      </c>
      <c r="C37" s="2" t="str">
        <f>VLOOKUP(B37,[1]Sheet1!$A$1:$C$90,3,0)</f>
        <v>樊天洋</v>
      </c>
      <c r="D37" s="2" t="str">
        <f>VLOOKUP(B37,'[1]7月使用人名单 '!$A$2:$E$437,5,0)</f>
        <v>人力资源部</v>
      </c>
      <c r="E37" s="2" t="s">
        <v>34</v>
      </c>
      <c r="F37" s="2" t="s">
        <v>11</v>
      </c>
      <c r="G37" s="10" t="str">
        <f>F37</f>
        <v>99元</v>
      </c>
      <c r="H37" s="2" t="b">
        <f t="shared" si="1"/>
        <v>1</v>
      </c>
      <c r="I37" s="3">
        <v>20170831</v>
      </c>
    </row>
    <row r="38" spans="1:9">
      <c r="A38" s="2">
        <v>37</v>
      </c>
      <c r="B38" s="2">
        <v>13352948313</v>
      </c>
      <c r="C38" s="2" t="str">
        <f>VLOOKUP(B38,[1]Sheet1!$A$1:$C$90,3,0)</f>
        <v>金文</v>
      </c>
      <c r="D38" s="2" t="str">
        <f>VLOOKUP(B38,'[1]7月使用人名单 '!$A$2:$E$437,5,0)</f>
        <v>人力资源部-采购部</v>
      </c>
      <c r="E38" s="2" t="s">
        <v>34</v>
      </c>
      <c r="F38" s="2" t="s">
        <v>10</v>
      </c>
      <c r="G38" s="10" t="s">
        <v>10</v>
      </c>
      <c r="H38" s="2" t="b">
        <f t="shared" si="1"/>
        <v>1</v>
      </c>
      <c r="I38" s="3">
        <v>20170831</v>
      </c>
    </row>
    <row r="39" spans="1:9">
      <c r="A39" s="2">
        <v>38</v>
      </c>
      <c r="B39" s="2">
        <v>13352948710</v>
      </c>
      <c r="C39" s="2" t="str">
        <f>VLOOKUP(B39,[1]Sheet1!$A$1:$C$90,3,0)</f>
        <v>闫振洲</v>
      </c>
      <c r="D39" s="2" t="str">
        <f>VLOOKUP(B39,'[1]7月使用人名单 '!$A$2:$E$437,5,0)</f>
        <v>信息管理部-体系组</v>
      </c>
      <c r="E39" s="2" t="s">
        <v>31</v>
      </c>
      <c r="F39" s="2" t="s">
        <v>11</v>
      </c>
      <c r="G39" s="10" t="s">
        <v>11</v>
      </c>
      <c r="H39" s="2" t="b">
        <f t="shared" si="1"/>
        <v>1</v>
      </c>
      <c r="I39" s="3">
        <v>20170831</v>
      </c>
    </row>
    <row r="40" spans="1:9">
      <c r="A40" s="2">
        <v>39</v>
      </c>
      <c r="B40" s="2">
        <v>13352948362</v>
      </c>
      <c r="C40" s="2" t="str">
        <f>VLOOKUP(B40,[1]Sheet1!$A$1:$C$90,3,0)</f>
        <v>严霄</v>
      </c>
      <c r="D40" s="2" t="str">
        <f>VLOOKUP(B40,'[1]7月使用人名单 '!$A$2:$E$437,5,0)</f>
        <v>信息管理部-运维组</v>
      </c>
      <c r="E40" s="2" t="s">
        <v>36</v>
      </c>
      <c r="F40" s="2" t="s">
        <v>11</v>
      </c>
      <c r="G40" s="10" t="s">
        <v>11</v>
      </c>
      <c r="H40" s="2" t="b">
        <f t="shared" si="1"/>
        <v>1</v>
      </c>
      <c r="I40" s="3">
        <v>20170831</v>
      </c>
    </row>
    <row r="41" spans="1:9">
      <c r="A41" s="2">
        <v>40</v>
      </c>
      <c r="B41" s="2">
        <v>13352948622</v>
      </c>
      <c r="C41" s="2" t="str">
        <f>VLOOKUP(B41,[1]Sheet1!$A$1:$C$90,3,0)</f>
        <v>张卓</v>
      </c>
      <c r="D41" s="2" t="str">
        <f>VLOOKUP(B41,'[1]7月使用人名单 '!$A$2:$E$437,5,0)</f>
        <v>自助设备事业部-技术中心</v>
      </c>
      <c r="E41" s="2" t="s">
        <v>35</v>
      </c>
      <c r="F41" s="2" t="s">
        <v>8</v>
      </c>
      <c r="G41" s="10" t="s">
        <v>8</v>
      </c>
      <c r="H41" s="2" t="b">
        <f t="shared" si="1"/>
        <v>1</v>
      </c>
      <c r="I41" s="3">
        <v>20170831</v>
      </c>
    </row>
    <row r="42" spans="1:9">
      <c r="A42" s="2">
        <v>41</v>
      </c>
      <c r="B42" s="2">
        <v>13352948684</v>
      </c>
      <c r="C42" s="2" t="str">
        <f>VLOOKUP(B42,[1]Sheet1!$A$1:$C$90,3,0)</f>
        <v>叶俊耀</v>
      </c>
      <c r="D42" s="2" t="str">
        <f>VLOOKUP(B42,'[1]7月使用人名单 '!$A$2:$E$437,5,0)</f>
        <v>自助设备事业部-技术中心-软件开发部</v>
      </c>
      <c r="E42" s="1" t="s">
        <v>3</v>
      </c>
      <c r="F42" s="2" t="s">
        <v>10</v>
      </c>
      <c r="G42" s="10" t="s">
        <v>10</v>
      </c>
      <c r="H42" s="2" t="b">
        <f t="shared" si="1"/>
        <v>1</v>
      </c>
      <c r="I42" s="3">
        <v>20170831</v>
      </c>
    </row>
    <row r="43" spans="1:9">
      <c r="A43" s="2">
        <v>42</v>
      </c>
      <c r="B43" s="2">
        <v>13352948606</v>
      </c>
      <c r="C43" s="2" t="str">
        <f>VLOOKUP(B43,[1]Sheet1!$A$1:$C$90,3,0)</f>
        <v>邱杏聪</v>
      </c>
      <c r="D43" s="2" t="str">
        <f>VLOOKUP(B43,'[1]7月使用人名单 '!$A$2:$E$437,5,0)</f>
        <v>自助设备事业部-技术中心-软件开发部</v>
      </c>
      <c r="E43" s="2" t="s">
        <v>31</v>
      </c>
      <c r="F43" s="2" t="s">
        <v>6</v>
      </c>
      <c r="G43" s="10" t="s">
        <v>6</v>
      </c>
      <c r="H43" s="2" t="b">
        <f t="shared" si="1"/>
        <v>1</v>
      </c>
      <c r="I43" s="3">
        <v>20170831</v>
      </c>
    </row>
    <row r="44" spans="1:9">
      <c r="A44" s="2">
        <v>43</v>
      </c>
      <c r="B44" s="2">
        <v>13352948605</v>
      </c>
      <c r="C44" s="2" t="str">
        <f>VLOOKUP(B44,[1]Sheet1!$A$1:$C$90,3,0)</f>
        <v>钱静凡</v>
      </c>
      <c r="D44" s="2" t="str">
        <f>VLOOKUP(B44,'[1]7月使用人名单 '!$A$2:$E$437,5,0)</f>
        <v>自助设备事业部-技术中心-软件开发部</v>
      </c>
      <c r="E44" s="2" t="s">
        <v>32</v>
      </c>
      <c r="F44" s="2" t="s">
        <v>7</v>
      </c>
      <c r="G44" s="10" t="s">
        <v>7</v>
      </c>
      <c r="H44" s="2" t="b">
        <f t="shared" si="1"/>
        <v>1</v>
      </c>
      <c r="I44" s="3">
        <v>20170831</v>
      </c>
    </row>
    <row r="45" spans="1:9">
      <c r="A45" s="2">
        <v>44</v>
      </c>
      <c r="B45" s="2">
        <v>13352948403</v>
      </c>
      <c r="C45" s="2" t="str">
        <f>VLOOKUP(B45,[1]Sheet1!$A$1:$C$90,3,0)</f>
        <v>彭冬霞</v>
      </c>
      <c r="D45" s="2" t="str">
        <f>VLOOKUP(B45,'[1]7月使用人名单 '!$A$2:$E$437,5,0)</f>
        <v>自助设备事业部-技术中心-软件开发部</v>
      </c>
      <c r="E45" s="2" t="s">
        <v>36</v>
      </c>
      <c r="F45" s="2" t="s">
        <v>11</v>
      </c>
      <c r="G45" s="10" t="str">
        <f>F45</f>
        <v>99元</v>
      </c>
      <c r="H45" s="2" t="b">
        <f t="shared" si="1"/>
        <v>1</v>
      </c>
      <c r="I45" s="3">
        <v>20170831</v>
      </c>
    </row>
    <row r="46" spans="1:9">
      <c r="A46" s="2">
        <v>45</v>
      </c>
      <c r="B46" s="2">
        <v>13352948613</v>
      </c>
      <c r="C46" s="2" t="str">
        <f>VLOOKUP(B46,[1]Sheet1!$A$1:$C$90,3,0)</f>
        <v>黄尚飞</v>
      </c>
      <c r="D46" s="2" t="str">
        <f>VLOOKUP(B46,'[1]7月使用人名单 '!$A$2:$E$437,5,0)</f>
        <v>自助设备事业部-技术中心-软件开发部</v>
      </c>
      <c r="E46" s="5" t="s">
        <v>36</v>
      </c>
      <c r="F46" s="2" t="s">
        <v>10</v>
      </c>
      <c r="G46" s="10" t="s">
        <v>10</v>
      </c>
      <c r="H46" s="2" t="b">
        <f t="shared" si="1"/>
        <v>1</v>
      </c>
      <c r="I46" s="3">
        <v>20170831</v>
      </c>
    </row>
    <row r="47" spans="1:9">
      <c r="A47" s="2">
        <v>46</v>
      </c>
      <c r="B47" s="2">
        <v>13352948604</v>
      </c>
      <c r="C47" s="2" t="str">
        <f>VLOOKUP(B47,[1]Sheet1!$A$1:$C$90,3,0)</f>
        <v>龚斌</v>
      </c>
      <c r="D47" s="2" t="str">
        <f>VLOOKUP(B47,'[1]7月使用人名单 '!$A$2:$E$437,5,0)</f>
        <v>自助设备事业部-技术中心-软件开发部</v>
      </c>
      <c r="E47" s="2" t="s">
        <v>37</v>
      </c>
      <c r="F47" s="2" t="s">
        <v>6</v>
      </c>
      <c r="G47" s="10" t="s">
        <v>6</v>
      </c>
      <c r="H47" s="2" t="b">
        <f t="shared" si="1"/>
        <v>1</v>
      </c>
      <c r="I47" s="3">
        <v>20170831</v>
      </c>
    </row>
    <row r="48" spans="1:9">
      <c r="A48" s="2">
        <v>47</v>
      </c>
      <c r="B48" s="2">
        <v>13352948621</v>
      </c>
      <c r="C48" s="2" t="str">
        <f>VLOOKUP(B48,[1]Sheet1!$A$1:$C$90,3,0)</f>
        <v>陈龙</v>
      </c>
      <c r="D48" s="2" t="str">
        <f>VLOOKUP(B48,'[1]7月使用人名单 '!$A$2:$E$437,5,0)</f>
        <v>自助设备事业部-技术中心-软件开发部</v>
      </c>
      <c r="E48" s="2" t="s">
        <v>36</v>
      </c>
      <c r="F48" s="2" t="s">
        <v>10</v>
      </c>
      <c r="G48" s="10" t="s">
        <v>10</v>
      </c>
      <c r="H48" s="2" t="b">
        <f t="shared" si="1"/>
        <v>1</v>
      </c>
      <c r="I48" s="3">
        <v>20170831</v>
      </c>
    </row>
    <row r="49" spans="1:9">
      <c r="A49" s="2">
        <v>48</v>
      </c>
      <c r="B49" s="2">
        <v>13352948627</v>
      </c>
      <c r="C49" s="2" t="str">
        <f>VLOOKUP(B49,[1]Sheet1!$A$1:$C$90,3,0)</f>
        <v>陈浩舟</v>
      </c>
      <c r="D49" s="2" t="str">
        <f>VLOOKUP(B49,'[1]7月使用人名单 '!$A$2:$E$437,5,0)</f>
        <v>自助设备事业部-技术中心-软件开发部</v>
      </c>
      <c r="E49" s="2" t="s">
        <v>36</v>
      </c>
      <c r="F49" s="2" t="s">
        <v>10</v>
      </c>
      <c r="G49" s="10" t="s">
        <v>10</v>
      </c>
      <c r="H49" s="2" t="b">
        <f t="shared" si="1"/>
        <v>1</v>
      </c>
      <c r="I49" s="3">
        <v>20170831</v>
      </c>
    </row>
    <row r="50" spans="1:9">
      <c r="A50" s="2">
        <v>49</v>
      </c>
      <c r="B50" s="2">
        <v>13352948367</v>
      </c>
      <c r="C50" s="2" t="str">
        <f>VLOOKUP(B50,[1]Sheet1!$A$1:$C$90,3,0)</f>
        <v>罗辉</v>
      </c>
      <c r="D50" s="2" t="str">
        <f>VLOOKUP(B50,'[1]7月使用人名单 '!$A$2:$E$437,5,0)</f>
        <v>自助设备事业部-技术中心-项目管理部</v>
      </c>
      <c r="E50" s="2" t="s">
        <v>41</v>
      </c>
      <c r="F50" s="2" t="s">
        <v>10</v>
      </c>
      <c r="G50" s="10" t="s">
        <v>10</v>
      </c>
      <c r="H50" s="2" t="b">
        <f t="shared" si="1"/>
        <v>1</v>
      </c>
      <c r="I50" s="3">
        <v>20170831</v>
      </c>
    </row>
    <row r="51" spans="1:9">
      <c r="A51" s="2">
        <v>50</v>
      </c>
      <c r="B51" s="2">
        <v>13352948409</v>
      </c>
      <c r="C51" s="2" t="str">
        <f>VLOOKUP(B51,[1]Sheet1!$A$1:$C$90,3,0)</f>
        <v>曾杰</v>
      </c>
      <c r="D51" s="2" t="str">
        <f>VLOOKUP(B51,'[1]7月使用人名单 '!$A$2:$E$437,5,0)</f>
        <v>自助设备事业部-技术中心-项目管理部</v>
      </c>
      <c r="E51" s="2" t="s">
        <v>34</v>
      </c>
      <c r="F51" s="2" t="s">
        <v>10</v>
      </c>
      <c r="G51" s="10" t="s">
        <v>10</v>
      </c>
      <c r="H51" s="2" t="b">
        <f t="shared" si="1"/>
        <v>1</v>
      </c>
      <c r="I51" s="3">
        <v>20170831</v>
      </c>
    </row>
    <row r="52" spans="1:9">
      <c r="A52" s="2">
        <v>51</v>
      </c>
      <c r="B52" s="2">
        <v>13352948344</v>
      </c>
      <c r="C52" s="2" t="str">
        <f>VLOOKUP(B52,[1]Sheet1!$A$1:$C$90,3,0)</f>
        <v>赵建华</v>
      </c>
      <c r="D52" s="2" t="str">
        <f>VLOOKUP(B52,'[1]7月使用人名单 '!$A$2:$E$437,5,0)</f>
        <v>自助设备事业部-技术中心-硬件开发部</v>
      </c>
      <c r="E52" s="1" t="s">
        <v>16</v>
      </c>
      <c r="F52" s="2" t="s">
        <v>10</v>
      </c>
      <c r="G52" s="10" t="s">
        <v>10</v>
      </c>
      <c r="H52" s="2" t="b">
        <f t="shared" si="1"/>
        <v>1</v>
      </c>
      <c r="I52" s="3">
        <v>20170831</v>
      </c>
    </row>
    <row r="53" spans="1:9">
      <c r="A53" s="2">
        <v>52</v>
      </c>
      <c r="B53" s="2">
        <v>13352948325</v>
      </c>
      <c r="C53" s="2" t="str">
        <f>VLOOKUP(B53,[1]Sheet1!$A$1:$C$90,3,0)</f>
        <v>易先平</v>
      </c>
      <c r="D53" s="2" t="str">
        <f>VLOOKUP(B53,'[1]7月使用人名单 '!$A$2:$E$437,5,0)</f>
        <v>自助设备事业部-技术中心-硬件开发部</v>
      </c>
      <c r="E53" s="5" t="s">
        <v>36</v>
      </c>
      <c r="F53" s="2" t="s">
        <v>10</v>
      </c>
      <c r="G53" s="10" t="s">
        <v>10</v>
      </c>
      <c r="H53" s="2" t="b">
        <f t="shared" si="1"/>
        <v>1</v>
      </c>
      <c r="I53" s="3">
        <v>20170831</v>
      </c>
    </row>
    <row r="54" spans="1:9">
      <c r="A54" s="2">
        <v>53</v>
      </c>
      <c r="B54" s="2">
        <v>13352948317</v>
      </c>
      <c r="C54" s="2" t="str">
        <f>VLOOKUP(B54,[1]Sheet1!$A$1:$C$90,3,0)</f>
        <v>秦承帅</v>
      </c>
      <c r="D54" s="2" t="str">
        <f>VLOOKUP(B54,'[1]7月使用人名单 '!$A$2:$E$437,5,0)</f>
        <v>自助设备事业部-技术中心-硬件开发部</v>
      </c>
      <c r="E54" s="5" t="s">
        <v>36</v>
      </c>
      <c r="F54" s="2" t="s">
        <v>10</v>
      </c>
      <c r="G54" s="10" t="s">
        <v>10</v>
      </c>
      <c r="H54" s="2" t="b">
        <f t="shared" si="1"/>
        <v>1</v>
      </c>
      <c r="I54" s="3">
        <v>20170831</v>
      </c>
    </row>
    <row r="55" spans="1:9">
      <c r="A55" s="2">
        <v>54</v>
      </c>
      <c r="B55" s="2">
        <v>13352948334</v>
      </c>
      <c r="C55" s="2" t="str">
        <f>VLOOKUP(B55,[1]Sheet1!$A$1:$C$90,3,0)</f>
        <v>罗一林</v>
      </c>
      <c r="D55" s="2" t="str">
        <f>VLOOKUP(B55,'[1]7月使用人名单 '!$A$2:$E$437,5,0)</f>
        <v>自助设备事业部-技术中心-硬件开发部</v>
      </c>
      <c r="E55" s="2" t="s">
        <v>41</v>
      </c>
      <c r="F55" s="2" t="s">
        <v>11</v>
      </c>
      <c r="G55" s="10" t="s">
        <v>11</v>
      </c>
      <c r="H55" s="2" t="b">
        <f t="shared" si="1"/>
        <v>1</v>
      </c>
      <c r="I55" s="3">
        <v>20170831</v>
      </c>
    </row>
    <row r="56" spans="1:9">
      <c r="A56" s="2">
        <v>55</v>
      </c>
      <c r="B56" s="2">
        <v>13352948717</v>
      </c>
      <c r="C56" s="2" t="str">
        <f>VLOOKUP(B56,[1]Sheet1!$A$1:$C$90,3,0)</f>
        <v>刘文勇</v>
      </c>
      <c r="D56" s="2" t="str">
        <f>VLOOKUP(B56,'[1]7月使用人名单 '!$A$2:$E$437,5,0)</f>
        <v>自助设备事业部-品质部</v>
      </c>
      <c r="E56" s="2" t="s">
        <v>31</v>
      </c>
      <c r="F56" s="2" t="s">
        <v>11</v>
      </c>
      <c r="G56" s="10" t="s">
        <v>11</v>
      </c>
      <c r="H56" s="2" t="b">
        <f t="shared" si="1"/>
        <v>1</v>
      </c>
      <c r="I56" s="3">
        <v>20170831</v>
      </c>
    </row>
    <row r="57" spans="1:9">
      <c r="A57" s="2">
        <v>56</v>
      </c>
      <c r="B57" s="2">
        <v>13352948352</v>
      </c>
      <c r="C57" s="2" t="str">
        <f>VLOOKUP(B57,[1]Sheet1!$A$1:$C$90,3,0)</f>
        <v>刘思杰</v>
      </c>
      <c r="D57" s="2" t="str">
        <f>VLOOKUP(B57,'[1]7月使用人名单 '!$A$2:$E$437,5,0)</f>
        <v>自助设备事业部-品质部</v>
      </c>
      <c r="E57" s="2" t="s">
        <v>36</v>
      </c>
      <c r="F57" s="2" t="s">
        <v>10</v>
      </c>
      <c r="G57" s="10" t="s">
        <v>10</v>
      </c>
      <c r="H57" s="2" t="b">
        <f t="shared" si="1"/>
        <v>1</v>
      </c>
      <c r="I57" s="3">
        <v>20170831</v>
      </c>
    </row>
    <row r="58" spans="1:9">
      <c r="A58" s="2">
        <v>57</v>
      </c>
      <c r="B58" s="2">
        <v>13352948343</v>
      </c>
      <c r="C58" s="2" t="str">
        <f>VLOOKUP(B58,[1]Sheet1!$A$1:$C$90,3,0)</f>
        <v>李强</v>
      </c>
      <c r="D58" s="2" t="str">
        <f>VLOOKUP(B58,'[1]7月使用人名单 '!$A$2:$E$437,5,0)</f>
        <v>自助设备事业部-品质部</v>
      </c>
      <c r="E58" s="2" t="s">
        <v>36</v>
      </c>
      <c r="F58" s="2" t="s">
        <v>11</v>
      </c>
      <c r="G58" s="10" t="s">
        <v>11</v>
      </c>
      <c r="H58" s="2" t="b">
        <f t="shared" si="1"/>
        <v>1</v>
      </c>
      <c r="I58" s="3">
        <v>20170831</v>
      </c>
    </row>
    <row r="59" spans="1:9">
      <c r="A59" s="2">
        <v>58</v>
      </c>
      <c r="B59" s="2">
        <v>13352948420</v>
      </c>
      <c r="C59" s="2" t="str">
        <f>VLOOKUP(B59,[1]Sheet1!$A$1:$C$90,3,0)</f>
        <v>李鹏刚</v>
      </c>
      <c r="D59" s="2" t="str">
        <f>VLOOKUP(B59,'[1]7月使用人名单 '!$A$2:$E$437,5,0)</f>
        <v>自助设备事业部-品质部</v>
      </c>
      <c r="E59" s="2" t="s">
        <v>31</v>
      </c>
      <c r="F59" s="2" t="s">
        <v>6</v>
      </c>
      <c r="G59" s="10" t="str">
        <f>F59</f>
        <v>129元</v>
      </c>
      <c r="H59" s="2" t="b">
        <f t="shared" si="1"/>
        <v>1</v>
      </c>
      <c r="I59" s="3">
        <v>20170831</v>
      </c>
    </row>
    <row r="60" spans="1:9">
      <c r="A60" s="2">
        <v>59</v>
      </c>
      <c r="B60" s="2">
        <v>13352948720</v>
      </c>
      <c r="C60" s="2" t="s">
        <v>24</v>
      </c>
      <c r="D60" s="2" t="str">
        <f>VLOOKUP(B60,'[1]7月使用人名单 '!$A$2:$E$437,5,0)</f>
        <v>自助设备事业部-品质部</v>
      </c>
      <c r="E60" s="2" t="s">
        <v>31</v>
      </c>
      <c r="F60" s="2" t="s">
        <v>10</v>
      </c>
      <c r="G60" s="10" t="s">
        <v>10</v>
      </c>
      <c r="H60" s="2" t="b">
        <f t="shared" si="1"/>
        <v>1</v>
      </c>
      <c r="I60" s="3">
        <v>20170831</v>
      </c>
    </row>
    <row r="61" spans="1:9">
      <c r="A61" s="2">
        <v>60</v>
      </c>
      <c r="B61" s="7">
        <v>13352948711</v>
      </c>
      <c r="C61" s="7" t="str">
        <f>VLOOKUP(B61,[1]Sheet1!$A$1:$C$90,3,0)</f>
        <v>毕冬月</v>
      </c>
      <c r="D61" s="2" t="str">
        <f>VLOOKUP(B61,'[1]7月使用人名单 '!$A$2:$E$437,5,0)</f>
        <v>自助设备事业部-品质部</v>
      </c>
      <c r="E61" s="7" t="s">
        <v>28</v>
      </c>
      <c r="F61" s="2" t="s">
        <v>10</v>
      </c>
      <c r="G61" s="10" t="s">
        <v>10</v>
      </c>
      <c r="H61" s="2" t="b">
        <f t="shared" si="1"/>
        <v>1</v>
      </c>
      <c r="I61" s="8">
        <v>20170831</v>
      </c>
    </row>
    <row r="62" spans="1:9">
      <c r="A62" s="2">
        <v>61</v>
      </c>
      <c r="B62" s="2">
        <v>13352948170</v>
      </c>
      <c r="C62" s="2" t="str">
        <f>VLOOKUP(B62,[1]Sheet1!$A$1:$C$90,3,0)</f>
        <v>张军民</v>
      </c>
      <c r="D62" s="2" t="str">
        <f>VLOOKUP(B62,'[1]7月使用人名单 '!$A$2:$E$437,5,0)</f>
        <v>自助设备事业部-营销中心-行业销售部</v>
      </c>
      <c r="E62" s="2" t="s">
        <v>32</v>
      </c>
      <c r="F62" s="2" t="s">
        <v>8</v>
      </c>
      <c r="G62" s="10" t="s">
        <v>8</v>
      </c>
      <c r="H62" s="2" t="b">
        <f t="shared" si="1"/>
        <v>1</v>
      </c>
      <c r="I62" s="3">
        <v>20170831</v>
      </c>
    </row>
    <row r="63" spans="1:9">
      <c r="A63" s="2">
        <v>62</v>
      </c>
      <c r="B63" s="2">
        <v>13352948031</v>
      </c>
      <c r="C63" s="2" t="str">
        <f>VLOOKUP(B63,[1]Sheet1!$A$1:$C$90,3,0)</f>
        <v>刘清聪</v>
      </c>
      <c r="D63" s="2" t="str">
        <f>VLOOKUP(B63,'[1]7月使用人名单 '!$A$2:$E$437,5,0)</f>
        <v>自助设备事业部-营销中心-区域营销中心-四川分公司</v>
      </c>
      <c r="E63" s="2" t="s">
        <v>30</v>
      </c>
      <c r="F63" s="2" t="s">
        <v>7</v>
      </c>
      <c r="G63" s="10" t="s">
        <v>7</v>
      </c>
      <c r="H63" s="2" t="b">
        <f t="shared" si="1"/>
        <v>1</v>
      </c>
      <c r="I63" s="3">
        <v>20170831</v>
      </c>
    </row>
    <row r="64" spans="1:9">
      <c r="A64" s="2">
        <v>63</v>
      </c>
      <c r="B64" s="2">
        <v>13352948193</v>
      </c>
      <c r="C64" s="2" t="str">
        <f>VLOOKUP(B64,[1]Sheet1!$A$1:$C$90,3,0)</f>
        <v>潘柳计</v>
      </c>
      <c r="D64" s="2" t="str">
        <f>VLOOKUP(B64,'[1]7月使用人名单 '!$A$2:$E$437,5,0)</f>
        <v>自助设备事业部-营销中心-营销管理部</v>
      </c>
      <c r="E64" s="2" t="s">
        <v>40</v>
      </c>
      <c r="F64" s="2" t="s">
        <v>10</v>
      </c>
      <c r="G64" s="10" t="s">
        <v>10</v>
      </c>
      <c r="H64" s="2" t="b">
        <f t="shared" si="1"/>
        <v>1</v>
      </c>
      <c r="I64" s="3">
        <v>20170831</v>
      </c>
    </row>
    <row r="65" spans="1:9">
      <c r="A65" s="2">
        <v>64</v>
      </c>
      <c r="B65" s="2">
        <v>13352948351</v>
      </c>
      <c r="C65" s="2" t="str">
        <f>VLOOKUP(B65,[1]Sheet1!$A$1:$C$90,3,0)</f>
        <v>罗玲</v>
      </c>
      <c r="D65" s="2" t="str">
        <f>VLOOKUP(B65,'[1]7月使用人名单 '!$A$2:$E$437,5,0)</f>
        <v>自助设备事业部-运营中心-采购部</v>
      </c>
      <c r="E65" s="2" t="s">
        <v>31</v>
      </c>
      <c r="F65" s="2" t="s">
        <v>11</v>
      </c>
      <c r="G65" s="10" t="s">
        <v>11</v>
      </c>
      <c r="H65" s="2" t="b">
        <f t="shared" si="1"/>
        <v>1</v>
      </c>
      <c r="I65" s="3">
        <v>20170831</v>
      </c>
    </row>
    <row r="66" spans="1:9">
      <c r="A66" s="2">
        <v>65</v>
      </c>
      <c r="B66" s="2">
        <v>13352948358</v>
      </c>
      <c r="C66" s="2" t="str">
        <f>VLOOKUP(B66,[1]Sheet1!$A$1:$C$90,3,0)</f>
        <v>姚衣团</v>
      </c>
      <c r="D66" s="2" t="str">
        <f>VLOOKUP(B66,'[1]7月使用人名单 '!$A$2:$E$437,5,0)</f>
        <v>自助设备事业部-运营中心-仓储部</v>
      </c>
      <c r="E66" s="2" t="s">
        <v>31</v>
      </c>
      <c r="F66" s="2" t="s">
        <v>10</v>
      </c>
      <c r="G66" s="10" t="s">
        <v>10</v>
      </c>
      <c r="H66" s="2" t="b">
        <f t="shared" ref="H66:H83" si="2">EXACT(F:F,G:G)</f>
        <v>1</v>
      </c>
      <c r="I66" s="3">
        <v>20170831</v>
      </c>
    </row>
    <row r="67" spans="1:9">
      <c r="A67" s="2">
        <v>66</v>
      </c>
      <c r="B67" s="2">
        <v>13352948406</v>
      </c>
      <c r="C67" s="2" t="str">
        <f>VLOOKUP(B67,[1]Sheet1!$A$1:$C$90,3,0)</f>
        <v>刘琎</v>
      </c>
      <c r="D67" s="2" t="str">
        <f>VLOOKUP(B67,'[1]7月使用人名单 '!$A$2:$E$437,5,0)</f>
        <v>自助设备事业部-运营中心-仓储部</v>
      </c>
      <c r="E67" s="2" t="s">
        <v>32</v>
      </c>
      <c r="F67" s="2" t="s">
        <v>11</v>
      </c>
      <c r="G67" s="10" t="s">
        <v>11</v>
      </c>
      <c r="H67" s="2" t="b">
        <f t="shared" si="2"/>
        <v>1</v>
      </c>
      <c r="I67" s="3">
        <v>20170831</v>
      </c>
    </row>
    <row r="68" spans="1:9">
      <c r="A68" s="2">
        <v>67</v>
      </c>
      <c r="B68" s="2">
        <v>13352948176</v>
      </c>
      <c r="C68" s="2" t="str">
        <f>VLOOKUP(B68,[1]Sheet1!$A$1:$C$90,3,0)</f>
        <v>宫宏图</v>
      </c>
      <c r="D68" s="2" t="str">
        <f>VLOOKUP(B68,'[1]7月使用人名单 '!$A$2:$E$437,5,0)</f>
        <v>自助设备事业部-运营中心-方案支持部</v>
      </c>
      <c r="E68" s="2" t="s">
        <v>36</v>
      </c>
      <c r="F68" s="2" t="s">
        <v>10</v>
      </c>
      <c r="G68" s="10" t="s">
        <v>10</v>
      </c>
      <c r="H68" s="2" t="b">
        <f t="shared" si="2"/>
        <v>1</v>
      </c>
      <c r="I68" s="3">
        <v>20170831</v>
      </c>
    </row>
    <row r="69" spans="1:9">
      <c r="A69" s="2">
        <v>68</v>
      </c>
      <c r="B69" s="2">
        <v>13352948414</v>
      </c>
      <c r="C69" s="2" t="str">
        <f>VLOOKUP(B69,[1]Sheet1!$A$1:$C$90,3,0)</f>
        <v>陈奕呈</v>
      </c>
      <c r="D69" s="2" t="str">
        <f>VLOOKUP(B69,'[1]7月使用人名单 '!$A$2:$E$437,5,0)</f>
        <v>自助设备事业部-运营中心-方案支持部</v>
      </c>
      <c r="E69" s="2" t="s">
        <v>36</v>
      </c>
      <c r="F69" s="2" t="s">
        <v>10</v>
      </c>
      <c r="G69" s="10" t="s">
        <v>10</v>
      </c>
      <c r="H69" s="2" t="b">
        <f t="shared" si="2"/>
        <v>1</v>
      </c>
      <c r="I69" s="3">
        <v>20170831</v>
      </c>
    </row>
    <row r="70" spans="1:9">
      <c r="A70" s="2">
        <v>69</v>
      </c>
      <c r="B70" s="2">
        <v>13352948628</v>
      </c>
      <c r="C70" s="2" t="str">
        <f>VLOOKUP(B70,[1]Sheet1!$A$1:$C$90,3,0)</f>
        <v>罗杰</v>
      </c>
      <c r="D70" s="2" t="str">
        <f>VLOOKUP(B70,'[1]7月使用人名单 '!$A$2:$E$437,5,0)</f>
        <v>自助设备事业部-运营中心-计划运营部</v>
      </c>
      <c r="E70" s="2" t="s">
        <v>34</v>
      </c>
      <c r="F70" s="2" t="s">
        <v>11</v>
      </c>
      <c r="G70" s="10" t="s">
        <v>11</v>
      </c>
      <c r="H70" s="2" t="b">
        <f t="shared" si="2"/>
        <v>1</v>
      </c>
      <c r="I70" s="3">
        <v>20170831</v>
      </c>
    </row>
    <row r="71" spans="1:9">
      <c r="A71" s="2">
        <v>70</v>
      </c>
      <c r="B71" s="2">
        <v>13352948346</v>
      </c>
      <c r="C71" s="2" t="str">
        <f>VLOOKUP(B71,[1]Sheet1!$A$1:$C$90,3,0)</f>
        <v>邓昌明</v>
      </c>
      <c r="D71" s="2" t="str">
        <f>VLOOKUP(B71,'[1]7月使用人名单 '!$A$2:$E$437,5,0)</f>
        <v>自助设备事业部-运营中心-计划运营部</v>
      </c>
      <c r="E71" s="2" t="s">
        <v>31</v>
      </c>
      <c r="F71" s="2" t="s">
        <v>6</v>
      </c>
      <c r="G71" s="10" t="str">
        <f>F71</f>
        <v>129元</v>
      </c>
      <c r="H71" s="2" t="b">
        <f t="shared" si="2"/>
        <v>1</v>
      </c>
      <c r="I71" s="3">
        <v>20170831</v>
      </c>
    </row>
    <row r="72" spans="1:9">
      <c r="A72" s="2">
        <v>71</v>
      </c>
      <c r="B72" s="2">
        <v>13352948353</v>
      </c>
      <c r="C72" s="2" t="str">
        <f>VLOOKUP(B72,[1]Sheet1!$A$1:$C$90,3,0)</f>
        <v>胡江民</v>
      </c>
      <c r="D72" s="2" t="str">
        <f>VLOOKUP(B72,'[1]7月使用人名单 '!$A$2:$E$437,5,0)</f>
        <v>自助设备事业部-制造中心</v>
      </c>
      <c r="E72" s="2" t="s">
        <v>5</v>
      </c>
      <c r="F72" s="2" t="s">
        <v>10</v>
      </c>
      <c r="G72" s="10" t="s">
        <v>10</v>
      </c>
      <c r="H72" s="2" t="b">
        <f t="shared" si="2"/>
        <v>1</v>
      </c>
      <c r="I72" s="3">
        <v>20170831</v>
      </c>
    </row>
    <row r="73" spans="1:9">
      <c r="A73" s="2">
        <v>72</v>
      </c>
      <c r="B73" s="2">
        <v>13352948354</v>
      </c>
      <c r="C73" s="2" t="str">
        <f>VLOOKUP(B73,[1]Sheet1!$A$1:$C$90,3,0)</f>
        <v>周康</v>
      </c>
      <c r="D73" s="2" t="str">
        <f>VLOOKUP(B73,'[1]7月使用人名单 '!$A$2:$E$437,5,0)</f>
        <v>自助设备事业部-制造中心-钣金生产部</v>
      </c>
      <c r="E73" s="2" t="s">
        <v>31</v>
      </c>
      <c r="F73" s="2" t="s">
        <v>6</v>
      </c>
      <c r="G73" s="10" t="str">
        <f>F73</f>
        <v>129元</v>
      </c>
      <c r="H73" s="2" t="b">
        <f t="shared" si="2"/>
        <v>1</v>
      </c>
      <c r="I73" s="3">
        <v>20170831</v>
      </c>
    </row>
    <row r="74" spans="1:9" s="6" customFormat="1" ht="12.75" customHeight="1">
      <c r="A74" s="2">
        <v>73</v>
      </c>
      <c r="B74" s="7">
        <v>13352948357</v>
      </c>
      <c r="C74" s="7" t="str">
        <f>VLOOKUP(B74,[1]Sheet1!$A$1:$C$90,3,0)</f>
        <v>浦金清</v>
      </c>
      <c r="D74" s="2" t="str">
        <f>VLOOKUP(B74,'[1]7月使用人名单 '!$A$2:$E$437,5,0)</f>
        <v>自助设备事业部-制造中心-钣金生产部</v>
      </c>
      <c r="E74" s="7" t="s">
        <v>28</v>
      </c>
      <c r="F74" s="2" t="s">
        <v>10</v>
      </c>
      <c r="G74" s="10" t="s">
        <v>10</v>
      </c>
      <c r="H74" s="2" t="b">
        <f t="shared" si="2"/>
        <v>1</v>
      </c>
      <c r="I74" s="8">
        <v>20170831</v>
      </c>
    </row>
    <row r="75" spans="1:9" s="6" customFormat="1">
      <c r="A75" s="2">
        <v>74</v>
      </c>
      <c r="B75" s="2">
        <v>13352948432</v>
      </c>
      <c r="C75" s="2" t="str">
        <f>VLOOKUP(B75,[1]Sheet1!$A$1:$C$90,3,0)</f>
        <v>吴位昭</v>
      </c>
      <c r="D75" s="2" t="str">
        <f>VLOOKUP(B75,'[1]7月使用人名单 '!$A$2:$E$437,5,0)</f>
        <v>自助设备事业部-制造中心-钣金生产部-钣金生产部-喷涂</v>
      </c>
      <c r="E75" s="2" t="s">
        <v>39</v>
      </c>
      <c r="F75" s="2" t="s">
        <v>10</v>
      </c>
      <c r="G75" s="10" t="s">
        <v>10</v>
      </c>
      <c r="H75" s="2" t="b">
        <f t="shared" si="2"/>
        <v>1</v>
      </c>
      <c r="I75" s="3">
        <v>20170831</v>
      </c>
    </row>
    <row r="76" spans="1:9">
      <c r="A76" s="2">
        <v>75</v>
      </c>
      <c r="B76" s="2">
        <v>13352948421</v>
      </c>
      <c r="C76" s="2" t="str">
        <f>VLOOKUP(B76,[1]Sheet1!$A$1:$C$90,3,0)</f>
        <v>李仁杰</v>
      </c>
      <c r="D76" s="2" t="str">
        <f>VLOOKUP(B76,'[1]7月使用人名单 '!$A$2:$E$437,5,0)</f>
        <v>自助设备事业部-制造中心-工艺部-钣金工艺部</v>
      </c>
      <c r="E76" s="2" t="s">
        <v>36</v>
      </c>
      <c r="F76" s="2" t="s">
        <v>11</v>
      </c>
      <c r="G76" s="10" t="str">
        <f>F76</f>
        <v>99元</v>
      </c>
      <c r="H76" s="2" t="b">
        <f t="shared" si="2"/>
        <v>1</v>
      </c>
      <c r="I76" s="3">
        <v>20170831</v>
      </c>
    </row>
    <row r="77" spans="1:9">
      <c r="A77" s="2">
        <v>76</v>
      </c>
      <c r="B77" s="2">
        <v>13352948419</v>
      </c>
      <c r="C77" s="2" t="str">
        <f>VLOOKUP(B77,[1]Sheet1!$A$1:$C$90,3,0)</f>
        <v>周斌</v>
      </c>
      <c r="D77" s="2" t="str">
        <f>VLOOKUP(B77,'[1]7月使用人名单 '!$A$2:$E$437,5,0)</f>
        <v>自助设备事业部-制造中心-工艺部-装配工艺部</v>
      </c>
      <c r="E77" s="2" t="s">
        <v>32</v>
      </c>
      <c r="F77" s="2" t="s">
        <v>6</v>
      </c>
      <c r="G77" s="10" t="s">
        <v>6</v>
      </c>
      <c r="H77" s="2" t="b">
        <f t="shared" si="2"/>
        <v>1</v>
      </c>
      <c r="I77" s="3">
        <v>20170831</v>
      </c>
    </row>
    <row r="78" spans="1:9">
      <c r="A78" s="2">
        <v>77</v>
      </c>
      <c r="B78" s="2">
        <v>13352948402</v>
      </c>
      <c r="C78" s="2" t="str">
        <f>VLOOKUP(B78,[1]Sheet1!$A$1:$C$90,3,0)</f>
        <v>熊永军</v>
      </c>
      <c r="D78" s="2" t="str">
        <f>VLOOKUP(B78,'[1]7月使用人名单 '!$A$2:$E$437,5,0)</f>
        <v>自助设备事业部-制造中心-装配生产部</v>
      </c>
      <c r="E78" s="2" t="s">
        <v>31</v>
      </c>
      <c r="F78" s="2" t="s">
        <v>11</v>
      </c>
      <c r="G78" s="10" t="s">
        <v>11</v>
      </c>
      <c r="H78" s="2" t="b">
        <f t="shared" si="2"/>
        <v>1</v>
      </c>
      <c r="I78" s="3">
        <v>20170831</v>
      </c>
    </row>
    <row r="79" spans="1:9">
      <c r="A79" s="2">
        <v>78</v>
      </c>
      <c r="B79" s="2">
        <v>13352948101</v>
      </c>
      <c r="C79" s="2" t="str">
        <f>VLOOKUP(B79,[1]Sheet1!$A$1:$C$90,3,0)</f>
        <v>王国良</v>
      </c>
      <c r="D79" s="2" t="str">
        <f>VLOOKUP(B79,'[1]7月使用人名单 '!$A$2:$E$437,5,0)</f>
        <v>自助设备事业部-制造中心-装配生产部</v>
      </c>
      <c r="E79" s="1" t="s">
        <v>18</v>
      </c>
      <c r="F79" s="2" t="s">
        <v>10</v>
      </c>
      <c r="G79" s="10" t="s">
        <v>10</v>
      </c>
      <c r="H79" s="2" t="b">
        <f t="shared" si="2"/>
        <v>1</v>
      </c>
      <c r="I79" s="3">
        <v>20170831</v>
      </c>
    </row>
    <row r="80" spans="1:9">
      <c r="A80" s="2">
        <v>79</v>
      </c>
      <c r="B80" s="2">
        <v>13352948405</v>
      </c>
      <c r="C80" s="2" t="str">
        <f>VLOOKUP(B80,[1]Sheet1!$A$1:$C$90,3,0)</f>
        <v>田进</v>
      </c>
      <c r="D80" s="2" t="str">
        <f>VLOOKUP(B80,'[1]7月使用人名单 '!$A$2:$E$437,5,0)</f>
        <v>自助设备事业部-制造中心-装配生产部</v>
      </c>
      <c r="E80" s="2" t="s">
        <v>31</v>
      </c>
      <c r="F80" s="2" t="s">
        <v>10</v>
      </c>
      <c r="G80" s="10" t="s">
        <v>10</v>
      </c>
      <c r="H80" s="2" t="b">
        <f t="shared" si="2"/>
        <v>1</v>
      </c>
      <c r="I80" s="3">
        <v>20170831</v>
      </c>
    </row>
    <row r="81" spans="1:12">
      <c r="A81" s="2">
        <v>80</v>
      </c>
      <c r="B81" s="2">
        <v>13352948377</v>
      </c>
      <c r="C81" s="2" t="str">
        <f>VLOOKUP(B81,[1]Sheet1!$A$1:$C$90,3,0)</f>
        <v>刘祥运</v>
      </c>
      <c r="D81" s="2" t="str">
        <f>VLOOKUP(B81,'[1]7月使用人名单 '!$A$2:$E$437,5,0)</f>
        <v>自助设备事业部-制造中心-装配生产部</v>
      </c>
      <c r="E81" s="2" t="s">
        <v>31</v>
      </c>
      <c r="F81" s="2" t="s">
        <v>6</v>
      </c>
      <c r="G81" s="10" t="str">
        <f>F81</f>
        <v>129元</v>
      </c>
      <c r="H81" s="2" t="b">
        <f t="shared" si="2"/>
        <v>1</v>
      </c>
      <c r="I81" s="3">
        <v>20170831</v>
      </c>
    </row>
    <row r="82" spans="1:12">
      <c r="A82" s="2">
        <v>81</v>
      </c>
      <c r="B82" s="2">
        <v>13352948395</v>
      </c>
      <c r="C82" s="2" t="str">
        <f>VLOOKUP(B82,[1]Sheet1!$A$1:$C$90,3,0)</f>
        <v>杨竹</v>
      </c>
      <c r="D82" s="2" t="str">
        <f>VLOOKUP(B82,'[1]7月使用人名单 '!$A$2:$E$437,5,0)</f>
        <v>自助设备事业部-综合管理部</v>
      </c>
      <c r="E82" s="2" t="s">
        <v>34</v>
      </c>
      <c r="F82" s="2" t="s">
        <v>10</v>
      </c>
      <c r="G82" s="10" t="s">
        <v>10</v>
      </c>
      <c r="H82" s="2" t="b">
        <f t="shared" si="2"/>
        <v>1</v>
      </c>
      <c r="I82" s="3">
        <v>20170831</v>
      </c>
    </row>
    <row r="83" spans="1:12">
      <c r="A83" s="2">
        <v>82</v>
      </c>
      <c r="B83" s="2">
        <v>13352948810</v>
      </c>
      <c r="C83" s="2" t="str">
        <f>VLOOKUP(B83,[1]Sheet1!$A$1:$C$90,3,0)</f>
        <v>柯珍兰</v>
      </c>
      <c r="D83" s="2" t="str">
        <f>VLOOKUP(B83,'[1]7月使用人名单 '!$A$2:$E$437,5,0)</f>
        <v>总裁办公室</v>
      </c>
      <c r="E83" s="2" t="s">
        <v>34</v>
      </c>
      <c r="F83" s="2" t="s">
        <v>11</v>
      </c>
      <c r="G83" s="10" t="s">
        <v>11</v>
      </c>
      <c r="H83" s="2" t="b">
        <f t="shared" si="2"/>
        <v>1</v>
      </c>
      <c r="I83" s="3">
        <v>20170831</v>
      </c>
    </row>
    <row r="84" spans="1:12" hidden="1">
      <c r="A84" s="11">
        <v>83</v>
      </c>
      <c r="B84" s="11"/>
      <c r="C84" s="11" t="s">
        <v>42</v>
      </c>
      <c r="D84" s="11" t="s">
        <v>50</v>
      </c>
      <c r="E84" s="11" t="s">
        <v>54</v>
      </c>
      <c r="F84" s="11"/>
      <c r="G84" s="12" t="s">
        <v>62</v>
      </c>
      <c r="H84" s="13"/>
      <c r="I84" s="14">
        <v>42926</v>
      </c>
    </row>
    <row r="85" spans="1:12" s="6" customFormat="1" hidden="1">
      <c r="A85" s="11">
        <v>84</v>
      </c>
      <c r="B85" s="11"/>
      <c r="C85" s="11" t="s">
        <v>43</v>
      </c>
      <c r="D85" s="11" t="s">
        <v>50</v>
      </c>
      <c r="E85" s="11" t="s">
        <v>55</v>
      </c>
      <c r="F85" s="11"/>
      <c r="G85" s="12" t="s">
        <v>10</v>
      </c>
      <c r="H85" s="15"/>
      <c r="I85" s="14">
        <v>42926</v>
      </c>
    </row>
    <row r="86" spans="1:12" hidden="1">
      <c r="A86" s="11">
        <v>85</v>
      </c>
      <c r="B86" s="11"/>
      <c r="C86" s="11" t="s">
        <v>44</v>
      </c>
      <c r="D86" s="11" t="s">
        <v>50</v>
      </c>
      <c r="E86" s="11" t="s">
        <v>56</v>
      </c>
      <c r="F86" s="11"/>
      <c r="G86" s="12" t="s">
        <v>10</v>
      </c>
      <c r="H86" s="13"/>
      <c r="I86" s="14">
        <v>42926</v>
      </c>
      <c r="L86" s="6"/>
    </row>
    <row r="87" spans="1:12" hidden="1">
      <c r="A87" s="11">
        <v>86</v>
      </c>
      <c r="B87" s="11"/>
      <c r="C87" s="11" t="s">
        <v>45</v>
      </c>
      <c r="D87" s="11" t="s">
        <v>50</v>
      </c>
      <c r="E87" s="11" t="s">
        <v>57</v>
      </c>
      <c r="F87" s="11"/>
      <c r="G87" s="12" t="s">
        <v>10</v>
      </c>
      <c r="H87" s="13"/>
      <c r="I87" s="14">
        <v>42926</v>
      </c>
      <c r="L87" s="6"/>
    </row>
    <row r="88" spans="1:12" hidden="1">
      <c r="A88" s="11">
        <v>87</v>
      </c>
      <c r="B88" s="11"/>
      <c r="C88" s="11" t="s">
        <v>46</v>
      </c>
      <c r="D88" s="11" t="s">
        <v>51</v>
      </c>
      <c r="E88" s="11" t="s">
        <v>58</v>
      </c>
      <c r="F88" s="11"/>
      <c r="G88" s="12" t="s">
        <v>10</v>
      </c>
      <c r="H88" s="13"/>
      <c r="I88" s="14">
        <v>42926</v>
      </c>
      <c r="L88" s="6"/>
    </row>
    <row r="89" spans="1:12" hidden="1">
      <c r="A89" s="11">
        <v>88</v>
      </c>
      <c r="B89" s="11"/>
      <c r="C89" s="11" t="s">
        <v>47</v>
      </c>
      <c r="D89" s="11" t="s">
        <v>51</v>
      </c>
      <c r="E89" s="11" t="s">
        <v>59</v>
      </c>
      <c r="F89" s="11"/>
      <c r="G89" s="12" t="s">
        <v>10</v>
      </c>
      <c r="H89" s="13"/>
      <c r="I89" s="14">
        <v>42926</v>
      </c>
      <c r="L89" s="6"/>
    </row>
    <row r="90" spans="1:12" hidden="1">
      <c r="A90" s="11">
        <v>89</v>
      </c>
      <c r="B90" s="11"/>
      <c r="C90" s="11" t="s">
        <v>48</v>
      </c>
      <c r="D90" s="11" t="s">
        <v>52</v>
      </c>
      <c r="E90" s="11" t="s">
        <v>60</v>
      </c>
      <c r="F90" s="11"/>
      <c r="G90" s="12" t="s">
        <v>6</v>
      </c>
      <c r="H90" s="13"/>
      <c r="I90" s="14">
        <v>42926</v>
      </c>
      <c r="L90" s="6"/>
    </row>
    <row r="91" spans="1:12" hidden="1">
      <c r="A91" s="11">
        <v>90</v>
      </c>
      <c r="B91" s="11"/>
      <c r="C91" s="11" t="s">
        <v>49</v>
      </c>
      <c r="D91" s="11" t="s">
        <v>53</v>
      </c>
      <c r="E91" s="11" t="s">
        <v>61</v>
      </c>
      <c r="F91" s="11"/>
      <c r="G91" s="12" t="s">
        <v>11</v>
      </c>
      <c r="H91" s="13"/>
      <c r="I91" s="14">
        <v>42919</v>
      </c>
      <c r="L91" s="6"/>
    </row>
  </sheetData>
  <autoFilter ref="B1:I91">
    <sortState ref="B2:I83">
      <sortCondition ref="D1:D83"/>
    </sortState>
  </autoFilter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4" sqref="H4"/>
    </sheetView>
  </sheetViews>
  <sheetFormatPr baseColWidth="10" defaultColWidth="8.83203125" defaultRowHeight="16" x14ac:dyDescent="0"/>
  <cols>
    <col min="1" max="1" width="8.83203125" style="46"/>
    <col min="2" max="2" width="12.33203125" style="46" customWidth="1"/>
    <col min="3" max="3" width="27.6640625" style="46" customWidth="1"/>
    <col min="4" max="4" width="9.1640625" style="46" customWidth="1"/>
    <col min="5" max="5" width="16.1640625" style="46" hidden="1" customWidth="1"/>
    <col min="6" max="16384" width="8.83203125" style="46"/>
  </cols>
  <sheetData>
    <row r="1" spans="1:7" ht="27">
      <c r="A1" s="76" t="s">
        <v>63</v>
      </c>
      <c r="B1" s="77"/>
      <c r="C1" s="77"/>
      <c r="D1" s="77"/>
      <c r="E1" s="77"/>
      <c r="F1" s="77"/>
    </row>
    <row r="2" spans="1:7">
      <c r="A2" s="48" t="s">
        <v>64</v>
      </c>
      <c r="B2" s="48" t="s">
        <v>65</v>
      </c>
      <c r="C2" s="48" t="s">
        <v>66</v>
      </c>
      <c r="D2" s="48" t="s">
        <v>67</v>
      </c>
      <c r="E2" s="48" t="s">
        <v>68</v>
      </c>
      <c r="F2" s="48" t="s">
        <v>68</v>
      </c>
    </row>
    <row r="3" spans="1:7">
      <c r="A3" s="47">
        <v>79</v>
      </c>
      <c r="B3" s="47">
        <v>900</v>
      </c>
      <c r="C3" s="47" t="s">
        <v>69</v>
      </c>
      <c r="D3" s="47" t="s">
        <v>70</v>
      </c>
      <c r="E3" s="47" t="s">
        <v>71</v>
      </c>
      <c r="F3" s="47" t="s">
        <v>166</v>
      </c>
    </row>
    <row r="4" spans="1:7">
      <c r="A4" s="47">
        <v>99</v>
      </c>
      <c r="B4" s="47">
        <v>990</v>
      </c>
      <c r="C4" s="47" t="s">
        <v>72</v>
      </c>
      <c r="D4" s="47" t="s">
        <v>70</v>
      </c>
      <c r="E4" s="47" t="s">
        <v>73</v>
      </c>
      <c r="F4" s="47" t="s">
        <v>166</v>
      </c>
    </row>
    <row r="5" spans="1:7">
      <c r="A5" s="47">
        <v>129</v>
      </c>
      <c r="B5" s="47">
        <v>1290</v>
      </c>
      <c r="C5" s="47" t="s">
        <v>74</v>
      </c>
      <c r="D5" s="47" t="s">
        <v>75</v>
      </c>
      <c r="E5" s="47" t="s">
        <v>76</v>
      </c>
      <c r="F5" s="47" t="s">
        <v>166</v>
      </c>
    </row>
    <row r="6" spans="1:7">
      <c r="A6" s="47">
        <v>169</v>
      </c>
      <c r="B6" s="47">
        <v>1690</v>
      </c>
      <c r="C6" s="47" t="s">
        <v>77</v>
      </c>
      <c r="D6" s="47" t="s">
        <v>78</v>
      </c>
      <c r="E6" s="47" t="s">
        <v>79</v>
      </c>
      <c r="F6" s="47" t="s">
        <v>166</v>
      </c>
    </row>
    <row r="7" spans="1:7">
      <c r="A7" s="75">
        <v>199</v>
      </c>
      <c r="B7" s="73">
        <v>1990</v>
      </c>
      <c r="C7" s="73" t="s">
        <v>80</v>
      </c>
      <c r="D7" s="73" t="s">
        <v>185</v>
      </c>
      <c r="E7" s="73" t="s">
        <v>81</v>
      </c>
      <c r="F7" s="73" t="s">
        <v>166</v>
      </c>
      <c r="G7" s="72"/>
    </row>
    <row r="8" spans="1:7" hidden="1">
      <c r="A8" s="75"/>
      <c r="B8" s="73">
        <v>1990</v>
      </c>
      <c r="C8" s="73" t="s">
        <v>186</v>
      </c>
      <c r="D8" s="73" t="s">
        <v>185</v>
      </c>
      <c r="E8" s="73" t="s">
        <v>82</v>
      </c>
      <c r="F8" s="73" t="s">
        <v>166</v>
      </c>
    </row>
  </sheetData>
  <mergeCells count="2">
    <mergeCell ref="A7:A8"/>
    <mergeCell ref="A1:F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opLeftCell="A2" workbookViewId="0">
      <selection activeCell="H6" sqref="H6"/>
    </sheetView>
  </sheetViews>
  <sheetFormatPr baseColWidth="10" defaultColWidth="8.83203125" defaultRowHeight="17" x14ac:dyDescent="0"/>
  <cols>
    <col min="1" max="1" width="7.1640625" style="16" bestFit="1" customWidth="1"/>
    <col min="2" max="2" width="9.1640625" style="16" customWidth="1"/>
    <col min="3" max="3" width="34.1640625" style="16" customWidth="1"/>
    <col min="4" max="4" width="11.1640625" style="16" bestFit="1" customWidth="1"/>
    <col min="5" max="5" width="16.1640625" style="16" customWidth="1"/>
    <col min="6" max="6" width="10.33203125" style="16" bestFit="1" customWidth="1"/>
    <col min="7" max="7" width="16.5" style="16" customWidth="1"/>
    <col min="8" max="8" width="29.1640625" style="16" bestFit="1" customWidth="1"/>
    <col min="9" max="16384" width="8.83203125" style="16"/>
  </cols>
  <sheetData>
    <row r="1" spans="1:13">
      <c r="A1" s="78" t="s">
        <v>165</v>
      </c>
      <c r="B1" s="79"/>
      <c r="C1" s="80"/>
      <c r="D1" s="81"/>
      <c r="E1" s="81"/>
      <c r="F1" s="81"/>
      <c r="G1" s="79"/>
      <c r="H1" s="82"/>
    </row>
    <row r="2" spans="1:13">
      <c r="A2" s="17" t="s">
        <v>83</v>
      </c>
      <c r="B2" s="17" t="s">
        <v>84</v>
      </c>
      <c r="C2" s="18" t="s">
        <v>85</v>
      </c>
      <c r="D2" s="19" t="s">
        <v>86</v>
      </c>
      <c r="E2" s="20" t="s">
        <v>87</v>
      </c>
      <c r="F2" s="20" t="s">
        <v>88</v>
      </c>
      <c r="G2" s="17" t="s">
        <v>89</v>
      </c>
      <c r="H2" s="20" t="s">
        <v>90</v>
      </c>
    </row>
    <row r="3" spans="1:13">
      <c r="A3" s="89" t="s">
        <v>156</v>
      </c>
      <c r="B3" s="42" t="s">
        <v>157</v>
      </c>
      <c r="C3" s="43" t="s">
        <v>158</v>
      </c>
      <c r="D3" s="43">
        <v>2999</v>
      </c>
      <c r="E3" s="44"/>
      <c r="F3" s="44"/>
      <c r="G3" s="45"/>
      <c r="H3" s="45" t="s">
        <v>159</v>
      </c>
    </row>
    <row r="4" spans="1:13">
      <c r="A4" s="90"/>
      <c r="B4" s="42" t="s">
        <v>157</v>
      </c>
      <c r="C4" s="43" t="s">
        <v>160</v>
      </c>
      <c r="D4" s="43">
        <v>2800</v>
      </c>
      <c r="E4" s="44"/>
      <c r="F4" s="44"/>
      <c r="G4" s="45"/>
      <c r="H4" s="45" t="s">
        <v>161</v>
      </c>
    </row>
    <row r="5" spans="1:13">
      <c r="A5" s="90"/>
      <c r="B5" s="42" t="s">
        <v>157</v>
      </c>
      <c r="C5" s="43" t="s">
        <v>162</v>
      </c>
      <c r="D5" s="43">
        <v>2400</v>
      </c>
      <c r="E5" s="44"/>
      <c r="F5" s="44"/>
      <c r="G5" s="45"/>
      <c r="H5" s="45" t="s">
        <v>163</v>
      </c>
    </row>
    <row r="6" spans="1:13">
      <c r="A6" s="91"/>
      <c r="B6" s="42" t="s">
        <v>157</v>
      </c>
      <c r="C6" s="43" t="s">
        <v>164</v>
      </c>
      <c r="D6" s="43">
        <v>3788</v>
      </c>
      <c r="E6" s="44"/>
      <c r="F6" s="44"/>
      <c r="G6" s="45"/>
      <c r="H6" s="45" t="s">
        <v>163</v>
      </c>
    </row>
    <row r="7" spans="1:13">
      <c r="A7" s="83" t="s">
        <v>91</v>
      </c>
      <c r="B7" s="21" t="s">
        <v>92</v>
      </c>
      <c r="C7" s="22" t="s">
        <v>193</v>
      </c>
      <c r="D7" s="23">
        <v>5388</v>
      </c>
      <c r="E7" s="21"/>
      <c r="F7" s="21" t="s">
        <v>93</v>
      </c>
      <c r="G7" s="24" t="s">
        <v>94</v>
      </c>
      <c r="H7" s="21" t="s">
        <v>95</v>
      </c>
    </row>
    <row r="8" spans="1:13">
      <c r="A8" s="84"/>
      <c r="B8" s="21" t="s">
        <v>92</v>
      </c>
      <c r="C8" s="25" t="s">
        <v>96</v>
      </c>
      <c r="D8" s="26">
        <v>6188</v>
      </c>
      <c r="E8" s="21"/>
      <c r="F8" s="21" t="s">
        <v>93</v>
      </c>
      <c r="G8" s="21" t="s">
        <v>94</v>
      </c>
      <c r="H8" s="21" t="s">
        <v>95</v>
      </c>
    </row>
    <row r="9" spans="1:13">
      <c r="A9" s="84"/>
      <c r="B9" s="21" t="s">
        <v>92</v>
      </c>
      <c r="C9" s="25" t="s">
        <v>97</v>
      </c>
      <c r="D9" s="27">
        <v>6988</v>
      </c>
      <c r="E9" s="21"/>
      <c r="F9" s="21" t="s">
        <v>93</v>
      </c>
      <c r="G9" s="21" t="s">
        <v>94</v>
      </c>
      <c r="H9" s="21" t="s">
        <v>95</v>
      </c>
    </row>
    <row r="10" spans="1:13">
      <c r="A10" s="84"/>
      <c r="B10" s="21" t="s">
        <v>92</v>
      </c>
      <c r="C10" s="25" t="s">
        <v>98</v>
      </c>
      <c r="D10" s="23">
        <v>6388</v>
      </c>
      <c r="E10" s="21"/>
      <c r="F10" s="21" t="s">
        <v>93</v>
      </c>
      <c r="G10" s="21" t="s">
        <v>99</v>
      </c>
      <c r="H10" s="21" t="s">
        <v>95</v>
      </c>
    </row>
    <row r="11" spans="1:13">
      <c r="A11" s="84"/>
      <c r="B11" s="21" t="s">
        <v>92</v>
      </c>
      <c r="C11" s="28" t="s">
        <v>100</v>
      </c>
      <c r="D11" s="23">
        <v>7188</v>
      </c>
      <c r="E11" s="21"/>
      <c r="F11" s="21" t="s">
        <v>93</v>
      </c>
      <c r="G11" s="24" t="s">
        <v>99</v>
      </c>
      <c r="H11" s="21" t="s">
        <v>95</v>
      </c>
    </row>
    <row r="12" spans="1:13">
      <c r="A12" s="84"/>
      <c r="B12" s="21" t="s">
        <v>92</v>
      </c>
      <c r="C12" s="28" t="s">
        <v>101</v>
      </c>
      <c r="D12" s="23">
        <v>7988</v>
      </c>
      <c r="E12" s="21"/>
      <c r="F12" s="21" t="s">
        <v>93</v>
      </c>
      <c r="G12" s="24" t="s">
        <v>99</v>
      </c>
      <c r="H12" s="21" t="s">
        <v>95</v>
      </c>
    </row>
    <row r="13" spans="1:13">
      <c r="A13" s="84"/>
      <c r="B13" s="24" t="s">
        <v>102</v>
      </c>
      <c r="C13" s="29" t="s">
        <v>103</v>
      </c>
      <c r="D13" s="24">
        <f>VLOOKUP(C13,[2]政企团购!$D$5:$M$60,10,0)</f>
        <v>3980</v>
      </c>
      <c r="E13" s="21" t="s">
        <v>104</v>
      </c>
      <c r="F13" s="21" t="s">
        <v>93</v>
      </c>
      <c r="G13" s="24" t="s">
        <v>105</v>
      </c>
      <c r="H13" s="21"/>
      <c r="K13" s="30"/>
    </row>
    <row r="14" spans="1:13">
      <c r="A14" s="84"/>
      <c r="B14" s="24" t="s">
        <v>102</v>
      </c>
      <c r="C14" s="29" t="s">
        <v>106</v>
      </c>
      <c r="D14" s="24">
        <f>VLOOKUP(C14,[2]政企团购!$D$5:$M$60,10,0)</f>
        <v>3380</v>
      </c>
      <c r="E14" s="21" t="s">
        <v>107</v>
      </c>
      <c r="F14" s="21" t="s">
        <v>93</v>
      </c>
      <c r="G14" s="24" t="s">
        <v>105</v>
      </c>
      <c r="H14" s="21"/>
      <c r="K14" s="30"/>
    </row>
    <row r="15" spans="1:13" s="33" customFormat="1">
      <c r="A15" s="84"/>
      <c r="B15" s="24" t="s">
        <v>102</v>
      </c>
      <c r="C15" s="28" t="s">
        <v>108</v>
      </c>
      <c r="D15" s="31">
        <v>4888</v>
      </c>
      <c r="E15" s="21" t="s">
        <v>104</v>
      </c>
      <c r="F15" s="21" t="s">
        <v>93</v>
      </c>
      <c r="G15" s="24" t="s">
        <v>109</v>
      </c>
      <c r="H15" s="32" t="s">
        <v>110</v>
      </c>
      <c r="I15" s="16"/>
      <c r="J15" s="16"/>
      <c r="K15" s="30"/>
      <c r="L15" s="16"/>
      <c r="M15" s="16"/>
    </row>
    <row r="16" spans="1:13" s="33" customFormat="1">
      <c r="A16" s="84"/>
      <c r="B16" s="24" t="s">
        <v>102</v>
      </c>
      <c r="C16" s="28" t="s">
        <v>111</v>
      </c>
      <c r="D16" s="31">
        <v>4388</v>
      </c>
      <c r="E16" s="21" t="s">
        <v>104</v>
      </c>
      <c r="F16" s="21" t="s">
        <v>93</v>
      </c>
      <c r="G16" s="24" t="s">
        <v>109</v>
      </c>
      <c r="H16" s="34" t="s">
        <v>112</v>
      </c>
      <c r="I16" s="16"/>
      <c r="J16" s="16"/>
      <c r="K16" s="30"/>
      <c r="L16" s="16"/>
      <c r="M16" s="16"/>
    </row>
    <row r="17" spans="1:13" s="33" customFormat="1">
      <c r="A17" s="84"/>
      <c r="B17" s="24" t="s">
        <v>102</v>
      </c>
      <c r="C17" s="22" t="s">
        <v>113</v>
      </c>
      <c r="D17" s="31">
        <v>4288</v>
      </c>
      <c r="E17" s="21" t="s">
        <v>107</v>
      </c>
      <c r="F17" s="21" t="s">
        <v>93</v>
      </c>
      <c r="G17" s="24" t="s">
        <v>114</v>
      </c>
      <c r="H17" s="34" t="s">
        <v>115</v>
      </c>
      <c r="I17" s="16"/>
      <c r="J17" s="16"/>
      <c r="K17" s="30"/>
      <c r="L17" s="16"/>
      <c r="M17" s="16"/>
    </row>
    <row r="18" spans="1:13" s="33" customFormat="1">
      <c r="A18" s="84"/>
      <c r="B18" s="24" t="s">
        <v>102</v>
      </c>
      <c r="C18" s="22" t="s">
        <v>192</v>
      </c>
      <c r="D18" s="31">
        <v>3788</v>
      </c>
      <c r="E18" s="21" t="s">
        <v>107</v>
      </c>
      <c r="F18" s="21" t="s">
        <v>93</v>
      </c>
      <c r="G18" s="24" t="s">
        <v>114</v>
      </c>
      <c r="H18" s="34" t="s">
        <v>191</v>
      </c>
      <c r="I18" s="16"/>
      <c r="J18" s="16"/>
      <c r="K18" s="30"/>
      <c r="L18" s="16"/>
      <c r="M18" s="16"/>
    </row>
    <row r="19" spans="1:13">
      <c r="A19" s="84"/>
      <c r="B19" s="35" t="s">
        <v>102</v>
      </c>
      <c r="C19" s="36" t="s">
        <v>116</v>
      </c>
      <c r="D19" s="37">
        <f>VLOOKUP(C19,[2]政企团购!$D$5:$M$60,10,0)</f>
        <v>2800</v>
      </c>
      <c r="E19" s="38" t="s">
        <v>117</v>
      </c>
      <c r="F19" s="38" t="s">
        <v>93</v>
      </c>
      <c r="G19" s="35" t="s">
        <v>118</v>
      </c>
      <c r="H19" s="38" t="s">
        <v>119</v>
      </c>
    </row>
    <row r="20" spans="1:13">
      <c r="A20" s="85"/>
      <c r="B20" s="35" t="s">
        <v>102</v>
      </c>
      <c r="C20" s="36" t="s">
        <v>120</v>
      </c>
      <c r="D20" s="37">
        <f>VLOOKUP(C20,[2]政企团购!$D$5:$M$60,10,0)</f>
        <v>2400</v>
      </c>
      <c r="E20" s="38" t="s">
        <v>117</v>
      </c>
      <c r="F20" s="38" t="s">
        <v>93</v>
      </c>
      <c r="G20" s="35" t="s">
        <v>121</v>
      </c>
      <c r="H20" s="38" t="s">
        <v>122</v>
      </c>
    </row>
    <row r="21" spans="1:13" ht="32">
      <c r="A21" s="86" t="s">
        <v>123</v>
      </c>
      <c r="B21" s="35" t="s">
        <v>102</v>
      </c>
      <c r="C21" s="36" t="s">
        <v>124</v>
      </c>
      <c r="D21" s="37">
        <f>VLOOKUP(C21,[2]政企团购!$D$5:$M$60,10,0)</f>
        <v>1890</v>
      </c>
      <c r="E21" s="38" t="s">
        <v>117</v>
      </c>
      <c r="F21" s="38" t="s">
        <v>93</v>
      </c>
      <c r="G21" s="35" t="s">
        <v>125</v>
      </c>
      <c r="H21" s="38" t="str">
        <f>VLOOKUP(C21,[2]政企团购!$D$5:$O$60,12,0)</f>
        <v>(nova青春版)</v>
      </c>
    </row>
    <row r="22" spans="1:13">
      <c r="A22" s="86"/>
      <c r="B22" s="39" t="s">
        <v>126</v>
      </c>
      <c r="C22" s="29" t="s">
        <v>127</v>
      </c>
      <c r="D22" s="24">
        <f>VLOOKUP(C22,[2]政企团购!$D$5:$M$60,10,0)</f>
        <v>1690</v>
      </c>
      <c r="E22" s="21" t="s">
        <v>107</v>
      </c>
      <c r="F22" s="21" t="s">
        <v>93</v>
      </c>
      <c r="G22" s="39" t="s">
        <v>128</v>
      </c>
      <c r="H22" s="21" t="str">
        <f>VLOOKUP(C22,[2]政企团购!$D$5:$O$60,12,0)</f>
        <v>(荣耀8青春版)</v>
      </c>
    </row>
    <row r="23" spans="1:13">
      <c r="A23" s="86"/>
      <c r="B23" s="39" t="s">
        <v>126</v>
      </c>
      <c r="C23" s="29" t="s">
        <v>129</v>
      </c>
      <c r="D23" s="24">
        <f>VLOOKUP(C23,[2]政企团购!$D$5:$M$60,10,0)</f>
        <v>1500</v>
      </c>
      <c r="E23" s="21" t="s">
        <v>107</v>
      </c>
      <c r="F23" s="21" t="s">
        <v>93</v>
      </c>
      <c r="G23" s="39" t="s">
        <v>128</v>
      </c>
      <c r="H23" s="21" t="str">
        <f>VLOOKUP(C23,[2]政企团购!$D$5:$O$60,12,0)</f>
        <v>(荣耀8青春版)</v>
      </c>
    </row>
    <row r="24" spans="1:13">
      <c r="A24" s="86"/>
      <c r="B24" s="39" t="s">
        <v>130</v>
      </c>
      <c r="C24" s="29" t="s">
        <v>131</v>
      </c>
      <c r="D24" s="24">
        <f>VLOOKUP(C24,[2]政企团购!$D$5:$M$60,10,0)</f>
        <v>1690</v>
      </c>
      <c r="E24" s="21" t="s">
        <v>107</v>
      </c>
      <c r="F24" s="21" t="s">
        <v>93</v>
      </c>
      <c r="G24" s="39" t="s">
        <v>132</v>
      </c>
      <c r="H24" s="21" t="str">
        <f>VLOOKUP(C24,[2]政企团购!$D$5:$O$60,12,0)</f>
        <v>（cool1 dual）</v>
      </c>
    </row>
    <row r="25" spans="1:13">
      <c r="A25" s="86"/>
      <c r="B25" s="39" t="s">
        <v>130</v>
      </c>
      <c r="C25" s="29" t="s">
        <v>133</v>
      </c>
      <c r="D25" s="24">
        <f>VLOOKUP(C25,[2]政企团购!$D$5:$M$60,10,0)</f>
        <v>1500</v>
      </c>
      <c r="E25" s="21" t="s">
        <v>107</v>
      </c>
      <c r="F25" s="21" t="s">
        <v>93</v>
      </c>
      <c r="G25" s="39" t="s">
        <v>132</v>
      </c>
      <c r="H25" s="21" t="str">
        <f>VLOOKUP(C25,[2]政企团购!$D$5:$O$60,12,0)</f>
        <v>（cool1 dual）</v>
      </c>
    </row>
    <row r="26" spans="1:13">
      <c r="A26" s="86"/>
      <c r="B26" s="35" t="s">
        <v>102</v>
      </c>
      <c r="C26" s="36" t="s">
        <v>134</v>
      </c>
      <c r="D26" s="37">
        <v>1690</v>
      </c>
      <c r="E26" s="38" t="s">
        <v>117</v>
      </c>
      <c r="F26" s="38" t="s">
        <v>93</v>
      </c>
      <c r="G26" s="35" t="s">
        <v>135</v>
      </c>
      <c r="H26" s="38" t="s">
        <v>136</v>
      </c>
    </row>
    <row r="27" spans="1:13">
      <c r="A27" s="86"/>
      <c r="B27" s="35" t="s">
        <v>102</v>
      </c>
      <c r="C27" s="36" t="s">
        <v>137</v>
      </c>
      <c r="D27" s="37">
        <f>VLOOKUP(C27,[2]政企团购!$D$5:$M$60,10,0)</f>
        <v>1500</v>
      </c>
      <c r="E27" s="38" t="s">
        <v>117</v>
      </c>
      <c r="F27" s="38" t="s">
        <v>93</v>
      </c>
      <c r="G27" s="35" t="s">
        <v>135</v>
      </c>
      <c r="H27" s="38" t="str">
        <f>VLOOKUP(C27,[2]政企团购!$D$5:$O$60,12,0)</f>
        <v>(畅享7Plus32G版)</v>
      </c>
    </row>
    <row r="28" spans="1:13">
      <c r="A28" s="86"/>
      <c r="B28" s="39" t="s">
        <v>126</v>
      </c>
      <c r="C28" s="29" t="s">
        <v>138</v>
      </c>
      <c r="D28" s="24">
        <f>VLOOKUP(C28,[2]政企团购!$D$5:$M$60,10,0)</f>
        <v>1800</v>
      </c>
      <c r="E28" s="21" t="s">
        <v>107</v>
      </c>
      <c r="F28" s="21" t="s">
        <v>93</v>
      </c>
      <c r="G28" s="39" t="s">
        <v>139</v>
      </c>
      <c r="H28" s="21" t="str">
        <f>VLOOKUP(C28,[2]政企团购!$D$5:$O$60,12,0)</f>
        <v>(荣耀畅玩6X 64G版)</v>
      </c>
    </row>
    <row r="29" spans="1:13">
      <c r="A29" s="40" t="s">
        <v>140</v>
      </c>
      <c r="B29" s="35" t="s">
        <v>102</v>
      </c>
      <c r="C29" s="36" t="s">
        <v>141</v>
      </c>
      <c r="D29" s="37">
        <f>VLOOKUP(C29,[2]政企团购!$D$5:$M$60,10,0)</f>
        <v>1200</v>
      </c>
      <c r="E29" s="38" t="s">
        <v>117</v>
      </c>
      <c r="F29" s="38" t="s">
        <v>93</v>
      </c>
      <c r="G29" s="35" t="s">
        <v>142</v>
      </c>
      <c r="H29" s="38" t="str">
        <f>VLOOKUP(C29,[2]政企团购!$D$5:$O$60,12,0)</f>
        <v>(畅享6S)</v>
      </c>
    </row>
    <row r="30" spans="1:13">
      <c r="A30" s="87" t="s">
        <v>143</v>
      </c>
      <c r="B30" s="39" t="s">
        <v>144</v>
      </c>
      <c r="C30" s="29" t="s">
        <v>145</v>
      </c>
      <c r="D30" s="24">
        <f>VLOOKUP(C30,[2]政企团购!$D$5:$M$60,10,0)</f>
        <v>900</v>
      </c>
      <c r="E30" s="21" t="s">
        <v>107</v>
      </c>
      <c r="F30" s="21" t="s">
        <v>146</v>
      </c>
      <c r="G30" s="39"/>
      <c r="H30" s="21" t="str">
        <f>VLOOKUP(C30,[2]政企团购!$D$5:$O$60,12,0)</f>
        <v>（远航4Splus）</v>
      </c>
    </row>
    <row r="31" spans="1:13">
      <c r="A31" s="87"/>
      <c r="B31" s="35" t="s">
        <v>102</v>
      </c>
      <c r="C31" s="36" t="s">
        <v>147</v>
      </c>
      <c r="D31" s="38">
        <v>990</v>
      </c>
      <c r="E31" s="38" t="s">
        <v>117</v>
      </c>
      <c r="F31" s="38" t="s">
        <v>93</v>
      </c>
      <c r="G31" s="35" t="s">
        <v>148</v>
      </c>
      <c r="H31" s="38" t="s">
        <v>149</v>
      </c>
    </row>
    <row r="32" spans="1:13">
      <c r="A32" s="88"/>
      <c r="B32" s="39" t="s">
        <v>130</v>
      </c>
      <c r="C32" s="29" t="s">
        <v>150</v>
      </c>
      <c r="D32" s="24">
        <v>1000</v>
      </c>
      <c r="E32" s="21" t="s">
        <v>107</v>
      </c>
      <c r="F32" s="21" t="s">
        <v>146</v>
      </c>
      <c r="G32" s="24" t="s">
        <v>151</v>
      </c>
      <c r="H32" s="21" t="s">
        <v>152</v>
      </c>
    </row>
    <row r="33" spans="1:8">
      <c r="A33" s="41" t="s">
        <v>153</v>
      </c>
      <c r="B33" s="39" t="s">
        <v>130</v>
      </c>
      <c r="C33" s="29" t="s">
        <v>154</v>
      </c>
      <c r="D33" s="24">
        <f>VLOOKUP(C33,[2]政企团购!$D$5:$M$60,10,0)</f>
        <v>500</v>
      </c>
      <c r="E33" s="21" t="s">
        <v>107</v>
      </c>
      <c r="F33" s="21" t="s">
        <v>146</v>
      </c>
      <c r="G33" s="39" t="s">
        <v>155</v>
      </c>
      <c r="H33" s="21" t="str">
        <f>VLOOKUP(C33,[2]政企团购!$D$5:$O$60,12,0)</f>
        <v>新增</v>
      </c>
    </row>
  </sheetData>
  <mergeCells count="5">
    <mergeCell ref="A1:H1"/>
    <mergeCell ref="A7:A20"/>
    <mergeCell ref="A21:A28"/>
    <mergeCell ref="A30:A32"/>
    <mergeCell ref="A3:A6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E7" sqref="E7"/>
    </sheetView>
  </sheetViews>
  <sheetFormatPr baseColWidth="10" defaultColWidth="9" defaultRowHeight="14" x14ac:dyDescent="0"/>
  <cols>
    <col min="1" max="1" width="14.1640625" style="49" customWidth="1"/>
    <col min="2" max="2" width="9.6640625" style="49" bestFit="1" customWidth="1"/>
    <col min="3" max="3" width="15.83203125" style="49" customWidth="1"/>
    <col min="4" max="4" width="13.5" style="49" customWidth="1"/>
    <col min="5" max="5" width="11.83203125" style="49" customWidth="1"/>
    <col min="6" max="9" width="10" style="49" customWidth="1"/>
    <col min="10" max="10" width="11.1640625" style="49" customWidth="1"/>
    <col min="11" max="11" width="10.1640625" style="49" hidden="1" customWidth="1"/>
    <col min="12" max="12" width="12.5" style="49" customWidth="1"/>
    <col min="13" max="13" width="19.83203125" style="49" customWidth="1"/>
    <col min="14" max="16384" width="9" style="49"/>
  </cols>
  <sheetData>
    <row r="1" spans="1:13" ht="46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37.5" customHeight="1">
      <c r="A2" s="93" t="s">
        <v>167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ht="39" customHeight="1">
      <c r="A3" s="50" t="s">
        <v>168</v>
      </c>
      <c r="B3" s="50" t="s">
        <v>169</v>
      </c>
      <c r="C3" s="50" t="s">
        <v>170</v>
      </c>
      <c r="D3" s="50" t="s">
        <v>171</v>
      </c>
      <c r="E3" s="50" t="s">
        <v>172</v>
      </c>
      <c r="F3" s="51" t="s">
        <v>173</v>
      </c>
      <c r="G3" s="71" t="s">
        <v>174</v>
      </c>
      <c r="H3" s="52" t="s">
        <v>183</v>
      </c>
      <c r="I3" s="52" t="s">
        <v>184</v>
      </c>
      <c r="J3" s="52" t="s">
        <v>175</v>
      </c>
      <c r="K3" s="52" t="s">
        <v>176</v>
      </c>
      <c r="L3" s="50" t="s">
        <v>177</v>
      </c>
      <c r="M3" s="53" t="s">
        <v>90</v>
      </c>
    </row>
    <row r="4" spans="1:13" s="58" customFormat="1" ht="39" customHeight="1">
      <c r="A4" s="54">
        <v>795</v>
      </c>
      <c r="B4" s="54" t="s">
        <v>187</v>
      </c>
      <c r="C4" s="2" t="s">
        <v>188</v>
      </c>
      <c r="D4" s="54" t="s">
        <v>189</v>
      </c>
      <c r="E4" s="54"/>
      <c r="F4" s="55">
        <v>99</v>
      </c>
      <c r="G4" s="55" t="s">
        <v>194</v>
      </c>
      <c r="H4" s="55">
        <v>1100</v>
      </c>
      <c r="I4" s="55">
        <v>2688</v>
      </c>
      <c r="J4" s="74">
        <v>42951</v>
      </c>
      <c r="K4" s="56"/>
      <c r="L4" s="54">
        <v>13352948615</v>
      </c>
      <c r="M4" s="57"/>
    </row>
    <row r="5" spans="1:13" ht="39" customHeight="1">
      <c r="A5" s="50"/>
      <c r="B5" s="50"/>
      <c r="C5" s="50"/>
      <c r="D5" s="50"/>
      <c r="E5" s="50"/>
      <c r="F5" s="51"/>
      <c r="G5" s="51"/>
      <c r="H5" s="51"/>
      <c r="I5" s="51"/>
      <c r="J5" s="52"/>
      <c r="K5" s="52"/>
      <c r="L5" s="50"/>
      <c r="M5" s="53"/>
    </row>
    <row r="6" spans="1:13" ht="39" customHeight="1">
      <c r="A6" s="50"/>
      <c r="B6" s="50"/>
      <c r="C6" s="50"/>
      <c r="D6" s="50"/>
      <c r="E6" s="50"/>
      <c r="F6" s="51"/>
      <c r="G6" s="51"/>
      <c r="H6" s="51"/>
      <c r="I6" s="51"/>
      <c r="J6" s="52"/>
      <c r="K6" s="52"/>
      <c r="L6" s="50"/>
      <c r="M6" s="53"/>
    </row>
    <row r="7" spans="1:13" ht="39" customHeight="1">
      <c r="A7" s="50"/>
      <c r="B7" s="50"/>
      <c r="C7" s="50"/>
      <c r="D7" s="50"/>
      <c r="E7" s="50"/>
      <c r="F7" s="51"/>
      <c r="G7" s="51"/>
      <c r="H7" s="51"/>
      <c r="I7" s="51"/>
      <c r="J7" s="52"/>
      <c r="K7" s="52"/>
      <c r="L7" s="50"/>
      <c r="M7" s="53"/>
    </row>
    <row r="8" spans="1:13" ht="53.25" customHeight="1">
      <c r="A8" s="59" t="s">
        <v>178</v>
      </c>
      <c r="B8" s="60"/>
      <c r="C8" s="61" t="s">
        <v>190</v>
      </c>
      <c r="D8" s="61"/>
      <c r="E8" s="61"/>
      <c r="F8" s="61"/>
      <c r="G8" s="61"/>
      <c r="H8" s="61"/>
      <c r="I8" s="61"/>
      <c r="J8" s="61"/>
      <c r="K8" s="62"/>
      <c r="L8" s="61"/>
      <c r="M8" s="63"/>
    </row>
    <row r="9" spans="1:13" ht="53.25" customHeight="1">
      <c r="A9" s="60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4"/>
    </row>
    <row r="10" spans="1:13" ht="30.75" customHeight="1">
      <c r="B10" s="65" t="s">
        <v>179</v>
      </c>
      <c r="C10" s="66" t="s">
        <v>187</v>
      </c>
      <c r="D10" s="67" t="s">
        <v>180</v>
      </c>
      <c r="E10" s="66"/>
      <c r="F10" s="66"/>
      <c r="G10" s="66"/>
      <c r="H10" s="66"/>
      <c r="I10" s="66"/>
      <c r="J10" s="68"/>
      <c r="K10" s="68"/>
      <c r="L10" s="68" t="s">
        <v>181</v>
      </c>
    </row>
    <row r="11" spans="1:13" ht="26" customHeight="1">
      <c r="C11" s="69"/>
      <c r="D11" s="69"/>
      <c r="E11" s="69"/>
      <c r="F11" s="69"/>
      <c r="G11" s="69"/>
      <c r="H11" s="69"/>
      <c r="I11" s="69"/>
      <c r="J11" s="69"/>
      <c r="K11" s="69"/>
      <c r="M11" s="69" t="s">
        <v>182</v>
      </c>
    </row>
    <row r="14" spans="1:13">
      <c r="E14" s="69"/>
    </row>
    <row r="21" spans="13:13" ht="17">
      <c r="M21" s="70"/>
    </row>
  </sheetData>
  <mergeCells count="2">
    <mergeCell ref="A1:M1"/>
    <mergeCell ref="A2:M2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8月到期人员名单</vt:lpstr>
      <vt:lpstr>8月机型</vt:lpstr>
      <vt:lpstr>8月自费可选机型</vt:lpstr>
      <vt:lpstr>自费申请表单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陈嘉杰</dc:creator>
  <cp:lastModifiedBy>flyxk ZHANG</cp:lastModifiedBy>
  <dcterms:created xsi:type="dcterms:W3CDTF">2017-07-25T02:44:37Z</dcterms:created>
  <dcterms:modified xsi:type="dcterms:W3CDTF">2017-08-03T07:57:24Z</dcterms:modified>
</cp:coreProperties>
</file>