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iz\Documents\1_PhD_Diary\MCSatCPM2\RND_Schedules\"/>
    </mc:Choice>
  </mc:AlternateContent>
  <xr:revisionPtr revIDLastSave="0" documentId="13_ncr:1_{BCC7C6A1-2257-46B8-917A-7A225A0FC027}" xr6:coauthVersionLast="47" xr6:coauthVersionMax="47" xr10:uidLastSave="{00000000-0000-0000-0000-000000000000}"/>
  <bookViews>
    <workbookView xWindow="-120" yWindow="-120" windowWidth="29040" windowHeight="15840" xr2:uid="{1B4EF1A2-4CC6-4DC5-9E9C-5A472F9E9A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K12" i="1"/>
  <c r="K13" i="1" s="1"/>
  <c r="I11" i="1"/>
  <c r="J11" i="1" s="1"/>
  <c r="I10" i="1"/>
  <c r="J10" i="1" s="1"/>
  <c r="J9" i="1"/>
  <c r="I9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D6" i="1"/>
  <c r="C3" i="1"/>
  <c r="D3" i="1" s="1"/>
  <c r="C4" i="1"/>
  <c r="D4" i="1" s="1"/>
  <c r="C5" i="1"/>
  <c r="D5" i="1" s="1"/>
  <c r="C6" i="1"/>
  <c r="C7" i="1"/>
  <c r="D7" i="1" s="1"/>
  <c r="C8" i="1"/>
  <c r="D8" i="1" s="1"/>
  <c r="C9" i="1"/>
  <c r="D9" i="1" s="1"/>
  <c r="C10" i="1"/>
  <c r="D10" i="1" s="1"/>
  <c r="C11" i="1"/>
  <c r="D11" i="1" s="1"/>
  <c r="C2" i="1"/>
  <c r="D2" i="1" s="1"/>
  <c r="Q12" i="1" l="1"/>
  <c r="Q13" i="1" s="1"/>
  <c r="P12" i="1"/>
  <c r="P13" i="1" s="1"/>
  <c r="J12" i="1"/>
  <c r="J13" i="1" s="1"/>
  <c r="D12" i="1"/>
  <c r="D13" i="1" s="1"/>
  <c r="D14" i="1" s="1"/>
</calcChain>
</file>

<file path=xl/sharedStrings.xml><?xml version="1.0" encoding="utf-8"?>
<sst xmlns="http://schemas.openxmlformats.org/spreadsheetml/2006/main" count="40" uniqueCount="29">
  <si>
    <t>[[1.1]</t>
  </si>
  <si>
    <t xml:space="preserve"> [1.1]</t>
  </si>
  <si>
    <t xml:space="preserve"> [1.9]</t>
  </si>
  <si>
    <t xml:space="preserve"> [1.4]</t>
  </si>
  <si>
    <t xml:space="preserve"> [2.1]</t>
  </si>
  <si>
    <t xml:space="preserve"> [1.7]</t>
  </si>
  <si>
    <t xml:space="preserve"> [2.2]</t>
  </si>
  <si>
    <t xml:space="preserve"> [1.8]</t>
  </si>
  <si>
    <t>VAR MAX</t>
  </si>
  <si>
    <t>Stdev</t>
  </si>
  <si>
    <t>€</t>
  </si>
  <si>
    <t>[[1.7]</t>
  </si>
  <si>
    <t xml:space="preserve"> [3. ]</t>
  </si>
  <si>
    <t xml:space="preserve"> [2.9]</t>
  </si>
  <si>
    <t xml:space="preserve"> [3.5]</t>
  </si>
  <si>
    <t xml:space="preserve"> [2.5]</t>
  </si>
  <si>
    <t xml:space="preserve"> [4. ]</t>
  </si>
  <si>
    <t xml:space="preserve"> [3.7]]</t>
  </si>
  <si>
    <t>Stdev max</t>
  </si>
  <si>
    <t>Pf choice</t>
  </si>
  <si>
    <t>[[1.8]</t>
  </si>
  <si>
    <t xml:space="preserve"> [1.6]</t>
  </si>
  <si>
    <t xml:space="preserve"> [2.4]</t>
  </si>
  <si>
    <t xml:space="preserve"> [3.4]</t>
  </si>
  <si>
    <t xml:space="preserve"> [2.7]</t>
  </si>
  <si>
    <t xml:space="preserve"> [3.6]</t>
  </si>
  <si>
    <t xml:space="preserve"> [3.1]</t>
  </si>
  <si>
    <t>Pf choice (@0.8)</t>
  </si>
  <si>
    <t>cuadra (42 en sim "post")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</si>
</sst>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CCC8-317C-4640-BC8E-E0912E2A92CC}">
  <dimension ref="A1:Q14"/>
  <sheetViews>
    <sheetView tabSelected="1" workbookViewId="0">
      <selection activeCell="Q11" sqref="Q11"/>
    </sheetView>
  </sheetViews>
  <sheetFormatPr baseColWidth="10" defaultRowHeight="15" x14ac:dyDescent="0.25"/>
  <sheetData>
    <row r="1" spans="1:17" x14ac:dyDescent="0.25">
      <c r="K1" t="s">
        <v>19</v>
      </c>
      <c r="Q1" t="s">
        <v>27</v>
      </c>
    </row>
    <row r="2" spans="1:17" x14ac:dyDescent="0.25">
      <c r="A2" t="s">
        <v>0</v>
      </c>
      <c r="B2">
        <v>1.1000000000000001</v>
      </c>
      <c r="C2">
        <f>B2*5000</f>
        <v>5500</v>
      </c>
      <c r="D2">
        <f>C2^2</f>
        <v>30250000</v>
      </c>
      <c r="G2" t="s">
        <v>11</v>
      </c>
      <c r="H2">
        <v>1.7</v>
      </c>
      <c r="I2">
        <f>H2*5000</f>
        <v>8500</v>
      </c>
      <c r="J2">
        <f>I2^2</f>
        <v>72250000</v>
      </c>
      <c r="K2">
        <v>1</v>
      </c>
      <c r="M2" t="s">
        <v>20</v>
      </c>
      <c r="N2">
        <v>1.8</v>
      </c>
      <c r="O2">
        <f>N2*5000</f>
        <v>9000</v>
      </c>
      <c r="P2">
        <f>O2^2</f>
        <v>81000000</v>
      </c>
      <c r="Q2">
        <v>1</v>
      </c>
    </row>
    <row r="3" spans="1:17" x14ac:dyDescent="0.25">
      <c r="A3" t="s">
        <v>1</v>
      </c>
      <c r="B3">
        <v>1.1000000000000001</v>
      </c>
      <c r="C3">
        <f t="shared" ref="C3:C11" si="0">B3*5000</f>
        <v>5500</v>
      </c>
      <c r="D3">
        <f t="shared" ref="D3:D11" si="1">C3^2</f>
        <v>30250000</v>
      </c>
      <c r="G3" t="s">
        <v>5</v>
      </c>
      <c r="H3">
        <v>1.7</v>
      </c>
      <c r="I3">
        <f t="shared" ref="I3:I11" si="2">H3*5000</f>
        <v>8500</v>
      </c>
      <c r="J3">
        <f t="shared" ref="J3:J11" si="3">I3^2</f>
        <v>72250000</v>
      </c>
      <c r="K3">
        <v>1</v>
      </c>
      <c r="M3" t="s">
        <v>21</v>
      </c>
      <c r="N3">
        <v>1.6</v>
      </c>
      <c r="O3">
        <f t="shared" ref="O3:O11" si="4">N3*5000</f>
        <v>8000</v>
      </c>
      <c r="P3">
        <f t="shared" ref="P3:P11" si="5">O3^2</f>
        <v>64000000</v>
      </c>
      <c r="Q3">
        <v>1</v>
      </c>
    </row>
    <row r="4" spans="1:17" x14ac:dyDescent="0.25">
      <c r="A4" t="s">
        <v>2</v>
      </c>
      <c r="B4">
        <v>2</v>
      </c>
      <c r="C4">
        <f t="shared" si="0"/>
        <v>10000</v>
      </c>
      <c r="D4">
        <f t="shared" si="1"/>
        <v>100000000</v>
      </c>
      <c r="G4" t="s">
        <v>12</v>
      </c>
      <c r="H4">
        <v>3</v>
      </c>
      <c r="I4">
        <f t="shared" si="2"/>
        <v>15000</v>
      </c>
      <c r="J4">
        <f t="shared" si="3"/>
        <v>225000000</v>
      </c>
      <c r="K4">
        <v>1</v>
      </c>
      <c r="M4" t="s">
        <v>14</v>
      </c>
      <c r="N4">
        <v>3.5</v>
      </c>
      <c r="O4">
        <f t="shared" si="4"/>
        <v>17500</v>
      </c>
      <c r="P4">
        <f t="shared" si="5"/>
        <v>306250000</v>
      </c>
      <c r="Q4">
        <v>1</v>
      </c>
    </row>
    <row r="5" spans="1:17" x14ac:dyDescent="0.25">
      <c r="A5" t="s">
        <v>3</v>
      </c>
      <c r="B5">
        <v>1.4</v>
      </c>
      <c r="C5">
        <f t="shared" si="0"/>
        <v>7000</v>
      </c>
      <c r="D5">
        <f t="shared" si="1"/>
        <v>49000000</v>
      </c>
      <c r="G5" t="s">
        <v>13</v>
      </c>
      <c r="H5">
        <v>2.9</v>
      </c>
      <c r="I5">
        <f t="shared" si="2"/>
        <v>14500</v>
      </c>
      <c r="J5">
        <f t="shared" si="3"/>
        <v>210250000</v>
      </c>
      <c r="K5">
        <v>1</v>
      </c>
      <c r="M5" t="s">
        <v>22</v>
      </c>
      <c r="N5">
        <v>2.4</v>
      </c>
      <c r="O5">
        <f t="shared" si="4"/>
        <v>12000</v>
      </c>
      <c r="P5">
        <f t="shared" si="5"/>
        <v>144000000</v>
      </c>
      <c r="Q5">
        <v>1</v>
      </c>
    </row>
    <row r="6" spans="1:17" x14ac:dyDescent="0.25">
      <c r="A6" t="s">
        <v>4</v>
      </c>
      <c r="C6">
        <f t="shared" si="0"/>
        <v>0</v>
      </c>
      <c r="D6">
        <f t="shared" si="1"/>
        <v>0</v>
      </c>
      <c r="G6" t="s">
        <v>14</v>
      </c>
      <c r="H6">
        <v>3.5</v>
      </c>
      <c r="I6">
        <f t="shared" si="2"/>
        <v>17500</v>
      </c>
      <c r="J6">
        <f t="shared" si="3"/>
        <v>306250000</v>
      </c>
      <c r="K6">
        <v>0</v>
      </c>
      <c r="M6" t="s">
        <v>23</v>
      </c>
      <c r="N6">
        <v>3.4</v>
      </c>
      <c r="O6">
        <f t="shared" si="4"/>
        <v>17000</v>
      </c>
      <c r="P6">
        <f t="shared" si="5"/>
        <v>289000000</v>
      </c>
      <c r="Q6">
        <v>0</v>
      </c>
    </row>
    <row r="7" spans="1:17" x14ac:dyDescent="0.25">
      <c r="A7" t="s">
        <v>5</v>
      </c>
      <c r="B7">
        <v>1.7</v>
      </c>
      <c r="C7">
        <f t="shared" si="0"/>
        <v>8500</v>
      </c>
      <c r="D7">
        <f t="shared" si="1"/>
        <v>72250000</v>
      </c>
      <c r="G7" t="s">
        <v>15</v>
      </c>
      <c r="H7">
        <v>2.5</v>
      </c>
      <c r="I7">
        <f t="shared" si="2"/>
        <v>12500</v>
      </c>
      <c r="J7">
        <f t="shared" si="3"/>
        <v>156250000</v>
      </c>
      <c r="K7">
        <v>1</v>
      </c>
      <c r="M7" t="s">
        <v>24</v>
      </c>
      <c r="N7">
        <v>2.7</v>
      </c>
      <c r="O7">
        <f t="shared" si="4"/>
        <v>13500</v>
      </c>
      <c r="P7">
        <f t="shared" si="5"/>
        <v>182250000</v>
      </c>
      <c r="Q7">
        <v>0</v>
      </c>
    </row>
    <row r="8" spans="1:17" x14ac:dyDescent="0.25">
      <c r="A8" t="s">
        <v>6</v>
      </c>
      <c r="B8">
        <v>2.2000000000000002</v>
      </c>
      <c r="C8">
        <f t="shared" si="0"/>
        <v>11000</v>
      </c>
      <c r="D8">
        <f t="shared" si="1"/>
        <v>121000000</v>
      </c>
      <c r="G8" t="s">
        <v>13</v>
      </c>
      <c r="H8">
        <v>2.9</v>
      </c>
      <c r="I8">
        <f t="shared" si="2"/>
        <v>14500</v>
      </c>
      <c r="J8">
        <f t="shared" si="3"/>
        <v>210250000</v>
      </c>
      <c r="K8">
        <v>1</v>
      </c>
      <c r="M8" t="s">
        <v>25</v>
      </c>
      <c r="N8">
        <v>3.6</v>
      </c>
      <c r="O8">
        <f t="shared" si="4"/>
        <v>18000</v>
      </c>
      <c r="P8">
        <f t="shared" si="5"/>
        <v>324000000</v>
      </c>
      <c r="Q8">
        <v>1</v>
      </c>
    </row>
    <row r="9" spans="1:17" x14ac:dyDescent="0.25">
      <c r="A9" t="s">
        <v>7</v>
      </c>
      <c r="B9">
        <v>1.8</v>
      </c>
      <c r="C9">
        <f t="shared" si="0"/>
        <v>9000</v>
      </c>
      <c r="D9">
        <f t="shared" si="1"/>
        <v>81000000</v>
      </c>
      <c r="G9" t="s">
        <v>12</v>
      </c>
      <c r="H9">
        <v>3</v>
      </c>
      <c r="I9">
        <f t="shared" si="2"/>
        <v>15000</v>
      </c>
      <c r="J9">
        <f t="shared" si="3"/>
        <v>225000000</v>
      </c>
      <c r="K9">
        <v>1</v>
      </c>
      <c r="M9" t="s">
        <v>26</v>
      </c>
      <c r="N9">
        <v>3.1</v>
      </c>
      <c r="O9">
        <f t="shared" si="4"/>
        <v>15500</v>
      </c>
      <c r="P9">
        <f t="shared" si="5"/>
        <v>240250000</v>
      </c>
      <c r="Q9">
        <v>1</v>
      </c>
    </row>
    <row r="10" spans="1:17" x14ac:dyDescent="0.25">
      <c r="A10" t="s">
        <v>4</v>
      </c>
      <c r="C10">
        <f t="shared" si="0"/>
        <v>0</v>
      </c>
      <c r="D10">
        <f t="shared" si="1"/>
        <v>0</v>
      </c>
      <c r="G10" t="s">
        <v>16</v>
      </c>
      <c r="H10">
        <v>4</v>
      </c>
      <c r="I10">
        <f t="shared" si="2"/>
        <v>20000</v>
      </c>
      <c r="J10">
        <f t="shared" si="3"/>
        <v>400000000</v>
      </c>
      <c r="K10">
        <v>0</v>
      </c>
      <c r="M10" t="s">
        <v>23</v>
      </c>
      <c r="N10">
        <v>3.4</v>
      </c>
      <c r="O10">
        <f t="shared" si="4"/>
        <v>17000</v>
      </c>
      <c r="P10">
        <f t="shared" si="5"/>
        <v>289000000</v>
      </c>
      <c r="Q10">
        <v>1</v>
      </c>
    </row>
    <row r="11" spans="1:17" x14ac:dyDescent="0.25">
      <c r="A11" t="s">
        <v>6</v>
      </c>
      <c r="B11">
        <v>2.2000000000000002</v>
      </c>
      <c r="C11">
        <f t="shared" si="0"/>
        <v>11000</v>
      </c>
      <c r="D11">
        <f t="shared" si="1"/>
        <v>121000000</v>
      </c>
      <c r="G11" t="s">
        <v>17</v>
      </c>
      <c r="H11">
        <v>3.7</v>
      </c>
      <c r="I11">
        <f t="shared" si="2"/>
        <v>18500</v>
      </c>
      <c r="J11">
        <f t="shared" si="3"/>
        <v>342250000</v>
      </c>
      <c r="K11">
        <v>1</v>
      </c>
      <c r="M11" t="s">
        <v>17</v>
      </c>
      <c r="N11">
        <v>3.7</v>
      </c>
      <c r="O11">
        <f t="shared" si="4"/>
        <v>18500</v>
      </c>
      <c r="P11">
        <f t="shared" si="5"/>
        <v>342250000</v>
      </c>
      <c r="Q11">
        <v>1</v>
      </c>
    </row>
    <row r="12" spans="1:17" x14ac:dyDescent="0.25">
      <c r="C12" t="s">
        <v>8</v>
      </c>
      <c r="D12">
        <f>SUM(D2:D11)</f>
        <v>604750000</v>
      </c>
      <c r="I12" t="s">
        <v>8</v>
      </c>
      <c r="J12">
        <f>SUM(J2:J11)</f>
        <v>2219750000</v>
      </c>
      <c r="K12">
        <f>SUMPRODUCT(J2:J11,K2:K11)</f>
        <v>1513500000</v>
      </c>
      <c r="O12" t="s">
        <v>8</v>
      </c>
      <c r="P12">
        <f>SUM(P2:P11)</f>
        <v>2262000000</v>
      </c>
      <c r="Q12">
        <f>SUMPRODUCT(P2:P11,Q2:Q11)</f>
        <v>1790750000</v>
      </c>
    </row>
    <row r="13" spans="1:17" x14ac:dyDescent="0.25">
      <c r="C13" t="s">
        <v>9</v>
      </c>
      <c r="D13" s="1">
        <f>SQRT(D12)</f>
        <v>24591.665254715874</v>
      </c>
      <c r="E13" t="s">
        <v>10</v>
      </c>
      <c r="I13" t="s">
        <v>18</v>
      </c>
      <c r="J13" s="1">
        <f>SQRT(J12)</f>
        <v>47114.222905615243</v>
      </c>
      <c r="K13" s="1">
        <f>SQRT(K12)</f>
        <v>38903.72732785382</v>
      </c>
      <c r="O13" t="s">
        <v>18</v>
      </c>
      <c r="P13" s="1">
        <f>SQRT(P12)</f>
        <v>47560.487802376461</v>
      </c>
      <c r="Q13" s="1">
        <f>SQRT(Q12)</f>
        <v>42317.254164229511</v>
      </c>
    </row>
    <row r="14" spans="1:17" x14ac:dyDescent="0.25">
      <c r="D14">
        <f>D13*2</f>
        <v>49183.330509431747</v>
      </c>
      <c r="Q1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Saiz García</dc:creator>
  <cp:lastModifiedBy>Miguel Saiz García</cp:lastModifiedBy>
  <dcterms:created xsi:type="dcterms:W3CDTF">2023-02-01T11:01:05Z</dcterms:created>
  <dcterms:modified xsi:type="dcterms:W3CDTF">2023-02-01T12:49:42Z</dcterms:modified>
</cp:coreProperties>
</file>