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hip_project\unterricht\bgp-rewe\deckungsbeitrag\"/>
    </mc:Choice>
  </mc:AlternateContent>
  <xr:revisionPtr revIDLastSave="0" documentId="13_ncr:1_{E45AEC9C-7F5F-4079-B743-9A8E467199D6}" xr6:coauthVersionLast="47" xr6:coauthVersionMax="47" xr10:uidLastSave="{00000000-0000-0000-0000-000000000000}"/>
  <bookViews>
    <workbookView xWindow="-120" yWindow="-120" windowWidth="29040" windowHeight="15840" xr2:uid="{F0F1712F-1793-4064-AF22-17471FF80B3E}"/>
  </bookViews>
  <sheets>
    <sheet name="Tabelle1" sheetId="1" r:id="rId1"/>
  </sheets>
  <definedNames>
    <definedName name="_xlnm._FilterDatabase" localSheetId="0" hidden="1">Tabelle1!$B$1:$F$1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F13" i="1"/>
  <c r="E13" i="1"/>
  <c r="D13" i="1"/>
  <c r="C13" i="1"/>
  <c r="F14" i="1"/>
  <c r="E14" i="1"/>
  <c r="D14" i="1"/>
  <c r="C14" i="1"/>
  <c r="G6" i="1"/>
  <c r="F6" i="1"/>
  <c r="F8" i="1" s="1"/>
  <c r="E6" i="1"/>
  <c r="D6" i="1"/>
  <c r="D8" i="1" s="1"/>
  <c r="E8" i="1"/>
  <c r="C6" i="1"/>
  <c r="C8" i="1" s="1"/>
  <c r="G2" i="1"/>
  <c r="F11" i="1"/>
  <c r="E11" i="1"/>
  <c r="D11" i="1"/>
  <c r="C11" i="1"/>
  <c r="F7" i="1"/>
  <c r="F9" i="1" s="1"/>
  <c r="E7" i="1"/>
  <c r="E9" i="1" s="1"/>
  <c r="D7" i="1"/>
  <c r="D9" i="1" s="1"/>
  <c r="C7" i="1"/>
  <c r="C9" i="1" s="1"/>
</calcChain>
</file>

<file path=xl/sharedStrings.xml><?xml version="1.0" encoding="utf-8"?>
<sst xmlns="http://schemas.openxmlformats.org/spreadsheetml/2006/main" count="19" uniqueCount="19">
  <si>
    <t>Absatz in Stück</t>
  </si>
  <si>
    <t>Umsatz/Monat in €</t>
  </si>
  <si>
    <t>Variable Kosten in % des Umsatzes</t>
  </si>
  <si>
    <t>Drucker A</t>
  </si>
  <si>
    <t>Drucker B</t>
  </si>
  <si>
    <t>Drucker C</t>
  </si>
  <si>
    <t>Drucker D</t>
  </si>
  <si>
    <t>Fixkosten/Monat in €</t>
  </si>
  <si>
    <t>Variable Kosten/Monat in €</t>
  </si>
  <si>
    <t>Nettoverkaufserlös/Stück</t>
  </si>
  <si>
    <t>Variable Kosten/Stück in €</t>
  </si>
  <si>
    <t>Deckungsbeitrag gesamt:</t>
  </si>
  <si>
    <t>Deckungsbeitrag/Stück:</t>
  </si>
  <si>
    <t>Fixkosten/Monat/Stück in €</t>
  </si>
  <si>
    <t>a)</t>
  </si>
  <si>
    <t>b)</t>
  </si>
  <si>
    <t>c)</t>
  </si>
  <si>
    <t>Betriebsergebnis:</t>
  </si>
  <si>
    <t>streichen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</si>
</sst>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0" fillId="0" borderId="0" xfId="0" applyNumberFormat="1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9</xdr:row>
      <xdr:rowOff>152400</xdr:rowOff>
    </xdr:from>
    <xdr:to>
      <xdr:col>12</xdr:col>
      <xdr:colOff>190500</xdr:colOff>
      <xdr:row>12</xdr:row>
      <xdr:rowOff>50800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E44FA79-AD66-4132-81DA-835FF51C52B7}"/>
            </a:ext>
          </a:extLst>
        </xdr:cNvPr>
        <xdr:cNvSpPr txBox="1"/>
      </xdr:nvSpPr>
      <xdr:spPr>
        <a:xfrm>
          <a:off x="7645400" y="1866900"/>
          <a:ext cx="3105150" cy="4699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Deckungsbeitrag = Nettoverkaufserlöse /Stück – variable Stückkosten z.B. 50,00 €– 30,00 €= 20,00 €</a:t>
          </a:r>
        </a:p>
      </xdr:txBody>
    </xdr:sp>
    <xdr:clientData/>
  </xdr:twoCellAnchor>
  <xdr:twoCellAnchor>
    <xdr:from>
      <xdr:col>7</xdr:col>
      <xdr:colOff>184150</xdr:colOff>
      <xdr:row>0</xdr:row>
      <xdr:rowOff>101600</xdr:rowOff>
    </xdr:from>
    <xdr:to>
      <xdr:col>13</xdr:col>
      <xdr:colOff>31750</xdr:colOff>
      <xdr:row>8</xdr:row>
      <xdr:rowOff>146050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68E77F1-2B66-4390-82E5-5103D5D73003}"/>
            </a:ext>
          </a:extLst>
        </xdr:cNvPr>
        <xdr:cNvSpPr txBox="1"/>
      </xdr:nvSpPr>
      <xdr:spPr>
        <a:xfrm>
          <a:off x="6934200" y="101600"/>
          <a:ext cx="4419600" cy="156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monatlichen fixen Kosten betragen insgesamt 20.000,00 € und lassen sich proportional entsprechend dem Absatz verteilen. Berechnen Sie: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die variablen und fixen Kosten je Druckerart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die Deckungsbeiträge je Druckerart gesamt und pro Stück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das Betriebsergebnis je Druckerart und insgesamt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Nehmen Sie zu der Überlegung Stellung, Drucker C oder D aus dem Sortiment zu streichen</a:t>
          </a:r>
        </a:p>
        <a:p>
          <a:endParaRPr lang="de-DE" sz="1100"/>
        </a:p>
      </xdr:txBody>
    </xdr:sp>
    <xdr:clientData/>
  </xdr:twoCellAnchor>
  <xdr:twoCellAnchor>
    <xdr:from>
      <xdr:col>8</xdr:col>
      <xdr:colOff>114300</xdr:colOff>
      <xdr:row>12</xdr:row>
      <xdr:rowOff>158750</xdr:rowOff>
    </xdr:from>
    <xdr:to>
      <xdr:col>12</xdr:col>
      <xdr:colOff>228600</xdr:colOff>
      <xdr:row>15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BC78D7F-045F-407C-8EB5-F87C61E45579}"/>
            </a:ext>
          </a:extLst>
        </xdr:cNvPr>
        <xdr:cNvSpPr txBox="1"/>
      </xdr:nvSpPr>
      <xdr:spPr>
        <a:xfrm>
          <a:off x="7626350" y="2444750"/>
          <a:ext cx="3162300" cy="4699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Betriebsgewinn/Betriebsverlust = Summe der Deckungsbeiträge – fixe Kosten (Betriebsergebnis)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150E-2B7D-4D49-97E1-79DF4D01188A}">
  <dimension ref="A1:G18"/>
  <sheetViews>
    <sheetView tabSelected="1" zoomScale="150" zoomScaleNormal="150" workbookViewId="0">
      <pane ySplit="1" topLeftCell="A2" activePane="bottomLeft" state="frozen"/>
      <selection pane="bottomLeft" activeCell="F18" sqref="F18"/>
    </sheetView>
  </sheetViews>
  <sheetFormatPr baseColWidth="10" defaultRowHeight="15" x14ac:dyDescent="0.25"/>
  <cols>
    <col min="2" max="2" width="32.140625" bestFit="1" customWidth="1"/>
    <col min="5" max="5" width="11.85546875" bestFit="1" customWidth="1"/>
  </cols>
  <sheetData>
    <row r="1" spans="1:7" x14ac:dyDescent="0.25">
      <c r="C1" t="s">
        <v>3</v>
      </c>
      <c r="D1" t="s">
        <v>4</v>
      </c>
      <c r="E1" t="s">
        <v>5</v>
      </c>
      <c r="F1" t="s">
        <v>6</v>
      </c>
    </row>
    <row r="2" spans="1:7" x14ac:dyDescent="0.25">
      <c r="B2" t="s">
        <v>0</v>
      </c>
      <c r="C2">
        <v>200</v>
      </c>
      <c r="D2">
        <v>500</v>
      </c>
      <c r="E2">
        <v>100</v>
      </c>
      <c r="F2">
        <v>50</v>
      </c>
      <c r="G2">
        <f>SUM(C2:F2)</f>
        <v>850</v>
      </c>
    </row>
    <row r="3" spans="1:7" x14ac:dyDescent="0.25">
      <c r="B3" t="s">
        <v>1</v>
      </c>
      <c r="C3" s="1">
        <v>80000</v>
      </c>
      <c r="D3" s="1">
        <v>40000</v>
      </c>
      <c r="E3" s="1">
        <v>25000</v>
      </c>
      <c r="F3" s="1">
        <v>30000</v>
      </c>
    </row>
    <row r="4" spans="1:7" x14ac:dyDescent="0.25">
      <c r="B4" t="s">
        <v>2</v>
      </c>
      <c r="C4">
        <v>80</v>
      </c>
      <c r="D4">
        <v>90</v>
      </c>
      <c r="E4">
        <v>110</v>
      </c>
      <c r="F4">
        <v>60</v>
      </c>
    </row>
    <row r="6" spans="1:7" x14ac:dyDescent="0.25">
      <c r="A6" s="2" t="s">
        <v>14</v>
      </c>
      <c r="B6" s="2" t="s">
        <v>7</v>
      </c>
      <c r="C6" s="3">
        <f>20000/G2*C2</f>
        <v>4705.8823529411766</v>
      </c>
      <c r="D6" s="3">
        <f>20000/G2*D2</f>
        <v>11764.705882352942</v>
      </c>
      <c r="E6" s="3">
        <f>20000/G2*E2</f>
        <v>2352.9411764705883</v>
      </c>
      <c r="F6" s="3">
        <f>20000/G2*F2</f>
        <v>1176.4705882352941</v>
      </c>
      <c r="G6" s="3">
        <f>SUM(C6:F6)</f>
        <v>20000</v>
      </c>
    </row>
    <row r="7" spans="1:7" x14ac:dyDescent="0.25">
      <c r="A7" s="2"/>
      <c r="B7" s="2" t="s">
        <v>8</v>
      </c>
      <c r="C7" s="3">
        <f>C3*C4/100</f>
        <v>64000</v>
      </c>
      <c r="D7" s="3">
        <f>D3*D4/100</f>
        <v>36000</v>
      </c>
      <c r="E7" s="3">
        <f>E3*E4/100</f>
        <v>27500</v>
      </c>
      <c r="F7" s="3">
        <f>F3*F4/100</f>
        <v>18000</v>
      </c>
    </row>
    <row r="8" spans="1:7" x14ac:dyDescent="0.25">
      <c r="A8" s="2"/>
      <c r="B8" s="2" t="s">
        <v>13</v>
      </c>
      <c r="C8" s="3">
        <f>C6/C2</f>
        <v>23.529411764705884</v>
      </c>
      <c r="D8" s="3">
        <f>D6/D2</f>
        <v>23.529411764705884</v>
      </c>
      <c r="E8" s="3">
        <f>E6/E2</f>
        <v>23.529411764705884</v>
      </c>
      <c r="F8" s="3">
        <f>F6/F2</f>
        <v>23.529411764705884</v>
      </c>
    </row>
    <row r="9" spans="1:7" x14ac:dyDescent="0.25">
      <c r="A9" s="2"/>
      <c r="B9" s="2" t="s">
        <v>10</v>
      </c>
      <c r="C9" s="3">
        <f>C7/C2</f>
        <v>320</v>
      </c>
      <c r="D9" s="3">
        <f>D7/D2</f>
        <v>72</v>
      </c>
      <c r="E9" s="3">
        <f>E7/E2</f>
        <v>275</v>
      </c>
      <c r="F9" s="3">
        <f>F7/F2</f>
        <v>360</v>
      </c>
    </row>
    <row r="11" spans="1:7" x14ac:dyDescent="0.25">
      <c r="B11" t="s">
        <v>9</v>
      </c>
      <c r="C11" s="1">
        <f>C3/C2</f>
        <v>400</v>
      </c>
      <c r="D11" s="1">
        <f>D3/D2</f>
        <v>80</v>
      </c>
      <c r="E11" s="1">
        <f>E3/E2</f>
        <v>250</v>
      </c>
      <c r="F11" s="1">
        <f>F3/F2</f>
        <v>600</v>
      </c>
    </row>
    <row r="13" spans="1:7" x14ac:dyDescent="0.25">
      <c r="A13" s="4" t="s">
        <v>15</v>
      </c>
      <c r="B13" s="4" t="s">
        <v>11</v>
      </c>
      <c r="C13" s="5">
        <f>C14*C2</f>
        <v>16000</v>
      </c>
      <c r="D13" s="5">
        <f>D14*D2</f>
        <v>4000</v>
      </c>
      <c r="E13" s="8">
        <f>E14*E2</f>
        <v>-2500</v>
      </c>
      <c r="F13" s="5">
        <f>F14*F2</f>
        <v>12000</v>
      </c>
    </row>
    <row r="14" spans="1:7" x14ac:dyDescent="0.25">
      <c r="A14" s="4"/>
      <c r="B14" s="4" t="s">
        <v>12</v>
      </c>
      <c r="C14" s="5">
        <f>C11-C9</f>
        <v>80</v>
      </c>
      <c r="D14" s="5">
        <f>D11-D9</f>
        <v>8</v>
      </c>
      <c r="E14" s="8">
        <f>E11-E9</f>
        <v>-25</v>
      </c>
      <c r="F14" s="5">
        <f>F11-F9</f>
        <v>240</v>
      </c>
    </row>
    <row r="16" spans="1:7" x14ac:dyDescent="0.25">
      <c r="A16" s="6" t="s">
        <v>16</v>
      </c>
      <c r="B16" s="6" t="s">
        <v>17</v>
      </c>
      <c r="C16" s="7">
        <f>C13-C6</f>
        <v>11294.117647058823</v>
      </c>
      <c r="D16" s="9">
        <f>D13-D6</f>
        <v>-7764.7058823529424</v>
      </c>
      <c r="E16" s="9">
        <f>E13-E6</f>
        <v>-4852.9411764705883</v>
      </c>
      <c r="F16" s="7">
        <f>F13-F6</f>
        <v>10823.529411764706</v>
      </c>
      <c r="G16" s="7">
        <f>SUM(C16:F16)</f>
        <v>9500</v>
      </c>
    </row>
    <row r="17" spans="5:6" x14ac:dyDescent="0.25">
      <c r="F17" s="10"/>
    </row>
    <row r="18" spans="5:6" x14ac:dyDescent="0.25">
      <c r="E18" s="11" t="s">
        <v>18</v>
      </c>
    </row>
  </sheetData>
  <autoFilter ref="B1:F1" xr:uid="{BA0A150E-2B7D-4D49-97E1-79DF4D01188A}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Deckungsbeitrag</dc:title>
  <dc:creator>Fanieng, Heiko</dc:creator>
  <cp:lastModifiedBy>Fanieng, Heiko</cp:lastModifiedBy>
  <dcterms:created xsi:type="dcterms:W3CDTF">2024-08-26T07:22:08Z</dcterms:created>
  <dcterms:modified xsi:type="dcterms:W3CDTF">2024-08-28T09:11:15Z</dcterms:modified>
</cp:coreProperties>
</file>