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O ANH CONG\AppData\Local\Programs\Python\Python38\Scripts\Scripts\Output\"/>
    </mc:Choice>
  </mc:AlternateContent>
  <xr:revisionPtr revIDLastSave="0" documentId="13_ncr:1_{E139EC89-8D4F-4D4A-AFD0-BB7563B8E933}" xr6:coauthVersionLast="36" xr6:coauthVersionMax="36" xr10:uidLastSave="{00000000-0000-0000-0000-000000000000}"/>
  <bookViews>
    <workbookView xWindow="0" yWindow="0" windowWidth="18315" windowHeight="10275" tabRatio="729" firstSheet="21" activeTab="21" xr2:uid="{00000000-000D-0000-FFFF-FFFF00000000}"/>
  </bookViews>
  <sheets>
    <sheet name="Ngay01" sheetId="1" r:id="rId1"/>
    <sheet name="Ngay02" sheetId="2" r:id="rId2"/>
    <sheet name="Ngay03" sheetId="3" r:id="rId3"/>
    <sheet name="Ngay04" sheetId="4" r:id="rId4"/>
    <sheet name="Ngay05" sheetId="5" r:id="rId5"/>
    <sheet name="Ngay06" sheetId="6" r:id="rId6"/>
    <sheet name="Ngay07" sheetId="7" r:id="rId7"/>
    <sheet name="Ngay08" sheetId="8" r:id="rId8"/>
    <sheet name="Ngay09" sheetId="9" r:id="rId9"/>
    <sheet name="Ngay10" sheetId="10" r:id="rId10"/>
    <sheet name="Ngay11" sheetId="11" r:id="rId11"/>
    <sheet name="Ngay12" sheetId="12" r:id="rId12"/>
    <sheet name="Ngay13" sheetId="13" r:id="rId13"/>
    <sheet name="Ngay14" sheetId="14" r:id="rId14"/>
    <sheet name="Ngay15" sheetId="15" r:id="rId15"/>
    <sheet name="Ngay16" sheetId="16" r:id="rId16"/>
    <sheet name="Ngay17" sheetId="17" r:id="rId17"/>
    <sheet name="Ngay18" sheetId="18" r:id="rId18"/>
    <sheet name="Ngay19" sheetId="19" r:id="rId19"/>
    <sheet name="Ngay20" sheetId="20" r:id="rId20"/>
    <sheet name="Ngay21" sheetId="21" r:id="rId21"/>
    <sheet name="Ngay22" sheetId="22" r:id="rId22"/>
    <sheet name="Ngay23" sheetId="23" r:id="rId23"/>
    <sheet name="Ngay24" sheetId="24" r:id="rId24"/>
    <sheet name="Ngay25" sheetId="25" r:id="rId25"/>
    <sheet name="Ngay26" sheetId="26" r:id="rId26"/>
    <sheet name="Ngay27" sheetId="27" r:id="rId27"/>
    <sheet name="Ngay28" sheetId="28" r:id="rId28"/>
    <sheet name="Ngay29" sheetId="29" r:id="rId29"/>
    <sheet name="Ngay30" sheetId="30" r:id="rId30"/>
    <sheet name="Ngay31" sheetId="31" r:id="rId31"/>
    <sheet name="AirTemp" sheetId="32" r:id="rId32"/>
  </sheets>
  <calcPr calcId="191029" iterate="1"/>
</workbook>
</file>

<file path=xl/calcChain.xml><?xml version="1.0" encoding="utf-8"?>
<calcChain xmlns="http://schemas.openxmlformats.org/spreadsheetml/2006/main">
  <c r="E4" i="22" l="1"/>
  <c r="F4" i="22"/>
  <c r="G4" i="22"/>
  <c r="H4" i="22"/>
  <c r="I4" i="22"/>
  <c r="J4" i="22"/>
  <c r="E5" i="22"/>
  <c r="F5" i="22"/>
  <c r="G5" i="22"/>
  <c r="H5" i="22"/>
  <c r="I5" i="22"/>
  <c r="J5" i="22"/>
  <c r="E6" i="22"/>
  <c r="F6" i="22"/>
  <c r="G6" i="22"/>
  <c r="H6" i="22"/>
  <c r="I6" i="22"/>
  <c r="J6" i="22"/>
  <c r="E7" i="22"/>
  <c r="F7" i="22"/>
  <c r="G7" i="22"/>
  <c r="H7" i="22"/>
  <c r="I7" i="22"/>
  <c r="J7" i="22"/>
  <c r="E8" i="22"/>
  <c r="F8" i="22"/>
  <c r="G8" i="22"/>
  <c r="H8" i="22"/>
  <c r="I8" i="22"/>
  <c r="J8" i="22"/>
  <c r="E9" i="22"/>
  <c r="F9" i="22"/>
  <c r="G9" i="22"/>
  <c r="H9" i="22"/>
  <c r="I9" i="22"/>
  <c r="J9" i="22"/>
  <c r="E10" i="22"/>
  <c r="F10" i="22"/>
  <c r="G10" i="22"/>
  <c r="H10" i="22"/>
  <c r="I10" i="22"/>
  <c r="J10" i="22"/>
  <c r="E11" i="22"/>
  <c r="F11" i="22"/>
  <c r="G11" i="22"/>
  <c r="H11" i="22"/>
  <c r="I11" i="22"/>
  <c r="J11" i="22"/>
  <c r="E12" i="22"/>
  <c r="F12" i="22"/>
  <c r="G12" i="22"/>
  <c r="H12" i="22"/>
  <c r="I12" i="22"/>
  <c r="J12" i="22"/>
  <c r="E13" i="22"/>
  <c r="F13" i="22"/>
  <c r="G13" i="22"/>
  <c r="H13" i="22"/>
  <c r="I13" i="22"/>
  <c r="J13" i="22"/>
  <c r="E14" i="22"/>
  <c r="F14" i="22"/>
  <c r="G14" i="22"/>
  <c r="H14" i="22"/>
  <c r="I14" i="22"/>
  <c r="J14" i="22"/>
  <c r="E15" i="22"/>
  <c r="F15" i="22"/>
  <c r="G15" i="22"/>
  <c r="H15" i="22"/>
  <c r="I15" i="22"/>
  <c r="J15" i="22"/>
  <c r="E16" i="22"/>
  <c r="F16" i="22"/>
  <c r="G16" i="22"/>
  <c r="H16" i="22"/>
  <c r="I16" i="22"/>
  <c r="J16" i="22"/>
  <c r="E17" i="22"/>
  <c r="F17" i="22"/>
  <c r="G17" i="22"/>
  <c r="H17" i="22"/>
  <c r="I17" i="22"/>
  <c r="J17" i="22"/>
  <c r="E18" i="22"/>
  <c r="F18" i="22"/>
  <c r="G18" i="22"/>
  <c r="H18" i="22"/>
  <c r="I18" i="22"/>
  <c r="J18" i="22"/>
  <c r="E19" i="22"/>
  <c r="F19" i="22"/>
  <c r="G19" i="22"/>
  <c r="H19" i="22"/>
  <c r="I19" i="22"/>
  <c r="J19" i="22"/>
  <c r="E20" i="22"/>
  <c r="F20" i="22"/>
  <c r="G20" i="22"/>
  <c r="H20" i="22"/>
  <c r="I20" i="22"/>
  <c r="J20" i="22"/>
  <c r="E21" i="22"/>
  <c r="F21" i="22"/>
  <c r="G21" i="22"/>
  <c r="H21" i="22"/>
  <c r="I21" i="22"/>
  <c r="J21" i="22"/>
  <c r="E22" i="22"/>
  <c r="F22" i="22"/>
  <c r="G22" i="22"/>
  <c r="H22" i="22"/>
  <c r="I22" i="22"/>
  <c r="J22" i="22"/>
  <c r="E23" i="22"/>
  <c r="F23" i="22"/>
  <c r="G23" i="22"/>
  <c r="H23" i="22"/>
  <c r="I23" i="22"/>
  <c r="J23" i="22"/>
  <c r="E24" i="22"/>
  <c r="F24" i="22"/>
  <c r="G24" i="22"/>
  <c r="H24" i="22"/>
  <c r="I24" i="22"/>
  <c r="J24" i="22"/>
  <c r="E25" i="22"/>
  <c r="F25" i="22"/>
  <c r="G25" i="22"/>
  <c r="H25" i="22"/>
  <c r="I25" i="22"/>
  <c r="J25" i="22"/>
  <c r="K5" i="22" l="1"/>
  <c r="K7" i="22"/>
  <c r="K8" i="22"/>
  <c r="K9" i="22"/>
  <c r="K11" i="22"/>
  <c r="K13" i="22"/>
  <c r="K14" i="22"/>
  <c r="K15" i="22"/>
  <c r="K17" i="22"/>
  <c r="K19" i="22"/>
  <c r="K20" i="22"/>
  <c r="K21" i="22"/>
  <c r="D5" i="22"/>
  <c r="D6" i="22"/>
  <c r="D7" i="22"/>
  <c r="D8" i="22"/>
  <c r="D9" i="22"/>
  <c r="D10" i="22"/>
  <c r="K10" i="22" s="1"/>
  <c r="D11" i="22"/>
  <c r="D12" i="22"/>
  <c r="D13" i="22"/>
  <c r="D14" i="22"/>
  <c r="D15" i="22"/>
  <c r="D16" i="22"/>
  <c r="K16" i="22" s="1"/>
  <c r="D17" i="22"/>
  <c r="D18" i="22"/>
  <c r="D19" i="22"/>
  <c r="D20" i="22"/>
  <c r="D21" i="22"/>
  <c r="D22" i="22"/>
  <c r="D23" i="22"/>
  <c r="D24" i="22"/>
  <c r="D25" i="22"/>
  <c r="D4" i="22"/>
  <c r="E4" i="21"/>
  <c r="F4" i="21"/>
  <c r="G4" i="21"/>
  <c r="H4" i="21"/>
  <c r="I4" i="21"/>
  <c r="J4" i="21"/>
  <c r="E5" i="21"/>
  <c r="F5" i="21"/>
  <c r="G5" i="21"/>
  <c r="H5" i="21"/>
  <c r="I5" i="21"/>
  <c r="J5" i="21"/>
  <c r="E6" i="21"/>
  <c r="F6" i="21"/>
  <c r="G6" i="21"/>
  <c r="H6" i="21"/>
  <c r="I6" i="21"/>
  <c r="J6" i="21"/>
  <c r="E7" i="21"/>
  <c r="F7" i="21"/>
  <c r="G7" i="21"/>
  <c r="H7" i="21"/>
  <c r="I7" i="21"/>
  <c r="J7" i="21"/>
  <c r="E8" i="21"/>
  <c r="F8" i="21"/>
  <c r="G8" i="21"/>
  <c r="H8" i="21"/>
  <c r="I8" i="21"/>
  <c r="J8" i="21"/>
  <c r="E9" i="21"/>
  <c r="F9" i="21"/>
  <c r="G9" i="21"/>
  <c r="H9" i="21"/>
  <c r="I9" i="21"/>
  <c r="J9" i="21"/>
  <c r="E10" i="21"/>
  <c r="F10" i="21"/>
  <c r="G10" i="21"/>
  <c r="H10" i="21"/>
  <c r="I10" i="21"/>
  <c r="J10" i="21"/>
  <c r="E11" i="21"/>
  <c r="F11" i="21"/>
  <c r="G11" i="21"/>
  <c r="H11" i="21"/>
  <c r="I11" i="21"/>
  <c r="J11" i="21"/>
  <c r="E12" i="21"/>
  <c r="F12" i="21"/>
  <c r="G12" i="21"/>
  <c r="H12" i="21"/>
  <c r="I12" i="21"/>
  <c r="J12" i="21"/>
  <c r="E13" i="21"/>
  <c r="F13" i="21"/>
  <c r="G13" i="21"/>
  <c r="H13" i="21"/>
  <c r="I13" i="21"/>
  <c r="J13" i="21"/>
  <c r="E14" i="21"/>
  <c r="F14" i="21"/>
  <c r="G14" i="21"/>
  <c r="H14" i="21"/>
  <c r="I14" i="21"/>
  <c r="J14" i="21"/>
  <c r="E15" i="21"/>
  <c r="F15" i="21"/>
  <c r="G15" i="21"/>
  <c r="H15" i="21"/>
  <c r="I15" i="21"/>
  <c r="J15" i="21"/>
  <c r="E16" i="21"/>
  <c r="F16" i="21"/>
  <c r="G16" i="21"/>
  <c r="H16" i="21"/>
  <c r="I16" i="21"/>
  <c r="J16" i="21"/>
  <c r="E17" i="21"/>
  <c r="F17" i="21"/>
  <c r="G17" i="21"/>
  <c r="H17" i="21"/>
  <c r="I17" i="21"/>
  <c r="J17" i="21"/>
  <c r="E18" i="21"/>
  <c r="F18" i="21"/>
  <c r="G18" i="21"/>
  <c r="H18" i="21"/>
  <c r="I18" i="21"/>
  <c r="J18" i="21"/>
  <c r="E19" i="21"/>
  <c r="F19" i="21"/>
  <c r="G19" i="21"/>
  <c r="H19" i="21"/>
  <c r="I19" i="21"/>
  <c r="J19" i="21"/>
  <c r="E20" i="21"/>
  <c r="F20" i="21"/>
  <c r="G20" i="21"/>
  <c r="H20" i="21"/>
  <c r="I20" i="21"/>
  <c r="J20" i="21"/>
  <c r="E21" i="21"/>
  <c r="F21" i="21"/>
  <c r="G21" i="21"/>
  <c r="H21" i="21"/>
  <c r="I21" i="21"/>
  <c r="J21" i="21"/>
  <c r="E22" i="21"/>
  <c r="F22" i="21"/>
  <c r="G22" i="21"/>
  <c r="H22" i="21"/>
  <c r="I22" i="21"/>
  <c r="J22" i="21"/>
  <c r="E23" i="21"/>
  <c r="F23" i="21"/>
  <c r="G23" i="21"/>
  <c r="H23" i="21"/>
  <c r="I23" i="21"/>
  <c r="J23" i="21"/>
  <c r="E24" i="21"/>
  <c r="F24" i="21"/>
  <c r="G24" i="21"/>
  <c r="H24" i="21"/>
  <c r="I24" i="21"/>
  <c r="J24" i="21"/>
  <c r="E25" i="21"/>
  <c r="F25" i="21"/>
  <c r="G25" i="21"/>
  <c r="H25" i="21"/>
  <c r="I25" i="21"/>
  <c r="J25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4" i="21"/>
  <c r="AL11" i="21"/>
  <c r="AK10" i="21"/>
  <c r="AK7" i="21"/>
  <c r="K26" i="31"/>
  <c r="AI25" i="31"/>
  <c r="AJ25" i="31" s="1"/>
  <c r="K25" i="31"/>
  <c r="AI24" i="31"/>
  <c r="AJ24" i="31" s="1"/>
  <c r="K24" i="31"/>
  <c r="AI23" i="31"/>
  <c r="AJ23" i="31" s="1"/>
  <c r="K23" i="31"/>
  <c r="AI22" i="31"/>
  <c r="AJ22" i="31" s="1"/>
  <c r="K22" i="31"/>
  <c r="AI21" i="31"/>
  <c r="AJ21" i="31" s="1"/>
  <c r="K21" i="31"/>
  <c r="AI20" i="31"/>
  <c r="AJ20" i="31" s="1"/>
  <c r="K20" i="31"/>
  <c r="AI19" i="31"/>
  <c r="AJ19" i="31" s="1"/>
  <c r="K19" i="31"/>
  <c r="AI18" i="31"/>
  <c r="AJ18" i="31" s="1"/>
  <c r="K18" i="31"/>
  <c r="AI17" i="31"/>
  <c r="AJ17" i="31" s="1"/>
  <c r="K17" i="31"/>
  <c r="AI16" i="31"/>
  <c r="AJ16" i="31" s="1"/>
  <c r="K16" i="31"/>
  <c r="AI15" i="31"/>
  <c r="AJ15" i="31" s="1"/>
  <c r="K15" i="31"/>
  <c r="AI14" i="31"/>
  <c r="AJ14" i="31" s="1"/>
  <c r="K14" i="31"/>
  <c r="AI13" i="31"/>
  <c r="AJ13" i="31" s="1"/>
  <c r="K13" i="31"/>
  <c r="AI12" i="31"/>
  <c r="AJ12" i="31" s="1"/>
  <c r="K12" i="31"/>
  <c r="AI11" i="31"/>
  <c r="AJ11" i="31" s="1"/>
  <c r="K11" i="31"/>
  <c r="AI10" i="31"/>
  <c r="AJ10" i="31" s="1"/>
  <c r="K10" i="31"/>
  <c r="AI9" i="31"/>
  <c r="AJ9" i="31" s="1"/>
  <c r="K9" i="31"/>
  <c r="AI8" i="31"/>
  <c r="AJ8" i="31" s="1"/>
  <c r="K8" i="31"/>
  <c r="AI7" i="31"/>
  <c r="AJ7" i="31" s="1"/>
  <c r="K7" i="31"/>
  <c r="AI6" i="31"/>
  <c r="AJ6" i="31" s="1"/>
  <c r="K6" i="31"/>
  <c r="AI5" i="31"/>
  <c r="AJ5" i="31" s="1"/>
  <c r="K5" i="31"/>
  <c r="AI4" i="31"/>
  <c r="AJ4" i="31" s="1"/>
  <c r="K4" i="31"/>
  <c r="K26" i="30"/>
  <c r="AJ25" i="30"/>
  <c r="AI25" i="30"/>
  <c r="K25" i="30"/>
  <c r="AJ24" i="30"/>
  <c r="AI24" i="30"/>
  <c r="K24" i="30"/>
  <c r="AJ23" i="30"/>
  <c r="AI23" i="30"/>
  <c r="K23" i="30"/>
  <c r="AJ22" i="30"/>
  <c r="AI22" i="30"/>
  <c r="K22" i="30"/>
  <c r="AJ21" i="30"/>
  <c r="AI21" i="30"/>
  <c r="K21" i="30"/>
  <c r="AJ20" i="30"/>
  <c r="AI20" i="30"/>
  <c r="K20" i="30"/>
  <c r="AJ19" i="30"/>
  <c r="AI19" i="30"/>
  <c r="K19" i="30"/>
  <c r="AJ18" i="30"/>
  <c r="AI18" i="30"/>
  <c r="K18" i="30"/>
  <c r="AJ17" i="30"/>
  <c r="AI17" i="30"/>
  <c r="K17" i="30"/>
  <c r="AJ16" i="30"/>
  <c r="AI16" i="30"/>
  <c r="K16" i="30"/>
  <c r="AJ15" i="30"/>
  <c r="AI15" i="30"/>
  <c r="K15" i="30"/>
  <c r="AJ14" i="30"/>
  <c r="AI14" i="30"/>
  <c r="K14" i="30"/>
  <c r="AJ13" i="30"/>
  <c r="AI13" i="30"/>
  <c r="K13" i="30"/>
  <c r="AJ12" i="30"/>
  <c r="AI12" i="30"/>
  <c r="K12" i="30"/>
  <c r="AJ11" i="30"/>
  <c r="AI11" i="30"/>
  <c r="K11" i="30"/>
  <c r="AJ10" i="30"/>
  <c r="AI10" i="30"/>
  <c r="K10" i="30"/>
  <c r="AJ9" i="30"/>
  <c r="AI9" i="30"/>
  <c r="K9" i="30"/>
  <c r="AJ8" i="30"/>
  <c r="AI8" i="30"/>
  <c r="K8" i="30"/>
  <c r="AJ7" i="30"/>
  <c r="AI7" i="30"/>
  <c r="K7" i="30"/>
  <c r="AJ6" i="30"/>
  <c r="AI6" i="30"/>
  <c r="K6" i="30"/>
  <c r="AJ5" i="30"/>
  <c r="AI5" i="30"/>
  <c r="K5" i="30"/>
  <c r="AJ4" i="30"/>
  <c r="AI4" i="30"/>
  <c r="K4" i="30"/>
  <c r="K26" i="29"/>
  <c r="AJ25" i="29"/>
  <c r="AI25" i="29"/>
  <c r="K25" i="29"/>
  <c r="AJ24" i="29"/>
  <c r="AI24" i="29"/>
  <c r="K24" i="29"/>
  <c r="AJ23" i="29"/>
  <c r="AI23" i="29"/>
  <c r="K23" i="29"/>
  <c r="AJ22" i="29"/>
  <c r="AI22" i="29"/>
  <c r="K22" i="29"/>
  <c r="AJ21" i="29"/>
  <c r="AI21" i="29"/>
  <c r="K21" i="29"/>
  <c r="AJ20" i="29"/>
  <c r="AI20" i="29"/>
  <c r="K20" i="29"/>
  <c r="AI19" i="29"/>
  <c r="AJ19" i="29" s="1"/>
  <c r="K19" i="29"/>
  <c r="AJ18" i="29"/>
  <c r="AI18" i="29"/>
  <c r="K18" i="29"/>
  <c r="AJ17" i="29"/>
  <c r="AI17" i="29"/>
  <c r="K17" i="29"/>
  <c r="AJ16" i="29"/>
  <c r="AI16" i="29"/>
  <c r="K16" i="29"/>
  <c r="AI15" i="29"/>
  <c r="AJ15" i="29" s="1"/>
  <c r="K15" i="29"/>
  <c r="AJ14" i="29"/>
  <c r="AI14" i="29"/>
  <c r="K14" i="29"/>
  <c r="AI13" i="29"/>
  <c r="AJ13" i="29" s="1"/>
  <c r="K13" i="29"/>
  <c r="AJ12" i="29"/>
  <c r="AI12" i="29"/>
  <c r="K12" i="29"/>
  <c r="AI11" i="29"/>
  <c r="AJ11" i="29" s="1"/>
  <c r="K11" i="29"/>
  <c r="AJ10" i="29"/>
  <c r="AI10" i="29"/>
  <c r="K10" i="29"/>
  <c r="AI9" i="29"/>
  <c r="AJ9" i="29" s="1"/>
  <c r="K9" i="29"/>
  <c r="AJ8" i="29"/>
  <c r="AI8" i="29"/>
  <c r="K8" i="29"/>
  <c r="AI7" i="29"/>
  <c r="AJ7" i="29" s="1"/>
  <c r="K7" i="29"/>
  <c r="AJ6" i="29"/>
  <c r="AI6" i="29"/>
  <c r="K6" i="29"/>
  <c r="AI5" i="29"/>
  <c r="AJ5" i="29" s="1"/>
  <c r="K5" i="29"/>
  <c r="AJ4" i="29"/>
  <c r="AI4" i="29"/>
  <c r="K4" i="29"/>
  <c r="K26" i="28"/>
  <c r="AI25" i="28"/>
  <c r="AJ25" i="28" s="1"/>
  <c r="K25" i="28"/>
  <c r="AI24" i="28"/>
  <c r="AJ24" i="28" s="1"/>
  <c r="K24" i="28"/>
  <c r="AI23" i="28"/>
  <c r="AJ23" i="28" s="1"/>
  <c r="K23" i="28"/>
  <c r="AI22" i="28"/>
  <c r="AJ22" i="28" s="1"/>
  <c r="K22" i="28"/>
  <c r="AI21" i="28"/>
  <c r="AJ21" i="28" s="1"/>
  <c r="K21" i="28"/>
  <c r="AI20" i="28"/>
  <c r="AJ20" i="28" s="1"/>
  <c r="K20" i="28"/>
  <c r="AI19" i="28"/>
  <c r="AJ19" i="28" s="1"/>
  <c r="K19" i="28"/>
  <c r="AI18" i="28"/>
  <c r="AJ18" i="28" s="1"/>
  <c r="K18" i="28"/>
  <c r="AI17" i="28"/>
  <c r="AJ17" i="28" s="1"/>
  <c r="K17" i="28"/>
  <c r="AI16" i="28"/>
  <c r="AJ16" i="28" s="1"/>
  <c r="K16" i="28"/>
  <c r="AI15" i="28"/>
  <c r="AJ15" i="28" s="1"/>
  <c r="K15" i="28"/>
  <c r="AI14" i="28"/>
  <c r="AJ14" i="28" s="1"/>
  <c r="K14" i="28"/>
  <c r="AI13" i="28"/>
  <c r="AJ13" i="28" s="1"/>
  <c r="K13" i="28"/>
  <c r="AI12" i="28"/>
  <c r="AJ12" i="28" s="1"/>
  <c r="K12" i="28"/>
  <c r="AI11" i="28"/>
  <c r="AJ11" i="28" s="1"/>
  <c r="K11" i="28"/>
  <c r="AI10" i="28"/>
  <c r="AJ10" i="28" s="1"/>
  <c r="K10" i="28"/>
  <c r="AI9" i="28"/>
  <c r="AJ9" i="28" s="1"/>
  <c r="K9" i="28"/>
  <c r="AI8" i="28"/>
  <c r="AJ8" i="28" s="1"/>
  <c r="K8" i="28"/>
  <c r="AI7" i="28"/>
  <c r="AJ7" i="28" s="1"/>
  <c r="K7" i="28"/>
  <c r="AI6" i="28"/>
  <c r="AJ6" i="28" s="1"/>
  <c r="K6" i="28"/>
  <c r="AI5" i="28"/>
  <c r="AJ5" i="28" s="1"/>
  <c r="K5" i="28"/>
  <c r="AI4" i="28"/>
  <c r="AJ4" i="28" s="1"/>
  <c r="K4" i="28"/>
  <c r="K26" i="27"/>
  <c r="AJ25" i="27"/>
  <c r="AI25" i="27"/>
  <c r="K25" i="27"/>
  <c r="AJ24" i="27"/>
  <c r="AI24" i="27"/>
  <c r="K24" i="27"/>
  <c r="AJ23" i="27"/>
  <c r="AI23" i="27"/>
  <c r="K23" i="27"/>
  <c r="AJ22" i="27"/>
  <c r="AI22" i="27"/>
  <c r="K22" i="27"/>
  <c r="AJ21" i="27"/>
  <c r="AI21" i="27"/>
  <c r="K21" i="27"/>
  <c r="AJ20" i="27"/>
  <c r="AI20" i="27"/>
  <c r="K20" i="27"/>
  <c r="AJ19" i="27"/>
  <c r="AI19" i="27"/>
  <c r="K19" i="27"/>
  <c r="AJ18" i="27"/>
  <c r="AI18" i="27"/>
  <c r="K18" i="27"/>
  <c r="AJ17" i="27"/>
  <c r="AI17" i="27"/>
  <c r="K17" i="27"/>
  <c r="AJ16" i="27"/>
  <c r="AI16" i="27"/>
  <c r="K16" i="27"/>
  <c r="AJ15" i="27"/>
  <c r="AI15" i="27"/>
  <c r="K15" i="27"/>
  <c r="AJ14" i="27"/>
  <c r="AI14" i="27"/>
  <c r="K14" i="27"/>
  <c r="AJ13" i="27"/>
  <c r="AI13" i="27"/>
  <c r="K13" i="27"/>
  <c r="AJ12" i="27"/>
  <c r="AI12" i="27"/>
  <c r="K12" i="27"/>
  <c r="AJ11" i="27"/>
  <c r="AI11" i="27"/>
  <c r="K11" i="27"/>
  <c r="AJ10" i="27"/>
  <c r="AI10" i="27"/>
  <c r="K10" i="27"/>
  <c r="AJ9" i="27"/>
  <c r="AI9" i="27"/>
  <c r="K9" i="27"/>
  <c r="AJ8" i="27"/>
  <c r="AI8" i="27"/>
  <c r="K8" i="27"/>
  <c r="AJ7" i="27"/>
  <c r="AI7" i="27"/>
  <c r="K7" i="27"/>
  <c r="AJ6" i="27"/>
  <c r="AI6" i="27"/>
  <c r="K6" i="27"/>
  <c r="AJ5" i="27"/>
  <c r="AI5" i="27"/>
  <c r="K5" i="27"/>
  <c r="AJ4" i="27"/>
  <c r="AI4" i="27"/>
  <c r="K4" i="27"/>
  <c r="K26" i="26"/>
  <c r="AJ25" i="26"/>
  <c r="AI25" i="26"/>
  <c r="K25" i="26"/>
  <c r="AJ24" i="26"/>
  <c r="AI24" i="26"/>
  <c r="K24" i="26"/>
  <c r="AJ23" i="26"/>
  <c r="AI23" i="26"/>
  <c r="K23" i="26"/>
  <c r="AJ22" i="26"/>
  <c r="AI22" i="26"/>
  <c r="K22" i="26"/>
  <c r="AJ21" i="26"/>
  <c r="AI21" i="26"/>
  <c r="K21" i="26"/>
  <c r="AJ20" i="26"/>
  <c r="AI20" i="26"/>
  <c r="K20" i="26"/>
  <c r="AJ19" i="26"/>
  <c r="AI19" i="26"/>
  <c r="K19" i="26"/>
  <c r="AJ18" i="26"/>
  <c r="AI18" i="26"/>
  <c r="K18" i="26"/>
  <c r="AJ17" i="26"/>
  <c r="AI17" i="26"/>
  <c r="K17" i="26"/>
  <c r="AJ16" i="26"/>
  <c r="AI16" i="26"/>
  <c r="K16" i="26"/>
  <c r="AJ15" i="26"/>
  <c r="AI15" i="26"/>
  <c r="K15" i="26"/>
  <c r="AJ14" i="26"/>
  <c r="AI14" i="26"/>
  <c r="K14" i="26"/>
  <c r="AJ13" i="26"/>
  <c r="AI13" i="26"/>
  <c r="K13" i="26"/>
  <c r="AJ12" i="26"/>
  <c r="AI12" i="26"/>
  <c r="K12" i="26"/>
  <c r="AJ11" i="26"/>
  <c r="AI11" i="26"/>
  <c r="K11" i="26"/>
  <c r="AJ10" i="26"/>
  <c r="AI10" i="26"/>
  <c r="K10" i="26"/>
  <c r="AJ9" i="26"/>
  <c r="AI9" i="26"/>
  <c r="K9" i="26"/>
  <c r="AJ8" i="26"/>
  <c r="AI8" i="26"/>
  <c r="K8" i="26"/>
  <c r="AJ7" i="26"/>
  <c r="AI7" i="26"/>
  <c r="K7" i="26"/>
  <c r="AJ6" i="26"/>
  <c r="AI6" i="26"/>
  <c r="K6" i="26"/>
  <c r="AJ5" i="26"/>
  <c r="AI5" i="26"/>
  <c r="K5" i="26"/>
  <c r="AJ4" i="26"/>
  <c r="AI4" i="26"/>
  <c r="K4" i="26"/>
  <c r="K26" i="25"/>
  <c r="AI25" i="25"/>
  <c r="AJ25" i="25" s="1"/>
  <c r="K25" i="25"/>
  <c r="AI24" i="25"/>
  <c r="AJ24" i="25" s="1"/>
  <c r="K24" i="25"/>
  <c r="AI23" i="25"/>
  <c r="AJ23" i="25" s="1"/>
  <c r="K23" i="25"/>
  <c r="AI22" i="25"/>
  <c r="AJ22" i="25" s="1"/>
  <c r="K22" i="25"/>
  <c r="AI21" i="25"/>
  <c r="AJ21" i="25" s="1"/>
  <c r="K21" i="25"/>
  <c r="AI20" i="25"/>
  <c r="AJ20" i="25" s="1"/>
  <c r="K20" i="25"/>
  <c r="AI19" i="25"/>
  <c r="AJ19" i="25" s="1"/>
  <c r="K19" i="25"/>
  <c r="AI18" i="25"/>
  <c r="AJ18" i="25" s="1"/>
  <c r="K18" i="25"/>
  <c r="AI17" i="25"/>
  <c r="AJ17" i="25" s="1"/>
  <c r="K17" i="25"/>
  <c r="AI16" i="25"/>
  <c r="AJ16" i="25" s="1"/>
  <c r="K16" i="25"/>
  <c r="AI15" i="25"/>
  <c r="AJ15" i="25" s="1"/>
  <c r="K15" i="25"/>
  <c r="AI14" i="25"/>
  <c r="AJ14" i="25" s="1"/>
  <c r="K14" i="25"/>
  <c r="AI13" i="25"/>
  <c r="AJ13" i="25" s="1"/>
  <c r="K13" i="25"/>
  <c r="AI12" i="25"/>
  <c r="AJ12" i="25" s="1"/>
  <c r="K12" i="25"/>
  <c r="AI11" i="25"/>
  <c r="AJ11" i="25" s="1"/>
  <c r="K11" i="25"/>
  <c r="AI10" i="25"/>
  <c r="AJ10" i="25" s="1"/>
  <c r="K10" i="25"/>
  <c r="AI9" i="25"/>
  <c r="AJ9" i="25" s="1"/>
  <c r="K9" i="25"/>
  <c r="AI8" i="25"/>
  <c r="AJ8" i="25" s="1"/>
  <c r="K8" i="25"/>
  <c r="AI7" i="25"/>
  <c r="AJ7" i="25" s="1"/>
  <c r="K7" i="25"/>
  <c r="AI6" i="25"/>
  <c r="AJ6" i="25" s="1"/>
  <c r="K6" i="25"/>
  <c r="AI5" i="25"/>
  <c r="AJ5" i="25" s="1"/>
  <c r="K5" i="25"/>
  <c r="AI4" i="25"/>
  <c r="AJ4" i="25" s="1"/>
  <c r="K4" i="25"/>
  <c r="K26" i="24"/>
  <c r="AJ25" i="24"/>
  <c r="AI25" i="24"/>
  <c r="K25" i="24"/>
  <c r="AJ24" i="24"/>
  <c r="AI24" i="24"/>
  <c r="K24" i="24"/>
  <c r="AJ23" i="24"/>
  <c r="AI23" i="24"/>
  <c r="K23" i="24"/>
  <c r="AJ22" i="24"/>
  <c r="AI22" i="24"/>
  <c r="K22" i="24"/>
  <c r="AJ21" i="24"/>
  <c r="AI21" i="24"/>
  <c r="K21" i="24"/>
  <c r="AJ20" i="24"/>
  <c r="AI20" i="24"/>
  <c r="K20" i="24"/>
  <c r="AJ19" i="24"/>
  <c r="AI19" i="24"/>
  <c r="K19" i="24"/>
  <c r="AJ18" i="24"/>
  <c r="AI18" i="24"/>
  <c r="K18" i="24"/>
  <c r="AJ17" i="24"/>
  <c r="AI17" i="24"/>
  <c r="K17" i="24"/>
  <c r="AJ16" i="24"/>
  <c r="AI16" i="24"/>
  <c r="K16" i="24"/>
  <c r="AJ15" i="24"/>
  <c r="AI15" i="24"/>
  <c r="K15" i="24"/>
  <c r="AJ14" i="24"/>
  <c r="AI14" i="24"/>
  <c r="K14" i="24"/>
  <c r="AJ13" i="24"/>
  <c r="AI13" i="24"/>
  <c r="K13" i="24"/>
  <c r="AJ12" i="24"/>
  <c r="AI12" i="24"/>
  <c r="K12" i="24"/>
  <c r="AJ11" i="24"/>
  <c r="AI11" i="24"/>
  <c r="K11" i="24"/>
  <c r="AJ10" i="24"/>
  <c r="AI10" i="24"/>
  <c r="K10" i="24"/>
  <c r="AJ9" i="24"/>
  <c r="AI9" i="24"/>
  <c r="K9" i="24"/>
  <c r="AJ8" i="24"/>
  <c r="AI8" i="24"/>
  <c r="K8" i="24"/>
  <c r="AJ7" i="24"/>
  <c r="AI7" i="24"/>
  <c r="K7" i="24"/>
  <c r="AJ6" i="24"/>
  <c r="AI6" i="24"/>
  <c r="K6" i="24"/>
  <c r="AJ5" i="24"/>
  <c r="AI5" i="24"/>
  <c r="K5" i="24"/>
  <c r="AJ4" i="24"/>
  <c r="AI4" i="24"/>
  <c r="K4" i="24"/>
  <c r="K26" i="23"/>
  <c r="AI25" i="23"/>
  <c r="AJ25" i="23" s="1"/>
  <c r="K25" i="23"/>
  <c r="AJ24" i="23"/>
  <c r="AI24" i="23"/>
  <c r="K24" i="23"/>
  <c r="AI23" i="23"/>
  <c r="AJ23" i="23" s="1"/>
  <c r="K23" i="23"/>
  <c r="AJ22" i="23"/>
  <c r="AI22" i="23"/>
  <c r="K22" i="23"/>
  <c r="AI21" i="23"/>
  <c r="AJ21" i="23" s="1"/>
  <c r="K21" i="23"/>
  <c r="AJ20" i="23"/>
  <c r="AI20" i="23"/>
  <c r="K20" i="23"/>
  <c r="AI19" i="23"/>
  <c r="AJ19" i="23" s="1"/>
  <c r="K19" i="23"/>
  <c r="AJ18" i="23"/>
  <c r="AI18" i="23"/>
  <c r="K18" i="23"/>
  <c r="AI17" i="23"/>
  <c r="AJ17" i="23" s="1"/>
  <c r="K17" i="23"/>
  <c r="AJ16" i="23"/>
  <c r="AI16" i="23"/>
  <c r="K16" i="23"/>
  <c r="AI15" i="23"/>
  <c r="AJ15" i="23" s="1"/>
  <c r="K15" i="23"/>
  <c r="AJ14" i="23"/>
  <c r="AI14" i="23"/>
  <c r="K14" i="23"/>
  <c r="AI13" i="23"/>
  <c r="AJ13" i="23" s="1"/>
  <c r="K13" i="23"/>
  <c r="AJ12" i="23"/>
  <c r="AI12" i="23"/>
  <c r="K12" i="23"/>
  <c r="AI11" i="23"/>
  <c r="AJ11" i="23" s="1"/>
  <c r="K11" i="23"/>
  <c r="AJ10" i="23"/>
  <c r="AI10" i="23"/>
  <c r="K10" i="23"/>
  <c r="AI9" i="23"/>
  <c r="AJ9" i="23" s="1"/>
  <c r="K9" i="23"/>
  <c r="AJ8" i="23"/>
  <c r="AI8" i="23"/>
  <c r="K8" i="23"/>
  <c r="AI7" i="23"/>
  <c r="AJ7" i="23" s="1"/>
  <c r="K7" i="23"/>
  <c r="AJ6" i="23"/>
  <c r="AI6" i="23"/>
  <c r="K6" i="23"/>
  <c r="AI5" i="23"/>
  <c r="AJ5" i="23" s="1"/>
  <c r="K5" i="23"/>
  <c r="AJ4" i="23"/>
  <c r="AI4" i="23"/>
  <c r="K4" i="23"/>
  <c r="K26" i="22"/>
  <c r="AI25" i="22"/>
  <c r="AJ25" i="22" s="1"/>
  <c r="AI24" i="22"/>
  <c r="AJ24" i="22" s="1"/>
  <c r="AI23" i="22"/>
  <c r="AJ23" i="22" s="1"/>
  <c r="AI22" i="22"/>
  <c r="AJ22" i="22" s="1"/>
  <c r="AI21" i="22"/>
  <c r="AJ21" i="22" s="1"/>
  <c r="AI20" i="22"/>
  <c r="AJ20" i="22" s="1"/>
  <c r="AJ19" i="22"/>
  <c r="AI19" i="22"/>
  <c r="AI18" i="22"/>
  <c r="AJ18" i="22" s="1"/>
  <c r="AI17" i="22"/>
  <c r="AJ17" i="22" s="1"/>
  <c r="AI16" i="22"/>
  <c r="AJ16" i="22" s="1"/>
  <c r="AJ15" i="22"/>
  <c r="AI15" i="22"/>
  <c r="AI14" i="22"/>
  <c r="AJ14" i="22" s="1"/>
  <c r="AI13" i="22"/>
  <c r="AJ13" i="22" s="1"/>
  <c r="AI12" i="22"/>
  <c r="AJ12" i="22" s="1"/>
  <c r="AI11" i="22"/>
  <c r="AJ11" i="22" s="1"/>
  <c r="AI10" i="22"/>
  <c r="AJ10" i="22" s="1"/>
  <c r="AI9" i="22"/>
  <c r="AJ9" i="22" s="1"/>
  <c r="AI8" i="22"/>
  <c r="AJ8" i="22" s="1"/>
  <c r="AJ7" i="22"/>
  <c r="AI7" i="22"/>
  <c r="AI6" i="22"/>
  <c r="AJ6" i="22" s="1"/>
  <c r="AI5" i="22"/>
  <c r="AJ5" i="22" s="1"/>
  <c r="AI4" i="22"/>
  <c r="AJ4" i="22" s="1"/>
  <c r="K26" i="21"/>
  <c r="AJ25" i="21"/>
  <c r="AI25" i="21"/>
  <c r="AJ24" i="21"/>
  <c r="AI24" i="21"/>
  <c r="AJ23" i="21"/>
  <c r="AI23" i="21"/>
  <c r="AJ22" i="21"/>
  <c r="AI22" i="21"/>
  <c r="AJ21" i="21"/>
  <c r="AI21" i="21"/>
  <c r="AJ20" i="21"/>
  <c r="AI20" i="21"/>
  <c r="AJ19" i="21"/>
  <c r="AI19" i="21"/>
  <c r="AJ18" i="21"/>
  <c r="AI18" i="21"/>
  <c r="AJ17" i="21"/>
  <c r="AI17" i="21"/>
  <c r="AJ16" i="21"/>
  <c r="AI16" i="21"/>
  <c r="AJ15" i="21"/>
  <c r="AI15" i="21"/>
  <c r="AJ14" i="21"/>
  <c r="AI14" i="21"/>
  <c r="AJ13" i="21"/>
  <c r="AI13" i="21"/>
  <c r="AJ12" i="21"/>
  <c r="AI12" i="21"/>
  <c r="AJ11" i="21"/>
  <c r="AI11" i="21"/>
  <c r="AJ10" i="21"/>
  <c r="AI10" i="21"/>
  <c r="AJ9" i="21"/>
  <c r="AI9" i="21"/>
  <c r="AJ8" i="21"/>
  <c r="AI8" i="21"/>
  <c r="AJ7" i="21"/>
  <c r="AI7" i="21"/>
  <c r="AJ6" i="21"/>
  <c r="AI6" i="21"/>
  <c r="AJ5" i="21"/>
  <c r="AI5" i="21"/>
  <c r="AJ4" i="21"/>
  <c r="AI4" i="21"/>
  <c r="K26" i="20"/>
  <c r="AJ25" i="20"/>
  <c r="AI25" i="20"/>
  <c r="K25" i="20"/>
  <c r="AI24" i="20"/>
  <c r="AJ24" i="20" s="1"/>
  <c r="K24" i="20"/>
  <c r="AJ23" i="20"/>
  <c r="AI23" i="20"/>
  <c r="K23" i="20"/>
  <c r="AI22" i="20"/>
  <c r="AJ22" i="20" s="1"/>
  <c r="K22" i="20"/>
  <c r="AJ21" i="20"/>
  <c r="AI21" i="20"/>
  <c r="K21" i="20"/>
  <c r="AI20" i="20"/>
  <c r="AJ20" i="20" s="1"/>
  <c r="K20" i="20"/>
  <c r="AJ19" i="20"/>
  <c r="AI19" i="20"/>
  <c r="K19" i="20"/>
  <c r="AI18" i="20"/>
  <c r="AJ18" i="20" s="1"/>
  <c r="K18" i="20"/>
  <c r="AJ17" i="20"/>
  <c r="AI17" i="20"/>
  <c r="K17" i="20"/>
  <c r="AI16" i="20"/>
  <c r="AJ16" i="20" s="1"/>
  <c r="K16" i="20"/>
  <c r="AJ15" i="20"/>
  <c r="AI15" i="20"/>
  <c r="K15" i="20"/>
  <c r="AI14" i="20"/>
  <c r="AJ14" i="20" s="1"/>
  <c r="K14" i="20"/>
  <c r="AJ13" i="20"/>
  <c r="AI13" i="20"/>
  <c r="K13" i="20"/>
  <c r="AI12" i="20"/>
  <c r="AJ12" i="20" s="1"/>
  <c r="K12" i="20"/>
  <c r="AJ11" i="20"/>
  <c r="AI11" i="20"/>
  <c r="K11" i="20"/>
  <c r="AI10" i="20"/>
  <c r="AJ10" i="20" s="1"/>
  <c r="K10" i="20"/>
  <c r="AJ9" i="20"/>
  <c r="AI9" i="20"/>
  <c r="K9" i="20"/>
  <c r="AI8" i="20"/>
  <c r="AJ8" i="20" s="1"/>
  <c r="K8" i="20"/>
  <c r="AJ7" i="20"/>
  <c r="AI7" i="20"/>
  <c r="K7" i="20"/>
  <c r="AI6" i="20"/>
  <c r="AJ6" i="20" s="1"/>
  <c r="K6" i="20"/>
  <c r="AJ5" i="20"/>
  <c r="AI5" i="20"/>
  <c r="K5" i="20"/>
  <c r="AI4" i="20"/>
  <c r="AJ4" i="20" s="1"/>
  <c r="K4" i="20"/>
  <c r="K26" i="19"/>
  <c r="AI25" i="19"/>
  <c r="AJ25" i="19" s="1"/>
  <c r="K25" i="19"/>
  <c r="AJ24" i="19"/>
  <c r="AI24" i="19"/>
  <c r="K24" i="19"/>
  <c r="AI23" i="19"/>
  <c r="AJ23" i="19" s="1"/>
  <c r="K23" i="19"/>
  <c r="AI22" i="19"/>
  <c r="AJ22" i="19" s="1"/>
  <c r="K22" i="19"/>
  <c r="AI21" i="19"/>
  <c r="AJ21" i="19" s="1"/>
  <c r="K21" i="19"/>
  <c r="AI20" i="19"/>
  <c r="AJ20" i="19" s="1"/>
  <c r="K20" i="19"/>
  <c r="AI19" i="19"/>
  <c r="AJ19" i="19" s="1"/>
  <c r="K19" i="19"/>
  <c r="AI18" i="19"/>
  <c r="AJ18" i="19" s="1"/>
  <c r="K18" i="19"/>
  <c r="AI17" i="19"/>
  <c r="AJ17" i="19" s="1"/>
  <c r="K17" i="19"/>
  <c r="AJ16" i="19"/>
  <c r="AI16" i="19"/>
  <c r="K16" i="19"/>
  <c r="AI15" i="19"/>
  <c r="AJ15" i="19" s="1"/>
  <c r="K15" i="19"/>
  <c r="AJ14" i="19"/>
  <c r="AI14" i="19"/>
  <c r="K14" i="19"/>
  <c r="AI13" i="19"/>
  <c r="AJ13" i="19" s="1"/>
  <c r="K13" i="19"/>
  <c r="AJ12" i="19"/>
  <c r="AI12" i="19"/>
  <c r="K12" i="19"/>
  <c r="AI11" i="19"/>
  <c r="AJ11" i="19" s="1"/>
  <c r="K11" i="19"/>
  <c r="AI10" i="19"/>
  <c r="AJ10" i="19" s="1"/>
  <c r="K10" i="19"/>
  <c r="AI9" i="19"/>
  <c r="AJ9" i="19" s="1"/>
  <c r="K9" i="19"/>
  <c r="AI8" i="19"/>
  <c r="AJ8" i="19" s="1"/>
  <c r="K8" i="19"/>
  <c r="AI7" i="19"/>
  <c r="AJ7" i="19" s="1"/>
  <c r="K7" i="19"/>
  <c r="AI6" i="19"/>
  <c r="AJ6" i="19" s="1"/>
  <c r="K6" i="19"/>
  <c r="AI5" i="19"/>
  <c r="AJ5" i="19" s="1"/>
  <c r="K5" i="19"/>
  <c r="AJ4" i="19"/>
  <c r="AI4" i="19"/>
  <c r="K4" i="19"/>
  <c r="K26" i="18"/>
  <c r="AJ25" i="18"/>
  <c r="AI25" i="18"/>
  <c r="K25" i="18"/>
  <c r="AJ24" i="18"/>
  <c r="AI24" i="18"/>
  <c r="K24" i="18"/>
  <c r="AJ23" i="18"/>
  <c r="AI23" i="18"/>
  <c r="K23" i="18"/>
  <c r="AJ22" i="18"/>
  <c r="AI22" i="18"/>
  <c r="K22" i="18"/>
  <c r="AJ21" i="18"/>
  <c r="AI21" i="18"/>
  <c r="K21" i="18"/>
  <c r="AJ20" i="18"/>
  <c r="AI20" i="18"/>
  <c r="K20" i="18"/>
  <c r="AJ19" i="18"/>
  <c r="AI19" i="18"/>
  <c r="K19" i="18"/>
  <c r="AJ18" i="18"/>
  <c r="AI18" i="18"/>
  <c r="K18" i="18"/>
  <c r="AJ17" i="18"/>
  <c r="AI17" i="18"/>
  <c r="K17" i="18"/>
  <c r="AJ16" i="18"/>
  <c r="AI16" i="18"/>
  <c r="K16" i="18"/>
  <c r="AJ15" i="18"/>
  <c r="AI15" i="18"/>
  <c r="K15" i="18"/>
  <c r="AJ14" i="18"/>
  <c r="AI14" i="18"/>
  <c r="K14" i="18"/>
  <c r="AJ13" i="18"/>
  <c r="AI13" i="18"/>
  <c r="K13" i="18"/>
  <c r="AJ12" i="18"/>
  <c r="AI12" i="18"/>
  <c r="K12" i="18"/>
  <c r="AJ11" i="18"/>
  <c r="AI11" i="18"/>
  <c r="K11" i="18"/>
  <c r="AJ10" i="18"/>
  <c r="AI10" i="18"/>
  <c r="K10" i="18"/>
  <c r="AJ9" i="18"/>
  <c r="AI9" i="18"/>
  <c r="K9" i="18"/>
  <c r="AJ8" i="18"/>
  <c r="AI8" i="18"/>
  <c r="K8" i="18"/>
  <c r="AJ7" i="18"/>
  <c r="AI7" i="18"/>
  <c r="K7" i="18"/>
  <c r="AJ6" i="18"/>
  <c r="AI6" i="18"/>
  <c r="K6" i="18"/>
  <c r="AJ5" i="18"/>
  <c r="AI5" i="18"/>
  <c r="K5" i="18"/>
  <c r="AJ4" i="18"/>
  <c r="AI4" i="18"/>
  <c r="K4" i="18"/>
  <c r="K26" i="17"/>
  <c r="AI25" i="17"/>
  <c r="AJ25" i="17" s="1"/>
  <c r="K25" i="17"/>
  <c r="AJ24" i="17"/>
  <c r="AI24" i="17"/>
  <c r="K24" i="17"/>
  <c r="AI23" i="17"/>
  <c r="AJ23" i="17" s="1"/>
  <c r="K23" i="17"/>
  <c r="AJ22" i="17"/>
  <c r="AI22" i="17"/>
  <c r="K22" i="17"/>
  <c r="AI21" i="17"/>
  <c r="AJ21" i="17" s="1"/>
  <c r="K21" i="17"/>
  <c r="AJ20" i="17"/>
  <c r="AI20" i="17"/>
  <c r="K20" i="17"/>
  <c r="AI19" i="17"/>
  <c r="AJ19" i="17" s="1"/>
  <c r="K19" i="17"/>
  <c r="AJ18" i="17"/>
  <c r="AI18" i="17"/>
  <c r="K18" i="17"/>
  <c r="AI17" i="17"/>
  <c r="AJ17" i="17" s="1"/>
  <c r="K17" i="17"/>
  <c r="AJ16" i="17"/>
  <c r="AI16" i="17"/>
  <c r="K16" i="17"/>
  <c r="AI15" i="17"/>
  <c r="AJ15" i="17" s="1"/>
  <c r="K15" i="17"/>
  <c r="AJ14" i="17"/>
  <c r="AI14" i="17"/>
  <c r="K14" i="17"/>
  <c r="AI13" i="17"/>
  <c r="AJ13" i="17" s="1"/>
  <c r="K13" i="17"/>
  <c r="AJ12" i="17"/>
  <c r="AI12" i="17"/>
  <c r="K12" i="17"/>
  <c r="AI11" i="17"/>
  <c r="AJ11" i="17" s="1"/>
  <c r="K11" i="17"/>
  <c r="AJ10" i="17"/>
  <c r="AI10" i="17"/>
  <c r="K10" i="17"/>
  <c r="AI9" i="17"/>
  <c r="AJ9" i="17" s="1"/>
  <c r="K9" i="17"/>
  <c r="AJ8" i="17"/>
  <c r="AI8" i="17"/>
  <c r="K8" i="17"/>
  <c r="AI7" i="17"/>
  <c r="AJ7" i="17" s="1"/>
  <c r="K7" i="17"/>
  <c r="AJ6" i="17"/>
  <c r="AI6" i="17"/>
  <c r="K6" i="17"/>
  <c r="AI5" i="17"/>
  <c r="AJ5" i="17" s="1"/>
  <c r="K5" i="17"/>
  <c r="AJ4" i="17"/>
  <c r="AI4" i="17"/>
  <c r="K4" i="17"/>
  <c r="K26" i="16"/>
  <c r="AI25" i="16"/>
  <c r="AJ25" i="16" s="1"/>
  <c r="K25" i="16"/>
  <c r="AI24" i="16"/>
  <c r="AJ24" i="16" s="1"/>
  <c r="K24" i="16"/>
  <c r="AJ23" i="16"/>
  <c r="AI23" i="16"/>
  <c r="K23" i="16"/>
  <c r="AI22" i="16"/>
  <c r="AJ22" i="16" s="1"/>
  <c r="K22" i="16"/>
  <c r="AI21" i="16"/>
  <c r="AJ21" i="16" s="1"/>
  <c r="K21" i="16"/>
  <c r="AI20" i="16"/>
  <c r="AJ20" i="16" s="1"/>
  <c r="K20" i="16"/>
  <c r="AJ19" i="16"/>
  <c r="AI19" i="16"/>
  <c r="K19" i="16"/>
  <c r="AI18" i="16"/>
  <c r="AJ18" i="16" s="1"/>
  <c r="K18" i="16"/>
  <c r="AI17" i="16"/>
  <c r="AJ17" i="16" s="1"/>
  <c r="K17" i="16"/>
  <c r="AI16" i="16"/>
  <c r="AJ16" i="16" s="1"/>
  <c r="K16" i="16"/>
  <c r="AI15" i="16"/>
  <c r="AJ15" i="16" s="1"/>
  <c r="K15" i="16"/>
  <c r="AI14" i="16"/>
  <c r="AJ14" i="16" s="1"/>
  <c r="K14" i="16"/>
  <c r="AI13" i="16"/>
  <c r="AJ13" i="16" s="1"/>
  <c r="K13" i="16"/>
  <c r="AI12" i="16"/>
  <c r="AJ12" i="16" s="1"/>
  <c r="K12" i="16"/>
  <c r="AJ11" i="16"/>
  <c r="AI11" i="16"/>
  <c r="K11" i="16"/>
  <c r="AI10" i="16"/>
  <c r="AJ10" i="16" s="1"/>
  <c r="K10" i="16"/>
  <c r="AI9" i="16"/>
  <c r="AJ9" i="16" s="1"/>
  <c r="K9" i="16"/>
  <c r="AI8" i="16"/>
  <c r="AJ8" i="16" s="1"/>
  <c r="K8" i="16"/>
  <c r="AJ7" i="16"/>
  <c r="AI7" i="16"/>
  <c r="K7" i="16"/>
  <c r="AI6" i="16"/>
  <c r="AJ6" i="16" s="1"/>
  <c r="K6" i="16"/>
  <c r="AI5" i="16"/>
  <c r="AJ5" i="16" s="1"/>
  <c r="K5" i="16"/>
  <c r="AI4" i="16"/>
  <c r="AJ4" i="16" s="1"/>
  <c r="K4" i="16"/>
  <c r="K26" i="15"/>
  <c r="AJ25" i="15"/>
  <c r="AI25" i="15"/>
  <c r="K25" i="15"/>
  <c r="AJ24" i="15"/>
  <c r="AI24" i="15"/>
  <c r="K24" i="15"/>
  <c r="AJ23" i="15"/>
  <c r="AI23" i="15"/>
  <c r="K23" i="15"/>
  <c r="AJ22" i="15"/>
  <c r="AI22" i="15"/>
  <c r="K22" i="15"/>
  <c r="AJ21" i="15"/>
  <c r="AI21" i="15"/>
  <c r="K21" i="15"/>
  <c r="AJ20" i="15"/>
  <c r="AI20" i="15"/>
  <c r="K20" i="15"/>
  <c r="AJ19" i="15"/>
  <c r="AI19" i="15"/>
  <c r="K19" i="15"/>
  <c r="AJ18" i="15"/>
  <c r="AI18" i="15"/>
  <c r="K18" i="15"/>
  <c r="AJ17" i="15"/>
  <c r="AI17" i="15"/>
  <c r="K17" i="15"/>
  <c r="AJ16" i="15"/>
  <c r="AI16" i="15"/>
  <c r="K16" i="15"/>
  <c r="AJ15" i="15"/>
  <c r="AI15" i="15"/>
  <c r="K15" i="15"/>
  <c r="AJ14" i="15"/>
  <c r="AI14" i="15"/>
  <c r="K14" i="15"/>
  <c r="AJ13" i="15"/>
  <c r="AI13" i="15"/>
  <c r="K13" i="15"/>
  <c r="AJ12" i="15"/>
  <c r="AI12" i="15"/>
  <c r="K12" i="15"/>
  <c r="AJ11" i="15"/>
  <c r="AI11" i="15"/>
  <c r="K11" i="15"/>
  <c r="AJ10" i="15"/>
  <c r="AI10" i="15"/>
  <c r="K10" i="15"/>
  <c r="AJ9" i="15"/>
  <c r="AI9" i="15"/>
  <c r="K9" i="15"/>
  <c r="AJ8" i="15"/>
  <c r="AI8" i="15"/>
  <c r="K8" i="15"/>
  <c r="AJ7" i="15"/>
  <c r="AI7" i="15"/>
  <c r="K7" i="15"/>
  <c r="AJ6" i="15"/>
  <c r="AI6" i="15"/>
  <c r="K6" i="15"/>
  <c r="AJ5" i="15"/>
  <c r="AI5" i="15"/>
  <c r="K5" i="15"/>
  <c r="AJ4" i="15"/>
  <c r="AI4" i="15"/>
  <c r="K4" i="15"/>
  <c r="K26" i="14"/>
  <c r="AJ25" i="14"/>
  <c r="AI25" i="14"/>
  <c r="K25" i="14"/>
  <c r="AI24" i="14"/>
  <c r="AJ24" i="14" s="1"/>
  <c r="K24" i="14"/>
  <c r="AJ23" i="14"/>
  <c r="AI23" i="14"/>
  <c r="K23" i="14"/>
  <c r="AI22" i="14"/>
  <c r="AJ22" i="14" s="1"/>
  <c r="K22" i="14"/>
  <c r="AJ21" i="14"/>
  <c r="AI21" i="14"/>
  <c r="K21" i="14"/>
  <c r="AI20" i="14"/>
  <c r="AJ20" i="14" s="1"/>
  <c r="K20" i="14"/>
  <c r="AJ19" i="14"/>
  <c r="AI19" i="14"/>
  <c r="K19" i="14"/>
  <c r="AI18" i="14"/>
  <c r="AJ18" i="14" s="1"/>
  <c r="K18" i="14"/>
  <c r="AJ17" i="14"/>
  <c r="AI17" i="14"/>
  <c r="K17" i="14"/>
  <c r="AI16" i="14"/>
  <c r="AJ16" i="14" s="1"/>
  <c r="K16" i="14"/>
  <c r="AJ15" i="14"/>
  <c r="AI15" i="14"/>
  <c r="K15" i="14"/>
  <c r="AI14" i="14"/>
  <c r="AJ14" i="14" s="1"/>
  <c r="K14" i="14"/>
  <c r="AJ13" i="14"/>
  <c r="AI13" i="14"/>
  <c r="K13" i="14"/>
  <c r="AI12" i="14"/>
  <c r="AJ12" i="14" s="1"/>
  <c r="K12" i="14"/>
  <c r="AJ11" i="14"/>
  <c r="AI11" i="14"/>
  <c r="K11" i="14"/>
  <c r="AI10" i="14"/>
  <c r="AJ10" i="14" s="1"/>
  <c r="K10" i="14"/>
  <c r="AJ9" i="14"/>
  <c r="AI9" i="14"/>
  <c r="K9" i="14"/>
  <c r="AI8" i="14"/>
  <c r="AJ8" i="14" s="1"/>
  <c r="K8" i="14"/>
  <c r="AJ7" i="14"/>
  <c r="AI7" i="14"/>
  <c r="K7" i="14"/>
  <c r="AI6" i="14"/>
  <c r="AJ6" i="14" s="1"/>
  <c r="K6" i="14"/>
  <c r="AJ5" i="14"/>
  <c r="AI5" i="14"/>
  <c r="K5" i="14"/>
  <c r="AI4" i="14"/>
  <c r="AJ4" i="14" s="1"/>
  <c r="K4" i="14"/>
  <c r="K26" i="13"/>
  <c r="AI25" i="13"/>
  <c r="AJ25" i="13" s="1"/>
  <c r="K25" i="13"/>
  <c r="AI24" i="13"/>
  <c r="AJ24" i="13" s="1"/>
  <c r="K24" i="13"/>
  <c r="AI23" i="13"/>
  <c r="AJ23" i="13" s="1"/>
  <c r="K23" i="13"/>
  <c r="AI22" i="13"/>
  <c r="AJ22" i="13" s="1"/>
  <c r="K22" i="13"/>
  <c r="AI21" i="13"/>
  <c r="AJ21" i="13" s="1"/>
  <c r="K21" i="13"/>
  <c r="AJ20" i="13"/>
  <c r="AI20" i="13"/>
  <c r="K20" i="13"/>
  <c r="AI19" i="13"/>
  <c r="AJ19" i="13" s="1"/>
  <c r="K19" i="13"/>
  <c r="AI18" i="13"/>
  <c r="AJ18" i="13" s="1"/>
  <c r="K18" i="13"/>
  <c r="AI17" i="13"/>
  <c r="AJ17" i="13" s="1"/>
  <c r="K17" i="13"/>
  <c r="AJ16" i="13"/>
  <c r="AI16" i="13"/>
  <c r="K16" i="13"/>
  <c r="AI15" i="13"/>
  <c r="AJ15" i="13" s="1"/>
  <c r="K15" i="13"/>
  <c r="AI14" i="13"/>
  <c r="AJ14" i="13" s="1"/>
  <c r="K14" i="13"/>
  <c r="AI13" i="13"/>
  <c r="AJ13" i="13" s="1"/>
  <c r="K13" i="13"/>
  <c r="AI12" i="13"/>
  <c r="AJ12" i="13" s="1"/>
  <c r="K12" i="13"/>
  <c r="AI11" i="13"/>
  <c r="AJ11" i="13" s="1"/>
  <c r="K11" i="13"/>
  <c r="AI10" i="13"/>
  <c r="AJ10" i="13" s="1"/>
  <c r="K10" i="13"/>
  <c r="AI9" i="13"/>
  <c r="AJ9" i="13" s="1"/>
  <c r="K9" i="13"/>
  <c r="AJ8" i="13"/>
  <c r="AI8" i="13"/>
  <c r="K8" i="13"/>
  <c r="AI7" i="13"/>
  <c r="AJ7" i="13" s="1"/>
  <c r="K7" i="13"/>
  <c r="AI6" i="13"/>
  <c r="AJ6" i="13" s="1"/>
  <c r="K6" i="13"/>
  <c r="AI5" i="13"/>
  <c r="AJ5" i="13" s="1"/>
  <c r="K5" i="13"/>
  <c r="AJ4" i="13"/>
  <c r="AI4" i="13"/>
  <c r="K4" i="13"/>
  <c r="K26" i="12"/>
  <c r="AJ25" i="12"/>
  <c r="AI25" i="12"/>
  <c r="K25" i="12"/>
  <c r="AJ24" i="12"/>
  <c r="AI24" i="12"/>
  <c r="K24" i="12"/>
  <c r="AJ23" i="12"/>
  <c r="AI23" i="12"/>
  <c r="K23" i="12"/>
  <c r="AJ22" i="12"/>
  <c r="AI22" i="12"/>
  <c r="K22" i="12"/>
  <c r="AJ21" i="12"/>
  <c r="AI21" i="12"/>
  <c r="K21" i="12"/>
  <c r="AJ20" i="12"/>
  <c r="AI20" i="12"/>
  <c r="K20" i="12"/>
  <c r="AJ19" i="12"/>
  <c r="AI19" i="12"/>
  <c r="K19" i="12"/>
  <c r="AJ18" i="12"/>
  <c r="AI18" i="12"/>
  <c r="K18" i="12"/>
  <c r="AJ17" i="12"/>
  <c r="AI17" i="12"/>
  <c r="K17" i="12"/>
  <c r="AJ16" i="12"/>
  <c r="AI16" i="12"/>
  <c r="K16" i="12"/>
  <c r="AJ15" i="12"/>
  <c r="AI15" i="12"/>
  <c r="K15" i="12"/>
  <c r="AJ14" i="12"/>
  <c r="AI14" i="12"/>
  <c r="K14" i="12"/>
  <c r="AJ13" i="12"/>
  <c r="AI13" i="12"/>
  <c r="K13" i="12"/>
  <c r="AJ12" i="12"/>
  <c r="AI12" i="12"/>
  <c r="K12" i="12"/>
  <c r="AJ11" i="12"/>
  <c r="AI11" i="12"/>
  <c r="K11" i="12"/>
  <c r="AJ10" i="12"/>
  <c r="AI10" i="12"/>
  <c r="K10" i="12"/>
  <c r="AJ9" i="12"/>
  <c r="AI9" i="12"/>
  <c r="K9" i="12"/>
  <c r="AJ8" i="12"/>
  <c r="AI8" i="12"/>
  <c r="K8" i="12"/>
  <c r="AJ7" i="12"/>
  <c r="AI7" i="12"/>
  <c r="K7" i="12"/>
  <c r="AJ6" i="12"/>
  <c r="AI6" i="12"/>
  <c r="K6" i="12"/>
  <c r="AJ5" i="12"/>
  <c r="AI5" i="12"/>
  <c r="K5" i="12"/>
  <c r="AJ4" i="12"/>
  <c r="AI4" i="12"/>
  <c r="K4" i="12"/>
  <c r="K26" i="11"/>
  <c r="AI25" i="11"/>
  <c r="AJ25" i="11" s="1"/>
  <c r="K25" i="11"/>
  <c r="AJ24" i="11"/>
  <c r="AI24" i="11"/>
  <c r="K24" i="11"/>
  <c r="AI23" i="11"/>
  <c r="AJ23" i="11" s="1"/>
  <c r="K23" i="11"/>
  <c r="AJ22" i="11"/>
  <c r="AI22" i="11"/>
  <c r="K22" i="11"/>
  <c r="AI21" i="11"/>
  <c r="AJ21" i="11" s="1"/>
  <c r="K21" i="11"/>
  <c r="AJ20" i="11"/>
  <c r="AI20" i="11"/>
  <c r="K20" i="11"/>
  <c r="AI19" i="11"/>
  <c r="AJ19" i="11" s="1"/>
  <c r="K19" i="11"/>
  <c r="AJ18" i="11"/>
  <c r="AI18" i="11"/>
  <c r="K18" i="11"/>
  <c r="AI17" i="11"/>
  <c r="AJ17" i="11" s="1"/>
  <c r="K17" i="11"/>
  <c r="AJ16" i="11"/>
  <c r="AI16" i="11"/>
  <c r="K16" i="11"/>
  <c r="AI15" i="11"/>
  <c r="AJ15" i="11" s="1"/>
  <c r="K15" i="11"/>
  <c r="AJ14" i="11"/>
  <c r="AI14" i="11"/>
  <c r="K14" i="11"/>
  <c r="AI13" i="11"/>
  <c r="AJ13" i="11" s="1"/>
  <c r="K13" i="11"/>
  <c r="AJ12" i="11"/>
  <c r="AI12" i="11"/>
  <c r="K12" i="11"/>
  <c r="AI11" i="11"/>
  <c r="AJ11" i="11" s="1"/>
  <c r="K11" i="11"/>
  <c r="AJ10" i="11"/>
  <c r="AI10" i="11"/>
  <c r="K10" i="11"/>
  <c r="AI9" i="11"/>
  <c r="AJ9" i="11" s="1"/>
  <c r="K9" i="11"/>
  <c r="AJ8" i="11"/>
  <c r="AI8" i="11"/>
  <c r="K8" i="11"/>
  <c r="AI7" i="11"/>
  <c r="AJ7" i="11" s="1"/>
  <c r="K7" i="11"/>
  <c r="AJ6" i="11"/>
  <c r="AI6" i="11"/>
  <c r="K6" i="11"/>
  <c r="AI5" i="11"/>
  <c r="AJ5" i="11" s="1"/>
  <c r="K5" i="11"/>
  <c r="AJ4" i="11"/>
  <c r="AI4" i="11"/>
  <c r="K4" i="11"/>
  <c r="K26" i="10"/>
  <c r="AI25" i="10"/>
  <c r="AJ25" i="10" s="1"/>
  <c r="K25" i="10"/>
  <c r="AI24" i="10"/>
  <c r="AJ24" i="10" s="1"/>
  <c r="K24" i="10"/>
  <c r="AJ23" i="10"/>
  <c r="AI23" i="10"/>
  <c r="K23" i="10"/>
  <c r="AI22" i="10"/>
  <c r="AJ22" i="10" s="1"/>
  <c r="K22" i="10"/>
  <c r="AI21" i="10"/>
  <c r="AJ21" i="10" s="1"/>
  <c r="K21" i="10"/>
  <c r="AI20" i="10"/>
  <c r="AJ20" i="10" s="1"/>
  <c r="K20" i="10"/>
  <c r="AI19" i="10"/>
  <c r="AJ19" i="10" s="1"/>
  <c r="K19" i="10"/>
  <c r="AI18" i="10"/>
  <c r="AJ18" i="10" s="1"/>
  <c r="K18" i="10"/>
  <c r="AI17" i="10"/>
  <c r="AJ17" i="10" s="1"/>
  <c r="K17" i="10"/>
  <c r="AI16" i="10"/>
  <c r="AJ16" i="10" s="1"/>
  <c r="K16" i="10"/>
  <c r="AJ15" i="10"/>
  <c r="AI15" i="10"/>
  <c r="K15" i="10"/>
  <c r="AI14" i="10"/>
  <c r="AJ14" i="10" s="1"/>
  <c r="K14" i="10"/>
  <c r="AI13" i="10"/>
  <c r="AJ13" i="10" s="1"/>
  <c r="K13" i="10"/>
  <c r="AI12" i="10"/>
  <c r="AJ12" i="10" s="1"/>
  <c r="K12" i="10"/>
  <c r="AJ11" i="10"/>
  <c r="AI11" i="10"/>
  <c r="K11" i="10"/>
  <c r="AI10" i="10"/>
  <c r="AJ10" i="10" s="1"/>
  <c r="K10" i="10"/>
  <c r="AI9" i="10"/>
  <c r="AJ9" i="10" s="1"/>
  <c r="K9" i="10"/>
  <c r="AJ8" i="10"/>
  <c r="AI8" i="10"/>
  <c r="K8" i="10"/>
  <c r="AI7" i="10"/>
  <c r="AJ7" i="10" s="1"/>
  <c r="K7" i="10"/>
  <c r="AJ6" i="10"/>
  <c r="AI6" i="10"/>
  <c r="K6" i="10"/>
  <c r="AI5" i="10"/>
  <c r="AJ5" i="10" s="1"/>
  <c r="K5" i="10"/>
  <c r="AJ4" i="10"/>
  <c r="AI4" i="10"/>
  <c r="K4" i="10"/>
  <c r="K26" i="9"/>
  <c r="AJ25" i="9"/>
  <c r="AI25" i="9"/>
  <c r="K25" i="9"/>
  <c r="AI24" i="9"/>
  <c r="AJ24" i="9" s="1"/>
  <c r="K24" i="9"/>
  <c r="AJ23" i="9"/>
  <c r="AI23" i="9"/>
  <c r="K23" i="9"/>
  <c r="AI22" i="9"/>
  <c r="AJ22" i="9" s="1"/>
  <c r="K22" i="9"/>
  <c r="AJ21" i="9"/>
  <c r="AI21" i="9"/>
  <c r="K21" i="9"/>
  <c r="AI20" i="9"/>
  <c r="AJ20" i="9" s="1"/>
  <c r="K20" i="9"/>
  <c r="AJ19" i="9"/>
  <c r="AI19" i="9"/>
  <c r="K19" i="9"/>
  <c r="AI18" i="9"/>
  <c r="AJ18" i="9" s="1"/>
  <c r="K18" i="9"/>
  <c r="AJ17" i="9"/>
  <c r="AI17" i="9"/>
  <c r="K17" i="9"/>
  <c r="AI16" i="9"/>
  <c r="AJ16" i="9" s="1"/>
  <c r="K16" i="9"/>
  <c r="AJ15" i="9"/>
  <c r="AI15" i="9"/>
  <c r="K15" i="9"/>
  <c r="AI14" i="9"/>
  <c r="AJ14" i="9" s="1"/>
  <c r="K14" i="9"/>
  <c r="AJ13" i="9"/>
  <c r="AI13" i="9"/>
  <c r="K13" i="9"/>
  <c r="AI12" i="9"/>
  <c r="AJ12" i="9" s="1"/>
  <c r="K12" i="9"/>
  <c r="AJ11" i="9"/>
  <c r="AI11" i="9"/>
  <c r="K11" i="9"/>
  <c r="AI10" i="9"/>
  <c r="AJ10" i="9" s="1"/>
  <c r="K10" i="9"/>
  <c r="AJ9" i="9"/>
  <c r="AI9" i="9"/>
  <c r="K9" i="9"/>
  <c r="AI8" i="9"/>
  <c r="AJ8" i="9" s="1"/>
  <c r="K8" i="9"/>
  <c r="AJ7" i="9"/>
  <c r="AI7" i="9"/>
  <c r="K7" i="9"/>
  <c r="AI6" i="9"/>
  <c r="AJ6" i="9" s="1"/>
  <c r="K6" i="9"/>
  <c r="AJ5" i="9"/>
  <c r="AI5" i="9"/>
  <c r="K5" i="9"/>
  <c r="AI4" i="9"/>
  <c r="AJ4" i="9" s="1"/>
  <c r="K4" i="9"/>
  <c r="K26" i="8"/>
  <c r="AI25" i="8"/>
  <c r="AJ25" i="8" s="1"/>
  <c r="K25" i="8"/>
  <c r="AI24" i="8"/>
  <c r="AJ24" i="8" s="1"/>
  <c r="K24" i="8"/>
  <c r="AI23" i="8"/>
  <c r="AJ23" i="8" s="1"/>
  <c r="K23" i="8"/>
  <c r="AI22" i="8"/>
  <c r="AJ22" i="8" s="1"/>
  <c r="K22" i="8"/>
  <c r="AI21" i="8"/>
  <c r="AJ21" i="8" s="1"/>
  <c r="K21" i="8"/>
  <c r="AI20" i="8"/>
  <c r="AJ20" i="8" s="1"/>
  <c r="K20" i="8"/>
  <c r="AI19" i="8"/>
  <c r="AJ19" i="8" s="1"/>
  <c r="K19" i="8"/>
  <c r="AI18" i="8"/>
  <c r="AJ18" i="8" s="1"/>
  <c r="K18" i="8"/>
  <c r="AI17" i="8"/>
  <c r="AJ17" i="8" s="1"/>
  <c r="K17" i="8"/>
  <c r="AI16" i="8"/>
  <c r="AJ16" i="8" s="1"/>
  <c r="K16" i="8"/>
  <c r="AI15" i="8"/>
  <c r="AJ15" i="8" s="1"/>
  <c r="K15" i="8"/>
  <c r="AI14" i="8"/>
  <c r="AJ14" i="8" s="1"/>
  <c r="K14" i="8"/>
  <c r="AI13" i="8"/>
  <c r="AJ13" i="8" s="1"/>
  <c r="K13" i="8"/>
  <c r="AI12" i="8"/>
  <c r="AJ12" i="8" s="1"/>
  <c r="K12" i="8"/>
  <c r="AI11" i="8"/>
  <c r="AJ11" i="8" s="1"/>
  <c r="K11" i="8"/>
  <c r="AI10" i="8"/>
  <c r="AJ10" i="8" s="1"/>
  <c r="K10" i="8"/>
  <c r="AI9" i="8"/>
  <c r="AJ9" i="8" s="1"/>
  <c r="K9" i="8"/>
  <c r="AI8" i="8"/>
  <c r="AJ8" i="8" s="1"/>
  <c r="K8" i="8"/>
  <c r="AI7" i="8"/>
  <c r="AJ7" i="8" s="1"/>
  <c r="K7" i="8"/>
  <c r="AI6" i="8"/>
  <c r="AJ6" i="8" s="1"/>
  <c r="K6" i="8"/>
  <c r="AI5" i="8"/>
  <c r="AJ5" i="8" s="1"/>
  <c r="K5" i="8"/>
  <c r="AI4" i="8"/>
  <c r="AJ4" i="8" s="1"/>
  <c r="K4" i="8"/>
  <c r="K26" i="7"/>
  <c r="AJ25" i="7"/>
  <c r="AI25" i="7"/>
  <c r="K25" i="7"/>
  <c r="AI24" i="7"/>
  <c r="AJ24" i="7" s="1"/>
  <c r="K24" i="7"/>
  <c r="AJ23" i="7"/>
  <c r="AI23" i="7"/>
  <c r="K23" i="7"/>
  <c r="AI22" i="7"/>
  <c r="AJ22" i="7" s="1"/>
  <c r="K22" i="7"/>
  <c r="AJ21" i="7"/>
  <c r="AI21" i="7"/>
  <c r="K21" i="7"/>
  <c r="AI20" i="7"/>
  <c r="AJ20" i="7" s="1"/>
  <c r="K20" i="7"/>
  <c r="AJ19" i="7"/>
  <c r="AI19" i="7"/>
  <c r="K19" i="7"/>
  <c r="AI18" i="7"/>
  <c r="AJ18" i="7" s="1"/>
  <c r="K18" i="7"/>
  <c r="AJ17" i="7"/>
  <c r="AI17" i="7"/>
  <c r="K17" i="7"/>
  <c r="AI16" i="7"/>
  <c r="AJ16" i="7" s="1"/>
  <c r="K16" i="7"/>
  <c r="AJ15" i="7"/>
  <c r="AI15" i="7"/>
  <c r="K15" i="7"/>
  <c r="AI14" i="7"/>
  <c r="AJ14" i="7" s="1"/>
  <c r="K14" i="7"/>
  <c r="AJ13" i="7"/>
  <c r="AI13" i="7"/>
  <c r="K13" i="7"/>
  <c r="AI12" i="7"/>
  <c r="AJ12" i="7" s="1"/>
  <c r="K12" i="7"/>
  <c r="AJ11" i="7"/>
  <c r="AI11" i="7"/>
  <c r="K11" i="7"/>
  <c r="AI10" i="7"/>
  <c r="AJ10" i="7" s="1"/>
  <c r="K10" i="7"/>
  <c r="AJ9" i="7"/>
  <c r="AI9" i="7"/>
  <c r="K9" i="7"/>
  <c r="AI8" i="7"/>
  <c r="AJ8" i="7" s="1"/>
  <c r="K8" i="7"/>
  <c r="AJ7" i="7"/>
  <c r="AI7" i="7"/>
  <c r="K7" i="7"/>
  <c r="AI6" i="7"/>
  <c r="AJ6" i="7" s="1"/>
  <c r="K6" i="7"/>
  <c r="AJ5" i="7"/>
  <c r="AI5" i="7"/>
  <c r="K5" i="7"/>
  <c r="AI4" i="7"/>
  <c r="AJ4" i="7" s="1"/>
  <c r="K4" i="7"/>
  <c r="K26" i="6"/>
  <c r="AI25" i="6"/>
  <c r="AJ25" i="6" s="1"/>
  <c r="K25" i="6"/>
  <c r="AJ24" i="6"/>
  <c r="AI24" i="6"/>
  <c r="K24" i="6"/>
  <c r="AI23" i="6"/>
  <c r="AJ23" i="6" s="1"/>
  <c r="K23" i="6"/>
  <c r="AJ22" i="6"/>
  <c r="AI22" i="6"/>
  <c r="K22" i="6"/>
  <c r="AI21" i="6"/>
  <c r="AJ21" i="6" s="1"/>
  <c r="K21" i="6"/>
  <c r="AJ20" i="6"/>
  <c r="AI20" i="6"/>
  <c r="K20" i="6"/>
  <c r="AI19" i="6"/>
  <c r="AJ19" i="6" s="1"/>
  <c r="K19" i="6"/>
  <c r="AJ18" i="6"/>
  <c r="AI18" i="6"/>
  <c r="K18" i="6"/>
  <c r="AI17" i="6"/>
  <c r="AJ17" i="6" s="1"/>
  <c r="K17" i="6"/>
  <c r="AJ16" i="6"/>
  <c r="AI16" i="6"/>
  <c r="K16" i="6"/>
  <c r="AI15" i="6"/>
  <c r="AJ15" i="6" s="1"/>
  <c r="K15" i="6"/>
  <c r="AJ14" i="6"/>
  <c r="AI14" i="6"/>
  <c r="K14" i="6"/>
  <c r="AI13" i="6"/>
  <c r="AJ13" i="6" s="1"/>
  <c r="K13" i="6"/>
  <c r="AJ12" i="6"/>
  <c r="AI12" i="6"/>
  <c r="K12" i="6"/>
  <c r="AI11" i="6"/>
  <c r="AJ11" i="6" s="1"/>
  <c r="K11" i="6"/>
  <c r="AJ10" i="6"/>
  <c r="AI10" i="6"/>
  <c r="K10" i="6"/>
  <c r="AI9" i="6"/>
  <c r="AJ9" i="6" s="1"/>
  <c r="K9" i="6"/>
  <c r="AJ8" i="6"/>
  <c r="AI8" i="6"/>
  <c r="K8" i="6"/>
  <c r="AI7" i="6"/>
  <c r="AJ7" i="6" s="1"/>
  <c r="K7" i="6"/>
  <c r="AJ6" i="6"/>
  <c r="AI6" i="6"/>
  <c r="K6" i="6"/>
  <c r="AI5" i="6"/>
  <c r="AJ5" i="6" s="1"/>
  <c r="K5" i="6"/>
  <c r="AJ4" i="6"/>
  <c r="AI4" i="6"/>
  <c r="K4" i="6"/>
  <c r="K26" i="5"/>
  <c r="AI25" i="5"/>
  <c r="AJ25" i="5" s="1"/>
  <c r="K25" i="5"/>
  <c r="AI24" i="5"/>
  <c r="AJ24" i="5" s="1"/>
  <c r="K24" i="5"/>
  <c r="AI23" i="5"/>
  <c r="AJ23" i="5" s="1"/>
  <c r="K23" i="5"/>
  <c r="AI22" i="5"/>
  <c r="AJ22" i="5" s="1"/>
  <c r="K22" i="5"/>
  <c r="AI21" i="5"/>
  <c r="AJ21" i="5" s="1"/>
  <c r="K21" i="5"/>
  <c r="AI20" i="5"/>
  <c r="AJ20" i="5" s="1"/>
  <c r="K20" i="5"/>
  <c r="AI19" i="5"/>
  <c r="AJ19" i="5" s="1"/>
  <c r="K19" i="5"/>
  <c r="AI18" i="5"/>
  <c r="AJ18" i="5" s="1"/>
  <c r="K18" i="5"/>
  <c r="AI17" i="5"/>
  <c r="AJ17" i="5" s="1"/>
  <c r="K17" i="5"/>
  <c r="AI16" i="5"/>
  <c r="AJ16" i="5" s="1"/>
  <c r="K16" i="5"/>
  <c r="AI15" i="5"/>
  <c r="AJ15" i="5" s="1"/>
  <c r="K15" i="5"/>
  <c r="AI14" i="5"/>
  <c r="AJ14" i="5" s="1"/>
  <c r="K14" i="5"/>
  <c r="AI13" i="5"/>
  <c r="AJ13" i="5" s="1"/>
  <c r="K13" i="5"/>
  <c r="AI12" i="5"/>
  <c r="AJ12" i="5" s="1"/>
  <c r="K12" i="5"/>
  <c r="AI11" i="5"/>
  <c r="AJ11" i="5" s="1"/>
  <c r="K11" i="5"/>
  <c r="AI10" i="5"/>
  <c r="AJ10" i="5" s="1"/>
  <c r="K10" i="5"/>
  <c r="AI9" i="5"/>
  <c r="AJ9" i="5" s="1"/>
  <c r="K9" i="5"/>
  <c r="AI8" i="5"/>
  <c r="AJ8" i="5" s="1"/>
  <c r="K8" i="5"/>
  <c r="AI7" i="5"/>
  <c r="AJ7" i="5" s="1"/>
  <c r="K7" i="5"/>
  <c r="AI6" i="5"/>
  <c r="AJ6" i="5" s="1"/>
  <c r="K6" i="5"/>
  <c r="AI5" i="5"/>
  <c r="AJ5" i="5" s="1"/>
  <c r="K5" i="5"/>
  <c r="AI4" i="5"/>
  <c r="AJ4" i="5" s="1"/>
  <c r="K4" i="5"/>
  <c r="K26" i="4"/>
  <c r="AI25" i="4"/>
  <c r="AJ25" i="4" s="1"/>
  <c r="K25" i="4"/>
  <c r="AJ24" i="4"/>
  <c r="AI24" i="4"/>
  <c r="K24" i="4"/>
  <c r="AI23" i="4"/>
  <c r="AJ23" i="4" s="1"/>
  <c r="K23" i="4"/>
  <c r="AJ22" i="4"/>
  <c r="AI22" i="4"/>
  <c r="K22" i="4"/>
  <c r="AI21" i="4"/>
  <c r="AJ21" i="4" s="1"/>
  <c r="K21" i="4"/>
  <c r="AJ20" i="4"/>
  <c r="AI20" i="4"/>
  <c r="K20" i="4"/>
  <c r="AI19" i="4"/>
  <c r="AJ19" i="4" s="1"/>
  <c r="K19" i="4"/>
  <c r="AJ18" i="4"/>
  <c r="AI18" i="4"/>
  <c r="K18" i="4"/>
  <c r="AI17" i="4"/>
  <c r="AJ17" i="4" s="1"/>
  <c r="K17" i="4"/>
  <c r="AJ16" i="4"/>
  <c r="AI16" i="4"/>
  <c r="K16" i="4"/>
  <c r="AI15" i="4"/>
  <c r="AJ15" i="4" s="1"/>
  <c r="K15" i="4"/>
  <c r="AJ14" i="4"/>
  <c r="AI14" i="4"/>
  <c r="K14" i="4"/>
  <c r="AI13" i="4"/>
  <c r="AJ13" i="4" s="1"/>
  <c r="K13" i="4"/>
  <c r="AJ12" i="4"/>
  <c r="AI12" i="4"/>
  <c r="K12" i="4"/>
  <c r="AI11" i="4"/>
  <c r="AJ11" i="4" s="1"/>
  <c r="K11" i="4"/>
  <c r="AJ10" i="4"/>
  <c r="AI10" i="4"/>
  <c r="K10" i="4"/>
  <c r="AI9" i="4"/>
  <c r="AJ9" i="4" s="1"/>
  <c r="K9" i="4"/>
  <c r="AJ8" i="4"/>
  <c r="AI8" i="4"/>
  <c r="K8" i="4"/>
  <c r="AI7" i="4"/>
  <c r="AJ7" i="4" s="1"/>
  <c r="K7" i="4"/>
  <c r="AJ6" i="4"/>
  <c r="AI6" i="4"/>
  <c r="K6" i="4"/>
  <c r="AI5" i="4"/>
  <c r="AJ5" i="4" s="1"/>
  <c r="K5" i="4"/>
  <c r="AJ4" i="4"/>
  <c r="AI4" i="4"/>
  <c r="K4" i="4"/>
  <c r="K26" i="3"/>
  <c r="AJ25" i="3"/>
  <c r="AI25" i="3"/>
  <c r="K25" i="3"/>
  <c r="AI24" i="3"/>
  <c r="AJ24" i="3" s="1"/>
  <c r="K24" i="3"/>
  <c r="AJ23" i="3"/>
  <c r="AI23" i="3"/>
  <c r="K23" i="3"/>
  <c r="AI22" i="3"/>
  <c r="AJ22" i="3" s="1"/>
  <c r="K22" i="3"/>
  <c r="AJ21" i="3"/>
  <c r="AI21" i="3"/>
  <c r="K21" i="3"/>
  <c r="AI20" i="3"/>
  <c r="AJ20" i="3" s="1"/>
  <c r="K20" i="3"/>
  <c r="AJ19" i="3"/>
  <c r="AI19" i="3"/>
  <c r="K19" i="3"/>
  <c r="AI18" i="3"/>
  <c r="AJ18" i="3" s="1"/>
  <c r="K18" i="3"/>
  <c r="AJ17" i="3"/>
  <c r="AI17" i="3"/>
  <c r="K17" i="3"/>
  <c r="AI16" i="3"/>
  <c r="AJ16" i="3" s="1"/>
  <c r="K16" i="3"/>
  <c r="AJ15" i="3"/>
  <c r="AI15" i="3"/>
  <c r="K15" i="3"/>
  <c r="AI14" i="3"/>
  <c r="AJ14" i="3" s="1"/>
  <c r="K14" i="3"/>
  <c r="AJ13" i="3"/>
  <c r="AI13" i="3"/>
  <c r="K13" i="3"/>
  <c r="AI12" i="3"/>
  <c r="AJ12" i="3" s="1"/>
  <c r="K12" i="3"/>
  <c r="AJ11" i="3"/>
  <c r="AI11" i="3"/>
  <c r="K11" i="3"/>
  <c r="AI10" i="3"/>
  <c r="AJ10" i="3" s="1"/>
  <c r="K10" i="3"/>
  <c r="AJ9" i="3"/>
  <c r="AI9" i="3"/>
  <c r="K9" i="3"/>
  <c r="AI8" i="3"/>
  <c r="AJ8" i="3" s="1"/>
  <c r="K8" i="3"/>
  <c r="AJ7" i="3"/>
  <c r="AI7" i="3"/>
  <c r="K7" i="3"/>
  <c r="AI6" i="3"/>
  <c r="AJ6" i="3" s="1"/>
  <c r="K6" i="3"/>
  <c r="AJ5" i="3"/>
  <c r="AI5" i="3"/>
  <c r="K5" i="3"/>
  <c r="AI4" i="3"/>
  <c r="AJ4" i="3" s="1"/>
  <c r="K4" i="3"/>
  <c r="K26" i="2"/>
  <c r="AI25" i="2"/>
  <c r="AJ25" i="2" s="1"/>
  <c r="K25" i="2"/>
  <c r="AI24" i="2"/>
  <c r="AJ24" i="2" s="1"/>
  <c r="K24" i="2"/>
  <c r="AI23" i="2"/>
  <c r="AJ23" i="2" s="1"/>
  <c r="K23" i="2"/>
  <c r="AI22" i="2"/>
  <c r="AJ22" i="2" s="1"/>
  <c r="K22" i="2"/>
  <c r="AI21" i="2"/>
  <c r="AJ21" i="2" s="1"/>
  <c r="K21" i="2"/>
  <c r="AI20" i="2"/>
  <c r="AJ20" i="2" s="1"/>
  <c r="K20" i="2"/>
  <c r="AI19" i="2"/>
  <c r="AJ19" i="2" s="1"/>
  <c r="K19" i="2"/>
  <c r="AI18" i="2"/>
  <c r="AJ18" i="2" s="1"/>
  <c r="K18" i="2"/>
  <c r="AI17" i="2"/>
  <c r="AJ17" i="2" s="1"/>
  <c r="K17" i="2"/>
  <c r="AI16" i="2"/>
  <c r="AJ16" i="2" s="1"/>
  <c r="K16" i="2"/>
  <c r="AI15" i="2"/>
  <c r="AJ15" i="2" s="1"/>
  <c r="K15" i="2"/>
  <c r="AI14" i="2"/>
  <c r="AJ14" i="2" s="1"/>
  <c r="K14" i="2"/>
  <c r="AI13" i="2"/>
  <c r="AJ13" i="2" s="1"/>
  <c r="K13" i="2"/>
  <c r="AI12" i="2"/>
  <c r="AJ12" i="2" s="1"/>
  <c r="K12" i="2"/>
  <c r="AI11" i="2"/>
  <c r="AJ11" i="2" s="1"/>
  <c r="K11" i="2"/>
  <c r="AI10" i="2"/>
  <c r="AJ10" i="2" s="1"/>
  <c r="K10" i="2"/>
  <c r="AI9" i="2"/>
  <c r="AJ9" i="2" s="1"/>
  <c r="K9" i="2"/>
  <c r="AI8" i="2"/>
  <c r="AJ8" i="2" s="1"/>
  <c r="K8" i="2"/>
  <c r="AI7" i="2"/>
  <c r="AJ7" i="2" s="1"/>
  <c r="K7" i="2"/>
  <c r="AI6" i="2"/>
  <c r="AJ6" i="2" s="1"/>
  <c r="K6" i="2"/>
  <c r="AI5" i="2"/>
  <c r="AJ5" i="2" s="1"/>
  <c r="K5" i="2"/>
  <c r="AI4" i="2"/>
  <c r="AJ4" i="2" s="1"/>
  <c r="K4" i="2"/>
  <c r="K26" i="1"/>
  <c r="AJ25" i="1"/>
  <c r="AI25" i="1"/>
  <c r="K25" i="1"/>
  <c r="AI24" i="1"/>
  <c r="AJ24" i="1" s="1"/>
  <c r="K24" i="1"/>
  <c r="AJ23" i="1"/>
  <c r="AI23" i="1"/>
  <c r="K23" i="1"/>
  <c r="AI22" i="1"/>
  <c r="AJ22" i="1" s="1"/>
  <c r="K22" i="1"/>
  <c r="AJ21" i="1"/>
  <c r="AI21" i="1"/>
  <c r="K21" i="1"/>
  <c r="AI20" i="1"/>
  <c r="AJ20" i="1" s="1"/>
  <c r="K20" i="1"/>
  <c r="AJ19" i="1"/>
  <c r="AI19" i="1"/>
  <c r="K19" i="1"/>
  <c r="AI18" i="1"/>
  <c r="AJ18" i="1" s="1"/>
  <c r="K18" i="1"/>
  <c r="AJ17" i="1"/>
  <c r="AI17" i="1"/>
  <c r="K17" i="1"/>
  <c r="AI16" i="1"/>
  <c r="AJ16" i="1" s="1"/>
  <c r="K16" i="1"/>
  <c r="AJ15" i="1"/>
  <c r="AI15" i="1"/>
  <c r="K15" i="1"/>
  <c r="AI14" i="1"/>
  <c r="AJ14" i="1" s="1"/>
  <c r="K14" i="1"/>
  <c r="AJ13" i="1"/>
  <c r="AI13" i="1"/>
  <c r="K13" i="1"/>
  <c r="AI12" i="1"/>
  <c r="AJ12" i="1" s="1"/>
  <c r="K12" i="1"/>
  <c r="AJ11" i="1"/>
  <c r="AI11" i="1"/>
  <c r="K11" i="1"/>
  <c r="AI10" i="1"/>
  <c r="AJ10" i="1" s="1"/>
  <c r="K10" i="1"/>
  <c r="AJ9" i="1"/>
  <c r="AI9" i="1"/>
  <c r="K9" i="1"/>
  <c r="AI8" i="1"/>
  <c r="AJ8" i="1" s="1"/>
  <c r="K8" i="1"/>
  <c r="AJ7" i="1"/>
  <c r="AI7" i="1"/>
  <c r="K7" i="1"/>
  <c r="AI6" i="1"/>
  <c r="AJ6" i="1" s="1"/>
  <c r="K6" i="1"/>
  <c r="AJ5" i="1"/>
  <c r="AI5" i="1"/>
  <c r="K5" i="1"/>
  <c r="AI4" i="1"/>
  <c r="AJ4" i="1" s="1"/>
  <c r="K4" i="1"/>
  <c r="K6" i="22" l="1"/>
  <c r="K25" i="22"/>
  <c r="K12" i="22"/>
  <c r="K23" i="22"/>
  <c r="K18" i="22"/>
  <c r="K24" i="22"/>
  <c r="K4" i="22"/>
  <c r="K22" i="22"/>
  <c r="K15" i="21"/>
  <c r="K9" i="21"/>
  <c r="K11" i="21"/>
  <c r="K5" i="21"/>
  <c r="K13" i="21"/>
  <c r="K7" i="21"/>
  <c r="K16" i="21"/>
  <c r="K12" i="21"/>
  <c r="K14" i="21"/>
  <c r="K20" i="21"/>
  <c r="K22" i="21"/>
  <c r="K6" i="21"/>
  <c r="K8" i="21"/>
  <c r="K4" i="21"/>
  <c r="K23" i="21"/>
  <c r="K18" i="21"/>
  <c r="K10" i="21"/>
  <c r="K17" i="21"/>
  <c r="K19" i="21"/>
  <c r="K21" i="21"/>
  <c r="K25" i="21"/>
  <c r="K24" i="21"/>
</calcChain>
</file>

<file path=xl/sharedStrings.xml><?xml version="1.0" encoding="utf-8"?>
<sst xmlns="http://schemas.openxmlformats.org/spreadsheetml/2006/main" count="3518" uniqueCount="310">
  <si>
    <t>Số Liệu Quan Trắc Ngày 1</t>
  </si>
  <si>
    <t>Trạm</t>
  </si>
  <si>
    <t>Mã Số</t>
  </si>
  <si>
    <t>Nhiệt độ</t>
  </si>
  <si>
    <t>Lượng mưa</t>
  </si>
  <si>
    <t>Hướng Gió và Tốc Độ Gió</t>
  </si>
  <si>
    <t>Độ Ẩm</t>
  </si>
  <si>
    <t>Tb</t>
  </si>
  <si>
    <t>Tm</t>
  </si>
  <si>
    <t>Tx</t>
  </si>
  <si>
    <t>R24</t>
  </si>
  <si>
    <t>Utb</t>
  </si>
  <si>
    <t>Um</t>
  </si>
  <si>
    <t>Hồi Xuân</t>
  </si>
  <si>
    <t>48842</t>
  </si>
  <si>
    <t>Yên Định</t>
  </si>
  <si>
    <t>48/67</t>
  </si>
  <si>
    <t>Sầm Sơn</t>
  </si>
  <si>
    <t>48/68</t>
  </si>
  <si>
    <t>Bái Thượng</t>
  </si>
  <si>
    <t>48/69</t>
  </si>
  <si>
    <t>Thanh Hóa</t>
  </si>
  <si>
    <t>48840</t>
  </si>
  <si>
    <t>Như Xuân</t>
  </si>
  <si>
    <t>48/70</t>
  </si>
  <si>
    <t>Tĩnh Gia</t>
  </si>
  <si>
    <t>48/72</t>
  </si>
  <si>
    <t>Nga Sơn</t>
  </si>
  <si>
    <t>48/66</t>
  </si>
  <si>
    <t>Qùy Châu</t>
  </si>
  <si>
    <t>48/74</t>
  </si>
  <si>
    <t>Tương Dương</t>
  </si>
  <si>
    <t>48844</t>
  </si>
  <si>
    <t>Qùy Hợp</t>
  </si>
  <si>
    <t>48/75</t>
  </si>
  <si>
    <t>Tây Hiếu</t>
  </si>
  <si>
    <t>48/76</t>
  </si>
  <si>
    <t>Con Cuông</t>
  </si>
  <si>
    <t>48/79</t>
  </si>
  <si>
    <t>Quỳnh Lưu</t>
  </si>
  <si>
    <t>48/77</t>
  </si>
  <si>
    <t>Đô Lương</t>
  </si>
  <si>
    <t>48/80</t>
  </si>
  <si>
    <t>Hòn Ngư</t>
  </si>
  <si>
    <t>48/81</t>
  </si>
  <si>
    <t>Vinh</t>
  </si>
  <si>
    <t>48845</t>
  </si>
  <si>
    <t>Hương Sơn</t>
  </si>
  <si>
    <t>48/82</t>
  </si>
  <si>
    <t>Hà Tĩnh</t>
  </si>
  <si>
    <t>48846</t>
  </si>
  <si>
    <t>Hương Khê</t>
  </si>
  <si>
    <t>48/84</t>
  </si>
  <si>
    <t>Hoành Sơn</t>
  </si>
  <si>
    <t>48/73</t>
  </si>
  <si>
    <t>Kỳ Anh</t>
  </si>
  <si>
    <t>48/86</t>
  </si>
  <si>
    <t>Phần mây</t>
  </si>
  <si>
    <t>Áp suất</t>
  </si>
  <si>
    <t>Tầm nhìn xa</t>
  </si>
  <si>
    <t>Số Liệu Quan Trắc Ngày 2</t>
  </si>
  <si>
    <t>Số Liệu Quan Trắc Ngày 3</t>
  </si>
  <si>
    <t>Số Liệu Quan Trắc Ngày 4</t>
  </si>
  <si>
    <t>Số Liệu Quan Trắc Ngày 5</t>
  </si>
  <si>
    <t>Số Liệu Quan Trắc Ngày 6</t>
  </si>
  <si>
    <t>Số Liệu Quan Trắc Ngày 7</t>
  </si>
  <si>
    <t>Số Liệu Quan Trắc Ngày 8</t>
  </si>
  <si>
    <t>Số Liệu Quan Trắc Ngày 9</t>
  </si>
  <si>
    <t>Số Liệu Quan Trắc Ngày 10</t>
  </si>
  <si>
    <t>Số Liệu Quan Trắc Ngày 11</t>
  </si>
  <si>
    <t>Số Liệu Quan Trắc Ngày 12</t>
  </si>
  <si>
    <t>Số Liệu Quan Trắc Ngày 13</t>
  </si>
  <si>
    <t>Số Liệu Quan Trắc Ngày 14</t>
  </si>
  <si>
    <t>Số Liệu Quan Trắc Ngày 15</t>
  </si>
  <si>
    <t>Số Liệu Quan Trắc Ngày 16</t>
  </si>
  <si>
    <t>Số Liệu Quan Trắc Ngày 17</t>
  </si>
  <si>
    <t>Số Liệu Quan Trắc Ngày 18</t>
  </si>
  <si>
    <t>Số Liệu Quan Trắc Ngày 19</t>
  </si>
  <si>
    <t>Số Liệu Quan Trắc Ngày 20</t>
  </si>
  <si>
    <t>Số Liệu Quan Trắc Ngày 21</t>
  </si>
  <si>
    <t>Số Liệu Quan Trắc Ngày 22</t>
  </si>
  <si>
    <t>Số Liệu Quan Trắc Ngày 23</t>
  </si>
  <si>
    <t>Số Liệu Quan Trắc Ngày 24</t>
  </si>
  <si>
    <t>Số Liệu Quan Trắc Ngày 25</t>
  </si>
  <si>
    <t>Số Liệu Quan Trắc Ngày 26</t>
  </si>
  <si>
    <t>Số Liệu Quan Trắc Ngày 27</t>
  </si>
  <si>
    <t>Số Liệu Quan Trắc Ngày 28</t>
  </si>
  <si>
    <t>Số Liệu Quan Trắc Ngày 29</t>
  </si>
  <si>
    <t>Số Liệu Quan Trắc Ngày 30</t>
  </si>
  <si>
    <t>Số Liệu Quan Trắc Ngày 31</t>
  </si>
  <si>
    <t>Ngoc Lac</t>
  </si>
  <si>
    <t>Do Luong HL</t>
  </si>
  <si>
    <t>Hon Ngu</t>
  </si>
  <si>
    <t>Hoanh Son</t>
  </si>
  <si>
    <t>Sam Son</t>
  </si>
  <si>
    <t>Bai Thuong</t>
  </si>
  <si>
    <t>Do Luong</t>
  </si>
  <si>
    <t>Hoi Xuan</t>
  </si>
  <si>
    <t>Huong Son</t>
  </si>
  <si>
    <t>Huong Khe</t>
  </si>
  <si>
    <t>Nga Son</t>
  </si>
  <si>
    <t>Nhu Xuan</t>
  </si>
  <si>
    <t>Quy Hop</t>
  </si>
  <si>
    <t>Tay Hieu</t>
  </si>
  <si>
    <t>Con Cuong</t>
  </si>
  <si>
    <t>Quy Chau</t>
  </si>
  <si>
    <t>Tuong Duong</t>
  </si>
  <si>
    <t>Yen Dinh</t>
  </si>
  <si>
    <t>Ha Tinh</t>
  </si>
  <si>
    <t>Ky Anh</t>
  </si>
  <si>
    <t>Quynh Luu</t>
  </si>
  <si>
    <t>Tinh Gia</t>
  </si>
  <si>
    <t>Thanh Hoa</t>
  </si>
  <si>
    <t>73416</t>
  </si>
  <si>
    <t>72430</t>
  </si>
  <si>
    <t>M1084041315</t>
  </si>
  <si>
    <t>M1084244717</t>
  </si>
  <si>
    <t>M1083838213</t>
  </si>
  <si>
    <t>48-69</t>
  </si>
  <si>
    <t>48-80</t>
  </si>
  <si>
    <t>48-82</t>
  </si>
  <si>
    <t>48-84</t>
  </si>
  <si>
    <t>48-66</t>
  </si>
  <si>
    <t>48-70</t>
  </si>
  <si>
    <t>48-75</t>
  </si>
  <si>
    <t>48-76</t>
  </si>
  <si>
    <t>48-79</t>
  </si>
  <si>
    <t>48-74</t>
  </si>
  <si>
    <t>48-67</t>
  </si>
  <si>
    <t>48-86</t>
  </si>
  <si>
    <t>48-77</t>
  </si>
  <si>
    <t>48-72</t>
  </si>
  <si>
    <t>48-73</t>
  </si>
  <si>
    <t>48-81</t>
  </si>
  <si>
    <t>48-68</t>
  </si>
  <si>
    <t>07-01 01</t>
  </si>
  <si>
    <t>07-01 04</t>
  </si>
  <si>
    <t>07-01 07</t>
  </si>
  <si>
    <t>07-01 10</t>
  </si>
  <si>
    <t>07-01 13</t>
  </si>
  <si>
    <t>07-01 16</t>
  </si>
  <si>
    <t>07-01 19</t>
  </si>
  <si>
    <t>07-01 22</t>
  </si>
  <si>
    <t>07-02 01</t>
  </si>
  <si>
    <t>07-02 04</t>
  </si>
  <si>
    <t>07-02 07</t>
  </si>
  <si>
    <t>07-02 10</t>
  </si>
  <si>
    <t>07-02 13</t>
  </si>
  <si>
    <t>07-02 16</t>
  </si>
  <si>
    <t>07-02 19</t>
  </si>
  <si>
    <t>07-02 22</t>
  </si>
  <si>
    <t>07-03 01</t>
  </si>
  <si>
    <t>07-03 04</t>
  </si>
  <si>
    <t>07-03 07</t>
  </si>
  <si>
    <t>07-03 10</t>
  </si>
  <si>
    <t>07-03 13</t>
  </si>
  <si>
    <t>07-03 16</t>
  </si>
  <si>
    <t>07-03 19</t>
  </si>
  <si>
    <t>07-03 22</t>
  </si>
  <si>
    <t>07-04 01</t>
  </si>
  <si>
    <t>07-04 04</t>
  </si>
  <si>
    <t>07-04 07</t>
  </si>
  <si>
    <t>07-04 10</t>
  </si>
  <si>
    <t>07-04 13</t>
  </si>
  <si>
    <t>07-04 16</t>
  </si>
  <si>
    <t>07-04 19</t>
  </si>
  <si>
    <t>07-04 22</t>
  </si>
  <si>
    <t>07-05 01</t>
  </si>
  <si>
    <t>07-05 04</t>
  </si>
  <si>
    <t>07-05 07</t>
  </si>
  <si>
    <t>07-05 10</t>
  </si>
  <si>
    <t>07-05 13</t>
  </si>
  <si>
    <t>07-05 16</t>
  </si>
  <si>
    <t>07-05 19</t>
  </si>
  <si>
    <t>07-05 22</t>
  </si>
  <si>
    <t>07-06 01</t>
  </si>
  <si>
    <t>07-06 04</t>
  </si>
  <si>
    <t>07-06 07</t>
  </si>
  <si>
    <t>07-06 10</t>
  </si>
  <si>
    <t>07-06 13</t>
  </si>
  <si>
    <t>07-06 16</t>
  </si>
  <si>
    <t>07-06 19</t>
  </si>
  <si>
    <t>07-06 22</t>
  </si>
  <si>
    <t>07-07 01</t>
  </si>
  <si>
    <t>07-07 04</t>
  </si>
  <si>
    <t>07-07 07</t>
  </si>
  <si>
    <t>07-07 10</t>
  </si>
  <si>
    <t>07-07 13</t>
  </si>
  <si>
    <t>07-07 16</t>
  </si>
  <si>
    <t>07-07 19</t>
  </si>
  <si>
    <t>07-07 22</t>
  </si>
  <si>
    <t>07-08 01</t>
  </si>
  <si>
    <t>07-08 04</t>
  </si>
  <si>
    <t>07-08 07</t>
  </si>
  <si>
    <t>07-08 10</t>
  </si>
  <si>
    <t>07-08 13</t>
  </si>
  <si>
    <t>07-08 16</t>
  </si>
  <si>
    <t>07-08 19</t>
  </si>
  <si>
    <t>07-08 22</t>
  </si>
  <si>
    <t>07-09 01</t>
  </si>
  <si>
    <t>07-09 04</t>
  </si>
  <si>
    <t>07-09 07</t>
  </si>
  <si>
    <t>07-09 10</t>
  </si>
  <si>
    <t>07-09 13</t>
  </si>
  <si>
    <t>07-09 16</t>
  </si>
  <si>
    <t>07-09 19</t>
  </si>
  <si>
    <t>07-09 22</t>
  </si>
  <si>
    <t>07-10 01</t>
  </si>
  <si>
    <t>07-10 04</t>
  </si>
  <si>
    <t>07-10 07</t>
  </si>
  <si>
    <t>07-10 10</t>
  </si>
  <si>
    <t>07-10 13</t>
  </si>
  <si>
    <t>07-10 16</t>
  </si>
  <si>
    <t>07-10 19</t>
  </si>
  <si>
    <t>07-10 22</t>
  </si>
  <si>
    <t>07-11 01</t>
  </si>
  <si>
    <t>07-11 04</t>
  </si>
  <si>
    <t>07-11 07</t>
  </si>
  <si>
    <t>07-11 10</t>
  </si>
  <si>
    <t>07-11 13</t>
  </si>
  <si>
    <t>07-11 16</t>
  </si>
  <si>
    <t>07-11 19</t>
  </si>
  <si>
    <t>07-11 22</t>
  </si>
  <si>
    <t>07-12 01</t>
  </si>
  <si>
    <t>07-12 04</t>
  </si>
  <si>
    <t>07-12 07</t>
  </si>
  <si>
    <t>07-12 10</t>
  </si>
  <si>
    <t>07-12 13</t>
  </si>
  <si>
    <t>07-12 16</t>
  </si>
  <si>
    <t>07-12 19</t>
  </si>
  <si>
    <t>07-12 22</t>
  </si>
  <si>
    <t>07-13 01</t>
  </si>
  <si>
    <t>07-13 04</t>
  </si>
  <si>
    <t>07-13 07</t>
  </si>
  <si>
    <t>07-13 10</t>
  </si>
  <si>
    <t>07-13 13</t>
  </si>
  <si>
    <t>07-13 16</t>
  </si>
  <si>
    <t>07-13 19</t>
  </si>
  <si>
    <t>07-13 22</t>
  </si>
  <si>
    <t>07-14 01</t>
  </si>
  <si>
    <t>07-14 04</t>
  </si>
  <si>
    <t>07-14 07</t>
  </si>
  <si>
    <t>07-14 10</t>
  </si>
  <si>
    <t>07-14 13</t>
  </si>
  <si>
    <t>07-14 16</t>
  </si>
  <si>
    <t>07-14 19</t>
  </si>
  <si>
    <t>07-14 22</t>
  </si>
  <si>
    <t>07-15 01</t>
  </si>
  <si>
    <t>07-15 04</t>
  </si>
  <si>
    <t>07-15 07</t>
  </si>
  <si>
    <t>07-15 10</t>
  </si>
  <si>
    <t>07-15 13</t>
  </si>
  <si>
    <t>07-15 16</t>
  </si>
  <si>
    <t>07-15 19</t>
  </si>
  <si>
    <t>07-15 22</t>
  </si>
  <si>
    <t>07-16 01</t>
  </si>
  <si>
    <t>07-16 04</t>
  </si>
  <si>
    <t>07-16 07</t>
  </si>
  <si>
    <t>07-16 10</t>
  </si>
  <si>
    <t>07-16 13</t>
  </si>
  <si>
    <t>07-16 16</t>
  </si>
  <si>
    <t>07-16 19</t>
  </si>
  <si>
    <t>07-17 04</t>
  </si>
  <si>
    <t>07-17 07</t>
  </si>
  <si>
    <t>07-17 10</t>
  </si>
  <si>
    <t>07-17 13</t>
  </si>
  <si>
    <t>07-17 16</t>
  </si>
  <si>
    <t>07-17 19</t>
  </si>
  <si>
    <t>07-17 22</t>
  </si>
  <si>
    <t>07-18 01</t>
  </si>
  <si>
    <t>07-18 04</t>
  </si>
  <si>
    <t>07-18 07</t>
  </si>
  <si>
    <t>07-18 10</t>
  </si>
  <si>
    <t>07-18 13</t>
  </si>
  <si>
    <t>07-18 16</t>
  </si>
  <si>
    <t>07-18 19</t>
  </si>
  <si>
    <t>07-18 22</t>
  </si>
  <si>
    <t>07-19 01</t>
  </si>
  <si>
    <t>07-19 04</t>
  </si>
  <si>
    <t>07-19 07</t>
  </si>
  <si>
    <t>07-19 10</t>
  </si>
  <si>
    <t>07-19 13</t>
  </si>
  <si>
    <t>07-19 16</t>
  </si>
  <si>
    <t>07-19 19</t>
  </si>
  <si>
    <t>07-19 22</t>
  </si>
  <si>
    <t>07-20 01</t>
  </si>
  <si>
    <t>07-20 04</t>
  </si>
  <si>
    <t>07-20 07</t>
  </si>
  <si>
    <t>07-20 10</t>
  </si>
  <si>
    <t>07-20 13</t>
  </si>
  <si>
    <t>07-20 16</t>
  </si>
  <si>
    <t>07-20 19</t>
  </si>
  <si>
    <t>07-20 22</t>
  </si>
  <si>
    <t>07-21 01</t>
  </si>
  <si>
    <t>07-21 04</t>
  </si>
  <si>
    <t>07-21 07</t>
  </si>
  <si>
    <t>07-21 10</t>
  </si>
  <si>
    <t>07-21 13</t>
  </si>
  <si>
    <t>07-21 16</t>
  </si>
  <si>
    <t>07-21 19</t>
  </si>
  <si>
    <t>07-21 22</t>
  </si>
  <si>
    <t>07-22 01</t>
  </si>
  <si>
    <t>07-22 04</t>
  </si>
  <si>
    <t>07-22 07</t>
  </si>
  <si>
    <t>07-22 10</t>
  </si>
  <si>
    <t>07-22 13</t>
  </si>
  <si>
    <t>07-22 16</t>
  </si>
  <si>
    <t>01</t>
  </si>
  <si>
    <t>04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</si>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</sst>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rial"/>
      <family val="2"/>
      <scheme val="minor"/>
    </font>
    <font>
      <sz val="8"/>
      <name val=".Vn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6" fillId="0" borderId="7" xfId="1" applyFont="1" applyBorder="1" applyAlignment="1" applyProtection="1">
      <alignment horizontal="center"/>
      <protection locked="0"/>
    </xf>
    <xf numFmtId="0" fontId="6" fillId="0" borderId="8" xfId="1" applyFont="1" applyBorder="1" applyAlignment="1" applyProtection="1">
      <alignment horizontal="center"/>
      <protection locked="0"/>
    </xf>
    <xf numFmtId="0" fontId="6" fillId="0" borderId="9" xfId="1" applyFont="1" applyBorder="1" applyAlignment="1" applyProtection="1">
      <alignment horizontal="center"/>
      <protection locked="0"/>
    </xf>
    <xf numFmtId="0" fontId="6" fillId="0" borderId="10" xfId="1" applyFont="1" applyBorder="1" applyAlignment="1" applyProtection="1">
      <alignment horizontal="center"/>
      <protection locked="0"/>
    </xf>
    <xf numFmtId="0" fontId="6" fillId="0" borderId="8" xfId="1" applyFont="1" applyBorder="1" applyAlignment="1" applyProtection="1">
      <alignment horizontal="center"/>
      <protection hidden="1"/>
    </xf>
    <xf numFmtId="0" fontId="6" fillId="0" borderId="7" xfId="1" applyFont="1" applyBorder="1" applyAlignment="1" applyProtection="1">
      <alignment horizontal="center"/>
      <protection hidden="1"/>
    </xf>
    <xf numFmtId="0" fontId="6" fillId="0" borderId="11" xfId="1" applyFont="1" applyBorder="1" applyAlignment="1" applyProtection="1">
      <alignment horizontal="center"/>
      <protection hidden="1"/>
    </xf>
    <xf numFmtId="0" fontId="2" fillId="0" borderId="12" xfId="1" applyFont="1" applyBorder="1" applyAlignment="1" applyProtection="1">
      <alignment horizontal="left"/>
      <protection locked="0"/>
    </xf>
    <xf numFmtId="0" fontId="2" fillId="0" borderId="12" xfId="1" applyFont="1" applyBorder="1" applyProtection="1"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5" xfId="1" applyFont="1" applyBorder="1" applyProtection="1">
      <protection locked="0"/>
    </xf>
    <xf numFmtId="0" fontId="3" fillId="0" borderId="6" xfId="1" applyFont="1" applyBorder="1" applyAlignment="1" applyProtection="1">
      <alignment horizontal="center"/>
      <protection locked="0"/>
    </xf>
    <xf numFmtId="0" fontId="3" fillId="0" borderId="0" xfId="1" applyFont="1" applyProtection="1">
      <protection hidden="1"/>
    </xf>
    <xf numFmtId="0" fontId="6" fillId="0" borderId="0" xfId="1" applyFont="1" applyProtection="1">
      <protection hidden="1"/>
    </xf>
    <xf numFmtId="0" fontId="3" fillId="0" borderId="8" xfId="1" applyFont="1" applyBorder="1" applyAlignment="1" applyProtection="1">
      <alignment horizontal="center"/>
      <protection hidden="1"/>
    </xf>
    <xf numFmtId="0" fontId="3" fillId="0" borderId="7" xfId="1" applyFont="1" applyBorder="1" applyAlignment="1" applyProtection="1">
      <alignment horizontal="center"/>
      <protection hidden="1"/>
    </xf>
    <xf numFmtId="0" fontId="3" fillId="0" borderId="9" xfId="1" applyFont="1" applyBorder="1" applyAlignment="1" applyProtection="1">
      <alignment horizontal="center"/>
      <protection hidden="1"/>
    </xf>
    <xf numFmtId="0" fontId="3" fillId="0" borderId="0" xfId="1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right"/>
      <protection locked="0"/>
    </xf>
    <xf numFmtId="1" fontId="3" fillId="0" borderId="0" xfId="0" applyNumberFormat="1" applyFont="1" applyAlignment="1" applyProtection="1">
      <alignment vertical="center"/>
      <protection hidden="1"/>
    </xf>
    <xf numFmtId="0" fontId="3" fillId="0" borderId="0" xfId="1" applyFont="1"/>
    <xf numFmtId="0" fontId="2" fillId="0" borderId="0" xfId="1" applyFont="1"/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Protection="1">
      <protection locked="0"/>
    </xf>
    <xf numFmtId="0" fontId="3" fillId="0" borderId="35" xfId="1" applyFont="1" applyBorder="1" applyAlignment="1" applyProtection="1">
      <alignment horizontal="center"/>
      <protection hidden="1"/>
    </xf>
    <xf numFmtId="0" fontId="3" fillId="0" borderId="11" xfId="1" applyFont="1" applyBorder="1" applyAlignment="1" applyProtection="1">
      <alignment horizontal="center"/>
      <protection hidden="1"/>
    </xf>
    <xf numFmtId="0" fontId="2" fillId="0" borderId="37" xfId="1" applyFont="1" applyBorder="1" applyAlignment="1" applyProtection="1">
      <alignment horizontal="left"/>
      <protection locked="0"/>
    </xf>
    <xf numFmtId="0" fontId="7" fillId="0" borderId="13" xfId="0" applyFont="1" applyBorder="1" applyAlignment="1" applyProtection="1">
      <alignment horizontal="center"/>
      <protection locked="0"/>
    </xf>
    <xf numFmtId="0" fontId="7" fillId="0" borderId="22" xfId="0" applyFont="1" applyBorder="1" applyAlignment="1" applyProtection="1">
      <alignment horizontal="center"/>
      <protection locked="0"/>
    </xf>
    <xf numFmtId="0" fontId="2" fillId="0" borderId="31" xfId="1" applyFont="1" applyBorder="1" applyAlignment="1" applyProtection="1">
      <alignment horizontal="left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31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32" xfId="1" applyFont="1" applyBorder="1" applyAlignment="1" applyProtection="1">
      <alignment horizontal="center" vertical="center"/>
      <protection locked="0"/>
    </xf>
    <xf numFmtId="49" fontId="3" fillId="0" borderId="31" xfId="0" applyNumberFormat="1" applyFont="1" applyBorder="1" applyAlignment="1" applyProtection="1">
      <alignment horizontal="center" vertical="center"/>
      <protection locked="0"/>
    </xf>
    <xf numFmtId="49" fontId="3" fillId="0" borderId="24" xfId="0" applyNumberFormat="1" applyFont="1" applyBorder="1" applyAlignment="1" applyProtection="1">
      <alignment horizontal="center" vertical="center"/>
      <protection locked="0"/>
    </xf>
    <xf numFmtId="49" fontId="3" fillId="0" borderId="32" xfId="1" applyNumberFormat="1" applyFont="1" applyBorder="1" applyAlignment="1" applyProtection="1">
      <alignment horizontal="center" vertical="center"/>
      <protection locked="0"/>
    </xf>
    <xf numFmtId="1" fontId="3" fillId="0" borderId="20" xfId="0" applyNumberFormat="1" applyFont="1" applyBorder="1" applyAlignment="1" applyProtection="1">
      <alignment horizontal="center" vertical="center"/>
      <protection locked="0"/>
    </xf>
    <xf numFmtId="1" fontId="3" fillId="0" borderId="15" xfId="0" applyNumberFormat="1" applyFont="1" applyBorder="1" applyAlignment="1" applyProtection="1">
      <alignment horizontal="center" vertical="center"/>
      <protection locked="0"/>
    </xf>
    <xf numFmtId="1" fontId="3" fillId="0" borderId="20" xfId="0" applyNumberFormat="1" applyFont="1" applyBorder="1" applyAlignment="1" applyProtection="1">
      <alignment horizontal="center" vertical="center"/>
      <protection hidden="1"/>
    </xf>
    <xf numFmtId="1" fontId="3" fillId="0" borderId="21" xfId="0" applyNumberFormat="1" applyFont="1" applyBorder="1" applyAlignment="1" applyProtection="1">
      <alignment horizontal="center" vertical="center"/>
      <protection hidden="1"/>
    </xf>
    <xf numFmtId="164" fontId="3" fillId="0" borderId="25" xfId="1" applyNumberFormat="1" applyFont="1" applyBorder="1" applyAlignment="1" applyProtection="1">
      <alignment horizontal="center" vertical="center"/>
      <protection hidden="1"/>
    </xf>
    <xf numFmtId="0" fontId="3" fillId="0" borderId="26" xfId="0" applyFont="1" applyBorder="1" applyAlignment="1" applyProtection="1">
      <alignment horizontal="center" vertical="center"/>
      <protection hidden="1"/>
    </xf>
    <xf numFmtId="0" fontId="3" fillId="0" borderId="27" xfId="1" applyFont="1" applyBorder="1" applyAlignment="1" applyProtection="1">
      <alignment horizontal="center" vertical="center"/>
      <protection locked="0"/>
    </xf>
    <xf numFmtId="0" fontId="3" fillId="0" borderId="28" xfId="1" applyFont="1" applyBorder="1" applyAlignment="1" applyProtection="1">
      <alignment horizontal="center" vertical="center"/>
      <protection locked="0"/>
    </xf>
    <xf numFmtId="0" fontId="3" fillId="0" borderId="29" xfId="1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 vertical="center"/>
      <protection locked="0"/>
    </xf>
    <xf numFmtId="0" fontId="3" fillId="0" borderId="30" xfId="1" applyFont="1" applyBorder="1" applyAlignment="1" applyProtection="1">
      <alignment horizontal="center" vertical="center"/>
      <protection locked="0"/>
    </xf>
    <xf numFmtId="0" fontId="3" fillId="0" borderId="33" xfId="1" applyFont="1" applyBorder="1" applyAlignment="1" applyProtection="1">
      <alignment horizontal="center" vertical="center"/>
      <protection locked="0"/>
    </xf>
    <xf numFmtId="0" fontId="3" fillId="0" borderId="34" xfId="1" applyFont="1" applyBorder="1" applyAlignment="1" applyProtection="1">
      <alignment horizontal="center" vertical="center"/>
      <protection hidden="1"/>
    </xf>
    <xf numFmtId="1" fontId="3" fillId="0" borderId="36" xfId="0" applyNumberFormat="1" applyFont="1" applyBorder="1" applyAlignment="1" applyProtection="1">
      <alignment horizontal="center" vertical="center"/>
      <protection locked="0"/>
    </xf>
    <xf numFmtId="0" fontId="3" fillId="0" borderId="21" xfId="0" applyFont="1" applyBorder="1" applyAlignment="1" applyProtection="1">
      <alignment horizontal="center" vertical="center"/>
      <protection locked="0"/>
    </xf>
    <xf numFmtId="1" fontId="3" fillId="0" borderId="33" xfId="0" applyNumberFormat="1" applyFont="1" applyBorder="1" applyAlignment="1" applyProtection="1">
      <alignment horizontal="center" vertical="center"/>
      <protection locked="0"/>
    </xf>
    <xf numFmtId="1" fontId="3" fillId="0" borderId="38" xfId="1" applyNumberFormat="1" applyFont="1" applyBorder="1" applyAlignment="1" applyProtection="1">
      <alignment horizontal="center" vertical="center"/>
      <protection locked="0"/>
    </xf>
    <xf numFmtId="164" fontId="3" fillId="0" borderId="39" xfId="1" applyNumberFormat="1" applyFont="1" applyBorder="1" applyAlignment="1" applyProtection="1">
      <alignment horizontal="center" vertical="center"/>
      <protection locked="0"/>
    </xf>
    <xf numFmtId="164" fontId="3" fillId="0" borderId="38" xfId="0" applyNumberFormat="1" applyFont="1" applyBorder="1" applyAlignment="1" applyProtection="1">
      <alignment horizontal="center" vertical="center"/>
      <protection locked="0"/>
    </xf>
    <xf numFmtId="164" fontId="3" fillId="0" borderId="40" xfId="1" applyNumberFormat="1" applyFont="1" applyBorder="1" applyAlignment="1" applyProtection="1">
      <alignment horizontal="center" vertical="center"/>
      <protection locked="0"/>
    </xf>
    <xf numFmtId="164" fontId="3" fillId="0" borderId="41" xfId="1" applyNumberFormat="1" applyFont="1" applyBorder="1" applyAlignment="1" applyProtection="1">
      <alignment horizontal="center" vertical="center"/>
      <protection locked="0"/>
    </xf>
    <xf numFmtId="0" fontId="3" fillId="0" borderId="38" xfId="1" applyFont="1" applyBorder="1" applyAlignment="1" applyProtection="1">
      <alignment horizontal="center" vertical="center"/>
      <protection locked="0"/>
    </xf>
    <xf numFmtId="0" fontId="3" fillId="0" borderId="34" xfId="1" applyFont="1" applyBorder="1" applyAlignment="1" applyProtection="1">
      <alignment horizontal="center" vertical="center"/>
      <protection locked="0"/>
    </xf>
    <xf numFmtId="1" fontId="3" fillId="0" borderId="20" xfId="1" applyNumberFormat="1" applyFont="1" applyBorder="1" applyAlignment="1" applyProtection="1">
      <alignment horizontal="center" vertical="center"/>
      <protection locked="0"/>
    </xf>
    <xf numFmtId="1" fontId="3" fillId="0" borderId="15" xfId="1" applyNumberFormat="1" applyFont="1" applyBorder="1" applyAlignment="1" applyProtection="1">
      <alignment horizontal="center" vertical="center"/>
      <protection locked="0"/>
    </xf>
    <xf numFmtId="1" fontId="3" fillId="0" borderId="19" xfId="1" applyNumberFormat="1" applyFont="1" applyBorder="1" applyAlignment="1" applyProtection="1">
      <alignment horizontal="center" vertical="center"/>
      <protection locked="0"/>
    </xf>
    <xf numFmtId="164" fontId="3" fillId="0" borderId="14" xfId="0" applyNumberFormat="1" applyFont="1" applyBorder="1" applyAlignment="1" applyProtection="1">
      <alignment horizontal="right"/>
      <protection locked="0"/>
    </xf>
    <xf numFmtId="164" fontId="3" fillId="0" borderId="15" xfId="0" applyNumberFormat="1" applyFont="1" applyBorder="1" applyAlignment="1" applyProtection="1">
      <alignment horizontal="right"/>
      <protection locked="0"/>
    </xf>
    <xf numFmtId="164" fontId="3" fillId="0" borderId="16" xfId="1" applyNumberFormat="1" applyFont="1" applyBorder="1" applyAlignment="1" applyProtection="1">
      <alignment horizontal="right"/>
      <protection hidden="1"/>
    </xf>
    <xf numFmtId="164" fontId="3" fillId="0" borderId="17" xfId="0" applyNumberFormat="1" applyFont="1" applyBorder="1" applyAlignment="1" applyProtection="1">
      <alignment horizontal="right"/>
      <protection hidden="1"/>
    </xf>
    <xf numFmtId="164" fontId="3" fillId="0" borderId="18" xfId="0" applyNumberFormat="1" applyFont="1" applyBorder="1" applyAlignment="1" applyProtection="1">
      <alignment horizontal="right"/>
      <protection locked="0"/>
    </xf>
    <xf numFmtId="0" fontId="3" fillId="0" borderId="15" xfId="0" applyFont="1" applyBorder="1" applyAlignment="1" applyProtection="1">
      <alignment horizontal="right"/>
      <protection locked="0"/>
    </xf>
    <xf numFmtId="0" fontId="3" fillId="0" borderId="19" xfId="0" applyFont="1" applyBorder="1" applyAlignment="1" applyProtection="1">
      <alignment horizontal="right"/>
      <protection locked="0"/>
    </xf>
    <xf numFmtId="1" fontId="3" fillId="0" borderId="20" xfId="0" applyNumberFormat="1" applyFont="1" applyBorder="1" applyAlignment="1" applyProtection="1">
      <alignment horizontal="right"/>
      <protection locked="0"/>
    </xf>
    <xf numFmtId="1" fontId="3" fillId="0" borderId="15" xfId="0" applyNumberFormat="1" applyFont="1" applyBorder="1" applyAlignment="1" applyProtection="1">
      <alignment horizontal="right"/>
      <protection locked="0"/>
    </xf>
    <xf numFmtId="1" fontId="3" fillId="0" borderId="20" xfId="0" applyNumberFormat="1" applyFont="1" applyBorder="1" applyAlignment="1" applyProtection="1">
      <alignment horizontal="right"/>
      <protection hidden="1"/>
    </xf>
    <xf numFmtId="1" fontId="3" fillId="0" borderId="21" xfId="0" applyNumberFormat="1" applyFont="1" applyBorder="1" applyAlignment="1" applyProtection="1">
      <alignment horizontal="right"/>
      <protection hidden="1"/>
    </xf>
    <xf numFmtId="1" fontId="3" fillId="0" borderId="36" xfId="0" applyNumberFormat="1" applyFont="1" applyBorder="1" applyAlignment="1" applyProtection="1">
      <alignment horizontal="right"/>
      <protection locked="0"/>
    </xf>
    <xf numFmtId="1" fontId="3" fillId="0" borderId="20" xfId="1" applyNumberFormat="1" applyFont="1" applyBorder="1" applyAlignment="1" applyProtection="1">
      <alignment horizontal="right"/>
      <protection locked="0"/>
    </xf>
    <xf numFmtId="1" fontId="3" fillId="0" borderId="15" xfId="1" applyNumberFormat="1" applyFont="1" applyBorder="1" applyAlignment="1" applyProtection="1">
      <alignment horizontal="right"/>
      <protection locked="0"/>
    </xf>
    <xf numFmtId="1" fontId="3" fillId="0" borderId="19" xfId="1" applyNumberFormat="1" applyFont="1" applyBorder="1" applyAlignment="1" applyProtection="1">
      <alignment horizontal="right"/>
      <protection locked="0"/>
    </xf>
    <xf numFmtId="0" fontId="3" fillId="0" borderId="21" xfId="0" applyFont="1" applyBorder="1" applyAlignment="1" applyProtection="1">
      <alignment horizontal="right"/>
      <protection locked="0"/>
    </xf>
    <xf numFmtId="164" fontId="3" fillId="0" borderId="17" xfId="0" applyNumberFormat="1" applyFont="1" applyBorder="1" applyAlignment="1" applyProtection="1">
      <alignment horizontal="right"/>
      <protection locked="0"/>
    </xf>
    <xf numFmtId="0" fontId="6" fillId="0" borderId="7" xfId="1" quotePrefix="1" applyFont="1" applyBorder="1" applyAlignment="1" applyProtection="1">
      <alignment horizontal="center"/>
      <protection locked="0"/>
    </xf>
    <xf numFmtId="164" fontId="3" fillId="0" borderId="15" xfId="0" applyNumberFormat="1" applyFont="1" applyBorder="1" applyAlignment="1" applyProtection="1">
      <alignment horizontal="right"/>
    </xf>
    <xf numFmtId="0" fontId="4" fillId="0" borderId="24" xfId="1" applyFont="1" applyBorder="1" applyAlignment="1" applyProtection="1">
      <alignment horizontal="center" vertical="center"/>
      <protection locked="0"/>
    </xf>
    <xf numFmtId="0" fontId="0" fillId="0" borderId="24" xfId="0" applyBorder="1" applyProtection="1">
      <protection locked="0"/>
    </xf>
    <xf numFmtId="0" fontId="6" fillId="0" borderId="43" xfId="1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4" xfId="0" applyBorder="1" applyProtection="1">
      <protection hidden="1"/>
    </xf>
    <xf numFmtId="0" fontId="5" fillId="0" borderId="44" xfId="1" applyFont="1" applyBorder="1" applyAlignment="1" applyProtection="1">
      <alignment horizontal="center" vertical="center" wrapText="1"/>
      <protection locked="0"/>
    </xf>
    <xf numFmtId="0" fontId="0" fillId="0" borderId="5" xfId="0" applyBorder="1" applyProtection="1">
      <protection locked="0"/>
    </xf>
    <xf numFmtId="0" fontId="6" fillId="0" borderId="45" xfId="1" applyFont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6" fillId="0" borderId="3" xfId="1" applyFont="1" applyBorder="1" applyAlignment="1" applyProtection="1">
      <alignment horizontal="center"/>
      <protection hidden="1"/>
    </xf>
    <xf numFmtId="0" fontId="6" fillId="0" borderId="46" xfId="1" applyFont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6" fillId="0" borderId="4" xfId="1" applyFont="1" applyBorder="1" applyAlignment="1" applyProtection="1">
      <alignment horizontal="center"/>
      <protection hidden="1"/>
    </xf>
    <xf numFmtId="0" fontId="2" fillId="0" borderId="47" xfId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24" xfId="0" applyBorder="1" applyProtection="1">
      <protection hidden="1"/>
    </xf>
    <xf numFmtId="0" fontId="6" fillId="0" borderId="2" xfId="1" applyFon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6" fillId="0" borderId="3" xfId="1" applyFont="1" applyBorder="1" applyAlignment="1" applyProtection="1">
      <alignment horizontal="center"/>
      <protection locked="0"/>
    </xf>
    <xf numFmtId="0" fontId="6" fillId="0" borderId="46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ngµy2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70"/>
      <c r="T4" s="70"/>
      <c r="U4" s="70"/>
      <c r="V4" s="70"/>
      <c r="W4" s="70"/>
      <c r="X4" s="70"/>
      <c r="Y4" s="70"/>
      <c r="Z4" s="71"/>
      <c r="AA4" s="72"/>
      <c r="AB4" s="73"/>
      <c r="AC4" s="73"/>
      <c r="AD4" s="73"/>
      <c r="AE4" s="73"/>
      <c r="AF4" s="73"/>
      <c r="AG4" s="73"/>
      <c r="AH4" s="73"/>
      <c r="AI4" s="74" t="str">
        <f t="shared" ref="AI4:AI25" si="1">IF(COUNT(AB4,AC4,AD4,AE4,AF4,AG4,AH4,AA4)&gt;3,AVERAGE(AB4,AC4,AD4,AE4,AF4,AG4,AH4,AA4),"")</f>
        <v/>
      </c>
      <c r="AJ4" s="75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70"/>
      <c r="T5" s="70"/>
      <c r="U5" s="70"/>
      <c r="V5" s="70"/>
      <c r="W5" s="70"/>
      <c r="X5" s="70"/>
      <c r="Y5" s="70"/>
      <c r="Z5" s="71"/>
      <c r="AA5" s="72"/>
      <c r="AB5" s="73"/>
      <c r="AC5" s="73"/>
      <c r="AD5" s="73"/>
      <c r="AE5" s="73"/>
      <c r="AF5" s="73"/>
      <c r="AG5" s="73"/>
      <c r="AH5" s="73"/>
      <c r="AI5" s="74" t="str">
        <f t="shared" si="1"/>
        <v/>
      </c>
      <c r="AJ5" s="75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70"/>
      <c r="T6" s="70"/>
      <c r="U6" s="70"/>
      <c r="V6" s="70"/>
      <c r="W6" s="70"/>
      <c r="X6" s="70"/>
      <c r="Y6" s="70"/>
      <c r="Z6" s="71"/>
      <c r="AA6" s="72"/>
      <c r="AB6" s="73"/>
      <c r="AC6" s="73"/>
      <c r="AD6" s="73"/>
      <c r="AE6" s="73"/>
      <c r="AF6" s="73"/>
      <c r="AG6" s="73"/>
      <c r="AH6" s="73"/>
      <c r="AI6" s="74" t="str">
        <f t="shared" si="1"/>
        <v/>
      </c>
      <c r="AJ6" s="75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70"/>
      <c r="T7" s="70"/>
      <c r="U7" s="70"/>
      <c r="V7" s="70"/>
      <c r="W7" s="70"/>
      <c r="X7" s="70"/>
      <c r="Y7" s="70"/>
      <c r="Z7" s="71"/>
      <c r="AA7" s="72"/>
      <c r="AB7" s="73"/>
      <c r="AC7" s="73"/>
      <c r="AD7" s="73"/>
      <c r="AE7" s="73"/>
      <c r="AF7" s="73"/>
      <c r="AG7" s="73"/>
      <c r="AH7" s="73"/>
      <c r="AI7" s="74" t="str">
        <f t="shared" si="1"/>
        <v/>
      </c>
      <c r="AJ7" s="75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70"/>
      <c r="T8" s="70"/>
      <c r="U8" s="70"/>
      <c r="V8" s="70"/>
      <c r="W8" s="70"/>
      <c r="X8" s="70"/>
      <c r="Y8" s="70"/>
      <c r="Z8" s="71"/>
      <c r="AA8" s="72"/>
      <c r="AB8" s="73"/>
      <c r="AC8" s="73"/>
      <c r="AD8" s="73"/>
      <c r="AE8" s="73"/>
      <c r="AF8" s="73"/>
      <c r="AG8" s="73"/>
      <c r="AH8" s="73"/>
      <c r="AI8" s="74" t="str">
        <f t="shared" si="1"/>
        <v/>
      </c>
      <c r="AJ8" s="75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70"/>
      <c r="T9" s="70"/>
      <c r="U9" s="70"/>
      <c r="V9" s="70"/>
      <c r="W9" s="70"/>
      <c r="X9" s="70"/>
      <c r="Y9" s="70"/>
      <c r="Z9" s="71"/>
      <c r="AA9" s="72"/>
      <c r="AB9" s="73"/>
      <c r="AC9" s="73"/>
      <c r="AD9" s="73"/>
      <c r="AE9" s="73"/>
      <c r="AF9" s="73"/>
      <c r="AG9" s="73"/>
      <c r="AH9" s="73"/>
      <c r="AI9" s="74" t="str">
        <f t="shared" si="1"/>
        <v/>
      </c>
      <c r="AJ9" s="75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70"/>
      <c r="T10" s="70"/>
      <c r="U10" s="70"/>
      <c r="V10" s="70"/>
      <c r="W10" s="70"/>
      <c r="X10" s="70"/>
      <c r="Y10" s="70"/>
      <c r="Z10" s="71"/>
      <c r="AA10" s="72"/>
      <c r="AB10" s="73"/>
      <c r="AC10" s="73"/>
      <c r="AD10" s="73"/>
      <c r="AE10" s="73"/>
      <c r="AF10" s="73"/>
      <c r="AG10" s="73"/>
      <c r="AH10" s="73"/>
      <c r="AI10" s="74" t="str">
        <f t="shared" si="1"/>
        <v/>
      </c>
      <c r="AJ10" s="75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70"/>
      <c r="T11" s="70"/>
      <c r="U11" s="70"/>
      <c r="V11" s="70"/>
      <c r="W11" s="70"/>
      <c r="X11" s="70"/>
      <c r="Y11" s="70"/>
      <c r="Z11" s="71"/>
      <c r="AA11" s="72"/>
      <c r="AB11" s="73"/>
      <c r="AC11" s="73"/>
      <c r="AD11" s="73"/>
      <c r="AE11" s="73"/>
      <c r="AF11" s="73"/>
      <c r="AG11" s="73"/>
      <c r="AH11" s="73"/>
      <c r="AI11" s="74" t="str">
        <f t="shared" si="1"/>
        <v/>
      </c>
      <c r="AJ11" s="75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70"/>
      <c r="T12" s="70"/>
      <c r="U12" s="70"/>
      <c r="V12" s="70"/>
      <c r="W12" s="70"/>
      <c r="X12" s="70"/>
      <c r="Y12" s="70"/>
      <c r="Z12" s="71"/>
      <c r="AA12" s="72"/>
      <c r="AB12" s="73"/>
      <c r="AC12" s="73"/>
      <c r="AD12" s="73"/>
      <c r="AE12" s="73"/>
      <c r="AF12" s="73"/>
      <c r="AG12" s="73"/>
      <c r="AH12" s="73"/>
      <c r="AI12" s="74" t="str">
        <f t="shared" si="1"/>
        <v/>
      </c>
      <c r="AJ12" s="75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70"/>
      <c r="T13" s="70"/>
      <c r="U13" s="70"/>
      <c r="V13" s="70"/>
      <c r="W13" s="70"/>
      <c r="X13" s="70"/>
      <c r="Y13" s="70"/>
      <c r="Z13" s="71"/>
      <c r="AA13" s="72"/>
      <c r="AB13" s="73"/>
      <c r="AC13" s="73"/>
      <c r="AD13" s="73"/>
      <c r="AE13" s="73"/>
      <c r="AF13" s="73"/>
      <c r="AG13" s="73"/>
      <c r="AH13" s="73"/>
      <c r="AI13" s="74" t="str">
        <f t="shared" si="1"/>
        <v/>
      </c>
      <c r="AJ13" s="75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70"/>
      <c r="T14" s="70"/>
      <c r="U14" s="70"/>
      <c r="V14" s="70"/>
      <c r="W14" s="70"/>
      <c r="X14" s="70"/>
      <c r="Y14" s="70"/>
      <c r="Z14" s="71"/>
      <c r="AA14" s="72"/>
      <c r="AB14" s="73"/>
      <c r="AC14" s="73"/>
      <c r="AD14" s="73"/>
      <c r="AE14" s="73"/>
      <c r="AF14" s="73"/>
      <c r="AG14" s="73"/>
      <c r="AH14" s="73"/>
      <c r="AI14" s="74" t="str">
        <f t="shared" si="1"/>
        <v/>
      </c>
      <c r="AJ14" s="75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70"/>
      <c r="T15" s="70"/>
      <c r="U15" s="70"/>
      <c r="V15" s="70"/>
      <c r="W15" s="70"/>
      <c r="X15" s="70"/>
      <c r="Y15" s="70"/>
      <c r="Z15" s="71"/>
      <c r="AA15" s="72"/>
      <c r="AB15" s="73"/>
      <c r="AC15" s="73"/>
      <c r="AD15" s="73"/>
      <c r="AE15" s="73"/>
      <c r="AF15" s="73"/>
      <c r="AG15" s="73"/>
      <c r="AH15" s="73"/>
      <c r="AI15" s="74" t="str">
        <f t="shared" si="1"/>
        <v/>
      </c>
      <c r="AJ15" s="75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70"/>
      <c r="T16" s="70"/>
      <c r="U16" s="70"/>
      <c r="V16" s="70"/>
      <c r="W16" s="70"/>
      <c r="X16" s="70"/>
      <c r="Y16" s="70"/>
      <c r="Z16" s="71"/>
      <c r="AA16" s="72"/>
      <c r="AB16" s="73"/>
      <c r="AC16" s="73"/>
      <c r="AD16" s="73"/>
      <c r="AE16" s="73"/>
      <c r="AF16" s="73"/>
      <c r="AG16" s="73"/>
      <c r="AH16" s="73"/>
      <c r="AI16" s="74" t="str">
        <f t="shared" si="1"/>
        <v/>
      </c>
      <c r="AJ16" s="75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70"/>
      <c r="T17" s="70"/>
      <c r="U17" s="70"/>
      <c r="V17" s="70"/>
      <c r="W17" s="70"/>
      <c r="X17" s="70"/>
      <c r="Y17" s="70"/>
      <c r="Z17" s="71"/>
      <c r="AA17" s="72"/>
      <c r="AB17" s="73"/>
      <c r="AC17" s="73"/>
      <c r="AD17" s="73"/>
      <c r="AE17" s="73"/>
      <c r="AF17" s="73"/>
      <c r="AG17" s="73"/>
      <c r="AH17" s="73"/>
      <c r="AI17" s="74" t="str">
        <f t="shared" si="1"/>
        <v/>
      </c>
      <c r="AJ17" s="75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70"/>
      <c r="T18" s="70"/>
      <c r="U18" s="70"/>
      <c r="V18" s="70"/>
      <c r="W18" s="70"/>
      <c r="X18" s="70"/>
      <c r="Y18" s="70"/>
      <c r="Z18" s="71"/>
      <c r="AA18" s="72"/>
      <c r="AB18" s="73"/>
      <c r="AC18" s="73"/>
      <c r="AD18" s="73"/>
      <c r="AE18" s="73"/>
      <c r="AF18" s="73"/>
      <c r="AG18" s="73"/>
      <c r="AH18" s="73"/>
      <c r="AI18" s="74" t="str">
        <f t="shared" si="1"/>
        <v/>
      </c>
      <c r="AJ18" s="75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70"/>
      <c r="T19" s="70"/>
      <c r="U19" s="70"/>
      <c r="V19" s="70"/>
      <c r="W19" s="70"/>
      <c r="X19" s="70"/>
      <c r="Y19" s="70"/>
      <c r="Z19" s="71"/>
      <c r="AA19" s="72"/>
      <c r="AB19" s="73"/>
      <c r="AC19" s="73"/>
      <c r="AD19" s="73"/>
      <c r="AE19" s="73"/>
      <c r="AF19" s="73"/>
      <c r="AG19" s="73"/>
      <c r="AH19" s="73"/>
      <c r="AI19" s="74" t="str">
        <f t="shared" si="1"/>
        <v/>
      </c>
      <c r="AJ19" s="75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70"/>
      <c r="T20" s="70"/>
      <c r="U20" s="70"/>
      <c r="V20" s="70"/>
      <c r="W20" s="70"/>
      <c r="X20" s="70"/>
      <c r="Y20" s="70"/>
      <c r="Z20" s="71"/>
      <c r="AA20" s="72"/>
      <c r="AB20" s="73"/>
      <c r="AC20" s="73"/>
      <c r="AD20" s="73"/>
      <c r="AE20" s="73"/>
      <c r="AF20" s="73"/>
      <c r="AG20" s="73"/>
      <c r="AH20" s="73"/>
      <c r="AI20" s="74" t="str">
        <f t="shared" si="1"/>
        <v/>
      </c>
      <c r="AJ20" s="75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70"/>
      <c r="T21" s="70"/>
      <c r="U21" s="70"/>
      <c r="V21" s="70"/>
      <c r="W21" s="70"/>
      <c r="X21" s="70"/>
      <c r="Y21" s="70"/>
      <c r="Z21" s="71"/>
      <c r="AA21" s="72"/>
      <c r="AB21" s="73"/>
      <c r="AC21" s="73"/>
      <c r="AD21" s="73"/>
      <c r="AE21" s="73"/>
      <c r="AF21" s="73"/>
      <c r="AG21" s="73"/>
      <c r="AH21" s="73"/>
      <c r="AI21" s="74" t="str">
        <f t="shared" si="1"/>
        <v/>
      </c>
      <c r="AJ21" s="75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70"/>
      <c r="T22" s="70"/>
      <c r="U22" s="70"/>
      <c r="V22" s="70"/>
      <c r="W22" s="70"/>
      <c r="X22" s="70"/>
      <c r="Y22" s="70"/>
      <c r="Z22" s="71"/>
      <c r="AA22" s="72"/>
      <c r="AB22" s="73"/>
      <c r="AC22" s="73"/>
      <c r="AD22" s="73"/>
      <c r="AE22" s="73"/>
      <c r="AF22" s="73"/>
      <c r="AG22" s="73"/>
      <c r="AH22" s="73"/>
      <c r="AI22" s="74" t="str">
        <f t="shared" si="1"/>
        <v/>
      </c>
      <c r="AJ22" s="75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70"/>
      <c r="T23" s="70"/>
      <c r="U23" s="70"/>
      <c r="V23" s="70"/>
      <c r="W23" s="70"/>
      <c r="X23" s="70"/>
      <c r="Y23" s="70"/>
      <c r="Z23" s="71"/>
      <c r="AA23" s="72"/>
      <c r="AB23" s="73"/>
      <c r="AC23" s="73"/>
      <c r="AD23" s="73"/>
      <c r="AE23" s="73"/>
      <c r="AF23" s="73"/>
      <c r="AG23" s="73"/>
      <c r="AH23" s="73"/>
      <c r="AI23" s="74" t="str">
        <f t="shared" si="1"/>
        <v/>
      </c>
      <c r="AJ23" s="75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70"/>
      <c r="T24" s="70"/>
      <c r="U24" s="70"/>
      <c r="V24" s="70"/>
      <c r="W24" s="70"/>
      <c r="X24" s="70"/>
      <c r="Y24" s="70"/>
      <c r="Z24" s="71"/>
      <c r="AA24" s="72"/>
      <c r="AB24" s="73"/>
      <c r="AC24" s="73"/>
      <c r="AD24" s="73"/>
      <c r="AE24" s="73"/>
      <c r="AF24" s="73"/>
      <c r="AG24" s="73"/>
      <c r="AH24" s="73"/>
      <c r="AI24" s="74" t="str">
        <f t="shared" si="1"/>
        <v/>
      </c>
      <c r="AJ24" s="75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70"/>
      <c r="T25" s="70"/>
      <c r="U25" s="70"/>
      <c r="V25" s="70"/>
      <c r="W25" s="70"/>
      <c r="X25" s="70"/>
      <c r="Y25" s="70"/>
      <c r="Z25" s="71"/>
      <c r="AA25" s="72"/>
      <c r="AB25" s="73"/>
      <c r="AC25" s="73"/>
      <c r="AD25" s="73"/>
      <c r="AE25" s="73"/>
      <c r="AF25" s="73"/>
      <c r="AG25" s="73"/>
      <c r="AH25" s="73"/>
      <c r="AI25" s="74" t="str">
        <f t="shared" si="1"/>
        <v/>
      </c>
      <c r="AJ25" s="75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72"/>
      <c r="D31" s="73"/>
      <c r="E31" s="73"/>
      <c r="F31" s="73"/>
      <c r="G31" s="73"/>
      <c r="H31" s="73"/>
      <c r="I31" s="73"/>
      <c r="J31" s="76"/>
      <c r="K31" s="77"/>
      <c r="L31" s="78"/>
      <c r="M31" s="78"/>
      <c r="N31" s="78"/>
      <c r="O31" s="78"/>
      <c r="P31" s="78"/>
      <c r="Q31" s="78"/>
      <c r="R31" s="79"/>
      <c r="S31" s="70"/>
      <c r="T31" s="70"/>
      <c r="U31" s="70"/>
      <c r="V31" s="70"/>
      <c r="W31" s="70"/>
      <c r="X31" s="70"/>
      <c r="Y31" s="70"/>
      <c r="Z31" s="80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72"/>
      <c r="D32" s="73"/>
      <c r="E32" s="73"/>
      <c r="F32" s="73"/>
      <c r="G32" s="73"/>
      <c r="H32" s="73"/>
      <c r="I32" s="73"/>
      <c r="J32" s="76"/>
      <c r="K32" s="77"/>
      <c r="L32" s="78"/>
      <c r="M32" s="78"/>
      <c r="N32" s="78"/>
      <c r="O32" s="78"/>
      <c r="P32" s="78"/>
      <c r="Q32" s="78"/>
      <c r="R32" s="79"/>
      <c r="S32" s="70"/>
      <c r="T32" s="70"/>
      <c r="U32" s="70"/>
      <c r="V32" s="70"/>
      <c r="W32" s="70"/>
      <c r="X32" s="70"/>
      <c r="Y32" s="70"/>
      <c r="Z32" s="80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72"/>
      <c r="D33" s="73"/>
      <c r="E33" s="73"/>
      <c r="F33" s="73"/>
      <c r="G33" s="73"/>
      <c r="H33" s="73"/>
      <c r="I33" s="73"/>
      <c r="J33" s="76"/>
      <c r="K33" s="77"/>
      <c r="L33" s="78"/>
      <c r="M33" s="78"/>
      <c r="N33" s="78"/>
      <c r="O33" s="78"/>
      <c r="P33" s="78"/>
      <c r="Q33" s="78"/>
      <c r="R33" s="79"/>
      <c r="S33" s="70"/>
      <c r="T33" s="70"/>
      <c r="U33" s="70"/>
      <c r="V33" s="70"/>
      <c r="W33" s="70"/>
      <c r="X33" s="70"/>
      <c r="Y33" s="70"/>
      <c r="Z33" s="80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72"/>
      <c r="D34" s="73"/>
      <c r="E34" s="73"/>
      <c r="F34" s="73"/>
      <c r="G34" s="73"/>
      <c r="H34" s="73"/>
      <c r="I34" s="73"/>
      <c r="J34" s="76"/>
      <c r="K34" s="77"/>
      <c r="L34" s="78"/>
      <c r="M34" s="78"/>
      <c r="N34" s="78"/>
      <c r="O34" s="78"/>
      <c r="P34" s="78"/>
      <c r="Q34" s="78"/>
      <c r="R34" s="79"/>
      <c r="S34" s="70"/>
      <c r="T34" s="70"/>
      <c r="U34" s="70"/>
      <c r="V34" s="70"/>
      <c r="W34" s="70"/>
      <c r="X34" s="70"/>
      <c r="Y34" s="70"/>
      <c r="Z34" s="80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72"/>
      <c r="D35" s="73"/>
      <c r="E35" s="73"/>
      <c r="F35" s="73"/>
      <c r="G35" s="73"/>
      <c r="H35" s="73"/>
      <c r="I35" s="73"/>
      <c r="J35" s="76"/>
      <c r="K35" s="77"/>
      <c r="L35" s="78"/>
      <c r="M35" s="78"/>
      <c r="N35" s="78"/>
      <c r="O35" s="78"/>
      <c r="P35" s="78"/>
      <c r="Q35" s="78"/>
      <c r="R35" s="79"/>
      <c r="S35" s="70"/>
      <c r="T35" s="70"/>
      <c r="U35" s="70"/>
      <c r="V35" s="70"/>
      <c r="W35" s="70"/>
      <c r="X35" s="70"/>
      <c r="Y35" s="70"/>
      <c r="Z35" s="80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72"/>
      <c r="D36" s="73"/>
      <c r="E36" s="73"/>
      <c r="F36" s="73"/>
      <c r="G36" s="73"/>
      <c r="H36" s="73"/>
      <c r="I36" s="73"/>
      <c r="J36" s="76"/>
      <c r="K36" s="77"/>
      <c r="L36" s="78"/>
      <c r="M36" s="78"/>
      <c r="N36" s="78"/>
      <c r="O36" s="78"/>
      <c r="P36" s="78"/>
      <c r="Q36" s="78"/>
      <c r="R36" s="79"/>
      <c r="S36" s="70"/>
      <c r="T36" s="70"/>
      <c r="U36" s="70"/>
      <c r="V36" s="70"/>
      <c r="W36" s="70"/>
      <c r="X36" s="70"/>
      <c r="Y36" s="70"/>
      <c r="Z36" s="80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72"/>
      <c r="D37" s="73"/>
      <c r="E37" s="73"/>
      <c r="F37" s="73"/>
      <c r="G37" s="73"/>
      <c r="H37" s="73"/>
      <c r="I37" s="73"/>
      <c r="J37" s="76"/>
      <c r="K37" s="77"/>
      <c r="L37" s="78"/>
      <c r="M37" s="78"/>
      <c r="N37" s="78"/>
      <c r="O37" s="78"/>
      <c r="P37" s="78"/>
      <c r="Q37" s="78"/>
      <c r="R37" s="79"/>
      <c r="S37" s="70"/>
      <c r="T37" s="70"/>
      <c r="U37" s="70"/>
      <c r="V37" s="70"/>
      <c r="W37" s="70"/>
      <c r="X37" s="70"/>
      <c r="Y37" s="70"/>
      <c r="Z37" s="80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72"/>
      <c r="D38" s="73"/>
      <c r="E38" s="73"/>
      <c r="F38" s="73"/>
      <c r="G38" s="73"/>
      <c r="H38" s="73"/>
      <c r="I38" s="73"/>
      <c r="J38" s="76"/>
      <c r="K38" s="77"/>
      <c r="L38" s="78"/>
      <c r="M38" s="78"/>
      <c r="N38" s="78"/>
      <c r="O38" s="78"/>
      <c r="P38" s="78"/>
      <c r="Q38" s="78"/>
      <c r="R38" s="79"/>
      <c r="S38" s="70"/>
      <c r="T38" s="70"/>
      <c r="U38" s="70"/>
      <c r="V38" s="70"/>
      <c r="W38" s="70"/>
      <c r="X38" s="70"/>
      <c r="Y38" s="70"/>
      <c r="Z38" s="80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72"/>
      <c r="D39" s="73"/>
      <c r="E39" s="73"/>
      <c r="F39" s="73"/>
      <c r="G39" s="73"/>
      <c r="H39" s="73"/>
      <c r="I39" s="73"/>
      <c r="J39" s="76"/>
      <c r="K39" s="77"/>
      <c r="L39" s="78"/>
      <c r="M39" s="78"/>
      <c r="N39" s="78"/>
      <c r="O39" s="78"/>
      <c r="P39" s="78"/>
      <c r="Q39" s="78"/>
      <c r="R39" s="79"/>
      <c r="S39" s="70"/>
      <c r="T39" s="70"/>
      <c r="U39" s="70"/>
      <c r="V39" s="70"/>
      <c r="W39" s="70"/>
      <c r="X39" s="70"/>
      <c r="Y39" s="70"/>
      <c r="Z39" s="80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72"/>
      <c r="D40" s="73"/>
      <c r="E40" s="73"/>
      <c r="F40" s="73"/>
      <c r="G40" s="73"/>
      <c r="H40" s="73"/>
      <c r="I40" s="73"/>
      <c r="J40" s="76"/>
      <c r="K40" s="77"/>
      <c r="L40" s="78"/>
      <c r="M40" s="78"/>
      <c r="N40" s="78"/>
      <c r="O40" s="78"/>
      <c r="P40" s="78"/>
      <c r="Q40" s="78"/>
      <c r="R40" s="79"/>
      <c r="S40" s="70"/>
      <c r="T40" s="70"/>
      <c r="U40" s="70"/>
      <c r="V40" s="70"/>
      <c r="W40" s="70"/>
      <c r="X40" s="70"/>
      <c r="Y40" s="70"/>
      <c r="Z40" s="80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72"/>
      <c r="D41" s="73"/>
      <c r="E41" s="73"/>
      <c r="F41" s="73"/>
      <c r="G41" s="73"/>
      <c r="H41" s="73"/>
      <c r="I41" s="73"/>
      <c r="J41" s="76"/>
      <c r="K41" s="77"/>
      <c r="L41" s="78"/>
      <c r="M41" s="78"/>
      <c r="N41" s="78"/>
      <c r="O41" s="78"/>
      <c r="P41" s="78"/>
      <c r="Q41" s="78"/>
      <c r="R41" s="79"/>
      <c r="S41" s="70"/>
      <c r="T41" s="70"/>
      <c r="U41" s="70"/>
      <c r="V41" s="70"/>
      <c r="W41" s="70"/>
      <c r="X41" s="70"/>
      <c r="Y41" s="70"/>
      <c r="Z41" s="80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72"/>
      <c r="D42" s="73"/>
      <c r="E42" s="73"/>
      <c r="F42" s="73"/>
      <c r="G42" s="73"/>
      <c r="H42" s="73"/>
      <c r="I42" s="73"/>
      <c r="J42" s="76"/>
      <c r="K42" s="77"/>
      <c r="L42" s="78"/>
      <c r="M42" s="78"/>
      <c r="N42" s="78"/>
      <c r="O42" s="78"/>
      <c r="P42" s="78"/>
      <c r="Q42" s="78"/>
      <c r="R42" s="79"/>
      <c r="S42" s="70"/>
      <c r="T42" s="70"/>
      <c r="U42" s="70"/>
      <c r="V42" s="70"/>
      <c r="W42" s="70"/>
      <c r="X42" s="70"/>
      <c r="Y42" s="70"/>
      <c r="Z42" s="80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72"/>
      <c r="D43" s="73"/>
      <c r="E43" s="73"/>
      <c r="F43" s="73"/>
      <c r="G43" s="73"/>
      <c r="H43" s="73"/>
      <c r="I43" s="73"/>
      <c r="J43" s="76"/>
      <c r="K43" s="77"/>
      <c r="L43" s="78"/>
      <c r="M43" s="78"/>
      <c r="N43" s="78"/>
      <c r="O43" s="78"/>
      <c r="P43" s="78"/>
      <c r="Q43" s="78"/>
      <c r="R43" s="79"/>
      <c r="S43" s="70"/>
      <c r="T43" s="70"/>
      <c r="U43" s="70"/>
      <c r="V43" s="70"/>
      <c r="W43" s="70"/>
      <c r="X43" s="70"/>
      <c r="Y43" s="70"/>
      <c r="Z43" s="80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72"/>
      <c r="D44" s="73"/>
      <c r="E44" s="73"/>
      <c r="F44" s="73"/>
      <c r="G44" s="73"/>
      <c r="H44" s="73"/>
      <c r="I44" s="73"/>
      <c r="J44" s="76"/>
      <c r="K44" s="77"/>
      <c r="L44" s="78"/>
      <c r="M44" s="78"/>
      <c r="N44" s="78"/>
      <c r="O44" s="78"/>
      <c r="P44" s="78"/>
      <c r="Q44" s="78"/>
      <c r="R44" s="79"/>
      <c r="S44" s="70"/>
      <c r="T44" s="70"/>
      <c r="U44" s="70"/>
      <c r="V44" s="70"/>
      <c r="W44" s="70"/>
      <c r="X44" s="70"/>
      <c r="Y44" s="70"/>
      <c r="Z44" s="80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72"/>
      <c r="D45" s="73"/>
      <c r="E45" s="73"/>
      <c r="F45" s="73"/>
      <c r="G45" s="73"/>
      <c r="H45" s="73"/>
      <c r="I45" s="73"/>
      <c r="J45" s="76"/>
      <c r="K45" s="77"/>
      <c r="L45" s="78"/>
      <c r="M45" s="78"/>
      <c r="N45" s="78"/>
      <c r="O45" s="78"/>
      <c r="P45" s="78"/>
      <c r="Q45" s="78"/>
      <c r="R45" s="79"/>
      <c r="S45" s="70"/>
      <c r="T45" s="70"/>
      <c r="U45" s="70"/>
      <c r="V45" s="70"/>
      <c r="W45" s="70"/>
      <c r="X45" s="70"/>
      <c r="Y45" s="70"/>
      <c r="Z45" s="80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72"/>
      <c r="D46" s="73"/>
      <c r="E46" s="73"/>
      <c r="F46" s="73"/>
      <c r="G46" s="73"/>
      <c r="H46" s="73"/>
      <c r="I46" s="73"/>
      <c r="J46" s="76"/>
      <c r="K46" s="77"/>
      <c r="L46" s="78"/>
      <c r="M46" s="78"/>
      <c r="N46" s="78"/>
      <c r="O46" s="78"/>
      <c r="P46" s="78"/>
      <c r="Q46" s="78"/>
      <c r="R46" s="79"/>
      <c r="S46" s="70"/>
      <c r="T46" s="70"/>
      <c r="U46" s="70"/>
      <c r="V46" s="70"/>
      <c r="W46" s="70"/>
      <c r="X46" s="70"/>
      <c r="Y46" s="70"/>
      <c r="Z46" s="80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72"/>
      <c r="D47" s="73"/>
      <c r="E47" s="73"/>
      <c r="F47" s="73"/>
      <c r="G47" s="73"/>
      <c r="H47" s="73"/>
      <c r="I47" s="73"/>
      <c r="J47" s="76"/>
      <c r="K47" s="77"/>
      <c r="L47" s="78"/>
      <c r="M47" s="78"/>
      <c r="N47" s="78"/>
      <c r="O47" s="78"/>
      <c r="P47" s="78"/>
      <c r="Q47" s="78"/>
      <c r="R47" s="79"/>
      <c r="S47" s="70"/>
      <c r="T47" s="70"/>
      <c r="U47" s="70"/>
      <c r="V47" s="70"/>
      <c r="W47" s="70"/>
      <c r="X47" s="70"/>
      <c r="Y47" s="70"/>
      <c r="Z47" s="80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72"/>
      <c r="D48" s="73"/>
      <c r="E48" s="73"/>
      <c r="F48" s="73"/>
      <c r="G48" s="73"/>
      <c r="H48" s="73"/>
      <c r="I48" s="73"/>
      <c r="J48" s="76"/>
      <c r="K48" s="77"/>
      <c r="L48" s="78"/>
      <c r="M48" s="78"/>
      <c r="N48" s="78"/>
      <c r="O48" s="78"/>
      <c r="P48" s="78"/>
      <c r="Q48" s="78"/>
      <c r="R48" s="79"/>
      <c r="S48" s="70"/>
      <c r="T48" s="70"/>
      <c r="U48" s="70"/>
      <c r="V48" s="70"/>
      <c r="W48" s="70"/>
      <c r="X48" s="70"/>
      <c r="Y48" s="70"/>
      <c r="Z48" s="80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72"/>
      <c r="D49" s="73"/>
      <c r="E49" s="73"/>
      <c r="F49" s="73"/>
      <c r="G49" s="73"/>
      <c r="H49" s="73"/>
      <c r="I49" s="73"/>
      <c r="J49" s="76"/>
      <c r="K49" s="77"/>
      <c r="L49" s="78"/>
      <c r="M49" s="78"/>
      <c r="N49" s="78"/>
      <c r="O49" s="78"/>
      <c r="P49" s="78"/>
      <c r="Q49" s="78"/>
      <c r="R49" s="79"/>
      <c r="S49" s="70"/>
      <c r="T49" s="70"/>
      <c r="U49" s="70"/>
      <c r="V49" s="70"/>
      <c r="W49" s="70"/>
      <c r="X49" s="70"/>
      <c r="Y49" s="70"/>
      <c r="Z49" s="80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72"/>
      <c r="D50" s="73"/>
      <c r="E50" s="73"/>
      <c r="F50" s="73"/>
      <c r="G50" s="73"/>
      <c r="H50" s="73"/>
      <c r="I50" s="73"/>
      <c r="J50" s="76"/>
      <c r="K50" s="77"/>
      <c r="L50" s="78"/>
      <c r="M50" s="78"/>
      <c r="N50" s="78"/>
      <c r="O50" s="78"/>
      <c r="P50" s="78"/>
      <c r="Q50" s="78"/>
      <c r="R50" s="79"/>
      <c r="S50" s="70"/>
      <c r="T50" s="70"/>
      <c r="U50" s="70"/>
      <c r="V50" s="70"/>
      <c r="W50" s="70"/>
      <c r="X50" s="70"/>
      <c r="Y50" s="70"/>
      <c r="Z50" s="80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72"/>
      <c r="D51" s="73"/>
      <c r="E51" s="73"/>
      <c r="F51" s="73"/>
      <c r="G51" s="73"/>
      <c r="H51" s="73"/>
      <c r="I51" s="73"/>
      <c r="J51" s="76"/>
      <c r="K51" s="77"/>
      <c r="L51" s="78"/>
      <c r="M51" s="78"/>
      <c r="N51" s="78"/>
      <c r="O51" s="78"/>
      <c r="P51" s="78"/>
      <c r="Q51" s="78"/>
      <c r="R51" s="79"/>
      <c r="S51" s="70"/>
      <c r="T51" s="70"/>
      <c r="U51" s="70"/>
      <c r="V51" s="70"/>
      <c r="W51" s="70"/>
      <c r="X51" s="70"/>
      <c r="Y51" s="70"/>
      <c r="Z51" s="80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72"/>
      <c r="D52" s="73"/>
      <c r="E52" s="73"/>
      <c r="F52" s="73"/>
      <c r="G52" s="73"/>
      <c r="H52" s="73"/>
      <c r="I52" s="73"/>
      <c r="J52" s="76"/>
      <c r="K52" s="77"/>
      <c r="L52" s="78"/>
      <c r="M52" s="78"/>
      <c r="N52" s="78"/>
      <c r="O52" s="78"/>
      <c r="P52" s="78"/>
      <c r="Q52" s="78"/>
      <c r="R52" s="79"/>
      <c r="S52" s="70"/>
      <c r="T52" s="70"/>
      <c r="U52" s="70"/>
      <c r="V52" s="70"/>
      <c r="W52" s="70"/>
      <c r="X52" s="70"/>
      <c r="Y52" s="70"/>
      <c r="Z52" s="80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1:AJ1"/>
    <mergeCell ref="AA2:AJ2"/>
    <mergeCell ref="A29:A30"/>
    <mergeCell ref="B29:B30"/>
    <mergeCell ref="C29:J29"/>
    <mergeCell ref="K29:R29"/>
    <mergeCell ref="S29:Z29"/>
    <mergeCell ref="A27:Z28"/>
    <mergeCell ref="A2:A3"/>
    <mergeCell ref="B2:B3"/>
    <mergeCell ref="C2:M2"/>
    <mergeCell ref="N2:R2"/>
    <mergeCell ref="S2:Z2"/>
  </mergeCells>
  <pageMargins left="0.7" right="0.7" top="0.75" bottom="0.75" header="0.3" footer="0.3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4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68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3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69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2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70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1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71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0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72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9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74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75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76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5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77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2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60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4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78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3"/>
  <dimension ref="A1:AL54"/>
  <sheetViews>
    <sheetView workbookViewId="0">
      <selection activeCell="F14" sqref="F14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8" ht="33.75" customHeight="1" thickBot="1" x14ac:dyDescent="0.25">
      <c r="A1" s="84" t="s">
        <v>79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8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8" ht="15.75" customHeight="1" thickTop="1" thickBot="1" x14ac:dyDescent="0.25">
      <c r="A3" s="90"/>
      <c r="B3" s="92"/>
      <c r="C3" s="1">
        <v>22</v>
      </c>
      <c r="D3" s="82" t="s">
        <v>307</v>
      </c>
      <c r="E3" s="82" t="s">
        <v>308</v>
      </c>
      <c r="F3" s="82" t="s">
        <v>309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8" ht="15.75" customHeight="1" thickTop="1" x14ac:dyDescent="0.2">
      <c r="A4" s="8" t="s">
        <v>13</v>
      </c>
      <c r="B4" s="28" t="s">
        <v>14</v>
      </c>
      <c r="C4" s="66"/>
      <c r="D4" s="66">
        <f>IF(INDEX(AirTemp!$A$1:$AB$174,MATCH("07-"&amp;$AK$7&amp;" "&amp;D$3,AirTemp!$A$1:$A$174,0),MATCH($B4,AirTemp!$A$2:$AB$2,0))&gt;0,INDEX(AirTemp!$A$1:$AB$174,MATCH("07-"&amp;$AK$7&amp;" "&amp;D$3,AirTemp!$A$1:$A$174,0),MATCH($B4,AirTemp!$A$2:$AB$2,0)),"")</f>
        <v>26.4</v>
      </c>
      <c r="E4" s="66">
        <f>IF(INDEX(AirTemp!$A$1:$AB$174,MATCH("07-"&amp;$AK$7&amp;" "&amp;E$3,AirTemp!$A$1:$A$174,0),MATCH($B4,AirTemp!$A$2:$AB$2,0))&gt;0,INDEX(AirTemp!$A$1:$AB$174,MATCH("07-"&amp;$AK$7&amp;" "&amp;E$3,AirTemp!$A$1:$A$174,0),MATCH($B4,AirTemp!$A$2:$AB$2,0)),"")</f>
        <v>26</v>
      </c>
      <c r="F4" s="66">
        <f>IF(INDEX(AirTemp!$A$1:$AB$174,MATCH("07-"&amp;$AK$7&amp;" "&amp;F$3,AirTemp!$A$1:$A$174,0),MATCH($B4,AirTemp!$A$2:$AB$2,0))&gt;0,INDEX(AirTemp!$A$1:$AB$174,MATCH("07-"&amp;$AK$7&amp;" "&amp;F$3,AirTemp!$A$1:$A$174,0),MATCH($B4,AirTemp!$A$2:$AB$2,0)),"")</f>
        <v>26</v>
      </c>
      <c r="G4" s="66">
        <f>IF(INDEX(AirTemp!$A$1:$AB$174,MATCH("07-"&amp;$AK$7&amp;" "&amp;G$3,AirTemp!$A$1:$A$174,0),MATCH($B4,AirTemp!$A$2:$AB$2,0))&gt;0,INDEX(AirTemp!$A$1:$AB$174,MATCH("07-"&amp;$AK$7&amp;" "&amp;G$3,AirTemp!$A$1:$A$174,0),MATCH($B4,AirTemp!$A$2:$AB$2,0)),"")</f>
        <v>27.6</v>
      </c>
      <c r="H4" s="66">
        <f>IF(INDEX(AirTemp!$A$1:$AB$174,MATCH("07-"&amp;$AK$7&amp;" "&amp;H$3,AirTemp!$A$1:$A$174,0),MATCH($B4,AirTemp!$A$2:$AB$2,0))&gt;0,INDEX(AirTemp!$A$1:$AB$174,MATCH("07-"&amp;$AK$7&amp;" "&amp;H$3,AirTemp!$A$1:$A$174,0),MATCH($B4,AirTemp!$A$2:$AB$2,0)),"")</f>
        <v>30.6</v>
      </c>
      <c r="I4" s="66">
        <f>IF(INDEX(AirTemp!$A$1:$AB$174,MATCH("07-"&amp;$AK$7&amp;" "&amp;I$3,AirTemp!$A$1:$A$174,0),MATCH($B4,AirTemp!$A$2:$AB$2,0))&gt;0,INDEX(AirTemp!$A$1:$AB$174,MATCH("07-"&amp;$AK$7&amp;" "&amp;I$3,AirTemp!$A$1:$A$174,0),MATCH($B4,AirTemp!$A$2:$AB$2,0)),"")</f>
        <v>33.200000000000003</v>
      </c>
      <c r="J4" s="66">
        <f>IF(INDEX(AirTemp!$A$1:$AB$174,MATCH("07-"&amp;$AK$7&amp;" "&amp;J$3,AirTemp!$A$1:$A$174,0),MATCH($B4,AirTemp!$A$2:$AB$2,0))&gt;0,INDEX(AirTemp!$A$1:$AB$174,MATCH("07-"&amp;$AK$7&amp;" "&amp;J$3,AirTemp!$A$1:$A$174,0),MATCH($B4,AirTemp!$A$2:$AB$2,0)),"")</f>
        <v>29.8</v>
      </c>
      <c r="K4" s="67">
        <f t="shared" ref="K4:K25" si="0">IF(COUNT(C4:J4)&gt;0,AVERAGE(C4:J4)," ")</f>
        <v>28.514285714285716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8" x14ac:dyDescent="0.2">
      <c r="A5" s="8" t="s">
        <v>15</v>
      </c>
      <c r="B5" s="29" t="s">
        <v>128</v>
      </c>
      <c r="C5" s="66"/>
      <c r="D5" s="66">
        <f>IF(INDEX(AirTemp!$A$1:$AB$174,MATCH("07-"&amp;$AK$7&amp;" "&amp;D$3,AirTemp!$A$1:$A$174,0),MATCH($B5,AirTemp!$A$2:$AB$2,0))&gt;0,INDEX(AirTemp!$A$1:$AB$174,MATCH("07-"&amp;$AK$7&amp;" "&amp;D$3,AirTemp!$A$1:$A$174,0),MATCH($B5,AirTemp!$A$2:$AB$2,0)),"")</f>
        <v>27</v>
      </c>
      <c r="E5" s="66" t="str">
        <f>IF(INDEX(AirTemp!$A$1:$AB$174,MATCH("07-"&amp;$AK$7&amp;" "&amp;E$3,AirTemp!$A$1:$A$174,0),MATCH($B5,AirTemp!$A$2:$AB$2,0))&gt;0,INDEX(AirTemp!$A$1:$AB$174,MATCH("07-"&amp;$AK$7&amp;" "&amp;E$3,AirTemp!$A$1:$A$174,0),MATCH($B5,AirTemp!$A$2:$AB$2,0)),"")</f>
        <v/>
      </c>
      <c r="F5" s="66">
        <f>IF(INDEX(AirTemp!$A$1:$AB$174,MATCH("07-"&amp;$AK$7&amp;" "&amp;F$3,AirTemp!$A$1:$A$174,0),MATCH($B5,AirTemp!$A$2:$AB$2,0))&gt;0,INDEX(AirTemp!$A$1:$AB$174,MATCH("07-"&amp;$AK$7&amp;" "&amp;F$3,AirTemp!$A$1:$A$174,0),MATCH($B5,AirTemp!$A$2:$AB$2,0)),"")</f>
        <v>26.7</v>
      </c>
      <c r="G5" s="66" t="str">
        <f>IF(INDEX(AirTemp!$A$1:$AB$174,MATCH("07-"&amp;$AK$7&amp;" "&amp;G$3,AirTemp!$A$1:$A$174,0),MATCH($B5,AirTemp!$A$2:$AB$2,0))&gt;0,INDEX(AirTemp!$A$1:$AB$174,MATCH("07-"&amp;$AK$7&amp;" "&amp;G$3,AirTemp!$A$1:$A$174,0),MATCH($B5,AirTemp!$A$2:$AB$2,0)),"")</f>
        <v/>
      </c>
      <c r="H5" s="66">
        <f>IF(INDEX(AirTemp!$A$1:$AB$174,MATCH("07-"&amp;$AK$7&amp;" "&amp;H$3,AirTemp!$A$1:$A$174,0),MATCH($B5,AirTemp!$A$2:$AB$2,0))&gt;0,INDEX(AirTemp!$A$1:$AB$174,MATCH("07-"&amp;$AK$7&amp;" "&amp;H$3,AirTemp!$A$1:$A$174,0),MATCH($B5,AirTemp!$A$2:$AB$2,0)),"")</f>
        <v>30.6</v>
      </c>
      <c r="I5" s="66" t="str">
        <f>IF(INDEX(AirTemp!$A$1:$AB$174,MATCH("07-"&amp;$AK$7&amp;" "&amp;I$3,AirTemp!$A$1:$A$174,0),MATCH($B5,AirTemp!$A$2:$AB$2,0))&gt;0,INDEX(AirTemp!$A$1:$AB$174,MATCH("07-"&amp;$AK$7&amp;" "&amp;I$3,AirTemp!$A$1:$A$174,0),MATCH($B5,AirTemp!$A$2:$AB$2,0)),"")</f>
        <v/>
      </c>
      <c r="J5" s="66">
        <f>IF(INDEX(AirTemp!$A$1:$AB$174,MATCH("07-"&amp;$AK$7&amp;" "&amp;J$3,AirTemp!$A$1:$A$174,0),MATCH($B5,AirTemp!$A$2:$AB$2,0))&gt;0,INDEX(AirTemp!$A$1:$AB$174,MATCH("07-"&amp;$AK$7&amp;" "&amp;J$3,AirTemp!$A$1:$A$174,0),MATCH($B5,AirTemp!$A$2:$AB$2,0)),"")</f>
        <v>30.5</v>
      </c>
      <c r="K5" s="67">
        <f t="shared" si="0"/>
        <v>28.700000000000003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8" x14ac:dyDescent="0.2">
      <c r="A6" s="9" t="s">
        <v>17</v>
      </c>
      <c r="B6" s="29" t="s">
        <v>134</v>
      </c>
      <c r="C6" s="66"/>
      <c r="D6" s="66">
        <f>IF(INDEX(AirTemp!$A$1:$AB$174,MATCH("07-"&amp;$AK$7&amp;" "&amp;D$3,AirTemp!$A$1:$A$174,0),MATCH($B6,AirTemp!$A$2:$AB$2,0))&gt;0,INDEX(AirTemp!$A$1:$AB$174,MATCH("07-"&amp;$AK$7&amp;" "&amp;D$3,AirTemp!$A$1:$A$174,0),MATCH($B6,AirTemp!$A$2:$AB$2,0)),"")</f>
        <v>28.5</v>
      </c>
      <c r="E6" s="66" t="str">
        <f>IF(INDEX(AirTemp!$A$1:$AB$174,MATCH("07-"&amp;$AK$7&amp;" "&amp;E$3,AirTemp!$A$1:$A$174,0),MATCH($B6,AirTemp!$A$2:$AB$2,0))&gt;0,INDEX(AirTemp!$A$1:$AB$174,MATCH("07-"&amp;$AK$7&amp;" "&amp;E$3,AirTemp!$A$1:$A$174,0),MATCH($B6,AirTemp!$A$2:$AB$2,0)),"")</f>
        <v/>
      </c>
      <c r="F6" s="66">
        <f>IF(INDEX(AirTemp!$A$1:$AB$174,MATCH("07-"&amp;$AK$7&amp;" "&amp;F$3,AirTemp!$A$1:$A$174,0),MATCH($B6,AirTemp!$A$2:$AB$2,0))&gt;0,INDEX(AirTemp!$A$1:$AB$174,MATCH("07-"&amp;$AK$7&amp;" "&amp;F$3,AirTemp!$A$1:$A$174,0),MATCH($B6,AirTemp!$A$2:$AB$2,0)),"")</f>
        <v>27.4</v>
      </c>
      <c r="G6" s="66" t="str">
        <f>IF(INDEX(AirTemp!$A$1:$AB$174,MATCH("07-"&amp;$AK$7&amp;" "&amp;G$3,AirTemp!$A$1:$A$174,0),MATCH($B6,AirTemp!$A$2:$AB$2,0))&gt;0,INDEX(AirTemp!$A$1:$AB$174,MATCH("07-"&amp;$AK$7&amp;" "&amp;G$3,AirTemp!$A$1:$A$174,0),MATCH($B6,AirTemp!$A$2:$AB$2,0)),"")</f>
        <v/>
      </c>
      <c r="H6" s="66">
        <f>IF(INDEX(AirTemp!$A$1:$AB$174,MATCH("07-"&amp;$AK$7&amp;" "&amp;H$3,AirTemp!$A$1:$A$174,0),MATCH($B6,AirTemp!$A$2:$AB$2,0))&gt;0,INDEX(AirTemp!$A$1:$AB$174,MATCH("07-"&amp;$AK$7&amp;" "&amp;H$3,AirTemp!$A$1:$A$174,0),MATCH($B6,AirTemp!$A$2:$AB$2,0)),"")</f>
        <v>31.6</v>
      </c>
      <c r="I6" s="66" t="str">
        <f>IF(INDEX(AirTemp!$A$1:$AB$174,MATCH("07-"&amp;$AK$7&amp;" "&amp;I$3,AirTemp!$A$1:$A$174,0),MATCH($B6,AirTemp!$A$2:$AB$2,0))&gt;0,INDEX(AirTemp!$A$1:$AB$174,MATCH("07-"&amp;$AK$7&amp;" "&amp;I$3,AirTemp!$A$1:$A$174,0),MATCH($B6,AirTemp!$A$2:$AB$2,0)),"")</f>
        <v/>
      </c>
      <c r="J6" s="66">
        <f>IF(INDEX(AirTemp!$A$1:$AB$174,MATCH("07-"&amp;$AK$7&amp;" "&amp;J$3,AirTemp!$A$1:$A$174,0),MATCH($B6,AirTemp!$A$2:$AB$2,0))&gt;0,INDEX(AirTemp!$A$1:$AB$174,MATCH("07-"&amp;$AK$7&amp;" "&amp;J$3,AirTemp!$A$1:$A$174,0),MATCH($B6,AirTemp!$A$2:$AB$2,0)),"")</f>
        <v>30.8</v>
      </c>
      <c r="K6" s="67">
        <f t="shared" si="0"/>
        <v>29.574999999999999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8" x14ac:dyDescent="0.2">
      <c r="A7" s="8" t="s">
        <v>19</v>
      </c>
      <c r="B7" s="29" t="s">
        <v>118</v>
      </c>
      <c r="C7" s="66"/>
      <c r="D7" s="66">
        <f>IF(INDEX(AirTemp!$A$1:$AB$174,MATCH("07-"&amp;$AK$7&amp;" "&amp;D$3,AirTemp!$A$1:$A$174,0),MATCH($B7,AirTemp!$A$2:$AB$2,0))&gt;0,INDEX(AirTemp!$A$1:$AB$174,MATCH("07-"&amp;$AK$7&amp;" "&amp;D$3,AirTemp!$A$1:$A$174,0),MATCH($B7,AirTemp!$A$2:$AB$2,0)),"")</f>
        <v>27</v>
      </c>
      <c r="E7" s="66" t="str">
        <f>IF(INDEX(AirTemp!$A$1:$AB$174,MATCH("07-"&amp;$AK$7&amp;" "&amp;E$3,AirTemp!$A$1:$A$174,0),MATCH($B7,AirTemp!$A$2:$AB$2,0))&gt;0,INDEX(AirTemp!$A$1:$AB$174,MATCH("07-"&amp;$AK$7&amp;" "&amp;E$3,AirTemp!$A$1:$A$174,0),MATCH($B7,AirTemp!$A$2:$AB$2,0)),"")</f>
        <v/>
      </c>
      <c r="F7" s="66">
        <f>IF(INDEX(AirTemp!$A$1:$AB$174,MATCH("07-"&amp;$AK$7&amp;" "&amp;F$3,AirTemp!$A$1:$A$174,0),MATCH($B7,AirTemp!$A$2:$AB$2,0))&gt;0,INDEX(AirTemp!$A$1:$AB$174,MATCH("07-"&amp;$AK$7&amp;" "&amp;F$3,AirTemp!$A$1:$A$174,0),MATCH($B7,AirTemp!$A$2:$AB$2,0)),"")</f>
        <v>26.6</v>
      </c>
      <c r="G7" s="66" t="str">
        <f>IF(INDEX(AirTemp!$A$1:$AB$174,MATCH("07-"&amp;$AK$7&amp;" "&amp;G$3,AirTemp!$A$1:$A$174,0),MATCH($B7,AirTemp!$A$2:$AB$2,0))&gt;0,INDEX(AirTemp!$A$1:$AB$174,MATCH("07-"&amp;$AK$7&amp;" "&amp;G$3,AirTemp!$A$1:$A$174,0),MATCH($B7,AirTemp!$A$2:$AB$2,0)),"")</f>
        <v/>
      </c>
      <c r="H7" s="66">
        <f>IF(INDEX(AirTemp!$A$1:$AB$174,MATCH("07-"&amp;$AK$7&amp;" "&amp;H$3,AirTemp!$A$1:$A$174,0),MATCH($B7,AirTemp!$A$2:$AB$2,0))&gt;0,INDEX(AirTemp!$A$1:$AB$174,MATCH("07-"&amp;$AK$7&amp;" "&amp;H$3,AirTemp!$A$1:$A$174,0),MATCH($B7,AirTemp!$A$2:$AB$2,0)),"")</f>
        <v>31.2</v>
      </c>
      <c r="I7" s="66" t="str">
        <f>IF(INDEX(AirTemp!$A$1:$AB$174,MATCH("07-"&amp;$AK$7&amp;" "&amp;I$3,AirTemp!$A$1:$A$174,0),MATCH($B7,AirTemp!$A$2:$AB$2,0))&gt;0,INDEX(AirTemp!$A$1:$AB$174,MATCH("07-"&amp;$AK$7&amp;" "&amp;I$3,AirTemp!$A$1:$A$174,0),MATCH($B7,AirTemp!$A$2:$AB$2,0)),"")</f>
        <v/>
      </c>
      <c r="J7" s="66">
        <f>IF(INDEX(AirTemp!$A$1:$AB$174,MATCH("07-"&amp;$AK$7&amp;" "&amp;J$3,AirTemp!$A$1:$A$174,0),MATCH($B7,AirTemp!$A$2:$AB$2,0))&gt;0,INDEX(AirTemp!$A$1:$AB$174,MATCH("07-"&amp;$AK$7&amp;" "&amp;J$3,AirTemp!$A$1:$A$174,0),MATCH($B7,AirTemp!$A$2:$AB$2,0)),"")</f>
        <v>27.8</v>
      </c>
      <c r="K7" s="67">
        <f t="shared" si="0"/>
        <v>28.15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  <c r="AK7">
        <f>INT(RIGHT(A1,2))</f>
        <v>21</v>
      </c>
    </row>
    <row r="8" spans="1:38" x14ac:dyDescent="0.2">
      <c r="A8" s="8" t="s">
        <v>21</v>
      </c>
      <c r="B8" s="29" t="s">
        <v>22</v>
      </c>
      <c r="C8" s="66"/>
      <c r="D8" s="66">
        <f>IF(INDEX(AirTemp!$A$1:$AB$174,MATCH("07-"&amp;$AK$7&amp;" "&amp;D$3,AirTemp!$A$1:$A$174,0),MATCH($B8,AirTemp!$A$2:$AB$2,0))&gt;0,INDEX(AirTemp!$A$1:$AB$174,MATCH("07-"&amp;$AK$7&amp;" "&amp;D$3,AirTemp!$A$1:$A$174,0),MATCH($B8,AirTemp!$A$2:$AB$2,0)),"")</f>
        <v>27.3</v>
      </c>
      <c r="E8" s="66">
        <f>IF(INDEX(AirTemp!$A$1:$AB$174,MATCH("07-"&amp;$AK$7&amp;" "&amp;E$3,AirTemp!$A$1:$A$174,0),MATCH($B8,AirTemp!$A$2:$AB$2,0))&gt;0,INDEX(AirTemp!$A$1:$AB$174,MATCH("07-"&amp;$AK$7&amp;" "&amp;E$3,AirTemp!$A$1:$A$174,0),MATCH($B8,AirTemp!$A$2:$AB$2,0)),"")</f>
        <v>27.1</v>
      </c>
      <c r="F8" s="66">
        <f>IF(INDEX(AirTemp!$A$1:$AB$174,MATCH("07-"&amp;$AK$7&amp;" "&amp;F$3,AirTemp!$A$1:$A$174,0),MATCH($B8,AirTemp!$A$2:$AB$2,0))&gt;0,INDEX(AirTemp!$A$1:$AB$174,MATCH("07-"&amp;$AK$7&amp;" "&amp;F$3,AirTemp!$A$1:$A$174,0),MATCH($B8,AirTemp!$A$2:$AB$2,0)),"")</f>
        <v>27</v>
      </c>
      <c r="G8" s="66">
        <f>IF(INDEX(AirTemp!$A$1:$AB$174,MATCH("07-"&amp;$AK$7&amp;" "&amp;G$3,AirTemp!$A$1:$A$174,0),MATCH($B8,AirTemp!$A$2:$AB$2,0))&gt;0,INDEX(AirTemp!$A$1:$AB$174,MATCH("07-"&amp;$AK$7&amp;" "&amp;G$3,AirTemp!$A$1:$A$174,0),MATCH($B8,AirTemp!$A$2:$AB$2,0)),"")</f>
        <v>28.2</v>
      </c>
      <c r="H8" s="66">
        <f>IF(INDEX(AirTemp!$A$1:$AB$174,MATCH("07-"&amp;$AK$7&amp;" "&amp;H$3,AirTemp!$A$1:$A$174,0),MATCH($B8,AirTemp!$A$2:$AB$2,0))&gt;0,INDEX(AirTemp!$A$1:$AB$174,MATCH("07-"&amp;$AK$7&amp;" "&amp;H$3,AirTemp!$A$1:$A$174,0),MATCH($B8,AirTemp!$A$2:$AB$2,0)),"")</f>
        <v>31.4</v>
      </c>
      <c r="I8" s="66">
        <f>IF(INDEX(AirTemp!$A$1:$AB$174,MATCH("07-"&amp;$AK$7&amp;" "&amp;I$3,AirTemp!$A$1:$A$174,0),MATCH($B8,AirTemp!$A$2:$AB$2,0))&gt;0,INDEX(AirTemp!$A$1:$AB$174,MATCH("07-"&amp;$AK$7&amp;" "&amp;I$3,AirTemp!$A$1:$A$174,0),MATCH($B8,AirTemp!$A$2:$AB$2,0)),"")</f>
        <v>32.1</v>
      </c>
      <c r="J8" s="66">
        <f>IF(INDEX(AirTemp!$A$1:$AB$174,MATCH("07-"&amp;$AK$7&amp;" "&amp;J$3,AirTemp!$A$1:$A$174,0),MATCH($B8,AirTemp!$A$2:$AB$2,0))&gt;0,INDEX(AirTemp!$A$1:$AB$174,MATCH("07-"&amp;$AK$7&amp;" "&amp;J$3,AirTemp!$A$1:$A$174,0),MATCH($B8,AirTemp!$A$2:$AB$2,0)),"")</f>
        <v>30.8</v>
      </c>
      <c r="K8" s="67">
        <f t="shared" si="0"/>
        <v>29.12857142857143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8" x14ac:dyDescent="0.2">
      <c r="A9" s="8" t="s">
        <v>23</v>
      </c>
      <c r="B9" s="29" t="s">
        <v>123</v>
      </c>
      <c r="C9" s="66"/>
      <c r="D9" s="66">
        <f>IF(INDEX(AirTemp!$A$1:$AB$174,MATCH("07-"&amp;$AK$7&amp;" "&amp;D$3,AirTemp!$A$1:$A$174,0),MATCH($B9,AirTemp!$A$2:$AB$2,0))&gt;0,INDEX(AirTemp!$A$1:$AB$174,MATCH("07-"&amp;$AK$7&amp;" "&amp;D$3,AirTemp!$A$1:$A$174,0),MATCH($B9,AirTemp!$A$2:$AB$2,0)),"")</f>
        <v>27</v>
      </c>
      <c r="E9" s="66" t="str">
        <f>IF(INDEX(AirTemp!$A$1:$AB$174,MATCH("07-"&amp;$AK$7&amp;" "&amp;E$3,AirTemp!$A$1:$A$174,0),MATCH($B9,AirTemp!$A$2:$AB$2,0))&gt;0,INDEX(AirTemp!$A$1:$AB$174,MATCH("07-"&amp;$AK$7&amp;" "&amp;E$3,AirTemp!$A$1:$A$174,0),MATCH($B9,AirTemp!$A$2:$AB$2,0)),"")</f>
        <v/>
      </c>
      <c r="F9" s="66">
        <f>IF(INDEX(AirTemp!$A$1:$AB$174,MATCH("07-"&amp;$AK$7&amp;" "&amp;F$3,AirTemp!$A$1:$A$174,0),MATCH($B9,AirTemp!$A$2:$AB$2,0))&gt;0,INDEX(AirTemp!$A$1:$AB$174,MATCH("07-"&amp;$AK$7&amp;" "&amp;F$3,AirTemp!$A$1:$A$174,0),MATCH($B9,AirTemp!$A$2:$AB$2,0)),"")</f>
        <v>26.6</v>
      </c>
      <c r="G9" s="66" t="str">
        <f>IF(INDEX(AirTemp!$A$1:$AB$174,MATCH("07-"&amp;$AK$7&amp;" "&amp;G$3,AirTemp!$A$1:$A$174,0),MATCH($B9,AirTemp!$A$2:$AB$2,0))&gt;0,INDEX(AirTemp!$A$1:$AB$174,MATCH("07-"&amp;$AK$7&amp;" "&amp;G$3,AirTemp!$A$1:$A$174,0),MATCH($B9,AirTemp!$A$2:$AB$2,0)),"")</f>
        <v/>
      </c>
      <c r="H9" s="66">
        <f>IF(INDEX(AirTemp!$A$1:$AB$174,MATCH("07-"&amp;$AK$7&amp;" "&amp;H$3,AirTemp!$A$1:$A$174,0),MATCH($B9,AirTemp!$A$2:$AB$2,0))&gt;0,INDEX(AirTemp!$A$1:$AB$174,MATCH("07-"&amp;$AK$7&amp;" "&amp;H$3,AirTemp!$A$1:$A$174,0),MATCH($B9,AirTemp!$A$2:$AB$2,0)),"")</f>
        <v>31.8</v>
      </c>
      <c r="I9" s="66" t="str">
        <f>IF(INDEX(AirTemp!$A$1:$AB$174,MATCH("07-"&amp;$AK$7&amp;" "&amp;I$3,AirTemp!$A$1:$A$174,0),MATCH($B9,AirTemp!$A$2:$AB$2,0))&gt;0,INDEX(AirTemp!$A$1:$AB$174,MATCH("07-"&amp;$AK$7&amp;" "&amp;I$3,AirTemp!$A$1:$A$174,0),MATCH($B9,AirTemp!$A$2:$AB$2,0)),"")</f>
        <v/>
      </c>
      <c r="J9" s="66">
        <f>IF(INDEX(AirTemp!$A$1:$AB$174,MATCH("07-"&amp;$AK$7&amp;" "&amp;J$3,AirTemp!$A$1:$A$174,0),MATCH($B9,AirTemp!$A$2:$AB$2,0))&gt;0,INDEX(AirTemp!$A$1:$AB$174,MATCH("07-"&amp;$AK$7&amp;" "&amp;J$3,AirTemp!$A$1:$A$174,0),MATCH($B9,AirTemp!$A$2:$AB$2,0)),"")</f>
        <v>30</v>
      </c>
      <c r="K9" s="67">
        <f t="shared" si="0"/>
        <v>28.85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8" x14ac:dyDescent="0.2">
      <c r="A10" s="8" t="s">
        <v>25</v>
      </c>
      <c r="B10" s="29" t="s">
        <v>131</v>
      </c>
      <c r="C10" s="66"/>
      <c r="D10" s="66">
        <f>IF(INDEX(AirTemp!$A$1:$AB$174,MATCH("07-"&amp;$AK$7&amp;" "&amp;D$3,AirTemp!$A$1:$A$174,0),MATCH($B10,AirTemp!$A$2:$AB$2,0))&gt;0,INDEX(AirTemp!$A$1:$AB$174,MATCH("07-"&amp;$AK$7&amp;" "&amp;D$3,AirTemp!$A$1:$A$174,0),MATCH($B10,AirTemp!$A$2:$AB$2,0)),"")</f>
        <v>28</v>
      </c>
      <c r="E10" s="66" t="str">
        <f>IF(INDEX(AirTemp!$A$1:$AB$174,MATCH("07-"&amp;$AK$7&amp;" "&amp;E$3,AirTemp!$A$1:$A$174,0),MATCH($B10,AirTemp!$A$2:$AB$2,0))&gt;0,INDEX(AirTemp!$A$1:$AB$174,MATCH("07-"&amp;$AK$7&amp;" "&amp;E$3,AirTemp!$A$1:$A$174,0),MATCH($B10,AirTemp!$A$2:$AB$2,0)),"")</f>
        <v/>
      </c>
      <c r="F10" s="66">
        <f>IF(INDEX(AirTemp!$A$1:$AB$174,MATCH("07-"&amp;$AK$7&amp;" "&amp;F$3,AirTemp!$A$1:$A$174,0),MATCH($B10,AirTemp!$A$2:$AB$2,0))&gt;0,INDEX(AirTemp!$A$1:$AB$174,MATCH("07-"&amp;$AK$7&amp;" "&amp;F$3,AirTemp!$A$1:$A$174,0),MATCH($B10,AirTemp!$A$2:$AB$2,0)),"")</f>
        <v>27.2</v>
      </c>
      <c r="G10" s="66" t="str">
        <f>IF(INDEX(AirTemp!$A$1:$AB$174,MATCH("07-"&amp;$AK$7&amp;" "&amp;G$3,AirTemp!$A$1:$A$174,0),MATCH($B10,AirTemp!$A$2:$AB$2,0))&gt;0,INDEX(AirTemp!$A$1:$AB$174,MATCH("07-"&amp;$AK$7&amp;" "&amp;G$3,AirTemp!$A$1:$A$174,0),MATCH($B10,AirTemp!$A$2:$AB$2,0)),"")</f>
        <v/>
      </c>
      <c r="H10" s="66">
        <f>IF(INDEX(AirTemp!$A$1:$AB$174,MATCH("07-"&amp;$AK$7&amp;" "&amp;H$3,AirTemp!$A$1:$A$174,0),MATCH($B10,AirTemp!$A$2:$AB$2,0))&gt;0,INDEX(AirTemp!$A$1:$AB$174,MATCH("07-"&amp;$AK$7&amp;" "&amp;H$3,AirTemp!$A$1:$A$174,0),MATCH($B10,AirTemp!$A$2:$AB$2,0)),"")</f>
        <v>32.200000000000003</v>
      </c>
      <c r="I10" s="66" t="str">
        <f>IF(INDEX(AirTemp!$A$1:$AB$174,MATCH("07-"&amp;$AK$7&amp;" "&amp;I$3,AirTemp!$A$1:$A$174,0),MATCH($B10,AirTemp!$A$2:$AB$2,0))&gt;0,INDEX(AirTemp!$A$1:$AB$174,MATCH("07-"&amp;$AK$7&amp;" "&amp;I$3,AirTemp!$A$1:$A$174,0),MATCH($B10,AirTemp!$A$2:$AB$2,0)),"")</f>
        <v/>
      </c>
      <c r="J10" s="66">
        <f>IF(INDEX(AirTemp!$A$1:$AB$174,MATCH("07-"&amp;$AK$7&amp;" "&amp;J$3,AirTemp!$A$1:$A$174,0),MATCH($B10,AirTemp!$A$2:$AB$2,0))&gt;0,INDEX(AirTemp!$A$1:$AB$174,MATCH("07-"&amp;$AK$7&amp;" "&amp;J$3,AirTemp!$A$1:$A$174,0),MATCH($B10,AirTemp!$A$2:$AB$2,0)),"")</f>
        <v>31</v>
      </c>
      <c r="K10" s="67">
        <f t="shared" si="0"/>
        <v>29.6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  <c r="AK10" t="str">
        <f>"07-"&amp;Ngay21!$AK$7&amp;" "&amp;Ngay21!$D$3</f>
        <v>07-21 01</v>
      </c>
    </row>
    <row r="11" spans="1:38" x14ac:dyDescent="0.2">
      <c r="A11" s="8" t="s">
        <v>27</v>
      </c>
      <c r="B11" s="29" t="s">
        <v>122</v>
      </c>
      <c r="C11" s="66"/>
      <c r="D11" s="66">
        <f>IF(INDEX(AirTemp!$A$1:$AB$174,MATCH("07-"&amp;$AK$7&amp;" "&amp;D$3,AirTemp!$A$1:$A$174,0),MATCH($B11,AirTemp!$A$2:$AB$2,0))&gt;0,INDEX(AirTemp!$A$1:$AB$174,MATCH("07-"&amp;$AK$7&amp;" "&amp;D$3,AirTemp!$A$1:$A$174,0),MATCH($B11,AirTemp!$A$2:$AB$2,0)),"")</f>
        <v>27.8</v>
      </c>
      <c r="E11" s="66" t="str">
        <f>IF(INDEX(AirTemp!$A$1:$AB$174,MATCH("07-"&amp;$AK$7&amp;" "&amp;E$3,AirTemp!$A$1:$A$174,0),MATCH($B11,AirTemp!$A$2:$AB$2,0))&gt;0,INDEX(AirTemp!$A$1:$AB$174,MATCH("07-"&amp;$AK$7&amp;" "&amp;E$3,AirTemp!$A$1:$A$174,0),MATCH($B11,AirTemp!$A$2:$AB$2,0)),"")</f>
        <v/>
      </c>
      <c r="F11" s="66">
        <f>IF(INDEX(AirTemp!$A$1:$AB$174,MATCH("07-"&amp;$AK$7&amp;" "&amp;F$3,AirTemp!$A$1:$A$174,0),MATCH($B11,AirTemp!$A$2:$AB$2,0))&gt;0,INDEX(AirTemp!$A$1:$AB$174,MATCH("07-"&amp;$AK$7&amp;" "&amp;F$3,AirTemp!$A$1:$A$174,0),MATCH($B11,AirTemp!$A$2:$AB$2,0)),"")</f>
        <v>26.9</v>
      </c>
      <c r="G11" s="66" t="str">
        <f>IF(INDEX(AirTemp!$A$1:$AB$174,MATCH("07-"&amp;$AK$7&amp;" "&amp;G$3,AirTemp!$A$1:$A$174,0),MATCH($B11,AirTemp!$A$2:$AB$2,0))&gt;0,INDEX(AirTemp!$A$1:$AB$174,MATCH("07-"&amp;$AK$7&amp;" "&amp;G$3,AirTemp!$A$1:$A$174,0),MATCH($B11,AirTemp!$A$2:$AB$2,0)),"")</f>
        <v/>
      </c>
      <c r="H11" s="66">
        <f>IF(INDEX(AirTemp!$A$1:$AB$174,MATCH("07-"&amp;$AK$7&amp;" "&amp;H$3,AirTemp!$A$1:$A$174,0),MATCH($B11,AirTemp!$A$2:$AB$2,0))&gt;0,INDEX(AirTemp!$A$1:$AB$174,MATCH("07-"&amp;$AK$7&amp;" "&amp;H$3,AirTemp!$A$1:$A$174,0),MATCH($B11,AirTemp!$A$2:$AB$2,0)),"")</f>
        <v>31.1</v>
      </c>
      <c r="I11" s="66" t="str">
        <f>IF(INDEX(AirTemp!$A$1:$AB$174,MATCH("07-"&amp;$AK$7&amp;" "&amp;I$3,AirTemp!$A$1:$A$174,0),MATCH($B11,AirTemp!$A$2:$AB$2,0))&gt;0,INDEX(AirTemp!$A$1:$AB$174,MATCH("07-"&amp;$AK$7&amp;" "&amp;I$3,AirTemp!$A$1:$A$174,0),MATCH($B11,AirTemp!$A$2:$AB$2,0)),"")</f>
        <v/>
      </c>
      <c r="J11" s="66">
        <f>IF(INDEX(AirTemp!$A$1:$AB$174,MATCH("07-"&amp;$AK$7&amp;" "&amp;J$3,AirTemp!$A$1:$A$174,0),MATCH($B11,AirTemp!$A$2:$AB$2,0))&gt;0,INDEX(AirTemp!$A$1:$AB$174,MATCH("07-"&amp;$AK$7&amp;" "&amp;J$3,AirTemp!$A$1:$A$174,0),MATCH($B11,AirTemp!$A$2:$AB$2,0)),"")</f>
        <v>30.8</v>
      </c>
      <c r="K11" s="67">
        <f t="shared" si="0"/>
        <v>29.150000000000002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  <c r="AL11" t="e">
        <f>MATCH($B4,AirTemp!$B$1:$AB$2,0)</f>
        <v>#N/A</v>
      </c>
    </row>
    <row r="12" spans="1:38" x14ac:dyDescent="0.2">
      <c r="A12" s="8" t="s">
        <v>29</v>
      </c>
      <c r="B12" s="29" t="s">
        <v>127</v>
      </c>
      <c r="C12" s="66"/>
      <c r="D12" s="66">
        <f>IF(INDEX(AirTemp!$A$1:$AB$174,MATCH("07-"&amp;$AK$7&amp;" "&amp;D$3,AirTemp!$A$1:$A$174,0),MATCH($B12,AirTemp!$A$2:$AB$2,0))&gt;0,INDEX(AirTemp!$A$1:$AB$174,MATCH("07-"&amp;$AK$7&amp;" "&amp;D$3,AirTemp!$A$1:$A$174,0),MATCH($B12,AirTemp!$A$2:$AB$2,0)),"")</f>
        <v>26.5</v>
      </c>
      <c r="E12" s="66" t="str">
        <f>IF(INDEX(AirTemp!$A$1:$AB$174,MATCH("07-"&amp;$AK$7&amp;" "&amp;E$3,AirTemp!$A$1:$A$174,0),MATCH($B12,AirTemp!$A$2:$AB$2,0))&gt;0,INDEX(AirTemp!$A$1:$AB$174,MATCH("07-"&amp;$AK$7&amp;" "&amp;E$3,AirTemp!$A$1:$A$174,0),MATCH($B12,AirTemp!$A$2:$AB$2,0)),"")</f>
        <v/>
      </c>
      <c r="F12" s="66">
        <f>IF(INDEX(AirTemp!$A$1:$AB$174,MATCH("07-"&amp;$AK$7&amp;" "&amp;F$3,AirTemp!$A$1:$A$174,0),MATCH($B12,AirTemp!$A$2:$AB$2,0))&gt;0,INDEX(AirTemp!$A$1:$AB$174,MATCH("07-"&amp;$AK$7&amp;" "&amp;F$3,AirTemp!$A$1:$A$174,0),MATCH($B12,AirTemp!$A$2:$AB$2,0)),"")</f>
        <v>26.4</v>
      </c>
      <c r="G12" s="66" t="str">
        <f>IF(INDEX(AirTemp!$A$1:$AB$174,MATCH("07-"&amp;$AK$7&amp;" "&amp;G$3,AirTemp!$A$1:$A$174,0),MATCH($B12,AirTemp!$A$2:$AB$2,0))&gt;0,INDEX(AirTemp!$A$1:$AB$174,MATCH("07-"&amp;$AK$7&amp;" "&amp;G$3,AirTemp!$A$1:$A$174,0),MATCH($B12,AirTemp!$A$2:$AB$2,0)),"")</f>
        <v/>
      </c>
      <c r="H12" s="66">
        <f>IF(INDEX(AirTemp!$A$1:$AB$174,MATCH("07-"&amp;$AK$7&amp;" "&amp;H$3,AirTemp!$A$1:$A$174,0),MATCH($B12,AirTemp!$A$2:$AB$2,0))&gt;0,INDEX(AirTemp!$A$1:$AB$174,MATCH("07-"&amp;$AK$7&amp;" "&amp;H$3,AirTemp!$A$1:$A$174,0),MATCH($B12,AirTemp!$A$2:$AB$2,0)),"")</f>
        <v>30.8</v>
      </c>
      <c r="I12" s="66" t="str">
        <f>IF(INDEX(AirTemp!$A$1:$AB$174,MATCH("07-"&amp;$AK$7&amp;" "&amp;I$3,AirTemp!$A$1:$A$174,0),MATCH($B12,AirTemp!$A$2:$AB$2,0))&gt;0,INDEX(AirTemp!$A$1:$AB$174,MATCH("07-"&amp;$AK$7&amp;" "&amp;I$3,AirTemp!$A$1:$A$174,0),MATCH($B12,AirTemp!$A$2:$AB$2,0)),"")</f>
        <v/>
      </c>
      <c r="J12" s="66">
        <f>IF(INDEX(AirTemp!$A$1:$AB$174,MATCH("07-"&amp;$AK$7&amp;" "&amp;J$3,AirTemp!$A$1:$A$174,0),MATCH($B12,AirTemp!$A$2:$AB$2,0))&gt;0,INDEX(AirTemp!$A$1:$AB$174,MATCH("07-"&amp;$AK$7&amp;" "&amp;J$3,AirTemp!$A$1:$A$174,0),MATCH($B12,AirTemp!$A$2:$AB$2,0)),"")</f>
        <v>28.6</v>
      </c>
      <c r="K12" s="67">
        <f t="shared" si="0"/>
        <v>28.075000000000003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8" x14ac:dyDescent="0.2">
      <c r="A13" s="8" t="s">
        <v>31</v>
      </c>
      <c r="B13" s="29" t="s">
        <v>32</v>
      </c>
      <c r="C13" s="66"/>
      <c r="D13" s="66">
        <f>IF(INDEX(AirTemp!$A$1:$AB$174,MATCH("07-"&amp;$AK$7&amp;" "&amp;D$3,AirTemp!$A$1:$A$174,0),MATCH($B13,AirTemp!$A$2:$AB$2,0))&gt;0,INDEX(AirTemp!$A$1:$AB$174,MATCH("07-"&amp;$AK$7&amp;" "&amp;D$3,AirTemp!$A$1:$A$174,0),MATCH($B13,AirTemp!$A$2:$AB$2,0)),"")</f>
        <v>26.6</v>
      </c>
      <c r="E13" s="66">
        <f>IF(INDEX(AirTemp!$A$1:$AB$174,MATCH("07-"&amp;$AK$7&amp;" "&amp;E$3,AirTemp!$A$1:$A$174,0),MATCH($B13,AirTemp!$A$2:$AB$2,0))&gt;0,INDEX(AirTemp!$A$1:$AB$174,MATCH("07-"&amp;$AK$7&amp;" "&amp;E$3,AirTemp!$A$1:$A$174,0),MATCH($B13,AirTemp!$A$2:$AB$2,0)),"")</f>
        <v>25.5</v>
      </c>
      <c r="F13" s="66">
        <f>IF(INDEX(AirTemp!$A$1:$AB$174,MATCH("07-"&amp;$AK$7&amp;" "&amp;F$3,AirTemp!$A$1:$A$174,0),MATCH($B13,AirTemp!$A$2:$AB$2,0))&gt;0,INDEX(AirTemp!$A$1:$AB$174,MATCH("07-"&amp;$AK$7&amp;" "&amp;F$3,AirTemp!$A$1:$A$174,0),MATCH($B13,AirTemp!$A$2:$AB$2,0)),"")</f>
        <v>25.4</v>
      </c>
      <c r="G13" s="66">
        <f>IF(INDEX(AirTemp!$A$1:$AB$174,MATCH("07-"&amp;$AK$7&amp;" "&amp;G$3,AirTemp!$A$1:$A$174,0),MATCH($B13,AirTemp!$A$2:$AB$2,0))&gt;0,INDEX(AirTemp!$A$1:$AB$174,MATCH("07-"&amp;$AK$7&amp;" "&amp;G$3,AirTemp!$A$1:$A$174,0),MATCH($B13,AirTemp!$A$2:$AB$2,0)),"")</f>
        <v>27</v>
      </c>
      <c r="H13" s="66">
        <f>IF(INDEX(AirTemp!$A$1:$AB$174,MATCH("07-"&amp;$AK$7&amp;" "&amp;H$3,AirTemp!$A$1:$A$174,0),MATCH($B13,AirTemp!$A$2:$AB$2,0))&gt;0,INDEX(AirTemp!$A$1:$AB$174,MATCH("07-"&amp;$AK$7&amp;" "&amp;H$3,AirTemp!$A$1:$A$174,0),MATCH($B13,AirTemp!$A$2:$AB$2,0)),"")</f>
        <v>27.8</v>
      </c>
      <c r="I13" s="66">
        <f>IF(INDEX(AirTemp!$A$1:$AB$174,MATCH("07-"&amp;$AK$7&amp;" "&amp;I$3,AirTemp!$A$1:$A$174,0),MATCH($B13,AirTemp!$A$2:$AB$2,0))&gt;0,INDEX(AirTemp!$A$1:$AB$174,MATCH("07-"&amp;$AK$7&amp;" "&amp;I$3,AirTemp!$A$1:$A$174,0),MATCH($B13,AirTemp!$A$2:$AB$2,0)),"")</f>
        <v>28.4</v>
      </c>
      <c r="J13" s="66">
        <f>IF(INDEX(AirTemp!$A$1:$AB$174,MATCH("07-"&amp;$AK$7&amp;" "&amp;J$3,AirTemp!$A$1:$A$174,0),MATCH($B13,AirTemp!$A$2:$AB$2,0))&gt;0,INDEX(AirTemp!$A$1:$AB$174,MATCH("07-"&amp;$AK$7&amp;" "&amp;J$3,AirTemp!$A$1:$A$174,0),MATCH($B13,AirTemp!$A$2:$AB$2,0)),"")</f>
        <v>28.1</v>
      </c>
      <c r="K13" s="67">
        <f t="shared" si="0"/>
        <v>26.971428571428572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8" x14ac:dyDescent="0.2">
      <c r="A14" s="9" t="s">
        <v>33</v>
      </c>
      <c r="B14" s="29" t="s">
        <v>124</v>
      </c>
      <c r="C14" s="66"/>
      <c r="D14" s="66">
        <f>IF(INDEX(AirTemp!$A$1:$AB$174,MATCH("07-"&amp;$AK$7&amp;" "&amp;D$3,AirTemp!$A$1:$A$174,0),MATCH($B14,AirTemp!$A$2:$AB$2,0))&gt;0,INDEX(AirTemp!$A$1:$AB$174,MATCH("07-"&amp;$AK$7&amp;" "&amp;D$3,AirTemp!$A$1:$A$174,0),MATCH($B14,AirTemp!$A$2:$AB$2,0)),"")</f>
        <v>27.3</v>
      </c>
      <c r="E14" s="66" t="str">
        <f>IF(INDEX(AirTemp!$A$1:$AB$174,MATCH("07-"&amp;$AK$7&amp;" "&amp;E$3,AirTemp!$A$1:$A$174,0),MATCH($B14,AirTemp!$A$2:$AB$2,0))&gt;0,INDEX(AirTemp!$A$1:$AB$174,MATCH("07-"&amp;$AK$7&amp;" "&amp;E$3,AirTemp!$A$1:$A$174,0),MATCH($B14,AirTemp!$A$2:$AB$2,0)),"")</f>
        <v/>
      </c>
      <c r="F14" s="66">
        <f>IF(INDEX(AirTemp!$A$1:$AB$174,MATCH("07-"&amp;$AK$7&amp;" "&amp;F$3,AirTemp!$A$1:$A$174,0),MATCH($B14,AirTemp!$A$2:$AB$2,0))&gt;0,INDEX(AirTemp!$A$1:$AB$174,MATCH("07-"&amp;$AK$7&amp;" "&amp;F$3,AirTemp!$A$1:$A$174,0),MATCH($B14,AirTemp!$A$2:$AB$2,0)),"")</f>
        <v>27</v>
      </c>
      <c r="G14" s="66" t="str">
        <f>IF(INDEX(AirTemp!$A$1:$AB$174,MATCH("07-"&amp;$AK$7&amp;" "&amp;G$3,AirTemp!$A$1:$A$174,0),MATCH($B14,AirTemp!$A$2:$AB$2,0))&gt;0,INDEX(AirTemp!$A$1:$AB$174,MATCH("07-"&amp;$AK$7&amp;" "&amp;G$3,AirTemp!$A$1:$A$174,0),MATCH($B14,AirTemp!$A$2:$AB$2,0)),"")</f>
        <v/>
      </c>
      <c r="H14" s="66">
        <f>IF(INDEX(AirTemp!$A$1:$AB$174,MATCH("07-"&amp;$AK$7&amp;" "&amp;H$3,AirTemp!$A$1:$A$174,0),MATCH($B14,AirTemp!$A$2:$AB$2,0))&gt;0,INDEX(AirTemp!$A$1:$AB$174,MATCH("07-"&amp;$AK$7&amp;" "&amp;H$3,AirTemp!$A$1:$A$174,0),MATCH($B14,AirTemp!$A$2:$AB$2,0)),"")</f>
        <v>28.3</v>
      </c>
      <c r="I14" s="66" t="str">
        <f>IF(INDEX(AirTemp!$A$1:$AB$174,MATCH("07-"&amp;$AK$7&amp;" "&amp;I$3,AirTemp!$A$1:$A$174,0),MATCH($B14,AirTemp!$A$2:$AB$2,0))&gt;0,INDEX(AirTemp!$A$1:$AB$174,MATCH("07-"&amp;$AK$7&amp;" "&amp;I$3,AirTemp!$A$1:$A$174,0),MATCH($B14,AirTemp!$A$2:$AB$2,0)),"")</f>
        <v/>
      </c>
      <c r="J14" s="66">
        <f>IF(INDEX(AirTemp!$A$1:$AB$174,MATCH("07-"&amp;$AK$7&amp;" "&amp;J$3,AirTemp!$A$1:$A$174,0),MATCH($B14,AirTemp!$A$2:$AB$2,0))&gt;0,INDEX(AirTemp!$A$1:$AB$174,MATCH("07-"&amp;$AK$7&amp;" "&amp;J$3,AirTemp!$A$1:$A$174,0),MATCH($B14,AirTemp!$A$2:$AB$2,0)),"")</f>
        <v>28.4</v>
      </c>
      <c r="K14" s="67">
        <f t="shared" si="0"/>
        <v>27.75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8" x14ac:dyDescent="0.2">
      <c r="A15" s="8" t="s">
        <v>35</v>
      </c>
      <c r="B15" s="29" t="s">
        <v>125</v>
      </c>
      <c r="C15" s="66"/>
      <c r="D15" s="66">
        <f>IF(INDEX(AirTemp!$A$1:$AB$174,MATCH("07-"&amp;$AK$7&amp;" "&amp;D$3,AirTemp!$A$1:$A$174,0),MATCH($B15,AirTemp!$A$2:$AB$2,0))&gt;0,INDEX(AirTemp!$A$1:$AB$174,MATCH("07-"&amp;$AK$7&amp;" "&amp;D$3,AirTemp!$A$1:$A$174,0),MATCH($B15,AirTemp!$A$2:$AB$2,0)),"")</f>
        <v>25.3</v>
      </c>
      <c r="E15" s="66" t="str">
        <f>IF(INDEX(AirTemp!$A$1:$AB$174,MATCH("07-"&amp;$AK$7&amp;" "&amp;E$3,AirTemp!$A$1:$A$174,0),MATCH($B15,AirTemp!$A$2:$AB$2,0))&gt;0,INDEX(AirTemp!$A$1:$AB$174,MATCH("07-"&amp;$AK$7&amp;" "&amp;E$3,AirTemp!$A$1:$A$174,0),MATCH($B15,AirTemp!$A$2:$AB$2,0)),"")</f>
        <v/>
      </c>
      <c r="F15" s="66">
        <f>IF(INDEX(AirTemp!$A$1:$AB$174,MATCH("07-"&amp;$AK$7&amp;" "&amp;F$3,AirTemp!$A$1:$A$174,0),MATCH($B15,AirTemp!$A$2:$AB$2,0))&gt;0,INDEX(AirTemp!$A$1:$AB$174,MATCH("07-"&amp;$AK$7&amp;" "&amp;F$3,AirTemp!$A$1:$A$174,0),MATCH($B15,AirTemp!$A$2:$AB$2,0)),"")</f>
        <v>26.1</v>
      </c>
      <c r="G15" s="66" t="str">
        <f>IF(INDEX(AirTemp!$A$1:$AB$174,MATCH("07-"&amp;$AK$7&amp;" "&amp;G$3,AirTemp!$A$1:$A$174,0),MATCH($B15,AirTemp!$A$2:$AB$2,0))&gt;0,INDEX(AirTemp!$A$1:$AB$174,MATCH("07-"&amp;$AK$7&amp;" "&amp;G$3,AirTemp!$A$1:$A$174,0),MATCH($B15,AirTemp!$A$2:$AB$2,0)),"")</f>
        <v/>
      </c>
      <c r="H15" s="66">
        <f>IF(INDEX(AirTemp!$A$1:$AB$174,MATCH("07-"&amp;$AK$7&amp;" "&amp;H$3,AirTemp!$A$1:$A$174,0),MATCH($B15,AirTemp!$A$2:$AB$2,0))&gt;0,INDEX(AirTemp!$A$1:$AB$174,MATCH("07-"&amp;$AK$7&amp;" "&amp;H$3,AirTemp!$A$1:$A$174,0),MATCH($B15,AirTemp!$A$2:$AB$2,0)),"")</f>
        <v>29.3</v>
      </c>
      <c r="I15" s="66" t="str">
        <f>IF(INDEX(AirTemp!$A$1:$AB$174,MATCH("07-"&amp;$AK$7&amp;" "&amp;I$3,AirTemp!$A$1:$A$174,0),MATCH($B15,AirTemp!$A$2:$AB$2,0))&gt;0,INDEX(AirTemp!$A$1:$AB$174,MATCH("07-"&amp;$AK$7&amp;" "&amp;I$3,AirTemp!$A$1:$A$174,0),MATCH($B15,AirTemp!$A$2:$AB$2,0)),"")</f>
        <v/>
      </c>
      <c r="J15" s="66">
        <f>IF(INDEX(AirTemp!$A$1:$AB$174,MATCH("07-"&amp;$AK$7&amp;" "&amp;J$3,AirTemp!$A$1:$A$174,0),MATCH($B15,AirTemp!$A$2:$AB$2,0))&gt;0,INDEX(AirTemp!$A$1:$AB$174,MATCH("07-"&amp;$AK$7&amp;" "&amp;J$3,AirTemp!$A$1:$A$174,0),MATCH($B15,AirTemp!$A$2:$AB$2,0)),"")</f>
        <v>29.2</v>
      </c>
      <c r="K15" s="67">
        <f t="shared" si="0"/>
        <v>27.475000000000001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8" x14ac:dyDescent="0.2">
      <c r="A16" s="9" t="s">
        <v>37</v>
      </c>
      <c r="B16" s="29" t="s">
        <v>126</v>
      </c>
      <c r="C16" s="66"/>
      <c r="D16" s="66">
        <f>IF(INDEX(AirTemp!$A$1:$AB$174,MATCH("07-"&amp;$AK$7&amp;" "&amp;D$3,AirTemp!$A$1:$A$174,0),MATCH($B16,AirTemp!$A$2:$AB$2,0))&gt;0,INDEX(AirTemp!$A$1:$AB$174,MATCH("07-"&amp;$AK$7&amp;" "&amp;D$3,AirTemp!$A$1:$A$174,0),MATCH($B16,AirTemp!$A$2:$AB$2,0)),"")</f>
        <v>27.4</v>
      </c>
      <c r="E16" s="66" t="str">
        <f>IF(INDEX(AirTemp!$A$1:$AB$174,MATCH("07-"&amp;$AK$7&amp;" "&amp;E$3,AirTemp!$A$1:$A$174,0),MATCH($B16,AirTemp!$A$2:$AB$2,0))&gt;0,INDEX(AirTemp!$A$1:$AB$174,MATCH("07-"&amp;$AK$7&amp;" "&amp;E$3,AirTemp!$A$1:$A$174,0),MATCH($B16,AirTemp!$A$2:$AB$2,0)),"")</f>
        <v/>
      </c>
      <c r="F16" s="66">
        <f>IF(INDEX(AirTemp!$A$1:$AB$174,MATCH("07-"&amp;$AK$7&amp;" "&amp;F$3,AirTemp!$A$1:$A$174,0),MATCH($B16,AirTemp!$A$2:$AB$2,0))&gt;0,INDEX(AirTemp!$A$1:$AB$174,MATCH("07-"&amp;$AK$7&amp;" "&amp;F$3,AirTemp!$A$1:$A$174,0),MATCH($B16,AirTemp!$A$2:$AB$2,0)),"")</f>
        <v>26.2</v>
      </c>
      <c r="G16" s="66" t="str">
        <f>IF(INDEX(AirTemp!$A$1:$AB$174,MATCH("07-"&amp;$AK$7&amp;" "&amp;G$3,AirTemp!$A$1:$A$174,0),MATCH($B16,AirTemp!$A$2:$AB$2,0))&gt;0,INDEX(AirTemp!$A$1:$AB$174,MATCH("07-"&amp;$AK$7&amp;" "&amp;G$3,AirTemp!$A$1:$A$174,0),MATCH($B16,AirTemp!$A$2:$AB$2,0)),"")</f>
        <v/>
      </c>
      <c r="H16" s="66">
        <f>IF(INDEX(AirTemp!$A$1:$AB$174,MATCH("07-"&amp;$AK$7&amp;" "&amp;H$3,AirTemp!$A$1:$A$174,0),MATCH($B16,AirTemp!$A$2:$AB$2,0))&gt;0,INDEX(AirTemp!$A$1:$AB$174,MATCH("07-"&amp;$AK$7&amp;" "&amp;H$3,AirTemp!$A$1:$A$174,0),MATCH($B16,AirTemp!$A$2:$AB$2,0)),"")</f>
        <v>28.1</v>
      </c>
      <c r="I16" s="66" t="str">
        <f>IF(INDEX(AirTemp!$A$1:$AB$174,MATCH("07-"&amp;$AK$7&amp;" "&amp;I$3,AirTemp!$A$1:$A$174,0),MATCH($B16,AirTemp!$A$2:$AB$2,0))&gt;0,INDEX(AirTemp!$A$1:$AB$174,MATCH("07-"&amp;$AK$7&amp;" "&amp;I$3,AirTemp!$A$1:$A$174,0),MATCH($B16,AirTemp!$A$2:$AB$2,0)),"")</f>
        <v/>
      </c>
      <c r="J16" s="66">
        <f>IF(INDEX(AirTemp!$A$1:$AB$174,MATCH("07-"&amp;$AK$7&amp;" "&amp;J$3,AirTemp!$A$1:$A$174,0),MATCH($B16,AirTemp!$A$2:$AB$2,0))&gt;0,INDEX(AirTemp!$A$1:$AB$174,MATCH("07-"&amp;$AK$7&amp;" "&amp;J$3,AirTemp!$A$1:$A$174,0),MATCH($B16,AirTemp!$A$2:$AB$2,0)),"")</f>
        <v>28.7</v>
      </c>
      <c r="K16" s="67">
        <f t="shared" si="0"/>
        <v>27.599999999999998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130</v>
      </c>
      <c r="C17" s="66"/>
      <c r="D17" s="66">
        <f>IF(INDEX(AirTemp!$A$1:$AB$174,MATCH("07-"&amp;$AK$7&amp;" "&amp;D$3,AirTemp!$A$1:$A$174,0),MATCH($B17,AirTemp!$A$2:$AB$2,0))&gt;0,INDEX(AirTemp!$A$1:$AB$174,MATCH("07-"&amp;$AK$7&amp;" "&amp;D$3,AirTemp!$A$1:$A$174,0),MATCH($B17,AirTemp!$A$2:$AB$2,0)),"")</f>
        <v>28</v>
      </c>
      <c r="E17" s="66">
        <f>IF(INDEX(AirTemp!$A$1:$AB$174,MATCH("07-"&amp;$AK$7&amp;" "&amp;E$3,AirTemp!$A$1:$A$174,0),MATCH($B17,AirTemp!$A$2:$AB$2,0))&gt;0,INDEX(AirTemp!$A$1:$AB$174,MATCH("07-"&amp;$AK$7&amp;" "&amp;E$3,AirTemp!$A$1:$A$174,0),MATCH($B17,AirTemp!$A$2:$AB$2,0)),"")</f>
        <v>27.5</v>
      </c>
      <c r="F17" s="66">
        <f>IF(INDEX(AirTemp!$A$1:$AB$174,MATCH("07-"&amp;$AK$7&amp;" "&amp;F$3,AirTemp!$A$1:$A$174,0),MATCH($B17,AirTemp!$A$2:$AB$2,0))&gt;0,INDEX(AirTemp!$A$1:$AB$174,MATCH("07-"&amp;$AK$7&amp;" "&amp;F$3,AirTemp!$A$1:$A$174,0),MATCH($B17,AirTemp!$A$2:$AB$2,0)),"")</f>
        <v>27.8</v>
      </c>
      <c r="G17" s="66">
        <f>IF(INDEX(AirTemp!$A$1:$AB$174,MATCH("07-"&amp;$AK$7&amp;" "&amp;G$3,AirTemp!$A$1:$A$174,0),MATCH($B17,AirTemp!$A$2:$AB$2,0))&gt;0,INDEX(AirTemp!$A$1:$AB$174,MATCH("07-"&amp;$AK$7&amp;" "&amp;G$3,AirTemp!$A$1:$A$174,0),MATCH($B17,AirTemp!$A$2:$AB$2,0)),"")</f>
        <v>26</v>
      </c>
      <c r="H17" s="66">
        <f>IF(INDEX(AirTemp!$A$1:$AB$174,MATCH("07-"&amp;$AK$7&amp;" "&amp;H$3,AirTemp!$A$1:$A$174,0),MATCH($B17,AirTemp!$A$2:$AB$2,0))&gt;0,INDEX(AirTemp!$A$1:$AB$174,MATCH("07-"&amp;$AK$7&amp;" "&amp;H$3,AirTemp!$A$1:$A$174,0),MATCH($B17,AirTemp!$A$2:$AB$2,0)),"")</f>
        <v>27.2</v>
      </c>
      <c r="I17" s="66">
        <f>IF(INDEX(AirTemp!$A$1:$AB$174,MATCH("07-"&amp;$AK$7&amp;" "&amp;I$3,AirTemp!$A$1:$A$174,0),MATCH($B17,AirTemp!$A$2:$AB$2,0))&gt;0,INDEX(AirTemp!$A$1:$AB$174,MATCH("07-"&amp;$AK$7&amp;" "&amp;I$3,AirTemp!$A$1:$A$174,0),MATCH($B17,AirTemp!$A$2:$AB$2,0)),"")</f>
        <v>29.5</v>
      </c>
      <c r="J17" s="66">
        <f>IF(INDEX(AirTemp!$A$1:$AB$174,MATCH("07-"&amp;$AK$7&amp;" "&amp;J$3,AirTemp!$A$1:$A$174,0),MATCH($B17,AirTemp!$A$2:$AB$2,0))&gt;0,INDEX(AirTemp!$A$1:$AB$174,MATCH("07-"&amp;$AK$7&amp;" "&amp;J$3,AirTemp!$A$1:$A$174,0),MATCH($B17,AirTemp!$A$2:$AB$2,0)),"")</f>
        <v>29.1</v>
      </c>
      <c r="K17" s="67">
        <f t="shared" si="0"/>
        <v>27.87142857142857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119</v>
      </c>
      <c r="C18" s="66"/>
      <c r="D18" s="66">
        <f>IF(INDEX(AirTemp!$A$1:$AB$174,MATCH("07-"&amp;$AK$7&amp;" "&amp;D$3,AirTemp!$A$1:$A$174,0),MATCH($B18,AirTemp!$A$2:$AB$2,0))&gt;0,INDEX(AirTemp!$A$1:$AB$174,MATCH("07-"&amp;$AK$7&amp;" "&amp;D$3,AirTemp!$A$1:$A$174,0),MATCH($B18,AirTemp!$A$2:$AB$2,0)),"")</f>
        <v>27.1</v>
      </c>
      <c r="E18" s="66" t="str">
        <f>IF(INDEX(AirTemp!$A$1:$AB$174,MATCH("07-"&amp;$AK$7&amp;" "&amp;E$3,AirTemp!$A$1:$A$174,0),MATCH($B18,AirTemp!$A$2:$AB$2,0))&gt;0,INDEX(AirTemp!$A$1:$AB$174,MATCH("07-"&amp;$AK$7&amp;" "&amp;E$3,AirTemp!$A$1:$A$174,0),MATCH($B18,AirTemp!$A$2:$AB$2,0)),"")</f>
        <v/>
      </c>
      <c r="F18" s="66">
        <f>IF(INDEX(AirTemp!$A$1:$AB$174,MATCH("07-"&amp;$AK$7&amp;" "&amp;F$3,AirTemp!$A$1:$A$174,0),MATCH($B18,AirTemp!$A$2:$AB$2,0))&gt;0,INDEX(AirTemp!$A$1:$AB$174,MATCH("07-"&amp;$AK$7&amp;" "&amp;F$3,AirTemp!$A$1:$A$174,0),MATCH($B18,AirTemp!$A$2:$AB$2,0)),"")</f>
        <v>26.5</v>
      </c>
      <c r="G18" s="66" t="str">
        <f>IF(INDEX(AirTemp!$A$1:$AB$174,MATCH("07-"&amp;$AK$7&amp;" "&amp;G$3,AirTemp!$A$1:$A$174,0),MATCH($B18,AirTemp!$A$2:$AB$2,0))&gt;0,INDEX(AirTemp!$A$1:$AB$174,MATCH("07-"&amp;$AK$7&amp;" "&amp;G$3,AirTemp!$A$1:$A$174,0),MATCH($B18,AirTemp!$A$2:$AB$2,0)),"")</f>
        <v/>
      </c>
      <c r="H18" s="66">
        <f>IF(INDEX(AirTemp!$A$1:$AB$174,MATCH("07-"&amp;$AK$7&amp;" "&amp;H$3,AirTemp!$A$1:$A$174,0),MATCH($B18,AirTemp!$A$2:$AB$2,0))&gt;0,INDEX(AirTemp!$A$1:$AB$174,MATCH("07-"&amp;$AK$7&amp;" "&amp;H$3,AirTemp!$A$1:$A$174,0),MATCH($B18,AirTemp!$A$2:$AB$2,0)),"")</f>
        <v>27.3</v>
      </c>
      <c r="I18" s="66" t="str">
        <f>IF(INDEX(AirTemp!$A$1:$AB$174,MATCH("07-"&amp;$AK$7&amp;" "&amp;I$3,AirTemp!$A$1:$A$174,0),MATCH($B18,AirTemp!$A$2:$AB$2,0))&gt;0,INDEX(AirTemp!$A$1:$AB$174,MATCH("07-"&amp;$AK$7&amp;" "&amp;I$3,AirTemp!$A$1:$A$174,0),MATCH($B18,AirTemp!$A$2:$AB$2,0)),"")</f>
        <v/>
      </c>
      <c r="J18" s="66">
        <f>IF(INDEX(AirTemp!$A$1:$AB$174,MATCH("07-"&amp;$AK$7&amp;" "&amp;J$3,AirTemp!$A$1:$A$174,0),MATCH($B18,AirTemp!$A$2:$AB$2,0))&gt;0,INDEX(AirTemp!$A$1:$AB$174,MATCH("07-"&amp;$AK$7&amp;" "&amp;J$3,AirTemp!$A$1:$A$174,0),MATCH($B18,AirTemp!$A$2:$AB$2,0)),"")</f>
        <v>27.2</v>
      </c>
      <c r="K18" s="67">
        <f t="shared" si="0"/>
        <v>27.025000000000002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133</v>
      </c>
      <c r="C19" s="66"/>
      <c r="D19" s="66">
        <f>IF(INDEX(AirTemp!$A$1:$AB$174,MATCH("07-"&amp;$AK$7&amp;" "&amp;D$3,AirTemp!$A$1:$A$174,0),MATCH($B19,AirTemp!$A$2:$AB$2,0))&gt;0,INDEX(AirTemp!$A$1:$AB$174,MATCH("07-"&amp;$AK$7&amp;" "&amp;D$3,AirTemp!$A$1:$A$174,0),MATCH($B19,AirTemp!$A$2:$AB$2,0)),"")</f>
        <v>28.7</v>
      </c>
      <c r="E19" s="66">
        <f>IF(INDEX(AirTemp!$A$1:$AB$174,MATCH("07-"&amp;$AK$7&amp;" "&amp;E$3,AirTemp!$A$1:$A$174,0),MATCH($B19,AirTemp!$A$2:$AB$2,0))&gt;0,INDEX(AirTemp!$A$1:$AB$174,MATCH("07-"&amp;$AK$7&amp;" "&amp;E$3,AirTemp!$A$1:$A$174,0),MATCH($B19,AirTemp!$A$2:$AB$2,0)),"")</f>
        <v>26.5</v>
      </c>
      <c r="F19" s="66">
        <f>IF(INDEX(AirTemp!$A$1:$AB$174,MATCH("07-"&amp;$AK$7&amp;" "&amp;F$3,AirTemp!$A$1:$A$174,0),MATCH($B19,AirTemp!$A$2:$AB$2,0))&gt;0,INDEX(AirTemp!$A$1:$AB$174,MATCH("07-"&amp;$AK$7&amp;" "&amp;F$3,AirTemp!$A$1:$A$174,0),MATCH($B19,AirTemp!$A$2:$AB$2,0)),"")</f>
        <v>26.6</v>
      </c>
      <c r="G19" s="66">
        <f>IF(INDEX(AirTemp!$A$1:$AB$174,MATCH("07-"&amp;$AK$7&amp;" "&amp;G$3,AirTemp!$A$1:$A$174,0),MATCH($B19,AirTemp!$A$2:$AB$2,0))&gt;0,INDEX(AirTemp!$A$1:$AB$174,MATCH("07-"&amp;$AK$7&amp;" "&amp;G$3,AirTemp!$A$1:$A$174,0),MATCH($B19,AirTemp!$A$2:$AB$2,0)),"")</f>
        <v>27.8</v>
      </c>
      <c r="H19" s="66">
        <f>IF(INDEX(AirTemp!$A$1:$AB$174,MATCH("07-"&amp;$AK$7&amp;" "&amp;H$3,AirTemp!$A$1:$A$174,0),MATCH($B19,AirTemp!$A$2:$AB$2,0))&gt;0,INDEX(AirTemp!$A$1:$AB$174,MATCH("07-"&amp;$AK$7&amp;" "&amp;H$3,AirTemp!$A$1:$A$174,0),MATCH($B19,AirTemp!$A$2:$AB$2,0)),"")</f>
        <v>26.7</v>
      </c>
      <c r="I19" s="66">
        <f>IF(INDEX(AirTemp!$A$1:$AB$174,MATCH("07-"&amp;$AK$7&amp;" "&amp;I$3,AirTemp!$A$1:$A$174,0),MATCH($B19,AirTemp!$A$2:$AB$2,0))&gt;0,INDEX(AirTemp!$A$1:$AB$174,MATCH("07-"&amp;$AK$7&amp;" "&amp;I$3,AirTemp!$A$1:$A$174,0),MATCH($B19,AirTemp!$A$2:$AB$2,0)),"")</f>
        <v>27.7</v>
      </c>
      <c r="J19" s="66">
        <f>IF(INDEX(AirTemp!$A$1:$AB$174,MATCH("07-"&amp;$AK$7&amp;" "&amp;J$3,AirTemp!$A$1:$A$174,0),MATCH($B19,AirTemp!$A$2:$AB$2,0))&gt;0,INDEX(AirTemp!$A$1:$AB$174,MATCH("07-"&amp;$AK$7&amp;" "&amp;J$3,AirTemp!$A$1:$A$174,0),MATCH($B19,AirTemp!$A$2:$AB$2,0)),"")</f>
        <v>28.5</v>
      </c>
      <c r="K19" s="67">
        <f t="shared" si="0"/>
        <v>27.5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>
        <f>IF(INDEX(AirTemp!$A$1:$AB$174,MATCH("07-"&amp;$AK$7&amp;" "&amp;D$3,AirTemp!$A$1:$A$174,0),MATCH($B20,AirTemp!$A$2:$AB$2,0))&gt;0,INDEX(AirTemp!$A$1:$AB$174,MATCH("07-"&amp;$AK$7&amp;" "&amp;D$3,AirTemp!$A$1:$A$174,0),MATCH($B20,AirTemp!$A$2:$AB$2,0)),"")</f>
        <v>28.5</v>
      </c>
      <c r="E20" s="66">
        <f>IF(INDEX(AirTemp!$A$1:$AB$174,MATCH("07-"&amp;$AK$7&amp;" "&amp;E$3,AirTemp!$A$1:$A$174,0),MATCH($B20,AirTemp!$A$2:$AB$2,0))&gt;0,INDEX(AirTemp!$A$1:$AB$174,MATCH("07-"&amp;$AK$7&amp;" "&amp;E$3,AirTemp!$A$1:$A$174,0),MATCH($B20,AirTemp!$A$2:$AB$2,0)),"")</f>
        <v>27.5</v>
      </c>
      <c r="F20" s="66">
        <f>IF(INDEX(AirTemp!$A$1:$AB$174,MATCH("07-"&amp;$AK$7&amp;" "&amp;F$3,AirTemp!$A$1:$A$174,0),MATCH($B20,AirTemp!$A$2:$AB$2,0))&gt;0,INDEX(AirTemp!$A$1:$AB$174,MATCH("07-"&amp;$AK$7&amp;" "&amp;F$3,AirTemp!$A$1:$A$174,0),MATCH($B20,AirTemp!$A$2:$AB$2,0)),"")</f>
        <v>27.1</v>
      </c>
      <c r="G20" s="66">
        <f>IF(INDEX(AirTemp!$A$1:$AB$174,MATCH("07-"&amp;$AK$7&amp;" "&amp;G$3,AirTemp!$A$1:$A$174,0),MATCH($B20,AirTemp!$A$2:$AB$2,0))&gt;0,INDEX(AirTemp!$A$1:$AB$174,MATCH("07-"&amp;$AK$7&amp;" "&amp;G$3,AirTemp!$A$1:$A$174,0),MATCH($B20,AirTemp!$A$2:$AB$2,0)),"")</f>
        <v>29.8</v>
      </c>
      <c r="H20" s="66">
        <f>IF(INDEX(AirTemp!$A$1:$AB$174,MATCH("07-"&amp;$AK$7&amp;" "&amp;H$3,AirTemp!$A$1:$A$174,0),MATCH($B20,AirTemp!$A$2:$AB$2,0))&gt;0,INDEX(AirTemp!$A$1:$AB$174,MATCH("07-"&amp;$AK$7&amp;" "&amp;H$3,AirTemp!$A$1:$A$174,0),MATCH($B20,AirTemp!$A$2:$AB$2,0)),"")</f>
        <v>27.7</v>
      </c>
      <c r="I20" s="66">
        <f>IF(INDEX(AirTemp!$A$1:$AB$174,MATCH("07-"&amp;$AK$7&amp;" "&amp;I$3,AirTemp!$A$1:$A$174,0),MATCH($B20,AirTemp!$A$2:$AB$2,0))&gt;0,INDEX(AirTemp!$A$1:$AB$174,MATCH("07-"&amp;$AK$7&amp;" "&amp;I$3,AirTemp!$A$1:$A$174,0),MATCH($B20,AirTemp!$A$2:$AB$2,0)),"")</f>
        <v>29.1</v>
      </c>
      <c r="J20" s="66">
        <f>IF(INDEX(AirTemp!$A$1:$AB$174,MATCH("07-"&amp;$AK$7&amp;" "&amp;J$3,AirTemp!$A$1:$A$174,0),MATCH($B20,AirTemp!$A$2:$AB$2,0))&gt;0,INDEX(AirTemp!$A$1:$AB$174,MATCH("07-"&amp;$AK$7&amp;" "&amp;J$3,AirTemp!$A$1:$A$174,0),MATCH($B20,AirTemp!$A$2:$AB$2,0)),"")</f>
        <v>28.6</v>
      </c>
      <c r="K20" s="67">
        <f t="shared" si="0"/>
        <v>28.328571428571426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120</v>
      </c>
      <c r="C21" s="66"/>
      <c r="D21" s="66">
        <f>IF(INDEX(AirTemp!$A$1:$AB$174,MATCH("07-"&amp;$AK$7&amp;" "&amp;D$3,AirTemp!$A$1:$A$174,0),MATCH($B21,AirTemp!$A$2:$AB$2,0))&gt;0,INDEX(AirTemp!$A$1:$AB$174,MATCH("07-"&amp;$AK$7&amp;" "&amp;D$3,AirTemp!$A$1:$A$174,0),MATCH($B21,AirTemp!$A$2:$AB$2,0)),"")</f>
        <v>27.4</v>
      </c>
      <c r="E21" s="66">
        <f>IF(INDEX(AirTemp!$A$1:$AB$174,MATCH("07-"&amp;$AK$7&amp;" "&amp;E$3,AirTemp!$A$1:$A$174,0),MATCH($B21,AirTemp!$A$2:$AB$2,0))&gt;0,INDEX(AirTemp!$A$1:$AB$174,MATCH("07-"&amp;$AK$7&amp;" "&amp;E$3,AirTemp!$A$1:$A$174,0),MATCH($B21,AirTemp!$A$2:$AB$2,0)),"")</f>
        <v>26.8</v>
      </c>
      <c r="F21" s="66">
        <f>IF(INDEX(AirTemp!$A$1:$AB$174,MATCH("07-"&amp;$AK$7&amp;" "&amp;F$3,AirTemp!$A$1:$A$174,0),MATCH($B21,AirTemp!$A$2:$AB$2,0))&gt;0,INDEX(AirTemp!$A$1:$AB$174,MATCH("07-"&amp;$AK$7&amp;" "&amp;F$3,AirTemp!$A$1:$A$174,0),MATCH($B21,AirTemp!$A$2:$AB$2,0)),"")</f>
        <v>26.7</v>
      </c>
      <c r="G21" s="66">
        <f>IF(INDEX(AirTemp!$A$1:$AB$174,MATCH("07-"&amp;$AK$7&amp;" "&amp;G$3,AirTemp!$A$1:$A$174,0),MATCH($B21,AirTemp!$A$2:$AB$2,0))&gt;0,INDEX(AirTemp!$A$1:$AB$174,MATCH("07-"&amp;$AK$7&amp;" "&amp;G$3,AirTemp!$A$1:$A$174,0),MATCH($B21,AirTemp!$A$2:$AB$2,0)),"")</f>
        <v>27.2</v>
      </c>
      <c r="H21" s="66">
        <f>IF(INDEX(AirTemp!$A$1:$AB$174,MATCH("07-"&amp;$AK$7&amp;" "&amp;H$3,AirTemp!$A$1:$A$174,0),MATCH($B21,AirTemp!$A$2:$AB$2,0))&gt;0,INDEX(AirTemp!$A$1:$AB$174,MATCH("07-"&amp;$AK$7&amp;" "&amp;H$3,AirTemp!$A$1:$A$174,0),MATCH($B21,AirTemp!$A$2:$AB$2,0)),"")</f>
        <v>27.9</v>
      </c>
      <c r="I21" s="66">
        <f>IF(INDEX(AirTemp!$A$1:$AB$174,MATCH("07-"&amp;$AK$7&amp;" "&amp;I$3,AirTemp!$A$1:$A$174,0),MATCH($B21,AirTemp!$A$2:$AB$2,0))&gt;0,INDEX(AirTemp!$A$1:$AB$174,MATCH("07-"&amp;$AK$7&amp;" "&amp;I$3,AirTemp!$A$1:$A$174,0),MATCH($B21,AirTemp!$A$2:$AB$2,0)),"")</f>
        <v>30.3</v>
      </c>
      <c r="J21" s="66">
        <f>IF(INDEX(AirTemp!$A$1:$AB$174,MATCH("07-"&amp;$AK$7&amp;" "&amp;J$3,AirTemp!$A$1:$A$174,0),MATCH($B21,AirTemp!$A$2:$AB$2,0))&gt;0,INDEX(AirTemp!$A$1:$AB$174,MATCH("07-"&amp;$AK$7&amp;" "&amp;J$3,AirTemp!$A$1:$A$174,0),MATCH($B21,AirTemp!$A$2:$AB$2,0)),"")</f>
        <v>28.2</v>
      </c>
      <c r="K21" s="67">
        <f t="shared" si="0"/>
        <v>27.785714285714285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>
        <f>IF(INDEX(AirTemp!$A$1:$AB$174,MATCH("07-"&amp;$AK$7&amp;" "&amp;D$3,AirTemp!$A$1:$A$174,0),MATCH($B22,AirTemp!$A$2:$AB$2,0))&gt;0,INDEX(AirTemp!$A$1:$AB$174,MATCH("07-"&amp;$AK$7&amp;" "&amp;D$3,AirTemp!$A$1:$A$174,0),MATCH($B22,AirTemp!$A$2:$AB$2,0)),"")</f>
        <v>28.3</v>
      </c>
      <c r="E22" s="66">
        <f>IF(INDEX(AirTemp!$A$1:$AB$174,MATCH("07-"&amp;$AK$7&amp;" "&amp;E$3,AirTemp!$A$1:$A$174,0),MATCH($B22,AirTemp!$A$2:$AB$2,0))&gt;0,INDEX(AirTemp!$A$1:$AB$174,MATCH("07-"&amp;$AK$7&amp;" "&amp;E$3,AirTemp!$A$1:$A$174,0),MATCH($B22,AirTemp!$A$2:$AB$2,0)),"")</f>
        <v>28.4</v>
      </c>
      <c r="F22" s="66">
        <f>IF(INDEX(AirTemp!$A$1:$AB$174,MATCH("07-"&amp;$AK$7&amp;" "&amp;F$3,AirTemp!$A$1:$A$174,0),MATCH($B22,AirTemp!$A$2:$AB$2,0))&gt;0,INDEX(AirTemp!$A$1:$AB$174,MATCH("07-"&amp;$AK$7&amp;" "&amp;F$3,AirTemp!$A$1:$A$174,0),MATCH($B22,AirTemp!$A$2:$AB$2,0)),"")</f>
        <v>26.4</v>
      </c>
      <c r="G22" s="66">
        <f>IF(INDEX(AirTemp!$A$1:$AB$174,MATCH("07-"&amp;$AK$7&amp;" "&amp;G$3,AirTemp!$A$1:$A$174,0),MATCH($B22,AirTemp!$A$2:$AB$2,0))&gt;0,INDEX(AirTemp!$A$1:$AB$174,MATCH("07-"&amp;$AK$7&amp;" "&amp;G$3,AirTemp!$A$1:$A$174,0),MATCH($B22,AirTemp!$A$2:$AB$2,0)),"")</f>
        <v>27.3</v>
      </c>
      <c r="H22" s="66">
        <f>IF(INDEX(AirTemp!$A$1:$AB$174,MATCH("07-"&amp;$AK$7&amp;" "&amp;H$3,AirTemp!$A$1:$A$174,0),MATCH($B22,AirTemp!$A$2:$AB$2,0))&gt;0,INDEX(AirTemp!$A$1:$AB$174,MATCH("07-"&amp;$AK$7&amp;" "&amp;H$3,AirTemp!$A$1:$A$174,0),MATCH($B22,AirTemp!$A$2:$AB$2,0)),"")</f>
        <v>26.3</v>
      </c>
      <c r="I22" s="66">
        <f>IF(INDEX(AirTemp!$A$1:$AB$174,MATCH("07-"&amp;$AK$7&amp;" "&amp;I$3,AirTemp!$A$1:$A$174,0),MATCH($B22,AirTemp!$A$2:$AB$2,0))&gt;0,INDEX(AirTemp!$A$1:$AB$174,MATCH("07-"&amp;$AK$7&amp;" "&amp;I$3,AirTemp!$A$1:$A$174,0),MATCH($B22,AirTemp!$A$2:$AB$2,0)),"")</f>
        <v>29.5</v>
      </c>
      <c r="J22" s="66">
        <f>IF(INDEX(AirTemp!$A$1:$AB$174,MATCH("07-"&amp;$AK$7&amp;" "&amp;J$3,AirTemp!$A$1:$A$174,0),MATCH($B22,AirTemp!$A$2:$AB$2,0))&gt;0,INDEX(AirTemp!$A$1:$AB$174,MATCH("07-"&amp;$AK$7&amp;" "&amp;J$3,AirTemp!$A$1:$A$174,0),MATCH($B22,AirTemp!$A$2:$AB$2,0)),"")</f>
        <v>28.8</v>
      </c>
      <c r="K22" s="67">
        <f t="shared" si="0"/>
        <v>27.857142857142858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121</v>
      </c>
      <c r="C23" s="66"/>
      <c r="D23" s="66">
        <f>IF(INDEX(AirTemp!$A$1:$AB$174,MATCH("07-"&amp;$AK$7&amp;" "&amp;D$3,AirTemp!$A$1:$A$174,0),MATCH($B23,AirTemp!$A$2:$AB$2,0))&gt;0,INDEX(AirTemp!$A$1:$AB$174,MATCH("07-"&amp;$AK$7&amp;" "&amp;D$3,AirTemp!$A$1:$A$174,0),MATCH($B23,AirTemp!$A$2:$AB$2,0)),"")</f>
        <v>27.1</v>
      </c>
      <c r="E23" s="66" t="str">
        <f>IF(INDEX(AirTemp!$A$1:$AB$174,MATCH("07-"&amp;$AK$7&amp;" "&amp;E$3,AirTemp!$A$1:$A$174,0),MATCH($B23,AirTemp!$A$2:$AB$2,0))&gt;0,INDEX(AirTemp!$A$1:$AB$174,MATCH("07-"&amp;$AK$7&amp;" "&amp;E$3,AirTemp!$A$1:$A$174,0),MATCH($B23,AirTemp!$A$2:$AB$2,0)),"")</f>
        <v/>
      </c>
      <c r="F23" s="66">
        <f>IF(INDEX(AirTemp!$A$1:$AB$174,MATCH("07-"&amp;$AK$7&amp;" "&amp;F$3,AirTemp!$A$1:$A$174,0),MATCH($B23,AirTemp!$A$2:$AB$2,0))&gt;0,INDEX(AirTemp!$A$1:$AB$174,MATCH("07-"&amp;$AK$7&amp;" "&amp;F$3,AirTemp!$A$1:$A$174,0),MATCH($B23,AirTemp!$A$2:$AB$2,0)),"")</f>
        <v>26.6</v>
      </c>
      <c r="G23" s="66" t="str">
        <f>IF(INDEX(AirTemp!$A$1:$AB$174,MATCH("07-"&amp;$AK$7&amp;" "&amp;G$3,AirTemp!$A$1:$A$174,0),MATCH($B23,AirTemp!$A$2:$AB$2,0))&gt;0,INDEX(AirTemp!$A$1:$AB$174,MATCH("07-"&amp;$AK$7&amp;" "&amp;G$3,AirTemp!$A$1:$A$174,0),MATCH($B23,AirTemp!$A$2:$AB$2,0)),"")</f>
        <v/>
      </c>
      <c r="H23" s="66">
        <f>IF(INDEX(AirTemp!$A$1:$AB$174,MATCH("07-"&amp;$AK$7&amp;" "&amp;H$3,AirTemp!$A$1:$A$174,0),MATCH($B23,AirTemp!$A$2:$AB$2,0))&gt;0,INDEX(AirTemp!$A$1:$AB$174,MATCH("07-"&amp;$AK$7&amp;" "&amp;H$3,AirTemp!$A$1:$A$174,0),MATCH($B23,AirTemp!$A$2:$AB$2,0)),"")</f>
        <v>27.5</v>
      </c>
      <c r="I23" s="66" t="str">
        <f>IF(INDEX(AirTemp!$A$1:$AB$174,MATCH("07-"&amp;$AK$7&amp;" "&amp;I$3,AirTemp!$A$1:$A$174,0),MATCH($B23,AirTemp!$A$2:$AB$2,0))&gt;0,INDEX(AirTemp!$A$1:$AB$174,MATCH("07-"&amp;$AK$7&amp;" "&amp;I$3,AirTemp!$A$1:$A$174,0),MATCH($B23,AirTemp!$A$2:$AB$2,0)),"")</f>
        <v/>
      </c>
      <c r="J23" s="66">
        <f>IF(INDEX(AirTemp!$A$1:$AB$174,MATCH("07-"&amp;$AK$7&amp;" "&amp;J$3,AirTemp!$A$1:$A$174,0),MATCH($B23,AirTemp!$A$2:$AB$2,0))&gt;0,INDEX(AirTemp!$A$1:$AB$174,MATCH("07-"&amp;$AK$7&amp;" "&amp;J$3,AirTemp!$A$1:$A$174,0),MATCH($B23,AirTemp!$A$2:$AB$2,0)),"")</f>
        <v>28.9</v>
      </c>
      <c r="K23" s="67">
        <f t="shared" si="0"/>
        <v>27.524999999999999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132</v>
      </c>
      <c r="C24" s="66"/>
      <c r="D24" s="66">
        <f>IF(INDEX(AirTemp!$A$1:$AB$174,MATCH("07-"&amp;$AK$7&amp;" "&amp;D$3,AirTemp!$A$1:$A$174,0),MATCH($B24,AirTemp!$A$2:$AB$2,0))&gt;0,INDEX(AirTemp!$A$1:$AB$174,MATCH("07-"&amp;$AK$7&amp;" "&amp;D$3,AirTemp!$A$1:$A$174,0),MATCH($B24,AirTemp!$A$2:$AB$2,0)),"")</f>
        <v>29.6</v>
      </c>
      <c r="E24" s="66" t="str">
        <f>IF(INDEX(AirTemp!$A$1:$AB$174,MATCH("07-"&amp;$AK$7&amp;" "&amp;E$3,AirTemp!$A$1:$A$174,0),MATCH($B24,AirTemp!$A$2:$AB$2,0))&gt;0,INDEX(AirTemp!$A$1:$AB$174,MATCH("07-"&amp;$AK$7&amp;" "&amp;E$3,AirTemp!$A$1:$A$174,0),MATCH($B24,AirTemp!$A$2:$AB$2,0)),"")</f>
        <v/>
      </c>
      <c r="F24" s="66">
        <f>IF(INDEX(AirTemp!$A$1:$AB$174,MATCH("07-"&amp;$AK$7&amp;" "&amp;F$3,AirTemp!$A$1:$A$174,0),MATCH($B24,AirTemp!$A$2:$AB$2,0))&gt;0,INDEX(AirTemp!$A$1:$AB$174,MATCH("07-"&amp;$AK$7&amp;" "&amp;F$3,AirTemp!$A$1:$A$174,0),MATCH($B24,AirTemp!$A$2:$AB$2,0)),"")</f>
        <v>28</v>
      </c>
      <c r="G24" s="66" t="str">
        <f>IF(INDEX(AirTemp!$A$1:$AB$174,MATCH("07-"&amp;$AK$7&amp;" "&amp;G$3,AirTemp!$A$1:$A$174,0),MATCH($B24,AirTemp!$A$2:$AB$2,0))&gt;0,INDEX(AirTemp!$A$1:$AB$174,MATCH("07-"&amp;$AK$7&amp;" "&amp;G$3,AirTemp!$A$1:$A$174,0),MATCH($B24,AirTemp!$A$2:$AB$2,0)),"")</f>
        <v/>
      </c>
      <c r="H24" s="66">
        <f>IF(INDEX(AirTemp!$A$1:$AB$174,MATCH("07-"&amp;$AK$7&amp;" "&amp;H$3,AirTemp!$A$1:$A$174,0),MATCH($B24,AirTemp!$A$2:$AB$2,0))&gt;0,INDEX(AirTemp!$A$1:$AB$174,MATCH("07-"&amp;$AK$7&amp;" "&amp;H$3,AirTemp!$A$1:$A$174,0),MATCH($B24,AirTemp!$A$2:$AB$2,0)),"")</f>
        <v>32.1</v>
      </c>
      <c r="I24" s="66" t="str">
        <f>IF(INDEX(AirTemp!$A$1:$AB$174,MATCH("07-"&amp;$AK$7&amp;" "&amp;I$3,AirTemp!$A$1:$A$174,0),MATCH($B24,AirTemp!$A$2:$AB$2,0))&gt;0,INDEX(AirTemp!$A$1:$AB$174,MATCH("07-"&amp;$AK$7&amp;" "&amp;I$3,AirTemp!$A$1:$A$174,0),MATCH($B24,AirTemp!$A$2:$AB$2,0)),"")</f>
        <v/>
      </c>
      <c r="J24" s="66">
        <f>IF(INDEX(AirTemp!$A$1:$AB$174,MATCH("07-"&amp;$AK$7&amp;" "&amp;J$3,AirTemp!$A$1:$A$174,0),MATCH($B24,AirTemp!$A$2:$AB$2,0))&gt;0,INDEX(AirTemp!$A$1:$AB$174,MATCH("07-"&amp;$AK$7&amp;" "&amp;J$3,AirTemp!$A$1:$A$174,0),MATCH($B24,AirTemp!$A$2:$AB$2,0)),"")</f>
        <v>30.1</v>
      </c>
      <c r="K24" s="67">
        <f t="shared" si="0"/>
        <v>29.950000000000003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129</v>
      </c>
      <c r="C25" s="66"/>
      <c r="D25" s="66">
        <f>IF(INDEX(AirTemp!$A$1:$AB$174,MATCH("07-"&amp;$AK$7&amp;" "&amp;D$3,AirTemp!$A$1:$A$174,0),MATCH($B25,AirTemp!$A$2:$AB$2,0))&gt;0,INDEX(AirTemp!$A$1:$AB$174,MATCH("07-"&amp;$AK$7&amp;" "&amp;D$3,AirTemp!$A$1:$A$174,0),MATCH($B25,AirTemp!$A$2:$AB$2,0)),"")</f>
        <v>28.1</v>
      </c>
      <c r="E25" s="66">
        <f>IF(INDEX(AirTemp!$A$1:$AB$174,MATCH("07-"&amp;$AK$7&amp;" "&amp;E$3,AirTemp!$A$1:$A$174,0),MATCH($B25,AirTemp!$A$2:$AB$2,0))&gt;0,INDEX(AirTemp!$A$1:$AB$174,MATCH("07-"&amp;$AK$7&amp;" "&amp;E$3,AirTemp!$A$1:$A$174,0),MATCH($B25,AirTemp!$A$2:$AB$2,0)),"")</f>
        <v>27.7</v>
      </c>
      <c r="F25" s="66">
        <f>IF(INDEX(AirTemp!$A$1:$AB$174,MATCH("07-"&amp;$AK$7&amp;" "&amp;F$3,AirTemp!$A$1:$A$174,0),MATCH($B25,AirTemp!$A$2:$AB$2,0))&gt;0,INDEX(AirTemp!$A$1:$AB$174,MATCH("07-"&amp;$AK$7&amp;" "&amp;F$3,AirTemp!$A$1:$A$174,0),MATCH($B25,AirTemp!$A$2:$AB$2,0)),"")</f>
        <v>27.2</v>
      </c>
      <c r="G25" s="66">
        <f>IF(INDEX(AirTemp!$A$1:$AB$174,MATCH("07-"&amp;$AK$7&amp;" "&amp;G$3,AirTemp!$A$1:$A$174,0),MATCH($B25,AirTemp!$A$2:$AB$2,0))&gt;0,INDEX(AirTemp!$A$1:$AB$174,MATCH("07-"&amp;$AK$7&amp;" "&amp;G$3,AirTemp!$A$1:$A$174,0),MATCH($B25,AirTemp!$A$2:$AB$2,0)),"")</f>
        <v>30.4</v>
      </c>
      <c r="H25" s="66">
        <f>IF(INDEX(AirTemp!$A$1:$AB$174,MATCH("07-"&amp;$AK$7&amp;" "&amp;H$3,AirTemp!$A$1:$A$174,0),MATCH($B25,AirTemp!$A$2:$AB$2,0))&gt;0,INDEX(AirTemp!$A$1:$AB$174,MATCH("07-"&amp;$AK$7&amp;" "&amp;H$3,AirTemp!$A$1:$A$174,0),MATCH($B25,AirTemp!$A$2:$AB$2,0)),"")</f>
        <v>32.200000000000003</v>
      </c>
      <c r="I25" s="66">
        <f>IF(INDEX(AirTemp!$A$1:$AB$174,MATCH("07-"&amp;$AK$7&amp;" "&amp;I$3,AirTemp!$A$1:$A$174,0),MATCH($B25,AirTemp!$A$2:$AB$2,0))&gt;0,INDEX(AirTemp!$A$1:$AB$174,MATCH("07-"&amp;$AK$7&amp;" "&amp;I$3,AirTemp!$A$1:$A$174,0),MATCH($B25,AirTemp!$A$2:$AB$2,0)),"")</f>
        <v>31.3</v>
      </c>
      <c r="J25" s="66">
        <f>IF(INDEX(AirTemp!$A$1:$AB$174,MATCH("07-"&amp;$AK$7&amp;" "&amp;J$3,AirTemp!$A$1:$A$174,0),MATCH($B25,AirTemp!$A$2:$AB$2,0))&gt;0,INDEX(AirTemp!$A$1:$AB$174,MATCH("07-"&amp;$AK$7&amp;" "&amp;J$3,AirTemp!$A$1:$A$174,0),MATCH($B25,AirTemp!$A$2:$AB$2,0)),"")</f>
        <v>30.2</v>
      </c>
      <c r="K25" s="67">
        <f t="shared" si="0"/>
        <v>29.585714285714289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  <ignoredErrors>
    <ignoredError sqref="D4:J25" unlockedFormula="1"/>
    <ignoredError sqref="D3:F3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2"/>
  <dimension ref="A1:AK54"/>
  <sheetViews>
    <sheetView tabSelected="1" workbookViewId="0">
      <selection activeCell="R24" sqref="R24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7" ht="33.75" customHeight="1" thickBot="1" x14ac:dyDescent="0.25">
      <c r="A1" s="84" t="s">
        <v>80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7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7" ht="15.75" customHeight="1" thickBot="1" x14ac:dyDescent="0.25">
      <c r="A3" s="90"/>
      <c r="B3" s="92"/>
      <c r="C3" s="1">
        <v>22</v>
      </c>
      <c r="D3" s="82" t="s">
        <v>307</v>
      </c>
      <c r="E3" s="82" t="s">
        <v>308</v>
      </c>
      <c r="F3" s="82" t="s">
        <v>309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7" ht="15.75" customHeight="1" thickTop="1" x14ac:dyDescent="0.2">
      <c r="A4" s="8" t="s">
        <v>13</v>
      </c>
      <c r="B4" s="28" t="s">
        <v>14</v>
      </c>
      <c r="C4" s="65"/>
      <c r="D4" s="83">
        <f>IF(INDEX(AirTemp!$A$1:$AB$174,MATCH("07-"&amp;$AK$7&amp;" "&amp;D$3,AirTemp!$A$1:$A$174,0),MATCH($B4,AirTemp!$A$2:$AB$2,0))&gt;0,INDEX(AirTemp!$A$1:$AB$174,MATCH("07-"&amp;$AK$7&amp;" "&amp;D$3,AirTemp!$A$1:$A$174,0),MATCH($B4,AirTemp!$A$2:$AB$2,0)),"")</f>
        <v>27.1</v>
      </c>
      <c r="E4" s="83">
        <f>IF(INDEX(AirTemp!$A$1:$AB$174,MATCH("07-"&amp;$AK$7&amp;" "&amp;E$3,AirTemp!$A$1:$A$174,0),MATCH($B4,AirTemp!$A$2:$AB$2,0))&gt;0,INDEX(AirTemp!$A$1:$AB$174,MATCH("07-"&amp;$AK$7&amp;" "&amp;E$3,AirTemp!$A$1:$A$174,0),MATCH($B4,AirTemp!$A$2:$AB$2,0)),"")</f>
        <v>26.6</v>
      </c>
      <c r="F4" s="83">
        <f>IF(INDEX(AirTemp!$A$1:$AB$174,MATCH("07-"&amp;$AK$7&amp;" "&amp;F$3,AirTemp!$A$1:$A$174,0),MATCH($B4,AirTemp!$A$2:$AB$2,0))&gt;0,INDEX(AirTemp!$A$1:$AB$174,MATCH("07-"&amp;$AK$7&amp;" "&amp;F$3,AirTemp!$A$1:$A$174,0),MATCH($B4,AirTemp!$A$2:$AB$2,0)),"")</f>
        <v>26.6</v>
      </c>
      <c r="G4" s="83">
        <f>IF(INDEX(AirTemp!$A$1:$AB$174,MATCH("07-"&amp;$AK$7&amp;" "&amp;G$3,AirTemp!$A$1:$A$174,0),MATCH($B4,AirTemp!$A$2:$AB$2,0))&gt;0,INDEX(AirTemp!$A$1:$AB$174,MATCH("07-"&amp;$AK$7&amp;" "&amp;G$3,AirTemp!$A$1:$A$174,0),MATCH($B4,AirTemp!$A$2:$AB$2,0)),"")</f>
        <v>31.7</v>
      </c>
      <c r="H4" s="83">
        <f>IF(INDEX(AirTemp!$A$1:$AB$174,MATCH("07-"&amp;$AK$7&amp;" "&amp;H$3,AirTemp!$A$1:$A$174,0),MATCH($B4,AirTemp!$A$2:$AB$2,0))&gt;0,INDEX(AirTemp!$A$1:$AB$174,MATCH("07-"&amp;$AK$7&amp;" "&amp;H$3,AirTemp!$A$1:$A$174,0),MATCH($B4,AirTemp!$A$2:$AB$2,0)),"")</f>
        <v>34.200000000000003</v>
      </c>
      <c r="I4" s="83">
        <f>IF(INDEX(AirTemp!$A$1:$AB$174,MATCH("07-"&amp;$AK$7&amp;" "&amp;I$3,AirTemp!$A$1:$A$174,0),MATCH($B4,AirTemp!$A$2:$AB$2,0))&gt;0,INDEX(AirTemp!$A$1:$AB$174,MATCH("07-"&amp;$AK$7&amp;" "&amp;I$3,AirTemp!$A$1:$A$174,0),MATCH($B4,AirTemp!$A$2:$AB$2,0)),"")</f>
        <v>35.5</v>
      </c>
      <c r="J4" s="83" t="e">
        <f>IF(INDEX(AirTemp!$A$1:$AB$174,MATCH("07-"&amp;$AK$7&amp;" "&amp;J$3,AirTemp!$A$1:$A$174,0),MATCH($B4,AirTemp!$A$2:$AB$2,0))&gt;0,INDEX(AirTemp!$A$1:$AB$174,MATCH("07-"&amp;$AK$7&amp;" "&amp;J$3,AirTemp!$A$1:$A$174,0),MATCH($B4,AirTemp!$A$2:$AB$2,0)),"")</f>
        <v>#N/A</v>
      </c>
      <c r="K4" s="67" t="e">
        <f t="shared" ref="K4:K25" si="0">IF(COUNT(C4:J4)&gt;0,AVERAGE(C4:J4)," ")</f>
        <v>#N/A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7" x14ac:dyDescent="0.2">
      <c r="A5" s="8" t="s">
        <v>15</v>
      </c>
      <c r="B5" s="29" t="s">
        <v>128</v>
      </c>
      <c r="C5" s="66"/>
      <c r="D5" s="83">
        <f>IF(INDEX(AirTemp!$A$1:$AB$174,MATCH("07-"&amp;$AK$7&amp;" "&amp;D$3,AirTemp!$A$1:$A$174,0),MATCH($B5,AirTemp!$A$2:$AB$2,0))&gt;0,INDEX(AirTemp!$A$1:$AB$174,MATCH("07-"&amp;$AK$7&amp;" "&amp;D$3,AirTemp!$A$1:$A$174,0),MATCH($B5,AirTemp!$A$2:$AB$2,0)),"")</f>
        <v>27.9</v>
      </c>
      <c r="E5" s="83" t="str">
        <f>IF(INDEX(AirTemp!$A$1:$AB$174,MATCH("07-"&amp;$AK$7&amp;" "&amp;E$3,AirTemp!$A$1:$A$174,0),MATCH($B5,AirTemp!$A$2:$AB$2,0))&gt;0,INDEX(AirTemp!$A$1:$AB$174,MATCH("07-"&amp;$AK$7&amp;" "&amp;E$3,AirTemp!$A$1:$A$174,0),MATCH($B5,AirTemp!$A$2:$AB$2,0)),"")</f>
        <v/>
      </c>
      <c r="F5" s="83">
        <f>IF(INDEX(AirTemp!$A$1:$AB$174,MATCH("07-"&amp;$AK$7&amp;" "&amp;F$3,AirTemp!$A$1:$A$174,0),MATCH($B5,AirTemp!$A$2:$AB$2,0))&gt;0,INDEX(AirTemp!$A$1:$AB$174,MATCH("07-"&amp;$AK$7&amp;" "&amp;F$3,AirTemp!$A$1:$A$174,0),MATCH($B5,AirTemp!$A$2:$AB$2,0)),"")</f>
        <v>26.1</v>
      </c>
      <c r="G5" s="83" t="str">
        <f>IF(INDEX(AirTemp!$A$1:$AB$174,MATCH("07-"&amp;$AK$7&amp;" "&amp;G$3,AirTemp!$A$1:$A$174,0),MATCH($B5,AirTemp!$A$2:$AB$2,0))&gt;0,INDEX(AirTemp!$A$1:$AB$174,MATCH("07-"&amp;$AK$7&amp;" "&amp;G$3,AirTemp!$A$1:$A$174,0),MATCH($B5,AirTemp!$A$2:$AB$2,0)),"")</f>
        <v/>
      </c>
      <c r="H5" s="83">
        <f>IF(INDEX(AirTemp!$A$1:$AB$174,MATCH("07-"&amp;$AK$7&amp;" "&amp;H$3,AirTemp!$A$1:$A$174,0),MATCH($B5,AirTemp!$A$2:$AB$2,0))&gt;0,INDEX(AirTemp!$A$1:$AB$174,MATCH("07-"&amp;$AK$7&amp;" "&amp;H$3,AirTemp!$A$1:$A$174,0),MATCH($B5,AirTemp!$A$2:$AB$2,0)),"")</f>
        <v>32</v>
      </c>
      <c r="I5" s="83" t="str">
        <f>IF(INDEX(AirTemp!$A$1:$AB$174,MATCH("07-"&amp;$AK$7&amp;" "&amp;I$3,AirTemp!$A$1:$A$174,0),MATCH($B5,AirTemp!$A$2:$AB$2,0))&gt;0,INDEX(AirTemp!$A$1:$AB$174,MATCH("07-"&amp;$AK$7&amp;" "&amp;I$3,AirTemp!$A$1:$A$174,0),MATCH($B5,AirTemp!$A$2:$AB$2,0)),"")</f>
        <v/>
      </c>
      <c r="J5" s="83" t="e">
        <f>IF(INDEX(AirTemp!$A$1:$AB$174,MATCH("07-"&amp;$AK$7&amp;" "&amp;J$3,AirTemp!$A$1:$A$174,0),MATCH($B5,AirTemp!$A$2:$AB$2,0))&gt;0,INDEX(AirTemp!$A$1:$AB$174,MATCH("07-"&amp;$AK$7&amp;" "&amp;J$3,AirTemp!$A$1:$A$174,0),MATCH($B5,AirTemp!$A$2:$AB$2,0)),"")</f>
        <v>#N/A</v>
      </c>
      <c r="K5" s="67" t="e">
        <f t="shared" si="0"/>
        <v>#N/A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7" x14ac:dyDescent="0.2">
      <c r="A6" s="9" t="s">
        <v>17</v>
      </c>
      <c r="B6" s="29" t="s">
        <v>134</v>
      </c>
      <c r="C6" s="66"/>
      <c r="D6" s="83">
        <f>IF(INDEX(AirTemp!$A$1:$AB$174,MATCH("07-"&amp;$AK$7&amp;" "&amp;D$3,AirTemp!$A$1:$A$174,0),MATCH($B6,AirTemp!$A$2:$AB$2,0))&gt;0,INDEX(AirTemp!$A$1:$AB$174,MATCH("07-"&amp;$AK$7&amp;" "&amp;D$3,AirTemp!$A$1:$A$174,0),MATCH($B6,AirTemp!$A$2:$AB$2,0)),"")</f>
        <v>28.5</v>
      </c>
      <c r="E6" s="83" t="str">
        <f>IF(INDEX(AirTemp!$A$1:$AB$174,MATCH("07-"&amp;$AK$7&amp;" "&amp;E$3,AirTemp!$A$1:$A$174,0),MATCH($B6,AirTemp!$A$2:$AB$2,0))&gt;0,INDEX(AirTemp!$A$1:$AB$174,MATCH("07-"&amp;$AK$7&amp;" "&amp;E$3,AirTemp!$A$1:$A$174,0),MATCH($B6,AirTemp!$A$2:$AB$2,0)),"")</f>
        <v/>
      </c>
      <c r="F6" s="83">
        <f>IF(INDEX(AirTemp!$A$1:$AB$174,MATCH("07-"&amp;$AK$7&amp;" "&amp;F$3,AirTemp!$A$1:$A$174,0),MATCH($B6,AirTemp!$A$2:$AB$2,0))&gt;0,INDEX(AirTemp!$A$1:$AB$174,MATCH("07-"&amp;$AK$7&amp;" "&amp;F$3,AirTemp!$A$1:$A$174,0),MATCH($B6,AirTemp!$A$2:$AB$2,0)),"")</f>
        <v>26.5</v>
      </c>
      <c r="G6" s="83" t="str">
        <f>IF(INDEX(AirTemp!$A$1:$AB$174,MATCH("07-"&amp;$AK$7&amp;" "&amp;G$3,AirTemp!$A$1:$A$174,0),MATCH($B6,AirTemp!$A$2:$AB$2,0))&gt;0,INDEX(AirTemp!$A$1:$AB$174,MATCH("07-"&amp;$AK$7&amp;" "&amp;G$3,AirTemp!$A$1:$A$174,0),MATCH($B6,AirTemp!$A$2:$AB$2,0)),"")</f>
        <v/>
      </c>
      <c r="H6" s="83">
        <f>IF(INDEX(AirTemp!$A$1:$AB$174,MATCH("07-"&amp;$AK$7&amp;" "&amp;H$3,AirTemp!$A$1:$A$174,0),MATCH($B6,AirTemp!$A$2:$AB$2,0))&gt;0,INDEX(AirTemp!$A$1:$AB$174,MATCH("07-"&amp;$AK$7&amp;" "&amp;H$3,AirTemp!$A$1:$A$174,0),MATCH($B6,AirTemp!$A$2:$AB$2,0)),"")</f>
        <v>32.9</v>
      </c>
      <c r="I6" s="83" t="str">
        <f>IF(INDEX(AirTemp!$A$1:$AB$174,MATCH("07-"&amp;$AK$7&amp;" "&amp;I$3,AirTemp!$A$1:$A$174,0),MATCH($B6,AirTemp!$A$2:$AB$2,0))&gt;0,INDEX(AirTemp!$A$1:$AB$174,MATCH("07-"&amp;$AK$7&amp;" "&amp;I$3,AirTemp!$A$1:$A$174,0),MATCH($B6,AirTemp!$A$2:$AB$2,0)),"")</f>
        <v/>
      </c>
      <c r="J6" s="83" t="e">
        <f>IF(INDEX(AirTemp!$A$1:$AB$174,MATCH("07-"&amp;$AK$7&amp;" "&amp;J$3,AirTemp!$A$1:$A$174,0),MATCH($B6,AirTemp!$A$2:$AB$2,0))&gt;0,INDEX(AirTemp!$A$1:$AB$174,MATCH("07-"&amp;$AK$7&amp;" "&amp;J$3,AirTemp!$A$1:$A$174,0),MATCH($B6,AirTemp!$A$2:$AB$2,0)),"")</f>
        <v>#N/A</v>
      </c>
      <c r="K6" s="67" t="e">
        <f t="shared" si="0"/>
        <v>#N/A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7" x14ac:dyDescent="0.2">
      <c r="A7" s="8" t="s">
        <v>19</v>
      </c>
      <c r="B7" s="29" t="s">
        <v>118</v>
      </c>
      <c r="C7" s="66"/>
      <c r="D7" s="83">
        <f>IF(INDEX(AirTemp!$A$1:$AB$174,MATCH("07-"&amp;$AK$7&amp;" "&amp;D$3,AirTemp!$A$1:$A$174,0),MATCH($B7,AirTemp!$A$2:$AB$2,0))&gt;0,INDEX(AirTemp!$A$1:$AB$174,MATCH("07-"&amp;$AK$7&amp;" "&amp;D$3,AirTemp!$A$1:$A$174,0),MATCH($B7,AirTemp!$A$2:$AB$2,0)),"")</f>
        <v>26.4</v>
      </c>
      <c r="E7" s="83" t="str">
        <f>IF(INDEX(AirTemp!$A$1:$AB$174,MATCH("07-"&amp;$AK$7&amp;" "&amp;E$3,AirTemp!$A$1:$A$174,0),MATCH($B7,AirTemp!$A$2:$AB$2,0))&gt;0,INDEX(AirTemp!$A$1:$AB$174,MATCH("07-"&amp;$AK$7&amp;" "&amp;E$3,AirTemp!$A$1:$A$174,0),MATCH($B7,AirTemp!$A$2:$AB$2,0)),"")</f>
        <v/>
      </c>
      <c r="F7" s="83">
        <f>IF(INDEX(AirTemp!$A$1:$AB$174,MATCH("07-"&amp;$AK$7&amp;" "&amp;F$3,AirTemp!$A$1:$A$174,0),MATCH($B7,AirTemp!$A$2:$AB$2,0))&gt;0,INDEX(AirTemp!$A$1:$AB$174,MATCH("07-"&amp;$AK$7&amp;" "&amp;F$3,AirTemp!$A$1:$A$174,0),MATCH($B7,AirTemp!$A$2:$AB$2,0)),"")</f>
        <v>26</v>
      </c>
      <c r="G7" s="83" t="str">
        <f>IF(INDEX(AirTemp!$A$1:$AB$174,MATCH("07-"&amp;$AK$7&amp;" "&amp;G$3,AirTemp!$A$1:$A$174,0),MATCH($B7,AirTemp!$A$2:$AB$2,0))&gt;0,INDEX(AirTemp!$A$1:$AB$174,MATCH("07-"&amp;$AK$7&amp;" "&amp;G$3,AirTemp!$A$1:$A$174,0),MATCH($B7,AirTemp!$A$2:$AB$2,0)),"")</f>
        <v/>
      </c>
      <c r="H7" s="83">
        <f>IF(INDEX(AirTemp!$A$1:$AB$174,MATCH("07-"&amp;$AK$7&amp;" "&amp;H$3,AirTemp!$A$1:$A$174,0),MATCH($B7,AirTemp!$A$2:$AB$2,0))&gt;0,INDEX(AirTemp!$A$1:$AB$174,MATCH("07-"&amp;$AK$7&amp;" "&amp;H$3,AirTemp!$A$1:$A$174,0),MATCH($B7,AirTemp!$A$2:$AB$2,0)),"")</f>
        <v>33</v>
      </c>
      <c r="I7" s="83" t="str">
        <f>IF(INDEX(AirTemp!$A$1:$AB$174,MATCH("07-"&amp;$AK$7&amp;" "&amp;I$3,AirTemp!$A$1:$A$174,0),MATCH($B7,AirTemp!$A$2:$AB$2,0))&gt;0,INDEX(AirTemp!$A$1:$AB$174,MATCH("07-"&amp;$AK$7&amp;" "&amp;I$3,AirTemp!$A$1:$A$174,0),MATCH($B7,AirTemp!$A$2:$AB$2,0)),"")</f>
        <v/>
      </c>
      <c r="J7" s="83" t="e">
        <f>IF(INDEX(AirTemp!$A$1:$AB$174,MATCH("07-"&amp;$AK$7&amp;" "&amp;J$3,AirTemp!$A$1:$A$174,0),MATCH($B7,AirTemp!$A$2:$AB$2,0))&gt;0,INDEX(AirTemp!$A$1:$AB$174,MATCH("07-"&amp;$AK$7&amp;" "&amp;J$3,AirTemp!$A$1:$A$174,0),MATCH($B7,AirTemp!$A$2:$AB$2,0)),"")</f>
        <v>#N/A</v>
      </c>
      <c r="K7" s="67" t="e">
        <f t="shared" si="0"/>
        <v>#N/A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  <c r="AK7">
        <v>22</v>
      </c>
    </row>
    <row r="8" spans="1:37" x14ac:dyDescent="0.2">
      <c r="A8" s="8" t="s">
        <v>21</v>
      </c>
      <c r="B8" s="29" t="s">
        <v>22</v>
      </c>
      <c r="C8" s="66"/>
      <c r="D8" s="83">
        <f>IF(INDEX(AirTemp!$A$1:$AB$174,MATCH("07-"&amp;$AK$7&amp;" "&amp;D$3,AirTemp!$A$1:$A$174,0),MATCH($B8,AirTemp!$A$2:$AB$2,0))&gt;0,INDEX(AirTemp!$A$1:$AB$174,MATCH("07-"&amp;$AK$7&amp;" "&amp;D$3,AirTemp!$A$1:$A$174,0),MATCH($B8,AirTemp!$A$2:$AB$2,0)),"")</f>
        <v>27.8</v>
      </c>
      <c r="E8" s="83">
        <f>IF(INDEX(AirTemp!$A$1:$AB$174,MATCH("07-"&amp;$AK$7&amp;" "&amp;E$3,AirTemp!$A$1:$A$174,0),MATCH($B8,AirTemp!$A$2:$AB$2,0))&gt;0,INDEX(AirTemp!$A$1:$AB$174,MATCH("07-"&amp;$AK$7&amp;" "&amp;E$3,AirTemp!$A$1:$A$174,0),MATCH($B8,AirTemp!$A$2:$AB$2,0)),"")</f>
        <v>26.6</v>
      </c>
      <c r="F8" s="83">
        <f>IF(INDEX(AirTemp!$A$1:$AB$174,MATCH("07-"&amp;$AK$7&amp;" "&amp;F$3,AirTemp!$A$1:$A$174,0),MATCH($B8,AirTemp!$A$2:$AB$2,0))&gt;0,INDEX(AirTemp!$A$1:$AB$174,MATCH("07-"&amp;$AK$7&amp;" "&amp;F$3,AirTemp!$A$1:$A$174,0),MATCH($B8,AirTemp!$A$2:$AB$2,0)),"")</f>
        <v>25.3</v>
      </c>
      <c r="G8" s="83">
        <f>IF(INDEX(AirTemp!$A$1:$AB$174,MATCH("07-"&amp;$AK$7&amp;" "&amp;G$3,AirTemp!$A$1:$A$174,0),MATCH($B8,AirTemp!$A$2:$AB$2,0))&gt;0,INDEX(AirTemp!$A$1:$AB$174,MATCH("07-"&amp;$AK$7&amp;" "&amp;G$3,AirTemp!$A$1:$A$174,0),MATCH($B8,AirTemp!$A$2:$AB$2,0)),"")</f>
        <v>29.4</v>
      </c>
      <c r="H8" s="83">
        <f>IF(INDEX(AirTemp!$A$1:$AB$174,MATCH("07-"&amp;$AK$7&amp;" "&amp;H$3,AirTemp!$A$1:$A$174,0),MATCH($B8,AirTemp!$A$2:$AB$2,0))&gt;0,INDEX(AirTemp!$A$1:$AB$174,MATCH("07-"&amp;$AK$7&amp;" "&amp;H$3,AirTemp!$A$1:$A$174,0),MATCH($B8,AirTemp!$A$2:$AB$2,0)),"")</f>
        <v>32.9</v>
      </c>
      <c r="I8" s="83">
        <f>IF(INDEX(AirTemp!$A$1:$AB$174,MATCH("07-"&amp;$AK$7&amp;" "&amp;I$3,AirTemp!$A$1:$A$174,0),MATCH($B8,AirTemp!$A$2:$AB$2,0))&gt;0,INDEX(AirTemp!$A$1:$AB$174,MATCH("07-"&amp;$AK$7&amp;" "&amp;I$3,AirTemp!$A$1:$A$174,0),MATCH($B8,AirTemp!$A$2:$AB$2,0)),"")</f>
        <v>32.700000000000003</v>
      </c>
      <c r="J8" s="83" t="e">
        <f>IF(INDEX(AirTemp!$A$1:$AB$174,MATCH("07-"&amp;$AK$7&amp;" "&amp;J$3,AirTemp!$A$1:$A$174,0),MATCH($B8,AirTemp!$A$2:$AB$2,0))&gt;0,INDEX(AirTemp!$A$1:$AB$174,MATCH("07-"&amp;$AK$7&amp;" "&amp;J$3,AirTemp!$A$1:$A$174,0),MATCH($B8,AirTemp!$A$2:$AB$2,0)),"")</f>
        <v>#N/A</v>
      </c>
      <c r="K8" s="67" t="e">
        <f t="shared" si="0"/>
        <v>#N/A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7" x14ac:dyDescent="0.2">
      <c r="A9" s="8" t="s">
        <v>23</v>
      </c>
      <c r="B9" s="29" t="s">
        <v>123</v>
      </c>
      <c r="C9" s="66"/>
      <c r="D9" s="83">
        <f>IF(INDEX(AirTemp!$A$1:$AB$174,MATCH("07-"&amp;$AK$7&amp;" "&amp;D$3,AirTemp!$A$1:$A$174,0),MATCH($B9,AirTemp!$A$2:$AB$2,0))&gt;0,INDEX(AirTemp!$A$1:$AB$174,MATCH("07-"&amp;$AK$7&amp;" "&amp;D$3,AirTemp!$A$1:$A$174,0),MATCH($B9,AirTemp!$A$2:$AB$2,0)),"")</f>
        <v>27.8</v>
      </c>
      <c r="E9" s="83" t="str">
        <f>IF(INDEX(AirTemp!$A$1:$AB$174,MATCH("07-"&amp;$AK$7&amp;" "&amp;E$3,AirTemp!$A$1:$A$174,0),MATCH($B9,AirTemp!$A$2:$AB$2,0))&gt;0,INDEX(AirTemp!$A$1:$AB$174,MATCH("07-"&amp;$AK$7&amp;" "&amp;E$3,AirTemp!$A$1:$A$174,0),MATCH($B9,AirTemp!$A$2:$AB$2,0)),"")</f>
        <v/>
      </c>
      <c r="F9" s="83">
        <f>IF(INDEX(AirTemp!$A$1:$AB$174,MATCH("07-"&amp;$AK$7&amp;" "&amp;F$3,AirTemp!$A$1:$A$174,0),MATCH($B9,AirTemp!$A$2:$AB$2,0))&gt;0,INDEX(AirTemp!$A$1:$AB$174,MATCH("07-"&amp;$AK$7&amp;" "&amp;F$3,AirTemp!$A$1:$A$174,0),MATCH($B9,AirTemp!$A$2:$AB$2,0)),"")</f>
        <v>26.2</v>
      </c>
      <c r="G9" s="83" t="str">
        <f>IF(INDEX(AirTemp!$A$1:$AB$174,MATCH("07-"&amp;$AK$7&amp;" "&amp;G$3,AirTemp!$A$1:$A$174,0),MATCH($B9,AirTemp!$A$2:$AB$2,0))&gt;0,INDEX(AirTemp!$A$1:$AB$174,MATCH("07-"&amp;$AK$7&amp;" "&amp;G$3,AirTemp!$A$1:$A$174,0),MATCH($B9,AirTemp!$A$2:$AB$2,0)),"")</f>
        <v/>
      </c>
      <c r="H9" s="83">
        <f>IF(INDEX(AirTemp!$A$1:$AB$174,MATCH("07-"&amp;$AK$7&amp;" "&amp;H$3,AirTemp!$A$1:$A$174,0),MATCH($B9,AirTemp!$A$2:$AB$2,0))&gt;0,INDEX(AirTemp!$A$1:$AB$174,MATCH("07-"&amp;$AK$7&amp;" "&amp;H$3,AirTemp!$A$1:$A$174,0),MATCH($B9,AirTemp!$A$2:$AB$2,0)),"")</f>
        <v>33.1</v>
      </c>
      <c r="I9" s="83" t="str">
        <f>IF(INDEX(AirTemp!$A$1:$AB$174,MATCH("07-"&amp;$AK$7&amp;" "&amp;I$3,AirTemp!$A$1:$A$174,0),MATCH($B9,AirTemp!$A$2:$AB$2,0))&gt;0,INDEX(AirTemp!$A$1:$AB$174,MATCH("07-"&amp;$AK$7&amp;" "&amp;I$3,AirTemp!$A$1:$A$174,0),MATCH($B9,AirTemp!$A$2:$AB$2,0)),"")</f>
        <v/>
      </c>
      <c r="J9" s="83" t="e">
        <f>IF(INDEX(AirTemp!$A$1:$AB$174,MATCH("07-"&amp;$AK$7&amp;" "&amp;J$3,AirTemp!$A$1:$A$174,0),MATCH($B9,AirTemp!$A$2:$AB$2,0))&gt;0,INDEX(AirTemp!$A$1:$AB$174,MATCH("07-"&amp;$AK$7&amp;" "&amp;J$3,AirTemp!$A$1:$A$174,0),MATCH($B9,AirTemp!$A$2:$AB$2,0)),"")</f>
        <v>#N/A</v>
      </c>
      <c r="K9" s="67" t="e">
        <f t="shared" si="0"/>
        <v>#N/A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7" x14ac:dyDescent="0.2">
      <c r="A10" s="8" t="s">
        <v>25</v>
      </c>
      <c r="B10" s="29" t="s">
        <v>131</v>
      </c>
      <c r="C10" s="66"/>
      <c r="D10" s="83">
        <f>IF(INDEX(AirTemp!$A$1:$AB$174,MATCH("07-"&amp;$AK$7&amp;" "&amp;D$3,AirTemp!$A$1:$A$174,0),MATCH($B10,AirTemp!$A$2:$AB$2,0))&gt;0,INDEX(AirTemp!$A$1:$AB$174,MATCH("07-"&amp;$AK$7&amp;" "&amp;D$3,AirTemp!$A$1:$A$174,0),MATCH($B10,AirTemp!$A$2:$AB$2,0)),"")</f>
        <v>27.9</v>
      </c>
      <c r="E10" s="83" t="str">
        <f>IF(INDEX(AirTemp!$A$1:$AB$174,MATCH("07-"&amp;$AK$7&amp;" "&amp;E$3,AirTemp!$A$1:$A$174,0),MATCH($B10,AirTemp!$A$2:$AB$2,0))&gt;0,INDEX(AirTemp!$A$1:$AB$174,MATCH("07-"&amp;$AK$7&amp;" "&amp;E$3,AirTemp!$A$1:$A$174,0),MATCH($B10,AirTemp!$A$2:$AB$2,0)),"")</f>
        <v/>
      </c>
      <c r="F10" s="83">
        <f>IF(INDEX(AirTemp!$A$1:$AB$174,MATCH("07-"&amp;$AK$7&amp;" "&amp;F$3,AirTemp!$A$1:$A$174,0),MATCH($B10,AirTemp!$A$2:$AB$2,0))&gt;0,INDEX(AirTemp!$A$1:$AB$174,MATCH("07-"&amp;$AK$7&amp;" "&amp;F$3,AirTemp!$A$1:$A$174,0),MATCH($B10,AirTemp!$A$2:$AB$2,0)),"")</f>
        <v>26.6</v>
      </c>
      <c r="G10" s="83" t="str">
        <f>IF(INDEX(AirTemp!$A$1:$AB$174,MATCH("07-"&amp;$AK$7&amp;" "&amp;G$3,AirTemp!$A$1:$A$174,0),MATCH($B10,AirTemp!$A$2:$AB$2,0))&gt;0,INDEX(AirTemp!$A$1:$AB$174,MATCH("07-"&amp;$AK$7&amp;" "&amp;G$3,AirTemp!$A$1:$A$174,0),MATCH($B10,AirTemp!$A$2:$AB$2,0)),"")</f>
        <v/>
      </c>
      <c r="H10" s="83">
        <f>IF(INDEX(AirTemp!$A$1:$AB$174,MATCH("07-"&amp;$AK$7&amp;" "&amp;H$3,AirTemp!$A$1:$A$174,0),MATCH($B10,AirTemp!$A$2:$AB$2,0))&gt;0,INDEX(AirTemp!$A$1:$AB$174,MATCH("07-"&amp;$AK$7&amp;" "&amp;H$3,AirTemp!$A$1:$A$174,0),MATCH($B10,AirTemp!$A$2:$AB$2,0)),"")</f>
        <v>32.299999999999997</v>
      </c>
      <c r="I10" s="83" t="str">
        <f>IF(INDEX(AirTemp!$A$1:$AB$174,MATCH("07-"&amp;$AK$7&amp;" "&amp;I$3,AirTemp!$A$1:$A$174,0),MATCH($B10,AirTemp!$A$2:$AB$2,0))&gt;0,INDEX(AirTemp!$A$1:$AB$174,MATCH("07-"&amp;$AK$7&amp;" "&amp;I$3,AirTemp!$A$1:$A$174,0),MATCH($B10,AirTemp!$A$2:$AB$2,0)),"")</f>
        <v/>
      </c>
      <c r="J10" s="83" t="e">
        <f>IF(INDEX(AirTemp!$A$1:$AB$174,MATCH("07-"&amp;$AK$7&amp;" "&amp;J$3,AirTemp!$A$1:$A$174,0),MATCH($B10,AirTemp!$A$2:$AB$2,0))&gt;0,INDEX(AirTemp!$A$1:$AB$174,MATCH("07-"&amp;$AK$7&amp;" "&amp;J$3,AirTemp!$A$1:$A$174,0),MATCH($B10,AirTemp!$A$2:$AB$2,0)),"")</f>
        <v>#N/A</v>
      </c>
      <c r="K10" s="67" t="e">
        <f t="shared" si="0"/>
        <v>#N/A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7" x14ac:dyDescent="0.2">
      <c r="A11" s="8" t="s">
        <v>27</v>
      </c>
      <c r="B11" s="29" t="s">
        <v>122</v>
      </c>
      <c r="C11" s="66"/>
      <c r="D11" s="83">
        <f>IF(INDEX(AirTemp!$A$1:$AB$174,MATCH("07-"&amp;$AK$7&amp;" "&amp;D$3,AirTemp!$A$1:$A$174,0),MATCH($B11,AirTemp!$A$2:$AB$2,0))&gt;0,INDEX(AirTemp!$A$1:$AB$174,MATCH("07-"&amp;$AK$7&amp;" "&amp;D$3,AirTemp!$A$1:$A$174,0),MATCH($B11,AirTemp!$A$2:$AB$2,0)),"")</f>
        <v>28.8</v>
      </c>
      <c r="E11" s="83" t="str">
        <f>IF(INDEX(AirTemp!$A$1:$AB$174,MATCH("07-"&amp;$AK$7&amp;" "&amp;E$3,AirTemp!$A$1:$A$174,0),MATCH($B11,AirTemp!$A$2:$AB$2,0))&gt;0,INDEX(AirTemp!$A$1:$AB$174,MATCH("07-"&amp;$AK$7&amp;" "&amp;E$3,AirTemp!$A$1:$A$174,0),MATCH($B11,AirTemp!$A$2:$AB$2,0)),"")</f>
        <v/>
      </c>
      <c r="F11" s="83">
        <f>IF(INDEX(AirTemp!$A$1:$AB$174,MATCH("07-"&amp;$AK$7&amp;" "&amp;F$3,AirTemp!$A$1:$A$174,0),MATCH($B11,AirTemp!$A$2:$AB$2,0))&gt;0,INDEX(AirTemp!$A$1:$AB$174,MATCH("07-"&amp;$AK$7&amp;" "&amp;F$3,AirTemp!$A$1:$A$174,0),MATCH($B11,AirTemp!$A$2:$AB$2,0)),"")</f>
        <v>27.1</v>
      </c>
      <c r="G11" s="83" t="str">
        <f>IF(INDEX(AirTemp!$A$1:$AB$174,MATCH("07-"&amp;$AK$7&amp;" "&amp;G$3,AirTemp!$A$1:$A$174,0),MATCH($B11,AirTemp!$A$2:$AB$2,0))&gt;0,INDEX(AirTemp!$A$1:$AB$174,MATCH("07-"&amp;$AK$7&amp;" "&amp;G$3,AirTemp!$A$1:$A$174,0),MATCH($B11,AirTemp!$A$2:$AB$2,0)),"")</f>
        <v/>
      </c>
      <c r="H11" s="83">
        <f>IF(INDEX(AirTemp!$A$1:$AB$174,MATCH("07-"&amp;$AK$7&amp;" "&amp;H$3,AirTemp!$A$1:$A$174,0),MATCH($B11,AirTemp!$A$2:$AB$2,0))&gt;0,INDEX(AirTemp!$A$1:$AB$174,MATCH("07-"&amp;$AK$7&amp;" "&amp;H$3,AirTemp!$A$1:$A$174,0),MATCH($B11,AirTemp!$A$2:$AB$2,0)),"")</f>
        <v>32.799999999999997</v>
      </c>
      <c r="I11" s="83" t="str">
        <f>IF(INDEX(AirTemp!$A$1:$AB$174,MATCH("07-"&amp;$AK$7&amp;" "&amp;I$3,AirTemp!$A$1:$A$174,0),MATCH($B11,AirTemp!$A$2:$AB$2,0))&gt;0,INDEX(AirTemp!$A$1:$AB$174,MATCH("07-"&amp;$AK$7&amp;" "&amp;I$3,AirTemp!$A$1:$A$174,0),MATCH($B11,AirTemp!$A$2:$AB$2,0)),"")</f>
        <v/>
      </c>
      <c r="J11" s="83" t="e">
        <f>IF(INDEX(AirTemp!$A$1:$AB$174,MATCH("07-"&amp;$AK$7&amp;" "&amp;J$3,AirTemp!$A$1:$A$174,0),MATCH($B11,AirTemp!$A$2:$AB$2,0))&gt;0,INDEX(AirTemp!$A$1:$AB$174,MATCH("07-"&amp;$AK$7&amp;" "&amp;J$3,AirTemp!$A$1:$A$174,0),MATCH($B11,AirTemp!$A$2:$AB$2,0)),"")</f>
        <v>#N/A</v>
      </c>
      <c r="K11" s="67" t="e">
        <f t="shared" si="0"/>
        <v>#N/A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7" x14ac:dyDescent="0.2">
      <c r="A12" s="8" t="s">
        <v>29</v>
      </c>
      <c r="B12" s="29" t="s">
        <v>127</v>
      </c>
      <c r="C12" s="66"/>
      <c r="D12" s="83">
        <f>IF(INDEX(AirTemp!$A$1:$AB$174,MATCH("07-"&amp;$AK$7&amp;" "&amp;D$3,AirTemp!$A$1:$A$174,0),MATCH($B12,AirTemp!$A$2:$AB$2,0))&gt;0,INDEX(AirTemp!$A$1:$AB$174,MATCH("07-"&amp;$AK$7&amp;" "&amp;D$3,AirTemp!$A$1:$A$174,0),MATCH($B12,AirTemp!$A$2:$AB$2,0)),"")</f>
        <v>27.1</v>
      </c>
      <c r="E12" s="83" t="str">
        <f>IF(INDEX(AirTemp!$A$1:$AB$174,MATCH("07-"&amp;$AK$7&amp;" "&amp;E$3,AirTemp!$A$1:$A$174,0),MATCH($B12,AirTemp!$A$2:$AB$2,0))&gt;0,INDEX(AirTemp!$A$1:$AB$174,MATCH("07-"&amp;$AK$7&amp;" "&amp;E$3,AirTemp!$A$1:$A$174,0),MATCH($B12,AirTemp!$A$2:$AB$2,0)),"")</f>
        <v/>
      </c>
      <c r="F12" s="83">
        <f>IF(INDEX(AirTemp!$A$1:$AB$174,MATCH("07-"&amp;$AK$7&amp;" "&amp;F$3,AirTemp!$A$1:$A$174,0),MATCH($B12,AirTemp!$A$2:$AB$2,0))&gt;0,INDEX(AirTemp!$A$1:$AB$174,MATCH("07-"&amp;$AK$7&amp;" "&amp;F$3,AirTemp!$A$1:$A$174,0),MATCH($B12,AirTemp!$A$2:$AB$2,0)),"")</f>
        <v>26.1</v>
      </c>
      <c r="G12" s="83" t="str">
        <f>IF(INDEX(AirTemp!$A$1:$AB$174,MATCH("07-"&amp;$AK$7&amp;" "&amp;G$3,AirTemp!$A$1:$A$174,0),MATCH($B12,AirTemp!$A$2:$AB$2,0))&gt;0,INDEX(AirTemp!$A$1:$AB$174,MATCH("07-"&amp;$AK$7&amp;" "&amp;G$3,AirTemp!$A$1:$A$174,0),MATCH($B12,AirTemp!$A$2:$AB$2,0)),"")</f>
        <v/>
      </c>
      <c r="H12" s="83">
        <f>IF(INDEX(AirTemp!$A$1:$AB$174,MATCH("07-"&amp;$AK$7&amp;" "&amp;H$3,AirTemp!$A$1:$A$174,0),MATCH($B12,AirTemp!$A$2:$AB$2,0))&gt;0,INDEX(AirTemp!$A$1:$AB$174,MATCH("07-"&amp;$AK$7&amp;" "&amp;H$3,AirTemp!$A$1:$A$174,0),MATCH($B12,AirTemp!$A$2:$AB$2,0)),"")</f>
        <v>33.6</v>
      </c>
      <c r="I12" s="83" t="str">
        <f>IF(INDEX(AirTemp!$A$1:$AB$174,MATCH("07-"&amp;$AK$7&amp;" "&amp;I$3,AirTemp!$A$1:$A$174,0),MATCH($B12,AirTemp!$A$2:$AB$2,0))&gt;0,INDEX(AirTemp!$A$1:$AB$174,MATCH("07-"&amp;$AK$7&amp;" "&amp;I$3,AirTemp!$A$1:$A$174,0),MATCH($B12,AirTemp!$A$2:$AB$2,0)),"")</f>
        <v/>
      </c>
      <c r="J12" s="83" t="e">
        <f>IF(INDEX(AirTemp!$A$1:$AB$174,MATCH("07-"&amp;$AK$7&amp;" "&amp;J$3,AirTemp!$A$1:$A$174,0),MATCH($B12,AirTemp!$A$2:$AB$2,0))&gt;0,INDEX(AirTemp!$A$1:$AB$174,MATCH("07-"&amp;$AK$7&amp;" "&amp;J$3,AirTemp!$A$1:$A$174,0),MATCH($B12,AirTemp!$A$2:$AB$2,0)),"")</f>
        <v>#N/A</v>
      </c>
      <c r="K12" s="67" t="e">
        <f t="shared" si="0"/>
        <v>#N/A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7" x14ac:dyDescent="0.2">
      <c r="A13" s="8" t="s">
        <v>31</v>
      </c>
      <c r="B13" s="29" t="s">
        <v>32</v>
      </c>
      <c r="C13" s="66"/>
      <c r="D13" s="83">
        <f>IF(INDEX(AirTemp!$A$1:$AB$174,MATCH("07-"&amp;$AK$7&amp;" "&amp;D$3,AirTemp!$A$1:$A$174,0),MATCH($B13,AirTemp!$A$2:$AB$2,0))&gt;0,INDEX(AirTemp!$A$1:$AB$174,MATCH("07-"&amp;$AK$7&amp;" "&amp;D$3,AirTemp!$A$1:$A$174,0),MATCH($B13,AirTemp!$A$2:$AB$2,0)),"")</f>
        <v>25.2</v>
      </c>
      <c r="E13" s="83">
        <f>IF(INDEX(AirTemp!$A$1:$AB$174,MATCH("07-"&amp;$AK$7&amp;" "&amp;E$3,AirTemp!$A$1:$A$174,0),MATCH($B13,AirTemp!$A$2:$AB$2,0))&gt;0,INDEX(AirTemp!$A$1:$AB$174,MATCH("07-"&amp;$AK$7&amp;" "&amp;E$3,AirTemp!$A$1:$A$174,0),MATCH($B13,AirTemp!$A$2:$AB$2,0)),"")</f>
        <v>24.5</v>
      </c>
      <c r="F13" s="83">
        <f>IF(INDEX(AirTemp!$A$1:$AB$174,MATCH("07-"&amp;$AK$7&amp;" "&amp;F$3,AirTemp!$A$1:$A$174,0),MATCH($B13,AirTemp!$A$2:$AB$2,0))&gt;0,INDEX(AirTemp!$A$1:$AB$174,MATCH("07-"&amp;$AK$7&amp;" "&amp;F$3,AirTemp!$A$1:$A$174,0),MATCH($B13,AirTemp!$A$2:$AB$2,0)),"")</f>
        <v>25</v>
      </c>
      <c r="G13" s="83">
        <f>IF(INDEX(AirTemp!$A$1:$AB$174,MATCH("07-"&amp;$AK$7&amp;" "&amp;G$3,AirTemp!$A$1:$A$174,0),MATCH($B13,AirTemp!$A$2:$AB$2,0))&gt;0,INDEX(AirTemp!$A$1:$AB$174,MATCH("07-"&amp;$AK$7&amp;" "&amp;G$3,AirTemp!$A$1:$A$174,0),MATCH($B13,AirTemp!$A$2:$AB$2,0)),"")</f>
        <v>28.3</v>
      </c>
      <c r="H13" s="83">
        <f>IF(INDEX(AirTemp!$A$1:$AB$174,MATCH("07-"&amp;$AK$7&amp;" "&amp;H$3,AirTemp!$A$1:$A$174,0),MATCH($B13,AirTemp!$A$2:$AB$2,0))&gt;0,INDEX(AirTemp!$A$1:$AB$174,MATCH("07-"&amp;$AK$7&amp;" "&amp;H$3,AirTemp!$A$1:$A$174,0),MATCH($B13,AirTemp!$A$2:$AB$2,0)),"")</f>
        <v>33.299999999999997</v>
      </c>
      <c r="I13" s="83">
        <f>IF(INDEX(AirTemp!$A$1:$AB$174,MATCH("07-"&amp;$AK$7&amp;" "&amp;I$3,AirTemp!$A$1:$A$174,0),MATCH($B13,AirTemp!$A$2:$AB$2,0))&gt;0,INDEX(AirTemp!$A$1:$AB$174,MATCH("07-"&amp;$AK$7&amp;" "&amp;I$3,AirTemp!$A$1:$A$174,0),MATCH($B13,AirTemp!$A$2:$AB$2,0)),"")</f>
        <v>35.200000000000003</v>
      </c>
      <c r="J13" s="83" t="e">
        <f>IF(INDEX(AirTemp!$A$1:$AB$174,MATCH("07-"&amp;$AK$7&amp;" "&amp;J$3,AirTemp!$A$1:$A$174,0),MATCH($B13,AirTemp!$A$2:$AB$2,0))&gt;0,INDEX(AirTemp!$A$1:$AB$174,MATCH("07-"&amp;$AK$7&amp;" "&amp;J$3,AirTemp!$A$1:$A$174,0),MATCH($B13,AirTemp!$A$2:$AB$2,0)),"")</f>
        <v>#N/A</v>
      </c>
      <c r="K13" s="67" t="e">
        <f t="shared" si="0"/>
        <v>#N/A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7" x14ac:dyDescent="0.2">
      <c r="A14" s="9" t="s">
        <v>33</v>
      </c>
      <c r="B14" s="29" t="s">
        <v>124</v>
      </c>
      <c r="C14" s="66"/>
      <c r="D14" s="83">
        <f>IF(INDEX(AirTemp!$A$1:$AB$174,MATCH("07-"&amp;$AK$7&amp;" "&amp;D$3,AirTemp!$A$1:$A$174,0),MATCH($B14,AirTemp!$A$2:$AB$2,0))&gt;0,INDEX(AirTemp!$A$1:$AB$174,MATCH("07-"&amp;$AK$7&amp;" "&amp;D$3,AirTemp!$A$1:$A$174,0),MATCH($B14,AirTemp!$A$2:$AB$2,0)),"")</f>
        <v>27.2</v>
      </c>
      <c r="E14" s="83" t="str">
        <f>IF(INDEX(AirTemp!$A$1:$AB$174,MATCH("07-"&amp;$AK$7&amp;" "&amp;E$3,AirTemp!$A$1:$A$174,0),MATCH($B14,AirTemp!$A$2:$AB$2,0))&gt;0,INDEX(AirTemp!$A$1:$AB$174,MATCH("07-"&amp;$AK$7&amp;" "&amp;E$3,AirTemp!$A$1:$A$174,0),MATCH($B14,AirTemp!$A$2:$AB$2,0)),"")</f>
        <v/>
      </c>
      <c r="F14" s="83">
        <f>IF(INDEX(AirTemp!$A$1:$AB$174,MATCH("07-"&amp;$AK$7&amp;" "&amp;F$3,AirTemp!$A$1:$A$174,0),MATCH($B14,AirTemp!$A$2:$AB$2,0))&gt;0,INDEX(AirTemp!$A$1:$AB$174,MATCH("07-"&amp;$AK$7&amp;" "&amp;F$3,AirTemp!$A$1:$A$174,0),MATCH($B14,AirTemp!$A$2:$AB$2,0)),"")</f>
        <v>26.9</v>
      </c>
      <c r="G14" s="83" t="str">
        <f>IF(INDEX(AirTemp!$A$1:$AB$174,MATCH("07-"&amp;$AK$7&amp;" "&amp;G$3,AirTemp!$A$1:$A$174,0),MATCH($B14,AirTemp!$A$2:$AB$2,0))&gt;0,INDEX(AirTemp!$A$1:$AB$174,MATCH("07-"&amp;$AK$7&amp;" "&amp;G$3,AirTemp!$A$1:$A$174,0),MATCH($B14,AirTemp!$A$2:$AB$2,0)),"")</f>
        <v/>
      </c>
      <c r="H14" s="83">
        <f>IF(INDEX(AirTemp!$A$1:$AB$174,MATCH("07-"&amp;$AK$7&amp;" "&amp;H$3,AirTemp!$A$1:$A$174,0),MATCH($B14,AirTemp!$A$2:$AB$2,0))&gt;0,INDEX(AirTemp!$A$1:$AB$174,MATCH("07-"&amp;$AK$7&amp;" "&amp;H$3,AirTemp!$A$1:$A$174,0),MATCH($B14,AirTemp!$A$2:$AB$2,0)),"")</f>
        <v>33.299999999999997</v>
      </c>
      <c r="I14" s="83" t="str">
        <f>IF(INDEX(AirTemp!$A$1:$AB$174,MATCH("07-"&amp;$AK$7&amp;" "&amp;I$3,AirTemp!$A$1:$A$174,0),MATCH($B14,AirTemp!$A$2:$AB$2,0))&gt;0,INDEX(AirTemp!$A$1:$AB$174,MATCH("07-"&amp;$AK$7&amp;" "&amp;I$3,AirTemp!$A$1:$A$174,0),MATCH($B14,AirTemp!$A$2:$AB$2,0)),"")</f>
        <v/>
      </c>
      <c r="J14" s="83" t="e">
        <f>IF(INDEX(AirTemp!$A$1:$AB$174,MATCH("07-"&amp;$AK$7&amp;" "&amp;J$3,AirTemp!$A$1:$A$174,0),MATCH($B14,AirTemp!$A$2:$AB$2,0))&gt;0,INDEX(AirTemp!$A$1:$AB$174,MATCH("07-"&amp;$AK$7&amp;" "&amp;J$3,AirTemp!$A$1:$A$174,0),MATCH($B14,AirTemp!$A$2:$AB$2,0)),"")</f>
        <v>#N/A</v>
      </c>
      <c r="K14" s="67" t="e">
        <f t="shared" si="0"/>
        <v>#N/A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7" x14ac:dyDescent="0.2">
      <c r="A15" s="8" t="s">
        <v>35</v>
      </c>
      <c r="B15" s="29" t="s">
        <v>125</v>
      </c>
      <c r="C15" s="66"/>
      <c r="D15" s="83">
        <f>IF(INDEX(AirTemp!$A$1:$AB$174,MATCH("07-"&amp;$AK$7&amp;" "&amp;D$3,AirTemp!$A$1:$A$174,0),MATCH($B15,AirTemp!$A$2:$AB$2,0))&gt;0,INDEX(AirTemp!$A$1:$AB$174,MATCH("07-"&amp;$AK$7&amp;" "&amp;D$3,AirTemp!$A$1:$A$174,0),MATCH($B15,AirTemp!$A$2:$AB$2,0)),"")</f>
        <v>27.2</v>
      </c>
      <c r="E15" s="83" t="str">
        <f>IF(INDEX(AirTemp!$A$1:$AB$174,MATCH("07-"&amp;$AK$7&amp;" "&amp;E$3,AirTemp!$A$1:$A$174,0),MATCH($B15,AirTemp!$A$2:$AB$2,0))&gt;0,INDEX(AirTemp!$A$1:$AB$174,MATCH("07-"&amp;$AK$7&amp;" "&amp;E$3,AirTemp!$A$1:$A$174,0),MATCH($B15,AirTemp!$A$2:$AB$2,0)),"")</f>
        <v/>
      </c>
      <c r="F15" s="83">
        <f>IF(INDEX(AirTemp!$A$1:$AB$174,MATCH("07-"&amp;$AK$7&amp;" "&amp;F$3,AirTemp!$A$1:$A$174,0),MATCH($B15,AirTemp!$A$2:$AB$2,0))&gt;0,INDEX(AirTemp!$A$1:$AB$174,MATCH("07-"&amp;$AK$7&amp;" "&amp;F$3,AirTemp!$A$1:$A$174,0),MATCH($B15,AirTemp!$A$2:$AB$2,0)),"")</f>
        <v>26.3</v>
      </c>
      <c r="G15" s="83" t="str">
        <f>IF(INDEX(AirTemp!$A$1:$AB$174,MATCH("07-"&amp;$AK$7&amp;" "&amp;G$3,AirTemp!$A$1:$A$174,0),MATCH($B15,AirTemp!$A$2:$AB$2,0))&gt;0,INDEX(AirTemp!$A$1:$AB$174,MATCH("07-"&amp;$AK$7&amp;" "&amp;G$3,AirTemp!$A$1:$A$174,0),MATCH($B15,AirTemp!$A$2:$AB$2,0)),"")</f>
        <v/>
      </c>
      <c r="H15" s="83">
        <f>IF(INDEX(AirTemp!$A$1:$AB$174,MATCH("07-"&amp;$AK$7&amp;" "&amp;H$3,AirTemp!$A$1:$A$174,0),MATCH($B15,AirTemp!$A$2:$AB$2,0))&gt;0,INDEX(AirTemp!$A$1:$AB$174,MATCH("07-"&amp;$AK$7&amp;" "&amp;H$3,AirTemp!$A$1:$A$174,0),MATCH($B15,AirTemp!$A$2:$AB$2,0)),"")</f>
        <v>32.4</v>
      </c>
      <c r="I15" s="83" t="str">
        <f>IF(INDEX(AirTemp!$A$1:$AB$174,MATCH("07-"&amp;$AK$7&amp;" "&amp;I$3,AirTemp!$A$1:$A$174,0),MATCH($B15,AirTemp!$A$2:$AB$2,0))&gt;0,INDEX(AirTemp!$A$1:$AB$174,MATCH("07-"&amp;$AK$7&amp;" "&amp;I$3,AirTemp!$A$1:$A$174,0),MATCH($B15,AirTemp!$A$2:$AB$2,0)),"")</f>
        <v/>
      </c>
      <c r="J15" s="83" t="e">
        <f>IF(INDEX(AirTemp!$A$1:$AB$174,MATCH("07-"&amp;$AK$7&amp;" "&amp;J$3,AirTemp!$A$1:$A$174,0),MATCH($B15,AirTemp!$A$2:$AB$2,0))&gt;0,INDEX(AirTemp!$A$1:$AB$174,MATCH("07-"&amp;$AK$7&amp;" "&amp;J$3,AirTemp!$A$1:$A$174,0),MATCH($B15,AirTemp!$A$2:$AB$2,0)),"")</f>
        <v>#N/A</v>
      </c>
      <c r="K15" s="67" t="e">
        <f t="shared" si="0"/>
        <v>#N/A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7" x14ac:dyDescent="0.2">
      <c r="A16" s="9" t="s">
        <v>37</v>
      </c>
      <c r="B16" s="29" t="s">
        <v>126</v>
      </c>
      <c r="C16" s="66"/>
      <c r="D16" s="83">
        <f>IF(INDEX(AirTemp!$A$1:$AB$174,MATCH("07-"&amp;$AK$7&amp;" "&amp;D$3,AirTemp!$A$1:$A$174,0),MATCH($B16,AirTemp!$A$2:$AB$2,0))&gt;0,INDEX(AirTemp!$A$1:$AB$174,MATCH("07-"&amp;$AK$7&amp;" "&amp;D$3,AirTemp!$A$1:$A$174,0),MATCH($B16,AirTemp!$A$2:$AB$2,0)),"")</f>
        <v>26.9</v>
      </c>
      <c r="E16" s="83" t="str">
        <f>IF(INDEX(AirTemp!$A$1:$AB$174,MATCH("07-"&amp;$AK$7&amp;" "&amp;E$3,AirTemp!$A$1:$A$174,0),MATCH($B16,AirTemp!$A$2:$AB$2,0))&gt;0,INDEX(AirTemp!$A$1:$AB$174,MATCH("07-"&amp;$AK$7&amp;" "&amp;E$3,AirTemp!$A$1:$A$174,0),MATCH($B16,AirTemp!$A$2:$AB$2,0)),"")</f>
        <v/>
      </c>
      <c r="F16" s="83">
        <f>IF(INDEX(AirTemp!$A$1:$AB$174,MATCH("07-"&amp;$AK$7&amp;" "&amp;F$3,AirTemp!$A$1:$A$174,0),MATCH($B16,AirTemp!$A$2:$AB$2,0))&gt;0,INDEX(AirTemp!$A$1:$AB$174,MATCH("07-"&amp;$AK$7&amp;" "&amp;F$3,AirTemp!$A$1:$A$174,0),MATCH($B16,AirTemp!$A$2:$AB$2,0)),"")</f>
        <v>26.8</v>
      </c>
      <c r="G16" s="83" t="str">
        <f>IF(INDEX(AirTemp!$A$1:$AB$174,MATCH("07-"&amp;$AK$7&amp;" "&amp;G$3,AirTemp!$A$1:$A$174,0),MATCH($B16,AirTemp!$A$2:$AB$2,0))&gt;0,INDEX(AirTemp!$A$1:$AB$174,MATCH("07-"&amp;$AK$7&amp;" "&amp;G$3,AirTemp!$A$1:$A$174,0),MATCH($B16,AirTemp!$A$2:$AB$2,0)),"")</f>
        <v/>
      </c>
      <c r="H16" s="83">
        <f>IF(INDEX(AirTemp!$A$1:$AB$174,MATCH("07-"&amp;$AK$7&amp;" "&amp;H$3,AirTemp!$A$1:$A$174,0),MATCH($B16,AirTemp!$A$2:$AB$2,0))&gt;0,INDEX(AirTemp!$A$1:$AB$174,MATCH("07-"&amp;$AK$7&amp;" "&amp;H$3,AirTemp!$A$1:$A$174,0),MATCH($B16,AirTemp!$A$2:$AB$2,0)),"")</f>
        <v>33.5</v>
      </c>
      <c r="I16" s="83" t="str">
        <f>IF(INDEX(AirTemp!$A$1:$AB$174,MATCH("07-"&amp;$AK$7&amp;" "&amp;I$3,AirTemp!$A$1:$A$174,0),MATCH($B16,AirTemp!$A$2:$AB$2,0))&gt;0,INDEX(AirTemp!$A$1:$AB$174,MATCH("07-"&amp;$AK$7&amp;" "&amp;I$3,AirTemp!$A$1:$A$174,0),MATCH($B16,AirTemp!$A$2:$AB$2,0)),"")</f>
        <v/>
      </c>
      <c r="J16" s="83" t="e">
        <f>IF(INDEX(AirTemp!$A$1:$AB$174,MATCH("07-"&amp;$AK$7&amp;" "&amp;J$3,AirTemp!$A$1:$A$174,0),MATCH($B16,AirTemp!$A$2:$AB$2,0))&gt;0,INDEX(AirTemp!$A$1:$AB$174,MATCH("07-"&amp;$AK$7&amp;" "&amp;J$3,AirTemp!$A$1:$A$174,0),MATCH($B16,AirTemp!$A$2:$AB$2,0)),"")</f>
        <v>#N/A</v>
      </c>
      <c r="K16" s="67" t="e">
        <f t="shared" si="0"/>
        <v>#N/A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130</v>
      </c>
      <c r="C17" s="66"/>
      <c r="D17" s="83">
        <f>IF(INDEX(AirTemp!$A$1:$AB$174,MATCH("07-"&amp;$AK$7&amp;" "&amp;D$3,AirTemp!$A$1:$A$174,0),MATCH($B17,AirTemp!$A$2:$AB$2,0))&gt;0,INDEX(AirTemp!$A$1:$AB$174,MATCH("07-"&amp;$AK$7&amp;" "&amp;D$3,AirTemp!$A$1:$A$174,0),MATCH($B17,AirTemp!$A$2:$AB$2,0)),"")</f>
        <v>27.4</v>
      </c>
      <c r="E17" s="83">
        <f>IF(INDEX(AirTemp!$A$1:$AB$174,MATCH("07-"&amp;$AK$7&amp;" "&amp;E$3,AirTemp!$A$1:$A$174,0),MATCH($B17,AirTemp!$A$2:$AB$2,0))&gt;0,INDEX(AirTemp!$A$1:$AB$174,MATCH("07-"&amp;$AK$7&amp;" "&amp;E$3,AirTemp!$A$1:$A$174,0),MATCH($B17,AirTemp!$A$2:$AB$2,0)),"")</f>
        <v>26.2</v>
      </c>
      <c r="F17" s="83">
        <f>IF(INDEX(AirTemp!$A$1:$AB$174,MATCH("07-"&amp;$AK$7&amp;" "&amp;F$3,AirTemp!$A$1:$A$174,0),MATCH($B17,AirTemp!$A$2:$AB$2,0))&gt;0,INDEX(AirTemp!$A$1:$AB$174,MATCH("07-"&amp;$AK$7&amp;" "&amp;F$3,AirTemp!$A$1:$A$174,0),MATCH($B17,AirTemp!$A$2:$AB$2,0)),"")</f>
        <v>26.9</v>
      </c>
      <c r="G17" s="83">
        <f>IF(INDEX(AirTemp!$A$1:$AB$174,MATCH("07-"&amp;$AK$7&amp;" "&amp;G$3,AirTemp!$A$1:$A$174,0),MATCH($B17,AirTemp!$A$2:$AB$2,0))&gt;0,INDEX(AirTemp!$A$1:$AB$174,MATCH("07-"&amp;$AK$7&amp;" "&amp;G$3,AirTemp!$A$1:$A$174,0),MATCH($B17,AirTemp!$A$2:$AB$2,0)),"")</f>
        <v>30.2</v>
      </c>
      <c r="H17" s="83">
        <f>IF(INDEX(AirTemp!$A$1:$AB$174,MATCH("07-"&amp;$AK$7&amp;" "&amp;H$3,AirTemp!$A$1:$A$174,0),MATCH($B17,AirTemp!$A$2:$AB$2,0))&gt;0,INDEX(AirTemp!$A$1:$AB$174,MATCH("07-"&amp;$AK$7&amp;" "&amp;H$3,AirTemp!$A$1:$A$174,0),MATCH($B17,AirTemp!$A$2:$AB$2,0)),"")</f>
        <v>32.4</v>
      </c>
      <c r="I17" s="83">
        <f>IF(INDEX(AirTemp!$A$1:$AB$174,MATCH("07-"&amp;$AK$7&amp;" "&amp;I$3,AirTemp!$A$1:$A$174,0),MATCH($B17,AirTemp!$A$2:$AB$2,0))&gt;0,INDEX(AirTemp!$A$1:$AB$174,MATCH("07-"&amp;$AK$7&amp;" "&amp;I$3,AirTemp!$A$1:$A$174,0),MATCH($B17,AirTemp!$A$2:$AB$2,0)),"")</f>
        <v>32</v>
      </c>
      <c r="J17" s="83" t="e">
        <f>IF(INDEX(AirTemp!$A$1:$AB$174,MATCH("07-"&amp;$AK$7&amp;" "&amp;J$3,AirTemp!$A$1:$A$174,0),MATCH($B17,AirTemp!$A$2:$AB$2,0))&gt;0,INDEX(AirTemp!$A$1:$AB$174,MATCH("07-"&amp;$AK$7&amp;" "&amp;J$3,AirTemp!$A$1:$A$174,0),MATCH($B17,AirTemp!$A$2:$AB$2,0)),"")</f>
        <v>#N/A</v>
      </c>
      <c r="K17" s="67" t="e">
        <f t="shared" si="0"/>
        <v>#N/A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119</v>
      </c>
      <c r="C18" s="66"/>
      <c r="D18" s="83">
        <f>IF(INDEX(AirTemp!$A$1:$AB$174,MATCH("07-"&amp;$AK$7&amp;" "&amp;D$3,AirTemp!$A$1:$A$174,0),MATCH($B18,AirTemp!$A$2:$AB$2,0))&gt;0,INDEX(AirTemp!$A$1:$AB$174,MATCH("07-"&amp;$AK$7&amp;" "&amp;D$3,AirTemp!$A$1:$A$174,0),MATCH($B18,AirTemp!$A$2:$AB$2,0)),"")</f>
        <v>26</v>
      </c>
      <c r="E18" s="83" t="str">
        <f>IF(INDEX(AirTemp!$A$1:$AB$174,MATCH("07-"&amp;$AK$7&amp;" "&amp;E$3,AirTemp!$A$1:$A$174,0),MATCH($B18,AirTemp!$A$2:$AB$2,0))&gt;0,INDEX(AirTemp!$A$1:$AB$174,MATCH("07-"&amp;$AK$7&amp;" "&amp;E$3,AirTemp!$A$1:$A$174,0),MATCH($B18,AirTemp!$A$2:$AB$2,0)),"")</f>
        <v/>
      </c>
      <c r="F18" s="83">
        <f>IF(INDEX(AirTemp!$A$1:$AB$174,MATCH("07-"&amp;$AK$7&amp;" "&amp;F$3,AirTemp!$A$1:$A$174,0),MATCH($B18,AirTemp!$A$2:$AB$2,0))&gt;0,INDEX(AirTemp!$A$1:$AB$174,MATCH("07-"&amp;$AK$7&amp;" "&amp;F$3,AirTemp!$A$1:$A$174,0),MATCH($B18,AirTemp!$A$2:$AB$2,0)),"")</f>
        <v>26.8</v>
      </c>
      <c r="G18" s="83" t="str">
        <f>IF(INDEX(AirTemp!$A$1:$AB$174,MATCH("07-"&amp;$AK$7&amp;" "&amp;G$3,AirTemp!$A$1:$A$174,0),MATCH($B18,AirTemp!$A$2:$AB$2,0))&gt;0,INDEX(AirTemp!$A$1:$AB$174,MATCH("07-"&amp;$AK$7&amp;" "&amp;G$3,AirTemp!$A$1:$A$174,0),MATCH($B18,AirTemp!$A$2:$AB$2,0)),"")</f>
        <v/>
      </c>
      <c r="H18" s="83">
        <f>IF(INDEX(AirTemp!$A$1:$AB$174,MATCH("07-"&amp;$AK$7&amp;" "&amp;H$3,AirTemp!$A$1:$A$174,0),MATCH($B18,AirTemp!$A$2:$AB$2,0))&gt;0,INDEX(AirTemp!$A$1:$AB$174,MATCH("07-"&amp;$AK$7&amp;" "&amp;H$3,AirTemp!$A$1:$A$174,0),MATCH($B18,AirTemp!$A$2:$AB$2,0)),"")</f>
        <v>33</v>
      </c>
      <c r="I18" s="83" t="str">
        <f>IF(INDEX(AirTemp!$A$1:$AB$174,MATCH("07-"&amp;$AK$7&amp;" "&amp;I$3,AirTemp!$A$1:$A$174,0),MATCH($B18,AirTemp!$A$2:$AB$2,0))&gt;0,INDEX(AirTemp!$A$1:$AB$174,MATCH("07-"&amp;$AK$7&amp;" "&amp;I$3,AirTemp!$A$1:$A$174,0),MATCH($B18,AirTemp!$A$2:$AB$2,0)),"")</f>
        <v/>
      </c>
      <c r="J18" s="83" t="e">
        <f>IF(INDEX(AirTemp!$A$1:$AB$174,MATCH("07-"&amp;$AK$7&amp;" "&amp;J$3,AirTemp!$A$1:$A$174,0),MATCH($B18,AirTemp!$A$2:$AB$2,0))&gt;0,INDEX(AirTemp!$A$1:$AB$174,MATCH("07-"&amp;$AK$7&amp;" "&amp;J$3,AirTemp!$A$1:$A$174,0),MATCH($B18,AirTemp!$A$2:$AB$2,0)),"")</f>
        <v>#N/A</v>
      </c>
      <c r="K18" s="67" t="e">
        <f t="shared" si="0"/>
        <v>#N/A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133</v>
      </c>
      <c r="C19" s="66"/>
      <c r="D19" s="83">
        <f>IF(INDEX(AirTemp!$A$1:$AB$174,MATCH("07-"&amp;$AK$7&amp;" "&amp;D$3,AirTemp!$A$1:$A$174,0),MATCH($B19,AirTemp!$A$2:$AB$2,0))&gt;0,INDEX(AirTemp!$A$1:$AB$174,MATCH("07-"&amp;$AK$7&amp;" "&amp;D$3,AirTemp!$A$1:$A$174,0),MATCH($B19,AirTemp!$A$2:$AB$2,0)),"")</f>
        <v>27.1</v>
      </c>
      <c r="E19" s="83">
        <f>IF(INDEX(AirTemp!$A$1:$AB$174,MATCH("07-"&amp;$AK$7&amp;" "&amp;E$3,AirTemp!$A$1:$A$174,0),MATCH($B19,AirTemp!$A$2:$AB$2,0))&gt;0,INDEX(AirTemp!$A$1:$AB$174,MATCH("07-"&amp;$AK$7&amp;" "&amp;E$3,AirTemp!$A$1:$A$174,0),MATCH($B19,AirTemp!$A$2:$AB$2,0)),"")</f>
        <v>26.6</v>
      </c>
      <c r="F19" s="83">
        <f>IF(INDEX(AirTemp!$A$1:$AB$174,MATCH("07-"&amp;$AK$7&amp;" "&amp;F$3,AirTemp!$A$1:$A$174,0),MATCH($B19,AirTemp!$A$2:$AB$2,0))&gt;0,INDEX(AirTemp!$A$1:$AB$174,MATCH("07-"&amp;$AK$7&amp;" "&amp;F$3,AirTemp!$A$1:$A$174,0),MATCH($B19,AirTemp!$A$2:$AB$2,0)),"")</f>
        <v>27</v>
      </c>
      <c r="G19" s="83">
        <f>IF(INDEX(AirTemp!$A$1:$AB$174,MATCH("07-"&amp;$AK$7&amp;" "&amp;G$3,AirTemp!$A$1:$A$174,0),MATCH($B19,AirTemp!$A$2:$AB$2,0))&gt;0,INDEX(AirTemp!$A$1:$AB$174,MATCH("07-"&amp;$AK$7&amp;" "&amp;G$3,AirTemp!$A$1:$A$174,0),MATCH($B19,AirTemp!$A$2:$AB$2,0)),"")</f>
        <v>28.6</v>
      </c>
      <c r="H19" s="83">
        <f>IF(INDEX(AirTemp!$A$1:$AB$174,MATCH("07-"&amp;$AK$7&amp;" "&amp;H$3,AirTemp!$A$1:$A$174,0),MATCH($B19,AirTemp!$A$2:$AB$2,0))&gt;0,INDEX(AirTemp!$A$1:$AB$174,MATCH("07-"&amp;$AK$7&amp;" "&amp;H$3,AirTemp!$A$1:$A$174,0),MATCH($B19,AirTemp!$A$2:$AB$2,0)),"")</f>
        <v>31.6</v>
      </c>
      <c r="I19" s="83">
        <f>IF(INDEX(AirTemp!$A$1:$AB$174,MATCH("07-"&amp;$AK$7&amp;" "&amp;I$3,AirTemp!$A$1:$A$174,0),MATCH($B19,AirTemp!$A$2:$AB$2,0))&gt;0,INDEX(AirTemp!$A$1:$AB$174,MATCH("07-"&amp;$AK$7&amp;" "&amp;I$3,AirTemp!$A$1:$A$174,0),MATCH($B19,AirTemp!$A$2:$AB$2,0)),"")</f>
        <v>31.5</v>
      </c>
      <c r="J19" s="83" t="e">
        <f>IF(INDEX(AirTemp!$A$1:$AB$174,MATCH("07-"&amp;$AK$7&amp;" "&amp;J$3,AirTemp!$A$1:$A$174,0),MATCH($B19,AirTemp!$A$2:$AB$2,0))&gt;0,INDEX(AirTemp!$A$1:$AB$174,MATCH("07-"&amp;$AK$7&amp;" "&amp;J$3,AirTemp!$A$1:$A$174,0),MATCH($B19,AirTemp!$A$2:$AB$2,0)),"")</f>
        <v>#N/A</v>
      </c>
      <c r="K19" s="67" t="e">
        <f t="shared" si="0"/>
        <v>#N/A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83">
        <f>IF(INDEX(AirTemp!$A$1:$AB$174,MATCH("07-"&amp;$AK$7&amp;" "&amp;D$3,AirTemp!$A$1:$A$174,0),MATCH($B20,AirTemp!$A$2:$AB$2,0))&gt;0,INDEX(AirTemp!$A$1:$AB$174,MATCH("07-"&amp;$AK$7&amp;" "&amp;D$3,AirTemp!$A$1:$A$174,0),MATCH($B20,AirTemp!$A$2:$AB$2,0)),"")</f>
        <v>27</v>
      </c>
      <c r="E20" s="83">
        <f>IF(INDEX(AirTemp!$A$1:$AB$174,MATCH("07-"&amp;$AK$7&amp;" "&amp;E$3,AirTemp!$A$1:$A$174,0),MATCH($B20,AirTemp!$A$2:$AB$2,0))&gt;0,INDEX(AirTemp!$A$1:$AB$174,MATCH("07-"&amp;$AK$7&amp;" "&amp;E$3,AirTemp!$A$1:$A$174,0),MATCH($B20,AirTemp!$A$2:$AB$2,0)),"")</f>
        <v>26.4</v>
      </c>
      <c r="F20" s="83">
        <f>IF(INDEX(AirTemp!$A$1:$AB$174,MATCH("07-"&amp;$AK$7&amp;" "&amp;F$3,AirTemp!$A$1:$A$174,0),MATCH($B20,AirTemp!$A$2:$AB$2,0))&gt;0,INDEX(AirTemp!$A$1:$AB$174,MATCH("07-"&amp;$AK$7&amp;" "&amp;F$3,AirTemp!$A$1:$A$174,0),MATCH($B20,AirTemp!$A$2:$AB$2,0)),"")</f>
        <v>27.2</v>
      </c>
      <c r="G20" s="83">
        <f>IF(INDEX(AirTemp!$A$1:$AB$174,MATCH("07-"&amp;$AK$7&amp;" "&amp;G$3,AirTemp!$A$1:$A$174,0),MATCH($B20,AirTemp!$A$2:$AB$2,0))&gt;0,INDEX(AirTemp!$A$1:$AB$174,MATCH("07-"&amp;$AK$7&amp;" "&amp;G$3,AirTemp!$A$1:$A$174,0),MATCH($B20,AirTemp!$A$2:$AB$2,0)),"")</f>
        <v>30.7</v>
      </c>
      <c r="H20" s="83">
        <f>IF(INDEX(AirTemp!$A$1:$AB$174,MATCH("07-"&amp;$AK$7&amp;" "&amp;H$3,AirTemp!$A$1:$A$174,0),MATCH($B20,AirTemp!$A$2:$AB$2,0))&gt;0,INDEX(AirTemp!$A$1:$AB$174,MATCH("07-"&amp;$AK$7&amp;" "&amp;H$3,AirTemp!$A$1:$A$174,0),MATCH($B20,AirTemp!$A$2:$AB$2,0)),"")</f>
        <v>32.4</v>
      </c>
      <c r="I20" s="83">
        <f>IF(INDEX(AirTemp!$A$1:$AB$174,MATCH("07-"&amp;$AK$7&amp;" "&amp;I$3,AirTemp!$A$1:$A$174,0),MATCH($B20,AirTemp!$A$2:$AB$2,0))&gt;0,INDEX(AirTemp!$A$1:$AB$174,MATCH("07-"&amp;$AK$7&amp;" "&amp;I$3,AirTemp!$A$1:$A$174,0),MATCH($B20,AirTemp!$A$2:$AB$2,0)),"")</f>
        <v>32.299999999999997</v>
      </c>
      <c r="J20" s="83" t="e">
        <f>IF(INDEX(AirTemp!$A$1:$AB$174,MATCH("07-"&amp;$AK$7&amp;" "&amp;J$3,AirTemp!$A$1:$A$174,0),MATCH($B20,AirTemp!$A$2:$AB$2,0))&gt;0,INDEX(AirTemp!$A$1:$AB$174,MATCH("07-"&amp;$AK$7&amp;" "&amp;J$3,AirTemp!$A$1:$A$174,0),MATCH($B20,AirTemp!$A$2:$AB$2,0)),"")</f>
        <v>#N/A</v>
      </c>
      <c r="K20" s="67" t="e">
        <f t="shared" si="0"/>
        <v>#N/A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120</v>
      </c>
      <c r="C21" s="66"/>
      <c r="D21" s="83">
        <f>IF(INDEX(AirTemp!$A$1:$AB$174,MATCH("07-"&amp;$AK$7&amp;" "&amp;D$3,AirTemp!$A$1:$A$174,0),MATCH($B21,AirTemp!$A$2:$AB$2,0))&gt;0,INDEX(AirTemp!$A$1:$AB$174,MATCH("07-"&amp;$AK$7&amp;" "&amp;D$3,AirTemp!$A$1:$A$174,0),MATCH($B21,AirTemp!$A$2:$AB$2,0)),"")</f>
        <v>26.6</v>
      </c>
      <c r="E21" s="83">
        <f>IF(INDEX(AirTemp!$A$1:$AB$174,MATCH("07-"&amp;$AK$7&amp;" "&amp;E$3,AirTemp!$A$1:$A$174,0),MATCH($B21,AirTemp!$A$2:$AB$2,0))&gt;0,INDEX(AirTemp!$A$1:$AB$174,MATCH("07-"&amp;$AK$7&amp;" "&amp;E$3,AirTemp!$A$1:$A$174,0),MATCH($B21,AirTemp!$A$2:$AB$2,0)),"")</f>
        <v>26.1</v>
      </c>
      <c r="F21" s="83">
        <f>IF(INDEX(AirTemp!$A$1:$AB$174,MATCH("07-"&amp;$AK$7&amp;" "&amp;F$3,AirTemp!$A$1:$A$174,0),MATCH($B21,AirTemp!$A$2:$AB$2,0))&gt;0,INDEX(AirTemp!$A$1:$AB$174,MATCH("07-"&amp;$AK$7&amp;" "&amp;F$3,AirTemp!$A$1:$A$174,0),MATCH($B21,AirTemp!$A$2:$AB$2,0)),"")</f>
        <v>26.1</v>
      </c>
      <c r="G21" s="83">
        <f>IF(INDEX(AirTemp!$A$1:$AB$174,MATCH("07-"&amp;$AK$7&amp;" "&amp;G$3,AirTemp!$A$1:$A$174,0),MATCH($B21,AirTemp!$A$2:$AB$2,0))&gt;0,INDEX(AirTemp!$A$1:$AB$174,MATCH("07-"&amp;$AK$7&amp;" "&amp;G$3,AirTemp!$A$1:$A$174,0),MATCH($B21,AirTemp!$A$2:$AB$2,0)),"")</f>
        <v>31.1</v>
      </c>
      <c r="H21" s="83">
        <f>IF(INDEX(AirTemp!$A$1:$AB$174,MATCH("07-"&amp;$AK$7&amp;" "&amp;H$3,AirTemp!$A$1:$A$174,0),MATCH($B21,AirTemp!$A$2:$AB$2,0))&gt;0,INDEX(AirTemp!$A$1:$AB$174,MATCH("07-"&amp;$AK$7&amp;" "&amp;H$3,AirTemp!$A$1:$A$174,0),MATCH($B21,AirTemp!$A$2:$AB$2,0)),"")</f>
        <v>34.200000000000003</v>
      </c>
      <c r="I21" s="83">
        <f>IF(INDEX(AirTemp!$A$1:$AB$174,MATCH("07-"&amp;$AK$7&amp;" "&amp;I$3,AirTemp!$A$1:$A$174,0),MATCH($B21,AirTemp!$A$2:$AB$2,0))&gt;0,INDEX(AirTemp!$A$1:$AB$174,MATCH("07-"&amp;$AK$7&amp;" "&amp;I$3,AirTemp!$A$1:$A$174,0),MATCH($B21,AirTemp!$A$2:$AB$2,0)),"")</f>
        <v>33.700000000000003</v>
      </c>
      <c r="J21" s="83" t="e">
        <f>IF(INDEX(AirTemp!$A$1:$AB$174,MATCH("07-"&amp;$AK$7&amp;" "&amp;J$3,AirTemp!$A$1:$A$174,0),MATCH($B21,AirTemp!$A$2:$AB$2,0))&gt;0,INDEX(AirTemp!$A$1:$AB$174,MATCH("07-"&amp;$AK$7&amp;" "&amp;J$3,AirTemp!$A$1:$A$174,0),MATCH($B21,AirTemp!$A$2:$AB$2,0)),"")</f>
        <v>#N/A</v>
      </c>
      <c r="K21" s="67" t="e">
        <f t="shared" si="0"/>
        <v>#N/A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83">
        <f>IF(INDEX(AirTemp!$A$1:$AB$174,MATCH("07-"&amp;$AK$7&amp;" "&amp;D$3,AirTemp!$A$1:$A$174,0),MATCH($B22,AirTemp!$A$2:$AB$2,0))&gt;0,INDEX(AirTemp!$A$1:$AB$174,MATCH("07-"&amp;$AK$7&amp;" "&amp;D$3,AirTemp!$A$1:$A$174,0),MATCH($B22,AirTemp!$A$2:$AB$2,0)),"")</f>
        <v>26.8</v>
      </c>
      <c r="E22" s="83">
        <f>IF(INDEX(AirTemp!$A$1:$AB$174,MATCH("07-"&amp;$AK$7&amp;" "&amp;E$3,AirTemp!$A$1:$A$174,0),MATCH($B22,AirTemp!$A$2:$AB$2,0))&gt;0,INDEX(AirTemp!$A$1:$AB$174,MATCH("07-"&amp;$AK$7&amp;" "&amp;E$3,AirTemp!$A$1:$A$174,0),MATCH($B22,AirTemp!$A$2:$AB$2,0)),"")</f>
        <v>26.5</v>
      </c>
      <c r="F22" s="83">
        <f>IF(INDEX(AirTemp!$A$1:$AB$174,MATCH("07-"&amp;$AK$7&amp;" "&amp;F$3,AirTemp!$A$1:$A$174,0),MATCH($B22,AirTemp!$A$2:$AB$2,0))&gt;0,INDEX(AirTemp!$A$1:$AB$174,MATCH("07-"&amp;$AK$7&amp;" "&amp;F$3,AirTemp!$A$1:$A$174,0),MATCH($B22,AirTemp!$A$2:$AB$2,0)),"")</f>
        <v>26.9</v>
      </c>
      <c r="G22" s="83">
        <f>IF(INDEX(AirTemp!$A$1:$AB$174,MATCH("07-"&amp;$AK$7&amp;" "&amp;G$3,AirTemp!$A$1:$A$174,0),MATCH($B22,AirTemp!$A$2:$AB$2,0))&gt;0,INDEX(AirTemp!$A$1:$AB$174,MATCH("07-"&amp;$AK$7&amp;" "&amp;G$3,AirTemp!$A$1:$A$174,0),MATCH($B22,AirTemp!$A$2:$AB$2,0)),"")</f>
        <v>30.1</v>
      </c>
      <c r="H22" s="83">
        <f>IF(INDEX(AirTemp!$A$1:$AB$174,MATCH("07-"&amp;$AK$7&amp;" "&amp;H$3,AirTemp!$A$1:$A$174,0),MATCH($B22,AirTemp!$A$2:$AB$2,0))&gt;0,INDEX(AirTemp!$A$1:$AB$174,MATCH("07-"&amp;$AK$7&amp;" "&amp;H$3,AirTemp!$A$1:$A$174,0),MATCH($B22,AirTemp!$A$2:$AB$2,0)),"")</f>
        <v>32.6</v>
      </c>
      <c r="I22" s="83">
        <f>IF(INDEX(AirTemp!$A$1:$AB$174,MATCH("07-"&amp;$AK$7&amp;" "&amp;I$3,AirTemp!$A$1:$A$174,0),MATCH($B22,AirTemp!$A$2:$AB$2,0))&gt;0,INDEX(AirTemp!$A$1:$AB$174,MATCH("07-"&amp;$AK$7&amp;" "&amp;I$3,AirTemp!$A$1:$A$174,0),MATCH($B22,AirTemp!$A$2:$AB$2,0)),"")</f>
        <v>32.1</v>
      </c>
      <c r="J22" s="83" t="e">
        <f>IF(INDEX(AirTemp!$A$1:$AB$174,MATCH("07-"&amp;$AK$7&amp;" "&amp;J$3,AirTemp!$A$1:$A$174,0),MATCH($B22,AirTemp!$A$2:$AB$2,0))&gt;0,INDEX(AirTemp!$A$1:$AB$174,MATCH("07-"&amp;$AK$7&amp;" "&amp;J$3,AirTemp!$A$1:$A$174,0),MATCH($B22,AirTemp!$A$2:$AB$2,0)),"")</f>
        <v>#N/A</v>
      </c>
      <c r="K22" s="67" t="e">
        <f t="shared" si="0"/>
        <v>#N/A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121</v>
      </c>
      <c r="C23" s="66"/>
      <c r="D23" s="83">
        <f>IF(INDEX(AirTemp!$A$1:$AB$174,MATCH("07-"&amp;$AK$7&amp;" "&amp;D$3,AirTemp!$A$1:$A$174,0),MATCH($B23,AirTemp!$A$2:$AB$2,0))&gt;0,INDEX(AirTemp!$A$1:$AB$174,MATCH("07-"&amp;$AK$7&amp;" "&amp;D$3,AirTemp!$A$1:$A$174,0),MATCH($B23,AirTemp!$A$2:$AB$2,0)),"")</f>
        <v>26.8</v>
      </c>
      <c r="E23" s="83" t="str">
        <f>IF(INDEX(AirTemp!$A$1:$AB$174,MATCH("07-"&amp;$AK$7&amp;" "&amp;E$3,AirTemp!$A$1:$A$174,0),MATCH($B23,AirTemp!$A$2:$AB$2,0))&gt;0,INDEX(AirTemp!$A$1:$AB$174,MATCH("07-"&amp;$AK$7&amp;" "&amp;E$3,AirTemp!$A$1:$A$174,0),MATCH($B23,AirTemp!$A$2:$AB$2,0)),"")</f>
        <v/>
      </c>
      <c r="F23" s="83">
        <f>IF(INDEX(AirTemp!$A$1:$AB$174,MATCH("07-"&amp;$AK$7&amp;" "&amp;F$3,AirTemp!$A$1:$A$174,0),MATCH($B23,AirTemp!$A$2:$AB$2,0))&gt;0,INDEX(AirTemp!$A$1:$AB$174,MATCH("07-"&amp;$AK$7&amp;" "&amp;F$3,AirTemp!$A$1:$A$174,0),MATCH($B23,AirTemp!$A$2:$AB$2,0)),"")</f>
        <v>26.2</v>
      </c>
      <c r="G23" s="83" t="str">
        <f>IF(INDEX(AirTemp!$A$1:$AB$174,MATCH("07-"&amp;$AK$7&amp;" "&amp;G$3,AirTemp!$A$1:$A$174,0),MATCH($B23,AirTemp!$A$2:$AB$2,0))&gt;0,INDEX(AirTemp!$A$1:$AB$174,MATCH("07-"&amp;$AK$7&amp;" "&amp;G$3,AirTemp!$A$1:$A$174,0),MATCH($B23,AirTemp!$A$2:$AB$2,0)),"")</f>
        <v/>
      </c>
      <c r="H23" s="83">
        <f>IF(INDEX(AirTemp!$A$1:$AB$174,MATCH("07-"&amp;$AK$7&amp;" "&amp;H$3,AirTemp!$A$1:$A$174,0),MATCH($B23,AirTemp!$A$2:$AB$2,0))&gt;0,INDEX(AirTemp!$A$1:$AB$174,MATCH("07-"&amp;$AK$7&amp;" "&amp;H$3,AirTemp!$A$1:$A$174,0),MATCH($B23,AirTemp!$A$2:$AB$2,0)),"")</f>
        <v>33.799999999999997</v>
      </c>
      <c r="I23" s="83" t="str">
        <f>IF(INDEX(AirTemp!$A$1:$AB$174,MATCH("07-"&amp;$AK$7&amp;" "&amp;I$3,AirTemp!$A$1:$A$174,0),MATCH($B23,AirTemp!$A$2:$AB$2,0))&gt;0,INDEX(AirTemp!$A$1:$AB$174,MATCH("07-"&amp;$AK$7&amp;" "&amp;I$3,AirTemp!$A$1:$A$174,0),MATCH($B23,AirTemp!$A$2:$AB$2,0)),"")</f>
        <v/>
      </c>
      <c r="J23" s="83" t="e">
        <f>IF(INDEX(AirTemp!$A$1:$AB$174,MATCH("07-"&amp;$AK$7&amp;" "&amp;J$3,AirTemp!$A$1:$A$174,0),MATCH($B23,AirTemp!$A$2:$AB$2,0))&gt;0,INDEX(AirTemp!$A$1:$AB$174,MATCH("07-"&amp;$AK$7&amp;" "&amp;J$3,AirTemp!$A$1:$A$174,0),MATCH($B23,AirTemp!$A$2:$AB$2,0)),"")</f>
        <v>#N/A</v>
      </c>
      <c r="K23" s="67" t="e">
        <f t="shared" si="0"/>
        <v>#N/A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132</v>
      </c>
      <c r="C24" s="66"/>
      <c r="D24" s="83">
        <f>IF(INDEX(AirTemp!$A$1:$AB$174,MATCH("07-"&amp;$AK$7&amp;" "&amp;D$3,AirTemp!$A$1:$A$174,0),MATCH($B24,AirTemp!$A$2:$AB$2,0))&gt;0,INDEX(AirTemp!$A$1:$AB$174,MATCH("07-"&amp;$AK$7&amp;" "&amp;D$3,AirTemp!$A$1:$A$174,0),MATCH($B24,AirTemp!$A$2:$AB$2,0)),"")</f>
        <v>29.6</v>
      </c>
      <c r="E24" s="83" t="str">
        <f>IF(INDEX(AirTemp!$A$1:$AB$174,MATCH("07-"&amp;$AK$7&amp;" "&amp;E$3,AirTemp!$A$1:$A$174,0),MATCH($B24,AirTemp!$A$2:$AB$2,0))&gt;0,INDEX(AirTemp!$A$1:$AB$174,MATCH("07-"&amp;$AK$7&amp;" "&amp;E$3,AirTemp!$A$1:$A$174,0),MATCH($B24,AirTemp!$A$2:$AB$2,0)),"")</f>
        <v/>
      </c>
      <c r="F24" s="83">
        <f>IF(INDEX(AirTemp!$A$1:$AB$174,MATCH("07-"&amp;$AK$7&amp;" "&amp;F$3,AirTemp!$A$1:$A$174,0),MATCH($B24,AirTemp!$A$2:$AB$2,0))&gt;0,INDEX(AirTemp!$A$1:$AB$174,MATCH("07-"&amp;$AK$7&amp;" "&amp;F$3,AirTemp!$A$1:$A$174,0),MATCH($B24,AirTemp!$A$2:$AB$2,0)),"")</f>
        <v>28.9</v>
      </c>
      <c r="G24" s="83" t="str">
        <f>IF(INDEX(AirTemp!$A$1:$AB$174,MATCH("07-"&amp;$AK$7&amp;" "&amp;G$3,AirTemp!$A$1:$A$174,0),MATCH($B24,AirTemp!$A$2:$AB$2,0))&gt;0,INDEX(AirTemp!$A$1:$AB$174,MATCH("07-"&amp;$AK$7&amp;" "&amp;G$3,AirTemp!$A$1:$A$174,0),MATCH($B24,AirTemp!$A$2:$AB$2,0)),"")</f>
        <v/>
      </c>
      <c r="H24" s="83">
        <f>IF(INDEX(AirTemp!$A$1:$AB$174,MATCH("07-"&amp;$AK$7&amp;" "&amp;H$3,AirTemp!$A$1:$A$174,0),MATCH($B24,AirTemp!$A$2:$AB$2,0))&gt;0,INDEX(AirTemp!$A$1:$AB$174,MATCH("07-"&amp;$AK$7&amp;" "&amp;H$3,AirTemp!$A$1:$A$174,0),MATCH($B24,AirTemp!$A$2:$AB$2,0)),"")</f>
        <v>32.5</v>
      </c>
      <c r="I24" s="83" t="str">
        <f>IF(INDEX(AirTemp!$A$1:$AB$174,MATCH("07-"&amp;$AK$7&amp;" "&amp;I$3,AirTemp!$A$1:$A$174,0),MATCH($B24,AirTemp!$A$2:$AB$2,0))&gt;0,INDEX(AirTemp!$A$1:$AB$174,MATCH("07-"&amp;$AK$7&amp;" "&amp;I$3,AirTemp!$A$1:$A$174,0),MATCH($B24,AirTemp!$A$2:$AB$2,0)),"")</f>
        <v/>
      </c>
      <c r="J24" s="83" t="e">
        <f>IF(INDEX(AirTemp!$A$1:$AB$174,MATCH("07-"&amp;$AK$7&amp;" "&amp;J$3,AirTemp!$A$1:$A$174,0),MATCH($B24,AirTemp!$A$2:$AB$2,0))&gt;0,INDEX(AirTemp!$A$1:$AB$174,MATCH("07-"&amp;$AK$7&amp;" "&amp;J$3,AirTemp!$A$1:$A$174,0),MATCH($B24,AirTemp!$A$2:$AB$2,0)),"")</f>
        <v>#N/A</v>
      </c>
      <c r="K24" s="67" t="e">
        <f t="shared" si="0"/>
        <v>#N/A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129</v>
      </c>
      <c r="C25" s="66"/>
      <c r="D25" s="83">
        <f>IF(INDEX(AirTemp!$A$1:$AB$174,MATCH("07-"&amp;$AK$7&amp;" "&amp;D$3,AirTemp!$A$1:$A$174,0),MATCH($B25,AirTemp!$A$2:$AB$2,0))&gt;0,INDEX(AirTemp!$A$1:$AB$174,MATCH("07-"&amp;$AK$7&amp;" "&amp;D$3,AirTemp!$A$1:$A$174,0),MATCH($B25,AirTemp!$A$2:$AB$2,0)),"")</f>
        <v>27.9</v>
      </c>
      <c r="E25" s="83">
        <f>IF(INDEX(AirTemp!$A$1:$AB$174,MATCH("07-"&amp;$AK$7&amp;" "&amp;E$3,AirTemp!$A$1:$A$174,0),MATCH($B25,AirTemp!$A$2:$AB$2,0))&gt;0,INDEX(AirTemp!$A$1:$AB$174,MATCH("07-"&amp;$AK$7&amp;" "&amp;E$3,AirTemp!$A$1:$A$174,0),MATCH($B25,AirTemp!$A$2:$AB$2,0)),"")</f>
        <v>27.2</v>
      </c>
      <c r="F25" s="83">
        <f>IF(INDEX(AirTemp!$A$1:$AB$174,MATCH("07-"&amp;$AK$7&amp;" "&amp;F$3,AirTemp!$A$1:$A$174,0),MATCH($B25,AirTemp!$A$2:$AB$2,0))&gt;0,INDEX(AirTemp!$A$1:$AB$174,MATCH("07-"&amp;$AK$7&amp;" "&amp;F$3,AirTemp!$A$1:$A$174,0),MATCH($B25,AirTemp!$A$2:$AB$2,0)),"")</f>
        <v>27.2</v>
      </c>
      <c r="G25" s="83">
        <f>IF(INDEX(AirTemp!$A$1:$AB$174,MATCH("07-"&amp;$AK$7&amp;" "&amp;G$3,AirTemp!$A$1:$A$174,0),MATCH($B25,AirTemp!$A$2:$AB$2,0))&gt;0,INDEX(AirTemp!$A$1:$AB$174,MATCH("07-"&amp;$AK$7&amp;" "&amp;G$3,AirTemp!$A$1:$A$174,0),MATCH($B25,AirTemp!$A$2:$AB$2,0)),"")</f>
        <v>28.6</v>
      </c>
      <c r="H25" s="83">
        <f>IF(INDEX(AirTemp!$A$1:$AB$174,MATCH("07-"&amp;$AK$7&amp;" "&amp;H$3,AirTemp!$A$1:$A$174,0),MATCH($B25,AirTemp!$A$2:$AB$2,0))&gt;0,INDEX(AirTemp!$A$1:$AB$174,MATCH("07-"&amp;$AK$7&amp;" "&amp;H$3,AirTemp!$A$1:$A$174,0),MATCH($B25,AirTemp!$A$2:$AB$2,0)),"")</f>
        <v>31.9</v>
      </c>
      <c r="I25" s="83">
        <f>IF(INDEX(AirTemp!$A$1:$AB$174,MATCH("07-"&amp;$AK$7&amp;" "&amp;I$3,AirTemp!$A$1:$A$174,0),MATCH($B25,AirTemp!$A$2:$AB$2,0))&gt;0,INDEX(AirTemp!$A$1:$AB$174,MATCH("07-"&amp;$AK$7&amp;" "&amp;I$3,AirTemp!$A$1:$A$174,0),MATCH($B25,AirTemp!$A$2:$AB$2,0)),"")</f>
        <v>32.799999999999997</v>
      </c>
      <c r="J25" s="83" t="e">
        <f>IF(INDEX(AirTemp!$A$1:$AB$174,MATCH("07-"&amp;$AK$7&amp;" "&amp;J$3,AirTemp!$A$1:$A$174,0),MATCH($B25,AirTemp!$A$2:$AB$2,0))&gt;0,INDEX(AirTemp!$A$1:$AB$174,MATCH("07-"&amp;$AK$7&amp;" "&amp;J$3,AirTemp!$A$1:$A$174,0),MATCH($B25,AirTemp!$A$2:$AB$2,0)),"")</f>
        <v>#N/A</v>
      </c>
      <c r="K25" s="67" t="e">
        <f t="shared" si="0"/>
        <v>#N/A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1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81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0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82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9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83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8"/>
  <dimension ref="A1:AJ54"/>
  <sheetViews>
    <sheetView topLeftCell="A19" workbookViewId="0">
      <selection activeCell="H11" sqref="H11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84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7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85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6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86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5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87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4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88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"/>
  <dimension ref="A1:AJ54"/>
  <sheetViews>
    <sheetView workbookViewId="0">
      <selection activeCell="S16" sqref="S16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89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B174"/>
  <sheetViews>
    <sheetView workbookViewId="0">
      <pane ySplit="2" topLeftCell="A141" activePane="bottomLeft" state="frozen"/>
      <selection pane="bottomLeft" activeCell="O162" sqref="O162"/>
    </sheetView>
  </sheetViews>
  <sheetFormatPr defaultRowHeight="14.25" x14ac:dyDescent="0.2"/>
  <sheetData>
    <row r="1" spans="1:28" x14ac:dyDescent="0.2">
      <c r="A1">
        <v>7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93</v>
      </c>
      <c r="Z1" t="s">
        <v>92</v>
      </c>
      <c r="AA1" t="s">
        <v>94</v>
      </c>
      <c r="AB1" t="s">
        <v>45</v>
      </c>
    </row>
    <row r="2" spans="1:28" x14ac:dyDescent="0.2">
      <c r="B2" t="s">
        <v>113</v>
      </c>
      <c r="C2" t="s">
        <v>114</v>
      </c>
      <c r="D2" t="s">
        <v>115</v>
      </c>
      <c r="E2" t="s">
        <v>116</v>
      </c>
      <c r="F2" t="s">
        <v>117</v>
      </c>
      <c r="G2" t="s">
        <v>118</v>
      </c>
      <c r="H2" t="s">
        <v>119</v>
      </c>
      <c r="I2" t="s">
        <v>14</v>
      </c>
      <c r="J2" t="s">
        <v>120</v>
      </c>
      <c r="K2" t="s">
        <v>121</v>
      </c>
      <c r="L2" t="s">
        <v>122</v>
      </c>
      <c r="M2" t="s">
        <v>123</v>
      </c>
      <c r="N2" t="s">
        <v>124</v>
      </c>
      <c r="O2" t="s">
        <v>125</v>
      </c>
      <c r="P2" t="s">
        <v>126</v>
      </c>
      <c r="Q2" t="s">
        <v>127</v>
      </c>
      <c r="R2" t="s">
        <v>32</v>
      </c>
      <c r="S2" t="s">
        <v>128</v>
      </c>
      <c r="T2" t="s">
        <v>50</v>
      </c>
      <c r="U2" t="s">
        <v>129</v>
      </c>
      <c r="V2" t="s">
        <v>130</v>
      </c>
      <c r="W2" t="s">
        <v>131</v>
      </c>
      <c r="X2" t="s">
        <v>22</v>
      </c>
      <c r="Y2" t="s">
        <v>132</v>
      </c>
      <c r="Z2" t="s">
        <v>133</v>
      </c>
      <c r="AA2" t="s">
        <v>134</v>
      </c>
      <c r="AB2" t="s">
        <v>46</v>
      </c>
    </row>
    <row r="3" spans="1:28" x14ac:dyDescent="0.2">
      <c r="A3" t="s">
        <v>135</v>
      </c>
      <c r="H3">
        <v>31.2</v>
      </c>
      <c r="J3">
        <v>30</v>
      </c>
      <c r="L3">
        <v>31</v>
      </c>
      <c r="N3">
        <v>29.7</v>
      </c>
      <c r="O3">
        <v>30.1</v>
      </c>
      <c r="P3">
        <v>30</v>
      </c>
      <c r="R3">
        <v>28.1</v>
      </c>
      <c r="S3">
        <v>29.8</v>
      </c>
      <c r="U3">
        <v>31.2</v>
      </c>
      <c r="X3">
        <v>30.8</v>
      </c>
      <c r="Y3">
        <v>31.6</v>
      </c>
    </row>
    <row r="4" spans="1:28" x14ac:dyDescent="0.2">
      <c r="A4" t="s">
        <v>136</v>
      </c>
      <c r="I4">
        <v>28</v>
      </c>
      <c r="J4">
        <v>28.5</v>
      </c>
      <c r="R4">
        <v>27</v>
      </c>
      <c r="T4">
        <v>31</v>
      </c>
      <c r="U4">
        <v>30.6</v>
      </c>
      <c r="V4">
        <v>29.8</v>
      </c>
      <c r="X4">
        <v>30</v>
      </c>
      <c r="Z4">
        <v>29.1</v>
      </c>
      <c r="AB4">
        <v>30.4</v>
      </c>
    </row>
    <row r="5" spans="1:28" x14ac:dyDescent="0.2">
      <c r="A5" t="s">
        <v>137</v>
      </c>
      <c r="D5">
        <v>29.4</v>
      </c>
      <c r="E5">
        <v>31.4</v>
      </c>
      <c r="F5">
        <v>32</v>
      </c>
      <c r="G5">
        <v>29</v>
      </c>
      <c r="H5">
        <v>31.3</v>
      </c>
      <c r="J5">
        <v>30.1</v>
      </c>
      <c r="L5">
        <v>31.1</v>
      </c>
      <c r="N5">
        <v>28.4</v>
      </c>
      <c r="O5">
        <v>27.8</v>
      </c>
      <c r="P5">
        <v>28.9</v>
      </c>
      <c r="S5">
        <v>30.5</v>
      </c>
      <c r="T5">
        <v>31.3</v>
      </c>
      <c r="U5">
        <v>31</v>
      </c>
      <c r="X5">
        <v>30.4</v>
      </c>
      <c r="Y5">
        <v>31.4</v>
      </c>
      <c r="AB5">
        <v>31.9</v>
      </c>
    </row>
    <row r="6" spans="1:28" x14ac:dyDescent="0.2">
      <c r="A6" t="s">
        <v>138</v>
      </c>
      <c r="I6">
        <v>33.299999999999997</v>
      </c>
      <c r="J6">
        <v>34.700000000000003</v>
      </c>
      <c r="R6">
        <v>34.1</v>
      </c>
      <c r="T6">
        <v>34.799999999999997</v>
      </c>
      <c r="U6">
        <v>34.200000000000003</v>
      </c>
      <c r="V6">
        <v>34.5</v>
      </c>
      <c r="X6">
        <v>34</v>
      </c>
      <c r="Z6">
        <v>33.4</v>
      </c>
      <c r="AB6">
        <v>35.9</v>
      </c>
    </row>
    <row r="7" spans="1:28" x14ac:dyDescent="0.2">
      <c r="A7" t="s">
        <v>139</v>
      </c>
      <c r="D7">
        <v>35.4</v>
      </c>
      <c r="F7">
        <v>37</v>
      </c>
      <c r="G7">
        <v>36.5</v>
      </c>
      <c r="I7">
        <v>37.6</v>
      </c>
      <c r="M7">
        <v>36.1</v>
      </c>
      <c r="N7">
        <v>36.799999999999997</v>
      </c>
      <c r="O7">
        <v>37.299999999999997</v>
      </c>
      <c r="P7">
        <v>37.4</v>
      </c>
      <c r="Q7">
        <v>36.5</v>
      </c>
      <c r="R7">
        <v>36.5</v>
      </c>
      <c r="S7">
        <v>35.799999999999997</v>
      </c>
      <c r="U7">
        <v>36.799999999999997</v>
      </c>
      <c r="W7">
        <v>38.4</v>
      </c>
      <c r="X7">
        <v>36.299999999999997</v>
      </c>
      <c r="Y7">
        <v>35.1</v>
      </c>
      <c r="AA7">
        <v>37</v>
      </c>
      <c r="AB7">
        <v>37.200000000000003</v>
      </c>
    </row>
    <row r="8" spans="1:28" x14ac:dyDescent="0.2">
      <c r="A8" t="s">
        <v>140</v>
      </c>
      <c r="J8">
        <v>37</v>
      </c>
      <c r="R8">
        <v>37.700000000000003</v>
      </c>
      <c r="U8">
        <v>37.1</v>
      </c>
      <c r="V8">
        <v>38</v>
      </c>
      <c r="X8">
        <v>35.4</v>
      </c>
      <c r="Z8">
        <v>36.4</v>
      </c>
    </row>
    <row r="9" spans="1:28" x14ac:dyDescent="0.2">
      <c r="A9" t="s">
        <v>141</v>
      </c>
      <c r="D9">
        <v>31.4</v>
      </c>
      <c r="E9">
        <v>34.1</v>
      </c>
      <c r="F9">
        <v>32.200000000000003</v>
      </c>
      <c r="G9">
        <v>32.9</v>
      </c>
      <c r="H9">
        <v>35.200000000000003</v>
      </c>
      <c r="I9">
        <v>33</v>
      </c>
      <c r="J9">
        <v>34.700000000000003</v>
      </c>
      <c r="K9">
        <v>34.9</v>
      </c>
      <c r="L9">
        <v>32.299999999999997</v>
      </c>
      <c r="M9">
        <v>34.799999999999997</v>
      </c>
      <c r="N9">
        <v>35.299999999999997</v>
      </c>
      <c r="O9">
        <v>34.9</v>
      </c>
      <c r="P9">
        <v>35.299999999999997</v>
      </c>
      <c r="Q9">
        <v>33.799999999999997</v>
      </c>
      <c r="R9">
        <v>34.299999999999997</v>
      </c>
      <c r="S9">
        <v>32.200000000000003</v>
      </c>
      <c r="T9">
        <v>34.6</v>
      </c>
      <c r="U9">
        <v>34</v>
      </c>
      <c r="V9">
        <v>33.200000000000003</v>
      </c>
      <c r="W9">
        <v>33.5</v>
      </c>
      <c r="X9">
        <v>32.6</v>
      </c>
      <c r="Y9">
        <v>34.1</v>
      </c>
      <c r="Z9">
        <v>31.4</v>
      </c>
      <c r="AA9">
        <v>32.200000000000003</v>
      </c>
      <c r="AB9">
        <v>33.9</v>
      </c>
    </row>
    <row r="10" spans="1:28" x14ac:dyDescent="0.2">
      <c r="A10" t="s">
        <v>142</v>
      </c>
      <c r="I10">
        <v>30.2</v>
      </c>
      <c r="J10">
        <v>30.5</v>
      </c>
      <c r="R10">
        <v>29</v>
      </c>
      <c r="U10">
        <v>32.200000000000003</v>
      </c>
      <c r="V10">
        <v>32</v>
      </c>
      <c r="X10">
        <v>31.3</v>
      </c>
      <c r="Z10">
        <v>30.5</v>
      </c>
      <c r="AB10">
        <v>32.200000000000003</v>
      </c>
    </row>
    <row r="11" spans="1:28" x14ac:dyDescent="0.2">
      <c r="A11" t="s">
        <v>143</v>
      </c>
      <c r="D11">
        <v>29.7</v>
      </c>
      <c r="E11">
        <v>31.9</v>
      </c>
      <c r="F11">
        <v>31.4</v>
      </c>
      <c r="G11">
        <v>29.1</v>
      </c>
      <c r="H11">
        <v>31.3</v>
      </c>
      <c r="I11">
        <v>29</v>
      </c>
      <c r="J11">
        <v>28.9</v>
      </c>
      <c r="K11">
        <v>32.299999999999997</v>
      </c>
      <c r="L11">
        <v>31.2</v>
      </c>
      <c r="M11">
        <v>30.3</v>
      </c>
      <c r="N11">
        <v>29.2</v>
      </c>
      <c r="O11">
        <v>29.1</v>
      </c>
      <c r="P11">
        <v>28.5</v>
      </c>
      <c r="Q11">
        <v>27.6</v>
      </c>
      <c r="R11">
        <v>27.2</v>
      </c>
      <c r="S11">
        <v>30.4</v>
      </c>
      <c r="T11">
        <v>31.2</v>
      </c>
      <c r="U11">
        <v>32</v>
      </c>
      <c r="V11">
        <v>30.2</v>
      </c>
      <c r="W11">
        <v>31.2</v>
      </c>
      <c r="X11">
        <v>30.5</v>
      </c>
      <c r="Y11">
        <v>31.9</v>
      </c>
      <c r="Z11">
        <v>29.8</v>
      </c>
      <c r="AA11">
        <v>31.4</v>
      </c>
      <c r="AB11">
        <v>31.4</v>
      </c>
    </row>
    <row r="12" spans="1:28" x14ac:dyDescent="0.2">
      <c r="A12" t="s">
        <v>144</v>
      </c>
      <c r="I12">
        <v>26.2</v>
      </c>
      <c r="J12">
        <v>30.3</v>
      </c>
      <c r="R12">
        <v>26.2</v>
      </c>
      <c r="T12">
        <v>31.1</v>
      </c>
      <c r="U12">
        <v>30.8</v>
      </c>
      <c r="X12">
        <v>29.6</v>
      </c>
      <c r="Z12">
        <v>29.9</v>
      </c>
      <c r="AB12">
        <v>30.8</v>
      </c>
    </row>
    <row r="13" spans="1:28" x14ac:dyDescent="0.2">
      <c r="A13" t="s">
        <v>145</v>
      </c>
      <c r="D13">
        <v>29.9</v>
      </c>
      <c r="E13">
        <v>30.5</v>
      </c>
      <c r="F13">
        <v>32</v>
      </c>
      <c r="G13">
        <v>29.3</v>
      </c>
      <c r="H13">
        <v>30.7</v>
      </c>
      <c r="I13">
        <v>26.3</v>
      </c>
      <c r="J13">
        <v>31</v>
      </c>
      <c r="K13">
        <v>32</v>
      </c>
      <c r="L13">
        <v>31</v>
      </c>
      <c r="M13">
        <v>29.9</v>
      </c>
      <c r="N13">
        <v>29</v>
      </c>
      <c r="O13">
        <v>27.7</v>
      </c>
      <c r="P13">
        <v>29</v>
      </c>
      <c r="Q13">
        <v>27</v>
      </c>
      <c r="S13">
        <v>30</v>
      </c>
      <c r="T13">
        <v>31.5</v>
      </c>
      <c r="U13">
        <v>30.5</v>
      </c>
      <c r="V13">
        <v>30.4</v>
      </c>
      <c r="W13">
        <v>30.4</v>
      </c>
      <c r="X13">
        <v>29.9</v>
      </c>
      <c r="Y13">
        <v>30.5</v>
      </c>
      <c r="Z13">
        <v>29.9</v>
      </c>
      <c r="AA13">
        <v>32</v>
      </c>
      <c r="AB13">
        <v>31.4</v>
      </c>
    </row>
    <row r="14" spans="1:28" x14ac:dyDescent="0.2">
      <c r="A14" t="s">
        <v>146</v>
      </c>
      <c r="R14">
        <v>33.299999999999997</v>
      </c>
      <c r="T14">
        <v>34.799999999999997</v>
      </c>
      <c r="U14">
        <v>33.4</v>
      </c>
      <c r="X14">
        <v>34.6</v>
      </c>
    </row>
    <row r="15" spans="1:28" x14ac:dyDescent="0.2">
      <c r="A15" t="s">
        <v>147</v>
      </c>
      <c r="H15">
        <v>38.200000000000003</v>
      </c>
      <c r="J15">
        <v>36.200000000000003</v>
      </c>
      <c r="K15">
        <v>37.9</v>
      </c>
      <c r="L15">
        <v>35.299999999999997</v>
      </c>
      <c r="P15">
        <v>37.4</v>
      </c>
      <c r="Q15">
        <v>37.200000000000003</v>
      </c>
      <c r="R15">
        <v>36.4</v>
      </c>
      <c r="S15">
        <v>35.6</v>
      </c>
      <c r="U15">
        <v>36</v>
      </c>
      <c r="W15">
        <v>38.200000000000003</v>
      </c>
      <c r="X15">
        <v>36.700000000000003</v>
      </c>
      <c r="Z15">
        <v>35.6</v>
      </c>
      <c r="AA15">
        <v>33.9</v>
      </c>
    </row>
    <row r="16" spans="1:28" x14ac:dyDescent="0.2">
      <c r="A16" t="s">
        <v>148</v>
      </c>
      <c r="I16">
        <v>34.9</v>
      </c>
      <c r="J16">
        <v>36.6</v>
      </c>
      <c r="R16">
        <v>37</v>
      </c>
      <c r="T16">
        <v>36.9</v>
      </c>
      <c r="U16">
        <v>36.1</v>
      </c>
      <c r="V16">
        <v>37</v>
      </c>
      <c r="X16">
        <v>34.6</v>
      </c>
      <c r="Z16">
        <v>26.2</v>
      </c>
      <c r="AB16">
        <v>37.200000000000003</v>
      </c>
    </row>
    <row r="17" spans="1:28" x14ac:dyDescent="0.2">
      <c r="A17" t="s">
        <v>149</v>
      </c>
      <c r="D17">
        <v>32.4</v>
      </c>
      <c r="E17">
        <v>33.4</v>
      </c>
      <c r="H17">
        <v>34.200000000000003</v>
      </c>
      <c r="K17">
        <v>34</v>
      </c>
      <c r="L17">
        <v>32</v>
      </c>
      <c r="M17">
        <v>33.5</v>
      </c>
      <c r="O17">
        <v>35.1</v>
      </c>
      <c r="P17">
        <v>35.200000000000003</v>
      </c>
      <c r="Q17">
        <v>32.9</v>
      </c>
      <c r="R17">
        <v>34.700000000000003</v>
      </c>
      <c r="S17">
        <v>32.299999999999997</v>
      </c>
      <c r="T17">
        <v>33.9</v>
      </c>
      <c r="U17">
        <v>32.9</v>
      </c>
      <c r="W17">
        <v>33.200000000000003</v>
      </c>
      <c r="Z17">
        <v>32.4</v>
      </c>
      <c r="AA17">
        <v>31.7</v>
      </c>
    </row>
    <row r="18" spans="1:28" x14ac:dyDescent="0.2">
      <c r="A18" t="s">
        <v>150</v>
      </c>
      <c r="I18">
        <v>29.5</v>
      </c>
      <c r="J18">
        <v>30.8</v>
      </c>
      <c r="R18">
        <v>28.9</v>
      </c>
      <c r="T18">
        <v>31.8</v>
      </c>
      <c r="U18">
        <v>31.8</v>
      </c>
      <c r="V18">
        <v>31.6</v>
      </c>
      <c r="X18">
        <v>31.7</v>
      </c>
      <c r="Z18">
        <v>30.8</v>
      </c>
      <c r="AB18">
        <v>31.9</v>
      </c>
    </row>
    <row r="19" spans="1:28" x14ac:dyDescent="0.2">
      <c r="A19" t="s">
        <v>151</v>
      </c>
      <c r="H19">
        <v>30.3</v>
      </c>
      <c r="I19">
        <v>27.5</v>
      </c>
      <c r="J19">
        <v>30.6</v>
      </c>
      <c r="M19">
        <v>30.2</v>
      </c>
      <c r="N19">
        <v>29.7</v>
      </c>
      <c r="R19">
        <v>27</v>
      </c>
      <c r="S19">
        <v>29.9</v>
      </c>
      <c r="U19">
        <v>29.9</v>
      </c>
      <c r="V19">
        <v>30.4</v>
      </c>
      <c r="W19">
        <v>31.2</v>
      </c>
      <c r="X19">
        <v>30.9</v>
      </c>
      <c r="Y19">
        <v>30.7</v>
      </c>
      <c r="AA19">
        <v>30.8</v>
      </c>
      <c r="AB19">
        <v>31.3</v>
      </c>
    </row>
    <row r="20" spans="1:28" x14ac:dyDescent="0.2">
      <c r="A20" t="s">
        <v>152</v>
      </c>
      <c r="I20">
        <v>26.7</v>
      </c>
      <c r="J20">
        <v>29.6</v>
      </c>
      <c r="R20">
        <v>25.9</v>
      </c>
      <c r="T20">
        <v>30.4</v>
      </c>
      <c r="U20">
        <v>29.1</v>
      </c>
      <c r="V20">
        <v>29</v>
      </c>
      <c r="X20">
        <v>29.8</v>
      </c>
      <c r="Z20">
        <v>30</v>
      </c>
      <c r="AB20">
        <v>30.6</v>
      </c>
    </row>
    <row r="21" spans="1:28" x14ac:dyDescent="0.2">
      <c r="A21" t="s">
        <v>153</v>
      </c>
      <c r="D21">
        <v>29.1</v>
      </c>
      <c r="E21">
        <v>31.1</v>
      </c>
      <c r="F21">
        <v>31.1</v>
      </c>
      <c r="G21">
        <v>27.8</v>
      </c>
      <c r="H21">
        <v>29.5</v>
      </c>
      <c r="I21">
        <v>26.7</v>
      </c>
      <c r="J21">
        <v>30.7</v>
      </c>
      <c r="K21">
        <v>31</v>
      </c>
      <c r="L21">
        <v>30.8</v>
      </c>
      <c r="M21">
        <v>29.7</v>
      </c>
      <c r="N21">
        <v>29.3</v>
      </c>
      <c r="O21">
        <v>27.2</v>
      </c>
      <c r="P21">
        <v>28.8</v>
      </c>
      <c r="Q21">
        <v>27.2</v>
      </c>
      <c r="R21">
        <v>25.9</v>
      </c>
      <c r="S21">
        <v>29.4</v>
      </c>
      <c r="T21">
        <v>31.2</v>
      </c>
      <c r="U21">
        <v>30.3</v>
      </c>
      <c r="V21">
        <v>30.4</v>
      </c>
      <c r="W21">
        <v>29.8</v>
      </c>
      <c r="X21">
        <v>29.6</v>
      </c>
      <c r="Y21">
        <v>31.1</v>
      </c>
      <c r="Z21">
        <v>29.1</v>
      </c>
      <c r="AA21">
        <v>31.1</v>
      </c>
      <c r="AB21">
        <v>30.6</v>
      </c>
    </row>
    <row r="22" spans="1:28" x14ac:dyDescent="0.2">
      <c r="A22" t="s">
        <v>154</v>
      </c>
      <c r="I22">
        <v>31.8</v>
      </c>
      <c r="J22">
        <v>32.6</v>
      </c>
      <c r="R22">
        <v>34</v>
      </c>
      <c r="T22">
        <v>32.6</v>
      </c>
      <c r="U22">
        <v>32.4</v>
      </c>
      <c r="V22">
        <v>34.200000000000003</v>
      </c>
      <c r="Z22">
        <v>32.200000000000003</v>
      </c>
      <c r="AB22">
        <v>34.200000000000003</v>
      </c>
    </row>
    <row r="23" spans="1:28" x14ac:dyDescent="0.2">
      <c r="A23" t="s">
        <v>155</v>
      </c>
      <c r="E23">
        <v>34.1</v>
      </c>
      <c r="F23">
        <v>34.5</v>
      </c>
      <c r="G23">
        <v>36</v>
      </c>
      <c r="H23">
        <v>37.5</v>
      </c>
      <c r="I23">
        <v>36.4</v>
      </c>
      <c r="J23">
        <v>34.200000000000003</v>
      </c>
      <c r="K23">
        <v>37.200000000000003</v>
      </c>
      <c r="L23">
        <v>35.5</v>
      </c>
      <c r="M23">
        <v>36.299999999999997</v>
      </c>
      <c r="N23">
        <v>37.1</v>
      </c>
      <c r="O23">
        <v>37.299999999999997</v>
      </c>
      <c r="P23">
        <v>37.1</v>
      </c>
      <c r="Q23">
        <v>36.700000000000003</v>
      </c>
      <c r="R23">
        <v>35.4</v>
      </c>
      <c r="S23">
        <v>35.6</v>
      </c>
      <c r="T23">
        <v>35.799999999999997</v>
      </c>
      <c r="U23">
        <v>34.4</v>
      </c>
      <c r="V23">
        <v>36.799999999999997</v>
      </c>
      <c r="W23">
        <v>38.5</v>
      </c>
      <c r="X23">
        <v>35.5</v>
      </c>
      <c r="Y23">
        <v>34.1</v>
      </c>
      <c r="Z23">
        <v>34.9</v>
      </c>
      <c r="AA23">
        <v>34.5</v>
      </c>
      <c r="AB23">
        <v>36.4</v>
      </c>
    </row>
    <row r="24" spans="1:28" x14ac:dyDescent="0.2">
      <c r="A24" t="s">
        <v>156</v>
      </c>
      <c r="I24">
        <v>35.6</v>
      </c>
      <c r="J24">
        <v>33.700000000000003</v>
      </c>
      <c r="R24">
        <v>37.299999999999997</v>
      </c>
      <c r="T24">
        <v>34.799999999999997</v>
      </c>
      <c r="U24">
        <v>35.1</v>
      </c>
      <c r="V24">
        <v>36.1</v>
      </c>
      <c r="X24">
        <v>32.5</v>
      </c>
      <c r="Z24">
        <v>34.200000000000003</v>
      </c>
      <c r="AB24">
        <v>35.700000000000003</v>
      </c>
    </row>
    <row r="25" spans="1:28" x14ac:dyDescent="0.2">
      <c r="A25" t="s">
        <v>157</v>
      </c>
      <c r="D25">
        <v>32.299999999999997</v>
      </c>
      <c r="E25">
        <v>31.1</v>
      </c>
      <c r="F25">
        <v>31.5</v>
      </c>
      <c r="G25">
        <v>28.2</v>
      </c>
      <c r="H25">
        <v>32.9</v>
      </c>
      <c r="I25">
        <v>26.2</v>
      </c>
      <c r="J25">
        <v>32.5</v>
      </c>
      <c r="K25">
        <v>33</v>
      </c>
      <c r="L25">
        <v>31.4</v>
      </c>
      <c r="M25">
        <v>31.8</v>
      </c>
      <c r="N25">
        <v>34.200000000000003</v>
      </c>
      <c r="O25">
        <v>33.200000000000003</v>
      </c>
      <c r="P25">
        <v>34.6</v>
      </c>
      <c r="Q25">
        <v>30.2</v>
      </c>
      <c r="R25">
        <v>33.9</v>
      </c>
      <c r="S25">
        <v>29.6</v>
      </c>
      <c r="T25">
        <v>32.5</v>
      </c>
      <c r="U25">
        <v>32.9</v>
      </c>
      <c r="V25">
        <v>32.9</v>
      </c>
      <c r="W25">
        <v>33.5</v>
      </c>
      <c r="X25">
        <v>31</v>
      </c>
      <c r="Y25">
        <v>31.1</v>
      </c>
      <c r="Z25">
        <v>32.299999999999997</v>
      </c>
      <c r="AA25">
        <v>31.5</v>
      </c>
      <c r="AB25">
        <v>33</v>
      </c>
    </row>
    <row r="26" spans="1:28" x14ac:dyDescent="0.2">
      <c r="A26" t="s">
        <v>158</v>
      </c>
      <c r="I26">
        <v>25.2</v>
      </c>
      <c r="J26">
        <v>29.6</v>
      </c>
      <c r="R26">
        <v>28.2</v>
      </c>
      <c r="T26">
        <v>31.2</v>
      </c>
      <c r="U26">
        <v>31.2</v>
      </c>
      <c r="V26">
        <v>30.5</v>
      </c>
      <c r="X26">
        <v>28.3</v>
      </c>
      <c r="Z26">
        <v>29.8</v>
      </c>
      <c r="AB26">
        <v>31.4</v>
      </c>
    </row>
    <row r="27" spans="1:28" x14ac:dyDescent="0.2">
      <c r="A27" t="s">
        <v>159</v>
      </c>
      <c r="D27">
        <v>29.6</v>
      </c>
      <c r="E27">
        <v>30.5</v>
      </c>
      <c r="F27">
        <v>29.8</v>
      </c>
      <c r="H27">
        <v>30.1</v>
      </c>
      <c r="I27">
        <v>25.2</v>
      </c>
      <c r="J27">
        <v>27.6</v>
      </c>
      <c r="K27">
        <v>31.2</v>
      </c>
      <c r="L27">
        <v>28.6</v>
      </c>
      <c r="M27">
        <v>28</v>
      </c>
      <c r="N27">
        <v>28.7</v>
      </c>
      <c r="O27">
        <v>28.2</v>
      </c>
      <c r="P27">
        <v>28</v>
      </c>
      <c r="Q27">
        <v>27.1</v>
      </c>
      <c r="R27">
        <v>26.2</v>
      </c>
      <c r="S27">
        <v>27.3</v>
      </c>
      <c r="T27">
        <v>30.3</v>
      </c>
      <c r="U27">
        <v>31</v>
      </c>
      <c r="V27">
        <v>29.4</v>
      </c>
      <c r="W27">
        <v>30.9</v>
      </c>
      <c r="X27">
        <v>27.6</v>
      </c>
      <c r="Y27">
        <v>30.5</v>
      </c>
      <c r="Z27">
        <v>29.6</v>
      </c>
      <c r="AA27">
        <v>29.8</v>
      </c>
      <c r="AB27">
        <v>30</v>
      </c>
    </row>
    <row r="28" spans="1:28" x14ac:dyDescent="0.2">
      <c r="A28" t="s">
        <v>160</v>
      </c>
      <c r="I28">
        <v>25</v>
      </c>
      <c r="J28">
        <v>29.1</v>
      </c>
      <c r="R28">
        <v>25.6</v>
      </c>
      <c r="T28">
        <v>29.7</v>
      </c>
      <c r="U28">
        <v>30.3</v>
      </c>
      <c r="V28">
        <v>29.2</v>
      </c>
      <c r="X28">
        <v>27.5</v>
      </c>
      <c r="Z28">
        <v>28.1</v>
      </c>
      <c r="AB28">
        <v>29.7</v>
      </c>
    </row>
    <row r="29" spans="1:28" x14ac:dyDescent="0.2">
      <c r="A29" t="s">
        <v>161</v>
      </c>
      <c r="D29">
        <v>29</v>
      </c>
      <c r="E29">
        <v>30.9</v>
      </c>
      <c r="F29">
        <v>29.8</v>
      </c>
      <c r="G29">
        <v>28</v>
      </c>
      <c r="H29">
        <v>30</v>
      </c>
      <c r="I29">
        <v>25.4</v>
      </c>
      <c r="J29">
        <v>29.5</v>
      </c>
      <c r="K29">
        <v>30.2</v>
      </c>
      <c r="L29">
        <v>29.3</v>
      </c>
      <c r="M29">
        <v>28.6</v>
      </c>
      <c r="N29">
        <v>28.2</v>
      </c>
      <c r="O29">
        <v>26.4</v>
      </c>
      <c r="P29">
        <v>27.9</v>
      </c>
      <c r="Q29">
        <v>26.8</v>
      </c>
      <c r="R29">
        <v>26.1</v>
      </c>
      <c r="S29">
        <v>28.3</v>
      </c>
      <c r="T29">
        <v>30.5</v>
      </c>
      <c r="U29">
        <v>30</v>
      </c>
      <c r="V29">
        <v>29.8</v>
      </c>
      <c r="W29">
        <v>29.5</v>
      </c>
      <c r="X29">
        <v>28.4</v>
      </c>
      <c r="Y29">
        <v>30.9</v>
      </c>
      <c r="Z29">
        <v>29</v>
      </c>
      <c r="AA29">
        <v>29.8</v>
      </c>
      <c r="AB29">
        <v>30.6</v>
      </c>
    </row>
    <row r="30" spans="1:28" x14ac:dyDescent="0.2">
      <c r="A30" t="s">
        <v>162</v>
      </c>
      <c r="I30">
        <v>31</v>
      </c>
      <c r="J30">
        <v>33.200000000000003</v>
      </c>
      <c r="R30">
        <v>31.4</v>
      </c>
      <c r="T30">
        <v>32.799999999999997</v>
      </c>
      <c r="U30">
        <v>33.200000000000003</v>
      </c>
      <c r="V30">
        <v>33.5</v>
      </c>
      <c r="X30">
        <v>33</v>
      </c>
      <c r="Z30">
        <v>31.3</v>
      </c>
      <c r="AB30">
        <v>33.700000000000003</v>
      </c>
    </row>
    <row r="31" spans="1:28" x14ac:dyDescent="0.2">
      <c r="A31" t="s">
        <v>163</v>
      </c>
      <c r="D31">
        <v>34.5</v>
      </c>
      <c r="E31">
        <v>34.799999999999997</v>
      </c>
      <c r="F31">
        <v>33.9</v>
      </c>
      <c r="G31">
        <v>35.4</v>
      </c>
      <c r="H31">
        <v>36.9</v>
      </c>
      <c r="I31">
        <v>36</v>
      </c>
      <c r="J31">
        <v>34.799999999999997</v>
      </c>
      <c r="K31">
        <v>36.6</v>
      </c>
      <c r="L31">
        <v>33.799999999999997</v>
      </c>
      <c r="M31">
        <v>35.4</v>
      </c>
      <c r="N31">
        <v>36.200000000000003</v>
      </c>
      <c r="O31">
        <v>37.200000000000003</v>
      </c>
      <c r="P31">
        <v>36.200000000000003</v>
      </c>
      <c r="Q31">
        <v>35.299999999999997</v>
      </c>
      <c r="R31">
        <v>36.200000000000003</v>
      </c>
      <c r="S31">
        <v>34.6</v>
      </c>
      <c r="T31">
        <v>34.700000000000003</v>
      </c>
      <c r="U31">
        <v>35.299999999999997</v>
      </c>
      <c r="V31">
        <v>35.9</v>
      </c>
      <c r="W31">
        <v>37.5</v>
      </c>
      <c r="X31">
        <v>35.200000000000003</v>
      </c>
      <c r="Y31">
        <v>34.799999999999997</v>
      </c>
      <c r="Z31">
        <v>34.5</v>
      </c>
      <c r="AA31">
        <v>33.9</v>
      </c>
      <c r="AB31">
        <v>36</v>
      </c>
    </row>
    <row r="32" spans="1:28" x14ac:dyDescent="0.2">
      <c r="A32" t="s">
        <v>164</v>
      </c>
      <c r="I32">
        <v>29.4</v>
      </c>
      <c r="J32">
        <v>34.200000000000003</v>
      </c>
      <c r="R32">
        <v>35.9</v>
      </c>
      <c r="T32">
        <v>35.799999999999997</v>
      </c>
      <c r="U32">
        <v>35.1</v>
      </c>
      <c r="V32">
        <v>33.799999999999997</v>
      </c>
      <c r="X32">
        <v>33.9</v>
      </c>
      <c r="Z32">
        <v>32.4</v>
      </c>
      <c r="AB32">
        <v>34.6</v>
      </c>
    </row>
    <row r="33" spans="1:28" x14ac:dyDescent="0.2">
      <c r="A33" t="s">
        <v>165</v>
      </c>
      <c r="D33">
        <v>31</v>
      </c>
      <c r="E33">
        <v>31.2</v>
      </c>
      <c r="F33">
        <v>31.2</v>
      </c>
      <c r="G33">
        <v>30.7</v>
      </c>
      <c r="H33">
        <v>32.5</v>
      </c>
      <c r="I33">
        <v>28</v>
      </c>
      <c r="J33">
        <v>31.1</v>
      </c>
      <c r="K33">
        <v>31.8</v>
      </c>
      <c r="L33">
        <v>30.8</v>
      </c>
      <c r="M33">
        <v>30.1</v>
      </c>
      <c r="N33">
        <v>31.3</v>
      </c>
      <c r="O33">
        <v>32.299999999999997</v>
      </c>
      <c r="P33">
        <v>33.700000000000003</v>
      </c>
      <c r="Q33">
        <v>29.3</v>
      </c>
      <c r="R33">
        <v>33.200000000000003</v>
      </c>
      <c r="S33">
        <v>31.5</v>
      </c>
      <c r="T33">
        <v>32</v>
      </c>
      <c r="U33">
        <v>31.2</v>
      </c>
      <c r="V33">
        <v>32.299999999999997</v>
      </c>
      <c r="W33">
        <v>31.2</v>
      </c>
      <c r="X33">
        <v>31.3</v>
      </c>
      <c r="Y33">
        <v>31.2</v>
      </c>
      <c r="Z33">
        <v>31</v>
      </c>
      <c r="AA33">
        <v>31.2</v>
      </c>
      <c r="AB33">
        <v>32</v>
      </c>
    </row>
    <row r="34" spans="1:28" x14ac:dyDescent="0.2">
      <c r="A34" t="s">
        <v>166</v>
      </c>
      <c r="I34">
        <v>27</v>
      </c>
      <c r="J34">
        <v>30.2</v>
      </c>
      <c r="R34">
        <v>26.9</v>
      </c>
      <c r="T34">
        <v>30</v>
      </c>
      <c r="U34">
        <v>29.2</v>
      </c>
      <c r="V34">
        <v>29.6</v>
      </c>
      <c r="X34">
        <v>30.6</v>
      </c>
      <c r="Z34">
        <v>30.5</v>
      </c>
      <c r="AB34">
        <v>30.6</v>
      </c>
    </row>
    <row r="35" spans="1:28" x14ac:dyDescent="0.2">
      <c r="A35" t="s">
        <v>167</v>
      </c>
      <c r="D35">
        <v>29.5</v>
      </c>
      <c r="E35">
        <v>29.9</v>
      </c>
      <c r="F35">
        <v>30.2</v>
      </c>
      <c r="G35">
        <v>27.4</v>
      </c>
      <c r="H35">
        <v>29.5</v>
      </c>
      <c r="I35">
        <v>26.2</v>
      </c>
      <c r="J35">
        <v>30.1</v>
      </c>
      <c r="K35">
        <v>28.2</v>
      </c>
      <c r="L35">
        <v>29.5</v>
      </c>
      <c r="M35">
        <v>27.4</v>
      </c>
      <c r="N35">
        <v>27.4</v>
      </c>
      <c r="O35">
        <v>27.3</v>
      </c>
      <c r="P35">
        <v>28.3</v>
      </c>
      <c r="Q35">
        <v>25.3</v>
      </c>
      <c r="R35">
        <v>25.7</v>
      </c>
      <c r="S35">
        <v>29.3</v>
      </c>
      <c r="T35">
        <v>29.1</v>
      </c>
      <c r="U35">
        <v>28.2</v>
      </c>
      <c r="V35">
        <v>28.2</v>
      </c>
      <c r="W35">
        <v>30</v>
      </c>
      <c r="X35">
        <v>29</v>
      </c>
      <c r="Y35">
        <v>29.9</v>
      </c>
      <c r="Z35">
        <v>29.5</v>
      </c>
      <c r="AA35">
        <v>30.2</v>
      </c>
      <c r="AB35">
        <v>30.5</v>
      </c>
    </row>
    <row r="36" spans="1:28" x14ac:dyDescent="0.2">
      <c r="A36" t="s">
        <v>168</v>
      </c>
      <c r="I36">
        <v>25.8</v>
      </c>
      <c r="J36">
        <v>29.1</v>
      </c>
      <c r="R36">
        <v>25</v>
      </c>
      <c r="T36">
        <v>28.6</v>
      </c>
      <c r="U36">
        <v>28.1</v>
      </c>
      <c r="V36">
        <v>27.6</v>
      </c>
      <c r="X36">
        <v>27.8</v>
      </c>
      <c r="Z36">
        <v>29.4</v>
      </c>
      <c r="AB36">
        <v>29.5</v>
      </c>
    </row>
    <row r="37" spans="1:28" x14ac:dyDescent="0.2">
      <c r="A37" t="s">
        <v>169</v>
      </c>
      <c r="D37">
        <v>28.2</v>
      </c>
      <c r="F37">
        <v>29.6</v>
      </c>
      <c r="G37">
        <v>27</v>
      </c>
      <c r="H37">
        <v>29.2</v>
      </c>
      <c r="I37">
        <v>25.6</v>
      </c>
      <c r="J37">
        <v>28.8</v>
      </c>
      <c r="K37">
        <v>28</v>
      </c>
      <c r="L37">
        <v>29.4</v>
      </c>
      <c r="M37">
        <v>27.7</v>
      </c>
      <c r="N37">
        <v>27.5</v>
      </c>
      <c r="O37">
        <v>26.1</v>
      </c>
      <c r="P37">
        <v>27.3</v>
      </c>
      <c r="Q37">
        <v>25.2</v>
      </c>
      <c r="R37">
        <v>25.1</v>
      </c>
      <c r="S37">
        <v>28.8</v>
      </c>
      <c r="T37">
        <v>30.2</v>
      </c>
      <c r="U37">
        <v>29.4</v>
      </c>
      <c r="V37">
        <v>29.1</v>
      </c>
      <c r="W37">
        <v>28.6</v>
      </c>
      <c r="X37">
        <v>28.6</v>
      </c>
      <c r="Y37">
        <v>30.6</v>
      </c>
      <c r="Z37">
        <v>28.2</v>
      </c>
      <c r="AA37">
        <v>29.6</v>
      </c>
      <c r="AB37">
        <v>29.5</v>
      </c>
    </row>
    <row r="38" spans="1:28" x14ac:dyDescent="0.2">
      <c r="A38" t="s">
        <v>170</v>
      </c>
      <c r="I38">
        <v>32.200000000000003</v>
      </c>
      <c r="J38">
        <v>33.799999999999997</v>
      </c>
      <c r="R38">
        <v>30.9</v>
      </c>
      <c r="T38">
        <v>33.700000000000003</v>
      </c>
      <c r="U38">
        <v>34.1</v>
      </c>
      <c r="V38">
        <v>33.200000000000003</v>
      </c>
      <c r="X38">
        <v>33.299999999999997</v>
      </c>
      <c r="Z38">
        <v>33.1</v>
      </c>
      <c r="AB38">
        <v>34.299999999999997</v>
      </c>
    </row>
    <row r="39" spans="1:28" x14ac:dyDescent="0.2">
      <c r="A39" t="s">
        <v>171</v>
      </c>
      <c r="D39">
        <v>33.200000000000003</v>
      </c>
      <c r="E39">
        <v>34</v>
      </c>
      <c r="F39">
        <v>33.1</v>
      </c>
      <c r="G39">
        <v>35</v>
      </c>
      <c r="H39">
        <v>36.299999999999997</v>
      </c>
      <c r="I39">
        <v>36.1</v>
      </c>
      <c r="J39">
        <v>37.299999999999997</v>
      </c>
      <c r="K39">
        <v>38</v>
      </c>
      <c r="L39">
        <v>33.4</v>
      </c>
      <c r="M39">
        <v>35.200000000000003</v>
      </c>
      <c r="N39">
        <v>36</v>
      </c>
      <c r="O39">
        <v>37.200000000000003</v>
      </c>
      <c r="P39">
        <v>36.799999999999997</v>
      </c>
      <c r="Q39">
        <v>35.6</v>
      </c>
      <c r="R39">
        <v>35.299999999999997</v>
      </c>
      <c r="S39">
        <v>34.5</v>
      </c>
      <c r="T39">
        <v>34.799999999999997</v>
      </c>
      <c r="U39">
        <v>36.799999999999997</v>
      </c>
      <c r="V39">
        <v>34.6</v>
      </c>
      <c r="W39">
        <v>33.6</v>
      </c>
      <c r="X39">
        <v>34.9</v>
      </c>
      <c r="Y39">
        <v>34</v>
      </c>
      <c r="Z39">
        <v>33.200000000000003</v>
      </c>
      <c r="AA39">
        <v>33.1</v>
      </c>
      <c r="AB39">
        <v>35.700000000000003</v>
      </c>
    </row>
    <row r="40" spans="1:28" x14ac:dyDescent="0.2">
      <c r="A40" t="s">
        <v>172</v>
      </c>
      <c r="I40">
        <v>32.5</v>
      </c>
      <c r="J40">
        <v>37.799999999999997</v>
      </c>
      <c r="R40">
        <v>37.200000000000003</v>
      </c>
      <c r="T40">
        <v>34</v>
      </c>
      <c r="U40">
        <v>36.299999999999997</v>
      </c>
      <c r="V40">
        <v>33</v>
      </c>
      <c r="X40">
        <v>32.6</v>
      </c>
      <c r="Z40">
        <v>32.9</v>
      </c>
      <c r="AB40">
        <v>31.5</v>
      </c>
    </row>
    <row r="41" spans="1:28" x14ac:dyDescent="0.2">
      <c r="A41" t="s">
        <v>173</v>
      </c>
      <c r="D41">
        <v>30.3</v>
      </c>
      <c r="E41">
        <v>30.7</v>
      </c>
      <c r="F41">
        <v>30.6</v>
      </c>
      <c r="G41">
        <v>31</v>
      </c>
      <c r="H41">
        <v>32.200000000000003</v>
      </c>
      <c r="I41">
        <v>29.8</v>
      </c>
      <c r="J41">
        <v>34.1</v>
      </c>
      <c r="K41">
        <v>33.9</v>
      </c>
      <c r="L41">
        <v>30.5</v>
      </c>
      <c r="M41">
        <v>30.7</v>
      </c>
      <c r="N41">
        <v>31.7</v>
      </c>
      <c r="O41">
        <v>31.1</v>
      </c>
      <c r="P41">
        <v>35.6</v>
      </c>
      <c r="Q41">
        <v>30.8</v>
      </c>
      <c r="R41">
        <v>34.799999999999997</v>
      </c>
      <c r="S41">
        <v>30.9</v>
      </c>
      <c r="T41">
        <v>33.200000000000003</v>
      </c>
      <c r="U41">
        <v>33</v>
      </c>
      <c r="V41">
        <v>30.3</v>
      </c>
      <c r="W41">
        <v>30.9</v>
      </c>
      <c r="X41">
        <v>30.6</v>
      </c>
      <c r="Y41">
        <v>30.7</v>
      </c>
      <c r="Z41">
        <v>30.3</v>
      </c>
      <c r="AA41">
        <v>30.6</v>
      </c>
      <c r="AB41">
        <v>30</v>
      </c>
    </row>
    <row r="42" spans="1:28" x14ac:dyDescent="0.2">
      <c r="A42" t="s">
        <v>174</v>
      </c>
      <c r="I42">
        <v>27.3</v>
      </c>
      <c r="J42">
        <v>30.2</v>
      </c>
      <c r="R42">
        <v>28.2</v>
      </c>
      <c r="T42">
        <v>31</v>
      </c>
      <c r="U42">
        <v>31.5</v>
      </c>
      <c r="V42">
        <v>29.2</v>
      </c>
      <c r="X42">
        <v>30.1</v>
      </c>
      <c r="Z42">
        <v>29.4</v>
      </c>
      <c r="AB42">
        <v>30.2</v>
      </c>
    </row>
    <row r="43" spans="1:28" x14ac:dyDescent="0.2">
      <c r="A43" t="s">
        <v>175</v>
      </c>
      <c r="D43">
        <v>29.9</v>
      </c>
      <c r="E43">
        <v>31.1</v>
      </c>
      <c r="F43">
        <v>30.2</v>
      </c>
      <c r="G43">
        <v>26.6</v>
      </c>
      <c r="H43">
        <v>28.9</v>
      </c>
      <c r="I43">
        <v>26.5</v>
      </c>
      <c r="J43">
        <v>29</v>
      </c>
      <c r="K43">
        <v>28.8</v>
      </c>
      <c r="L43">
        <v>28.6</v>
      </c>
      <c r="M43">
        <v>28.2</v>
      </c>
      <c r="N43">
        <v>28.1</v>
      </c>
      <c r="O43">
        <v>28</v>
      </c>
      <c r="P43">
        <v>28.8</v>
      </c>
      <c r="Q43">
        <v>26.5</v>
      </c>
      <c r="R43">
        <v>27.2</v>
      </c>
      <c r="S43">
        <v>28.8</v>
      </c>
      <c r="T43">
        <v>30.3</v>
      </c>
      <c r="U43">
        <v>30.6</v>
      </c>
      <c r="V43">
        <v>28.5</v>
      </c>
      <c r="W43">
        <v>29.7</v>
      </c>
      <c r="X43">
        <v>28.8</v>
      </c>
      <c r="Y43">
        <v>31.1</v>
      </c>
      <c r="Z43">
        <v>29.9</v>
      </c>
      <c r="AA43">
        <v>30.2</v>
      </c>
      <c r="AB43">
        <v>31</v>
      </c>
    </row>
    <row r="44" spans="1:28" x14ac:dyDescent="0.2">
      <c r="A44" t="s">
        <v>176</v>
      </c>
      <c r="I44">
        <v>25.9</v>
      </c>
      <c r="J44">
        <v>27.7</v>
      </c>
      <c r="R44">
        <v>25.9</v>
      </c>
      <c r="U44">
        <v>30.2</v>
      </c>
      <c r="V44">
        <v>27.7</v>
      </c>
      <c r="Z44">
        <v>29.6</v>
      </c>
      <c r="AB44">
        <v>29.2</v>
      </c>
    </row>
    <row r="45" spans="1:28" x14ac:dyDescent="0.2">
      <c r="A45" t="s">
        <v>177</v>
      </c>
      <c r="D45">
        <v>29.5</v>
      </c>
      <c r="E45">
        <v>31.5</v>
      </c>
      <c r="F45">
        <v>29.4</v>
      </c>
      <c r="G45">
        <v>27.4</v>
      </c>
      <c r="H45">
        <v>28.6</v>
      </c>
      <c r="I45">
        <v>26.5</v>
      </c>
      <c r="J45">
        <v>28.2</v>
      </c>
      <c r="K45">
        <v>28.3</v>
      </c>
      <c r="L45">
        <v>29</v>
      </c>
      <c r="M45">
        <v>28.3</v>
      </c>
      <c r="N45">
        <v>27.9</v>
      </c>
      <c r="O45">
        <v>26.3</v>
      </c>
      <c r="P45">
        <v>27.2</v>
      </c>
      <c r="Q45">
        <v>26.3</v>
      </c>
      <c r="R45">
        <v>25.7</v>
      </c>
      <c r="S45">
        <v>27.8</v>
      </c>
      <c r="T45">
        <v>30.6</v>
      </c>
      <c r="U45">
        <v>30.8</v>
      </c>
      <c r="V45">
        <v>28.9</v>
      </c>
      <c r="W45">
        <v>28.6</v>
      </c>
      <c r="X45">
        <v>28.8</v>
      </c>
      <c r="Y45">
        <v>31.5</v>
      </c>
      <c r="Z45">
        <v>29.5</v>
      </c>
      <c r="AA45">
        <v>29.4</v>
      </c>
      <c r="AB45">
        <v>30</v>
      </c>
    </row>
    <row r="46" spans="1:28" x14ac:dyDescent="0.2">
      <c r="A46" t="s">
        <v>178</v>
      </c>
      <c r="I46">
        <v>31</v>
      </c>
      <c r="J46">
        <v>35</v>
      </c>
      <c r="R46">
        <v>33</v>
      </c>
      <c r="T46">
        <v>34.5</v>
      </c>
      <c r="U46">
        <v>34.200000000000003</v>
      </c>
      <c r="V46">
        <v>34</v>
      </c>
      <c r="X46">
        <v>33.4</v>
      </c>
      <c r="Z46">
        <v>34</v>
      </c>
      <c r="AB46">
        <v>34.6</v>
      </c>
    </row>
    <row r="47" spans="1:28" x14ac:dyDescent="0.2">
      <c r="A47" t="s">
        <v>179</v>
      </c>
      <c r="D47">
        <v>34.299999999999997</v>
      </c>
      <c r="E47">
        <v>34</v>
      </c>
      <c r="F47">
        <v>34.1</v>
      </c>
      <c r="G47">
        <v>35.6</v>
      </c>
      <c r="H47">
        <v>37</v>
      </c>
      <c r="I47">
        <v>35.799999999999997</v>
      </c>
      <c r="J47">
        <v>37.5</v>
      </c>
      <c r="K47">
        <v>38.299999999999997</v>
      </c>
      <c r="L47">
        <v>33.9</v>
      </c>
      <c r="M47">
        <v>36.1</v>
      </c>
      <c r="N47">
        <v>37.9</v>
      </c>
      <c r="O47">
        <v>38.200000000000003</v>
      </c>
      <c r="P47">
        <v>38.1</v>
      </c>
      <c r="Q47">
        <v>37.200000000000003</v>
      </c>
      <c r="R47">
        <v>37.5</v>
      </c>
      <c r="S47">
        <v>34.799999999999997</v>
      </c>
      <c r="T47">
        <v>37.5</v>
      </c>
      <c r="U47">
        <v>37.200000000000003</v>
      </c>
      <c r="V47">
        <v>36</v>
      </c>
      <c r="W47">
        <v>34.4</v>
      </c>
      <c r="X47">
        <v>35.700000000000003</v>
      </c>
      <c r="Y47">
        <v>34</v>
      </c>
      <c r="Z47">
        <v>34.299999999999997</v>
      </c>
      <c r="AA47">
        <v>34.1</v>
      </c>
      <c r="AB47">
        <v>38.1</v>
      </c>
    </row>
    <row r="48" spans="1:28" x14ac:dyDescent="0.2">
      <c r="A48" t="s">
        <v>180</v>
      </c>
      <c r="I48">
        <v>37.5</v>
      </c>
      <c r="J48">
        <v>38.5</v>
      </c>
      <c r="R48">
        <v>37.700000000000003</v>
      </c>
      <c r="T48">
        <v>35.4</v>
      </c>
      <c r="U48">
        <v>33.4</v>
      </c>
      <c r="V48">
        <v>34</v>
      </c>
      <c r="X48">
        <v>33.5</v>
      </c>
      <c r="Z48">
        <v>33.299999999999997</v>
      </c>
      <c r="AB48">
        <v>34</v>
      </c>
    </row>
    <row r="49" spans="1:28" x14ac:dyDescent="0.2">
      <c r="A49" t="s">
        <v>181</v>
      </c>
      <c r="D49">
        <v>29.9</v>
      </c>
      <c r="E49">
        <v>30</v>
      </c>
      <c r="F49">
        <v>30.6</v>
      </c>
      <c r="G49">
        <v>32</v>
      </c>
      <c r="H49">
        <v>32.200000000000003</v>
      </c>
      <c r="I49">
        <v>32.5</v>
      </c>
      <c r="J49">
        <v>35</v>
      </c>
      <c r="K49">
        <v>33.799999999999997</v>
      </c>
      <c r="L49">
        <v>30.5</v>
      </c>
      <c r="M49">
        <v>31.3</v>
      </c>
      <c r="N49">
        <v>32.1</v>
      </c>
      <c r="O49">
        <v>31</v>
      </c>
      <c r="P49">
        <v>36.9</v>
      </c>
      <c r="Q49">
        <v>33.6</v>
      </c>
      <c r="R49">
        <v>34</v>
      </c>
      <c r="S49">
        <v>31.4</v>
      </c>
      <c r="T49">
        <v>32.200000000000003</v>
      </c>
      <c r="U49">
        <v>32.1</v>
      </c>
      <c r="V49">
        <v>30.2</v>
      </c>
      <c r="W49">
        <v>31.2</v>
      </c>
      <c r="X49">
        <v>30.5</v>
      </c>
      <c r="Y49">
        <v>30</v>
      </c>
      <c r="Z49">
        <v>29.9</v>
      </c>
      <c r="AA49">
        <v>30.6</v>
      </c>
      <c r="AB49">
        <v>31.2</v>
      </c>
    </row>
    <row r="50" spans="1:28" x14ac:dyDescent="0.2">
      <c r="A50" t="s">
        <v>182</v>
      </c>
      <c r="I50">
        <v>26</v>
      </c>
      <c r="J50">
        <v>30.6</v>
      </c>
      <c r="R50">
        <v>29.7</v>
      </c>
      <c r="T50">
        <v>30.4</v>
      </c>
      <c r="U50">
        <v>30.5</v>
      </c>
      <c r="V50">
        <v>29.4</v>
      </c>
      <c r="X50">
        <v>30.1</v>
      </c>
      <c r="Z50">
        <v>28.7</v>
      </c>
      <c r="AB50">
        <v>30.2</v>
      </c>
    </row>
    <row r="51" spans="1:28" x14ac:dyDescent="0.2">
      <c r="A51" t="s">
        <v>183</v>
      </c>
      <c r="D51">
        <v>28.2</v>
      </c>
      <c r="E51">
        <v>29.1</v>
      </c>
      <c r="F51">
        <v>29.6</v>
      </c>
      <c r="G51">
        <v>28</v>
      </c>
      <c r="H51">
        <v>29.2</v>
      </c>
      <c r="I51">
        <v>25</v>
      </c>
      <c r="J51">
        <v>28.6</v>
      </c>
      <c r="K51">
        <v>28.2</v>
      </c>
      <c r="L51">
        <v>29.2</v>
      </c>
      <c r="M51">
        <v>28.4</v>
      </c>
      <c r="N51">
        <v>28</v>
      </c>
      <c r="O51">
        <v>27.8</v>
      </c>
      <c r="P51">
        <v>29</v>
      </c>
      <c r="Q51">
        <v>27.1</v>
      </c>
      <c r="R51">
        <v>27.4</v>
      </c>
      <c r="S51">
        <v>28.9</v>
      </c>
      <c r="T51">
        <v>29.7</v>
      </c>
      <c r="U51">
        <v>30.4</v>
      </c>
      <c r="V51">
        <v>29</v>
      </c>
      <c r="W51">
        <v>29.5</v>
      </c>
      <c r="X51">
        <v>29.2</v>
      </c>
      <c r="Y51">
        <v>29.1</v>
      </c>
      <c r="Z51">
        <v>28.2</v>
      </c>
      <c r="AA51">
        <v>29.6</v>
      </c>
      <c r="AB51">
        <v>29.7</v>
      </c>
    </row>
    <row r="52" spans="1:28" x14ac:dyDescent="0.2">
      <c r="A52" t="s">
        <v>184</v>
      </c>
      <c r="I52">
        <v>24.8</v>
      </c>
      <c r="J52">
        <v>28.1</v>
      </c>
      <c r="R52">
        <v>26.5</v>
      </c>
      <c r="T52">
        <v>29.3</v>
      </c>
      <c r="U52">
        <v>30.1</v>
      </c>
      <c r="V52">
        <v>28.8</v>
      </c>
      <c r="X52">
        <v>28.6</v>
      </c>
      <c r="Z52">
        <v>27.9</v>
      </c>
      <c r="AB52">
        <v>29.1</v>
      </c>
    </row>
    <row r="53" spans="1:28" x14ac:dyDescent="0.2">
      <c r="A53" t="s">
        <v>185</v>
      </c>
      <c r="D53">
        <v>28.4</v>
      </c>
      <c r="E53">
        <v>31.9</v>
      </c>
      <c r="F53">
        <v>30.3</v>
      </c>
      <c r="G53">
        <v>28.9</v>
      </c>
      <c r="H53">
        <v>29.1</v>
      </c>
      <c r="I53">
        <v>25</v>
      </c>
      <c r="J53">
        <v>28.2</v>
      </c>
      <c r="K53">
        <v>27.8</v>
      </c>
      <c r="L53">
        <v>30</v>
      </c>
      <c r="M53">
        <v>29</v>
      </c>
      <c r="N53">
        <v>28.3</v>
      </c>
      <c r="O53">
        <v>27.1</v>
      </c>
      <c r="P53">
        <v>28.1</v>
      </c>
      <c r="Q53">
        <v>26.7</v>
      </c>
      <c r="R53">
        <v>26.2</v>
      </c>
      <c r="S53">
        <v>29.5</v>
      </c>
      <c r="T53">
        <v>30.4</v>
      </c>
      <c r="U53">
        <v>30.8</v>
      </c>
      <c r="V53">
        <v>29.6</v>
      </c>
      <c r="W53">
        <v>28.8</v>
      </c>
      <c r="X53">
        <v>29.2</v>
      </c>
      <c r="Y53">
        <v>31.9</v>
      </c>
      <c r="Z53">
        <v>28.4</v>
      </c>
      <c r="AA53">
        <v>30.3</v>
      </c>
      <c r="AB53">
        <v>30.6</v>
      </c>
    </row>
    <row r="54" spans="1:28" x14ac:dyDescent="0.2">
      <c r="A54" t="s">
        <v>186</v>
      </c>
      <c r="I54">
        <v>31.7</v>
      </c>
      <c r="J54">
        <v>35.6</v>
      </c>
      <c r="R54">
        <v>34.200000000000003</v>
      </c>
      <c r="T54">
        <v>35.1</v>
      </c>
      <c r="U54">
        <v>34.700000000000003</v>
      </c>
      <c r="V54">
        <v>34.5</v>
      </c>
      <c r="X54">
        <v>34</v>
      </c>
      <c r="Z54">
        <v>31.7</v>
      </c>
      <c r="AB54">
        <v>35.200000000000003</v>
      </c>
    </row>
    <row r="55" spans="1:28" x14ac:dyDescent="0.2">
      <c r="A55" t="s">
        <v>187</v>
      </c>
      <c r="D55">
        <v>33.299999999999997</v>
      </c>
      <c r="E55">
        <v>34.200000000000003</v>
      </c>
      <c r="F55">
        <v>32.9</v>
      </c>
      <c r="G55">
        <v>36.4</v>
      </c>
      <c r="H55">
        <v>38.1</v>
      </c>
      <c r="I55">
        <v>36.299999999999997</v>
      </c>
      <c r="J55">
        <v>39</v>
      </c>
      <c r="K55">
        <v>39.1</v>
      </c>
      <c r="L55">
        <v>33.1</v>
      </c>
      <c r="M55">
        <v>37</v>
      </c>
      <c r="N55">
        <v>38.299999999999997</v>
      </c>
      <c r="O55">
        <v>38.1</v>
      </c>
      <c r="P55">
        <v>39.200000000000003</v>
      </c>
      <c r="Q55">
        <v>36.9</v>
      </c>
      <c r="R55">
        <v>37.5</v>
      </c>
      <c r="S55">
        <v>35.6</v>
      </c>
      <c r="T55">
        <v>36.700000000000003</v>
      </c>
      <c r="U55">
        <v>37.799999999999997</v>
      </c>
      <c r="V55">
        <v>35.4</v>
      </c>
      <c r="W55">
        <v>34</v>
      </c>
      <c r="X55">
        <v>34.799999999999997</v>
      </c>
      <c r="Y55">
        <v>34.200000000000003</v>
      </c>
      <c r="Z55">
        <v>33.299999999999997</v>
      </c>
      <c r="AA55">
        <v>32.9</v>
      </c>
      <c r="AB55">
        <v>37.6</v>
      </c>
    </row>
    <row r="56" spans="1:28" x14ac:dyDescent="0.2">
      <c r="A56" t="s">
        <v>188</v>
      </c>
      <c r="I56">
        <v>37</v>
      </c>
      <c r="J56">
        <v>40.799999999999997</v>
      </c>
      <c r="R56">
        <v>39</v>
      </c>
      <c r="T56">
        <v>35.4</v>
      </c>
      <c r="U56">
        <v>33.9</v>
      </c>
      <c r="V56">
        <v>34.299999999999997</v>
      </c>
      <c r="X56">
        <v>33.5</v>
      </c>
      <c r="Z56">
        <v>32.299999999999997</v>
      </c>
      <c r="AB56">
        <v>34.799999999999997</v>
      </c>
    </row>
    <row r="57" spans="1:28" x14ac:dyDescent="0.2">
      <c r="A57" t="s">
        <v>189</v>
      </c>
      <c r="D57">
        <v>29.3</v>
      </c>
      <c r="E57">
        <v>30.1</v>
      </c>
      <c r="F57">
        <v>30.4</v>
      </c>
      <c r="G57">
        <v>32</v>
      </c>
      <c r="H57">
        <v>33</v>
      </c>
      <c r="I57">
        <v>32.200000000000003</v>
      </c>
      <c r="J57">
        <v>35</v>
      </c>
      <c r="K57">
        <v>33</v>
      </c>
      <c r="L57">
        <v>30.4</v>
      </c>
      <c r="M57">
        <v>31.5</v>
      </c>
      <c r="N57">
        <v>33.799999999999997</v>
      </c>
      <c r="O57">
        <v>33</v>
      </c>
      <c r="P57">
        <v>36.799999999999997</v>
      </c>
      <c r="Q57">
        <v>34.200000000000003</v>
      </c>
      <c r="R57">
        <v>34.200000000000003</v>
      </c>
      <c r="S57">
        <v>31.5</v>
      </c>
      <c r="T57">
        <v>32.4</v>
      </c>
      <c r="U57">
        <v>31.8</v>
      </c>
      <c r="V57">
        <v>30.2</v>
      </c>
      <c r="W57">
        <v>30.9</v>
      </c>
      <c r="X57">
        <v>30.4</v>
      </c>
      <c r="Y57">
        <v>30.1</v>
      </c>
      <c r="Z57">
        <v>29.3</v>
      </c>
      <c r="AA57">
        <v>30.4</v>
      </c>
      <c r="AB57">
        <v>31.2</v>
      </c>
    </row>
    <row r="58" spans="1:28" x14ac:dyDescent="0.2">
      <c r="A58" t="s">
        <v>190</v>
      </c>
      <c r="I58">
        <v>30.3</v>
      </c>
      <c r="J58">
        <v>31.3</v>
      </c>
      <c r="R58">
        <v>29.1</v>
      </c>
      <c r="T58">
        <v>31</v>
      </c>
      <c r="U58">
        <v>30.8</v>
      </c>
      <c r="V58">
        <v>29.5</v>
      </c>
      <c r="X58">
        <v>29.9</v>
      </c>
      <c r="Z58">
        <v>29</v>
      </c>
      <c r="AB58">
        <v>30.7</v>
      </c>
    </row>
    <row r="59" spans="1:28" x14ac:dyDescent="0.2">
      <c r="A59" t="s">
        <v>191</v>
      </c>
      <c r="D59">
        <v>28.6</v>
      </c>
      <c r="E59">
        <v>29.9</v>
      </c>
      <c r="F59">
        <v>29.2</v>
      </c>
      <c r="G59">
        <v>28.6</v>
      </c>
      <c r="H59">
        <v>30.1</v>
      </c>
      <c r="I59">
        <v>28.3</v>
      </c>
      <c r="J59">
        <v>29.1</v>
      </c>
      <c r="K59">
        <v>29</v>
      </c>
      <c r="L59">
        <v>29</v>
      </c>
      <c r="M59">
        <v>29.3</v>
      </c>
      <c r="N59">
        <v>28.9</v>
      </c>
      <c r="O59">
        <v>28.3</v>
      </c>
      <c r="P59">
        <v>29.6</v>
      </c>
      <c r="Q59">
        <v>27.6</v>
      </c>
      <c r="R59">
        <v>27.5</v>
      </c>
      <c r="S59">
        <v>29.1</v>
      </c>
      <c r="T59">
        <v>30</v>
      </c>
      <c r="U59">
        <v>29.9</v>
      </c>
      <c r="V59">
        <v>29.1</v>
      </c>
      <c r="W59">
        <v>29.2</v>
      </c>
      <c r="X59">
        <v>29.2</v>
      </c>
      <c r="Y59">
        <v>29.9</v>
      </c>
      <c r="Z59">
        <v>28.6</v>
      </c>
      <c r="AA59">
        <v>29.2</v>
      </c>
      <c r="AB59">
        <v>30</v>
      </c>
    </row>
    <row r="60" spans="1:28" x14ac:dyDescent="0.2">
      <c r="A60" t="s">
        <v>192</v>
      </c>
      <c r="I60">
        <v>27</v>
      </c>
      <c r="J60">
        <v>28</v>
      </c>
      <c r="R60">
        <v>26.4</v>
      </c>
      <c r="T60">
        <v>29.2</v>
      </c>
      <c r="U60">
        <v>29.1</v>
      </c>
      <c r="V60">
        <v>28.9</v>
      </c>
      <c r="X60">
        <v>29.3</v>
      </c>
      <c r="Z60">
        <v>28.2</v>
      </c>
      <c r="AB60">
        <v>29.5</v>
      </c>
    </row>
    <row r="61" spans="1:28" x14ac:dyDescent="0.2">
      <c r="A61" t="s">
        <v>193</v>
      </c>
      <c r="D61">
        <v>28.4</v>
      </c>
      <c r="E61">
        <v>29</v>
      </c>
      <c r="F61">
        <v>29.2</v>
      </c>
      <c r="G61">
        <v>27.8</v>
      </c>
      <c r="H61">
        <v>29</v>
      </c>
      <c r="I61">
        <v>27.2</v>
      </c>
      <c r="J61">
        <v>28</v>
      </c>
      <c r="K61">
        <v>28.5</v>
      </c>
      <c r="L61">
        <v>29.4</v>
      </c>
      <c r="M61">
        <v>29.7</v>
      </c>
      <c r="N61">
        <v>27.4</v>
      </c>
      <c r="O61">
        <v>27</v>
      </c>
      <c r="P61">
        <v>27.6</v>
      </c>
      <c r="Q61">
        <v>26.6</v>
      </c>
      <c r="R61">
        <v>26.2</v>
      </c>
      <c r="S61">
        <v>29.3</v>
      </c>
      <c r="T61">
        <v>30.1</v>
      </c>
      <c r="U61">
        <v>30.1</v>
      </c>
      <c r="V61">
        <v>30.1</v>
      </c>
      <c r="W61">
        <v>29.2</v>
      </c>
      <c r="X61">
        <v>29.2</v>
      </c>
      <c r="Y61">
        <v>29</v>
      </c>
      <c r="Z61">
        <v>28.4</v>
      </c>
      <c r="AA61">
        <v>29.2</v>
      </c>
      <c r="AB61">
        <v>30.4</v>
      </c>
    </row>
    <row r="62" spans="1:28" x14ac:dyDescent="0.2">
      <c r="A62" t="s">
        <v>194</v>
      </c>
      <c r="I62">
        <v>30.4</v>
      </c>
      <c r="J62">
        <v>35.1</v>
      </c>
      <c r="R62">
        <v>32.799999999999997</v>
      </c>
      <c r="T62">
        <v>35</v>
      </c>
      <c r="U62">
        <v>35</v>
      </c>
      <c r="V62">
        <v>33</v>
      </c>
      <c r="X62">
        <v>32.5</v>
      </c>
      <c r="Z62">
        <v>31</v>
      </c>
      <c r="AB62">
        <v>35.299999999999997</v>
      </c>
    </row>
    <row r="63" spans="1:28" x14ac:dyDescent="0.2">
      <c r="A63" t="s">
        <v>195</v>
      </c>
      <c r="D63">
        <v>32.1</v>
      </c>
      <c r="E63">
        <v>33.6</v>
      </c>
      <c r="F63">
        <v>32</v>
      </c>
      <c r="G63">
        <v>35.6</v>
      </c>
      <c r="H63">
        <v>37.4</v>
      </c>
      <c r="I63">
        <v>34.200000000000003</v>
      </c>
      <c r="J63">
        <v>38.4</v>
      </c>
      <c r="K63">
        <v>37.799999999999997</v>
      </c>
      <c r="L63">
        <v>31.9</v>
      </c>
      <c r="M63">
        <v>36.200000000000003</v>
      </c>
      <c r="N63">
        <v>38.200000000000003</v>
      </c>
      <c r="O63">
        <v>37</v>
      </c>
      <c r="P63">
        <v>38.799999999999997</v>
      </c>
      <c r="Q63">
        <v>36.4</v>
      </c>
      <c r="R63">
        <v>38.6</v>
      </c>
      <c r="S63">
        <v>34</v>
      </c>
      <c r="T63">
        <v>36.299999999999997</v>
      </c>
      <c r="U63">
        <v>37.200000000000003</v>
      </c>
      <c r="V63">
        <v>34.700000000000003</v>
      </c>
      <c r="W63">
        <v>32.9</v>
      </c>
      <c r="X63">
        <v>33.799999999999997</v>
      </c>
      <c r="Y63">
        <v>33.6</v>
      </c>
      <c r="Z63">
        <v>32.1</v>
      </c>
      <c r="AA63">
        <v>32</v>
      </c>
      <c r="AB63">
        <v>36.6</v>
      </c>
    </row>
    <row r="64" spans="1:28" x14ac:dyDescent="0.2">
      <c r="A64" t="s">
        <v>196</v>
      </c>
      <c r="I64">
        <v>35.200000000000003</v>
      </c>
      <c r="J64">
        <v>40.200000000000003</v>
      </c>
      <c r="R64">
        <v>39.799999999999997</v>
      </c>
      <c r="T64">
        <v>35.200000000000003</v>
      </c>
      <c r="U64">
        <v>34.200000000000003</v>
      </c>
      <c r="V64">
        <v>33.799999999999997</v>
      </c>
      <c r="X64">
        <v>33</v>
      </c>
      <c r="Z64">
        <v>32</v>
      </c>
      <c r="AB64">
        <v>35.6</v>
      </c>
    </row>
    <row r="65" spans="1:28" x14ac:dyDescent="0.2">
      <c r="A65" t="s">
        <v>197</v>
      </c>
      <c r="D65">
        <v>29.3</v>
      </c>
      <c r="E65">
        <v>30</v>
      </c>
      <c r="F65">
        <v>29.8</v>
      </c>
      <c r="G65">
        <v>31.4</v>
      </c>
      <c r="H65">
        <v>32.700000000000003</v>
      </c>
      <c r="I65">
        <v>30</v>
      </c>
      <c r="J65">
        <v>34.200000000000003</v>
      </c>
      <c r="K65">
        <v>33.799999999999997</v>
      </c>
      <c r="L65">
        <v>30.2</v>
      </c>
      <c r="M65">
        <v>30.9</v>
      </c>
      <c r="N65">
        <v>32.1</v>
      </c>
      <c r="O65">
        <v>31.9</v>
      </c>
      <c r="P65">
        <v>33.5</v>
      </c>
      <c r="Q65">
        <v>32.799999999999997</v>
      </c>
      <c r="R65">
        <v>37</v>
      </c>
      <c r="S65">
        <v>31.3</v>
      </c>
      <c r="T65">
        <v>32</v>
      </c>
      <c r="U65">
        <v>31.2</v>
      </c>
      <c r="V65">
        <v>30.2</v>
      </c>
      <c r="W65">
        <v>31.1</v>
      </c>
      <c r="X65">
        <v>30.5</v>
      </c>
      <c r="Y65">
        <v>30</v>
      </c>
      <c r="Z65">
        <v>29.3</v>
      </c>
      <c r="AA65">
        <v>29.8</v>
      </c>
      <c r="AB65">
        <v>31</v>
      </c>
    </row>
    <row r="66" spans="1:28" x14ac:dyDescent="0.2">
      <c r="A66" t="s">
        <v>198</v>
      </c>
      <c r="I66">
        <v>24.6</v>
      </c>
      <c r="J66">
        <v>31.4</v>
      </c>
      <c r="R66">
        <v>33</v>
      </c>
      <c r="T66">
        <v>30.9</v>
      </c>
      <c r="U66">
        <v>31.1</v>
      </c>
      <c r="V66">
        <v>29.3</v>
      </c>
      <c r="X66">
        <v>30</v>
      </c>
      <c r="Z66">
        <v>28.9</v>
      </c>
      <c r="AB66">
        <v>30.4</v>
      </c>
    </row>
    <row r="67" spans="1:28" x14ac:dyDescent="0.2">
      <c r="A67" t="s">
        <v>199</v>
      </c>
      <c r="D67">
        <v>28.3</v>
      </c>
      <c r="E67">
        <v>29.2</v>
      </c>
      <c r="F67">
        <v>27.4</v>
      </c>
      <c r="G67">
        <v>24.6</v>
      </c>
      <c r="H67">
        <v>29.2</v>
      </c>
      <c r="I67">
        <v>24</v>
      </c>
      <c r="J67">
        <v>29</v>
      </c>
      <c r="K67">
        <v>28.9</v>
      </c>
      <c r="L67">
        <v>28.8</v>
      </c>
      <c r="M67">
        <v>26.7</v>
      </c>
      <c r="N67">
        <v>27.2</v>
      </c>
      <c r="O67">
        <v>27.3</v>
      </c>
      <c r="P67">
        <v>29.5</v>
      </c>
      <c r="Q67">
        <v>24.5</v>
      </c>
      <c r="S67">
        <v>25</v>
      </c>
      <c r="T67">
        <v>29.8</v>
      </c>
      <c r="U67">
        <v>29.8</v>
      </c>
      <c r="V67">
        <v>29</v>
      </c>
      <c r="W67">
        <v>29.1</v>
      </c>
      <c r="X67">
        <v>26</v>
      </c>
      <c r="Y67">
        <v>29.2</v>
      </c>
      <c r="Z67">
        <v>28.3</v>
      </c>
      <c r="AA67">
        <v>27.4</v>
      </c>
      <c r="AB67">
        <v>30.2</v>
      </c>
    </row>
    <row r="68" spans="1:28" x14ac:dyDescent="0.2">
      <c r="A68" t="s">
        <v>200</v>
      </c>
      <c r="I68">
        <v>23.6</v>
      </c>
      <c r="J68">
        <v>28.1</v>
      </c>
      <c r="R68">
        <v>26.6</v>
      </c>
      <c r="T68">
        <v>29.2</v>
      </c>
      <c r="U68">
        <v>28.7</v>
      </c>
      <c r="V68">
        <v>27.3</v>
      </c>
      <c r="X68">
        <v>26.3</v>
      </c>
      <c r="Z68">
        <v>28</v>
      </c>
      <c r="AB68">
        <v>29.6</v>
      </c>
    </row>
    <row r="69" spans="1:28" x14ac:dyDescent="0.2">
      <c r="A69" t="s">
        <v>201</v>
      </c>
      <c r="D69">
        <v>28</v>
      </c>
      <c r="E69">
        <v>29.2</v>
      </c>
      <c r="F69">
        <v>27.4</v>
      </c>
      <c r="G69">
        <v>25.6</v>
      </c>
      <c r="H69">
        <v>28.4</v>
      </c>
      <c r="I69">
        <v>24.2</v>
      </c>
      <c r="J69">
        <v>28.2</v>
      </c>
      <c r="K69">
        <v>29</v>
      </c>
      <c r="L69">
        <v>26.3</v>
      </c>
      <c r="M69">
        <v>26.4</v>
      </c>
      <c r="N69">
        <v>27.7</v>
      </c>
      <c r="O69">
        <v>26.2</v>
      </c>
      <c r="P69">
        <v>27</v>
      </c>
      <c r="Q69">
        <v>25</v>
      </c>
      <c r="R69">
        <v>28.8</v>
      </c>
      <c r="S69">
        <v>25.6</v>
      </c>
      <c r="T69">
        <v>30</v>
      </c>
      <c r="U69">
        <v>28.5</v>
      </c>
      <c r="V69">
        <v>27.8</v>
      </c>
      <c r="W69">
        <v>27.1</v>
      </c>
      <c r="X69">
        <v>26.7</v>
      </c>
      <c r="Y69">
        <v>29.2</v>
      </c>
      <c r="Z69">
        <v>28</v>
      </c>
      <c r="AA69">
        <v>27.4</v>
      </c>
      <c r="AB69">
        <v>29.2</v>
      </c>
    </row>
    <row r="70" spans="1:28" x14ac:dyDescent="0.2">
      <c r="A70" t="s">
        <v>202</v>
      </c>
      <c r="I70">
        <v>29</v>
      </c>
      <c r="J70">
        <v>33.1</v>
      </c>
      <c r="R70">
        <v>30.7</v>
      </c>
      <c r="T70">
        <v>33</v>
      </c>
      <c r="U70">
        <v>34.200000000000003</v>
      </c>
      <c r="V70">
        <v>32.4</v>
      </c>
      <c r="X70">
        <v>30.9</v>
      </c>
      <c r="Z70">
        <v>30</v>
      </c>
      <c r="AB70">
        <v>33.6</v>
      </c>
    </row>
    <row r="71" spans="1:28" x14ac:dyDescent="0.2">
      <c r="A71" t="s">
        <v>203</v>
      </c>
      <c r="D71">
        <v>32.5</v>
      </c>
      <c r="E71">
        <v>33</v>
      </c>
      <c r="F71">
        <v>34.1</v>
      </c>
      <c r="G71">
        <v>33</v>
      </c>
      <c r="H71">
        <v>36.200000000000003</v>
      </c>
      <c r="I71">
        <v>33.9</v>
      </c>
      <c r="J71">
        <v>37</v>
      </c>
      <c r="K71">
        <v>38.799999999999997</v>
      </c>
      <c r="L71">
        <v>32.799999999999997</v>
      </c>
      <c r="M71">
        <v>34.200000000000003</v>
      </c>
      <c r="N71">
        <v>36.1</v>
      </c>
      <c r="O71">
        <v>35.299999999999997</v>
      </c>
      <c r="P71">
        <v>36.1</v>
      </c>
      <c r="Q71">
        <v>34.299999999999997</v>
      </c>
      <c r="R71">
        <v>37</v>
      </c>
      <c r="S71">
        <v>32.5</v>
      </c>
      <c r="T71">
        <v>35</v>
      </c>
      <c r="U71">
        <v>34.4</v>
      </c>
      <c r="V71">
        <v>35.200000000000003</v>
      </c>
      <c r="W71">
        <v>33.299999999999997</v>
      </c>
      <c r="X71">
        <v>34</v>
      </c>
      <c r="Y71">
        <v>33</v>
      </c>
      <c r="Z71">
        <v>32.5</v>
      </c>
      <c r="AA71">
        <v>34.1</v>
      </c>
      <c r="AB71">
        <v>35</v>
      </c>
    </row>
    <row r="72" spans="1:28" x14ac:dyDescent="0.2">
      <c r="A72" t="s">
        <v>204</v>
      </c>
      <c r="I72">
        <v>35.5</v>
      </c>
      <c r="J72">
        <v>30.3</v>
      </c>
      <c r="R72">
        <v>35.9</v>
      </c>
      <c r="T72">
        <v>29.3</v>
      </c>
      <c r="U72">
        <v>26.2</v>
      </c>
      <c r="V72">
        <v>32</v>
      </c>
      <c r="X72">
        <v>33.700000000000003</v>
      </c>
      <c r="Z72">
        <v>32.200000000000003</v>
      </c>
      <c r="AB72">
        <v>31.2</v>
      </c>
    </row>
    <row r="73" spans="1:28" x14ac:dyDescent="0.2">
      <c r="A73" t="s">
        <v>205</v>
      </c>
      <c r="E73">
        <v>30.1</v>
      </c>
      <c r="F73">
        <v>30.4</v>
      </c>
      <c r="G73">
        <v>24.8</v>
      </c>
      <c r="H73">
        <v>26.4</v>
      </c>
      <c r="J73">
        <v>29.2</v>
      </c>
      <c r="K73">
        <v>28.5</v>
      </c>
      <c r="L73">
        <v>30.3</v>
      </c>
      <c r="M73">
        <v>26.4</v>
      </c>
      <c r="N73">
        <v>25.8</v>
      </c>
      <c r="O73">
        <v>24.2</v>
      </c>
      <c r="P73">
        <v>27.3</v>
      </c>
      <c r="Q73">
        <v>24.8</v>
      </c>
      <c r="R73">
        <v>31</v>
      </c>
      <c r="S73">
        <v>27.8</v>
      </c>
      <c r="T73">
        <v>29.2</v>
      </c>
      <c r="U73">
        <v>28.9</v>
      </c>
      <c r="V73">
        <v>26</v>
      </c>
      <c r="W73">
        <v>28.2</v>
      </c>
      <c r="X73">
        <v>27.9</v>
      </c>
      <c r="Y73">
        <v>30.1</v>
      </c>
      <c r="Z73">
        <v>29.9</v>
      </c>
      <c r="AA73">
        <v>30.4</v>
      </c>
      <c r="AB73">
        <v>30</v>
      </c>
    </row>
    <row r="74" spans="1:28" x14ac:dyDescent="0.2">
      <c r="A74" t="s">
        <v>206</v>
      </c>
      <c r="I74">
        <v>24.1</v>
      </c>
      <c r="J74">
        <v>27.5</v>
      </c>
      <c r="R74">
        <v>27.7</v>
      </c>
      <c r="T74">
        <v>28.2</v>
      </c>
      <c r="U74">
        <v>27.8</v>
      </c>
      <c r="V74">
        <v>26</v>
      </c>
      <c r="X74">
        <v>27.8</v>
      </c>
      <c r="Z74">
        <v>29.9</v>
      </c>
      <c r="AB74">
        <v>28.2</v>
      </c>
    </row>
    <row r="75" spans="1:28" x14ac:dyDescent="0.2">
      <c r="A75" t="s">
        <v>207</v>
      </c>
      <c r="D75">
        <v>27</v>
      </c>
      <c r="E75">
        <v>28.8</v>
      </c>
      <c r="F75">
        <v>28.1</v>
      </c>
      <c r="G75">
        <v>27</v>
      </c>
      <c r="H75">
        <v>26</v>
      </c>
      <c r="I75">
        <v>23.5</v>
      </c>
      <c r="J75">
        <v>26.4</v>
      </c>
      <c r="K75">
        <v>26.2</v>
      </c>
      <c r="L75">
        <v>27.6</v>
      </c>
      <c r="M75">
        <v>25.9</v>
      </c>
      <c r="N75">
        <v>24.8</v>
      </c>
      <c r="O75">
        <v>24.3</v>
      </c>
      <c r="P75">
        <v>25.3</v>
      </c>
      <c r="Q75">
        <v>24.2</v>
      </c>
      <c r="R75">
        <v>25.8</v>
      </c>
      <c r="S75">
        <v>25.4</v>
      </c>
      <c r="T75">
        <v>28</v>
      </c>
      <c r="U75">
        <v>28.2</v>
      </c>
      <c r="V75">
        <v>25.8</v>
      </c>
      <c r="W75">
        <v>27.2</v>
      </c>
      <c r="X75">
        <v>27</v>
      </c>
      <c r="Y75">
        <v>28.8</v>
      </c>
      <c r="Z75">
        <v>27</v>
      </c>
      <c r="AA75">
        <v>28.1</v>
      </c>
      <c r="AB75">
        <v>27.3</v>
      </c>
    </row>
    <row r="76" spans="1:28" x14ac:dyDescent="0.2">
      <c r="A76" t="s">
        <v>208</v>
      </c>
      <c r="I76">
        <v>23.2</v>
      </c>
      <c r="J76">
        <v>25.9</v>
      </c>
      <c r="R76">
        <v>24.4</v>
      </c>
      <c r="T76">
        <v>27.4</v>
      </c>
      <c r="U76">
        <v>27.5</v>
      </c>
      <c r="V76">
        <v>25.6</v>
      </c>
      <c r="X76">
        <v>26.1</v>
      </c>
      <c r="Z76">
        <v>26.3</v>
      </c>
      <c r="AB76">
        <v>26.8</v>
      </c>
    </row>
    <row r="77" spans="1:28" x14ac:dyDescent="0.2">
      <c r="A77" t="s">
        <v>209</v>
      </c>
      <c r="D77">
        <v>25.9</v>
      </c>
      <c r="E77">
        <v>28.7</v>
      </c>
      <c r="F77">
        <v>27.7</v>
      </c>
      <c r="G77">
        <v>25.6</v>
      </c>
      <c r="H77">
        <v>26.3</v>
      </c>
      <c r="I77">
        <v>23.6</v>
      </c>
      <c r="J77">
        <v>25.2</v>
      </c>
      <c r="K77">
        <v>26.4</v>
      </c>
      <c r="L77">
        <v>27.2</v>
      </c>
      <c r="M77">
        <v>26.2</v>
      </c>
      <c r="N77">
        <v>25.3</v>
      </c>
      <c r="O77">
        <v>23.3</v>
      </c>
      <c r="P77">
        <v>25.1</v>
      </c>
      <c r="Q77">
        <v>24.3</v>
      </c>
      <c r="R77">
        <v>24.2</v>
      </c>
      <c r="S77">
        <v>26.3</v>
      </c>
      <c r="T77">
        <v>28</v>
      </c>
      <c r="U77">
        <v>28.4</v>
      </c>
      <c r="V77">
        <v>26.4</v>
      </c>
      <c r="W77">
        <v>27.1</v>
      </c>
      <c r="X77">
        <v>26.9</v>
      </c>
      <c r="Y77">
        <v>28.7</v>
      </c>
      <c r="Z77">
        <v>25.9</v>
      </c>
      <c r="AA77">
        <v>27.7</v>
      </c>
      <c r="AB77">
        <v>27.6</v>
      </c>
    </row>
    <row r="78" spans="1:28" x14ac:dyDescent="0.2">
      <c r="A78" t="s">
        <v>210</v>
      </c>
      <c r="I78">
        <v>29.4</v>
      </c>
      <c r="J78">
        <v>32</v>
      </c>
      <c r="R78">
        <v>31.6</v>
      </c>
      <c r="T78">
        <v>30.5</v>
      </c>
      <c r="U78">
        <v>33.6</v>
      </c>
      <c r="V78">
        <v>31.8</v>
      </c>
      <c r="X78">
        <v>30.5</v>
      </c>
      <c r="Z78">
        <v>29.4</v>
      </c>
      <c r="AB78">
        <v>33</v>
      </c>
    </row>
    <row r="79" spans="1:28" x14ac:dyDescent="0.2">
      <c r="A79" t="s">
        <v>211</v>
      </c>
      <c r="D79">
        <v>31.9</v>
      </c>
      <c r="E79">
        <v>34</v>
      </c>
      <c r="F79">
        <v>33.700000000000003</v>
      </c>
      <c r="G79">
        <v>35.4</v>
      </c>
      <c r="H79">
        <v>35.200000000000003</v>
      </c>
      <c r="I79">
        <v>35.200000000000003</v>
      </c>
      <c r="J79">
        <v>36.299999999999997</v>
      </c>
      <c r="K79">
        <v>37.799999999999997</v>
      </c>
      <c r="L79">
        <v>33.5</v>
      </c>
      <c r="M79">
        <v>35.299999999999997</v>
      </c>
      <c r="N79">
        <v>35.200000000000003</v>
      </c>
      <c r="O79">
        <v>34.5</v>
      </c>
      <c r="P79">
        <v>37.799999999999997</v>
      </c>
      <c r="Q79">
        <v>34.4</v>
      </c>
      <c r="R79">
        <v>37.1</v>
      </c>
      <c r="S79">
        <v>32.700000000000003</v>
      </c>
      <c r="T79">
        <v>35.799999999999997</v>
      </c>
      <c r="U79">
        <v>33.4</v>
      </c>
      <c r="V79">
        <v>35.299999999999997</v>
      </c>
      <c r="W79">
        <v>33.4</v>
      </c>
      <c r="X79">
        <v>34.5</v>
      </c>
      <c r="Y79">
        <v>34</v>
      </c>
      <c r="Z79">
        <v>31.9</v>
      </c>
      <c r="AA79">
        <v>33.700000000000003</v>
      </c>
      <c r="AB79">
        <v>35</v>
      </c>
    </row>
    <row r="80" spans="1:28" x14ac:dyDescent="0.2">
      <c r="A80" t="s">
        <v>212</v>
      </c>
      <c r="I80">
        <v>36.4</v>
      </c>
      <c r="J80">
        <v>35.5</v>
      </c>
      <c r="R80">
        <v>37.5</v>
      </c>
      <c r="T80">
        <v>33.799999999999997</v>
      </c>
      <c r="U80">
        <v>32.5</v>
      </c>
      <c r="V80">
        <v>34</v>
      </c>
      <c r="X80">
        <v>33</v>
      </c>
      <c r="Z80">
        <v>33.200000000000003</v>
      </c>
      <c r="AB80">
        <v>33.4</v>
      </c>
    </row>
    <row r="81" spans="1:28" x14ac:dyDescent="0.2">
      <c r="A81" t="s">
        <v>213</v>
      </c>
      <c r="D81">
        <v>30</v>
      </c>
      <c r="E81">
        <v>30.9</v>
      </c>
      <c r="F81">
        <v>30.9</v>
      </c>
      <c r="G81">
        <v>30.6</v>
      </c>
      <c r="H81">
        <v>28.3</v>
      </c>
      <c r="K81">
        <v>31.7</v>
      </c>
      <c r="L81">
        <v>30.4</v>
      </c>
      <c r="M81">
        <v>31.2</v>
      </c>
      <c r="N81">
        <v>29.8</v>
      </c>
      <c r="O81">
        <v>28.3</v>
      </c>
      <c r="P81">
        <v>30.7</v>
      </c>
      <c r="Q81">
        <v>27.8</v>
      </c>
      <c r="R81">
        <v>35</v>
      </c>
      <c r="S81">
        <v>31</v>
      </c>
      <c r="T81">
        <v>30.6</v>
      </c>
      <c r="U81">
        <v>30.5</v>
      </c>
      <c r="V81">
        <v>29.6</v>
      </c>
      <c r="W81">
        <v>32</v>
      </c>
      <c r="X81">
        <v>31.1</v>
      </c>
      <c r="Y81">
        <v>30.9</v>
      </c>
      <c r="Z81">
        <v>30</v>
      </c>
      <c r="AA81">
        <v>30.9</v>
      </c>
    </row>
    <row r="82" spans="1:28" x14ac:dyDescent="0.2">
      <c r="A82" t="s">
        <v>214</v>
      </c>
      <c r="I82">
        <v>28.8</v>
      </c>
      <c r="J82">
        <v>29.1</v>
      </c>
      <c r="R82">
        <v>28.9</v>
      </c>
      <c r="T82">
        <v>30.3</v>
      </c>
      <c r="U82">
        <v>30.5</v>
      </c>
      <c r="V82">
        <v>29.4</v>
      </c>
      <c r="X82">
        <v>29.9</v>
      </c>
      <c r="Z82">
        <v>28.9</v>
      </c>
      <c r="AB82">
        <v>29.2</v>
      </c>
    </row>
    <row r="83" spans="1:28" x14ac:dyDescent="0.2">
      <c r="A83" t="s">
        <v>215</v>
      </c>
      <c r="D83">
        <v>28.5</v>
      </c>
      <c r="E83">
        <v>29</v>
      </c>
      <c r="F83">
        <v>29.8</v>
      </c>
      <c r="H83">
        <v>27</v>
      </c>
      <c r="I83">
        <v>24.2</v>
      </c>
      <c r="J83">
        <v>27.2</v>
      </c>
      <c r="K83">
        <v>27.6</v>
      </c>
      <c r="L83">
        <v>29.2</v>
      </c>
      <c r="M83">
        <v>27.5</v>
      </c>
      <c r="N83">
        <v>26.7</v>
      </c>
      <c r="O83">
        <v>26.2</v>
      </c>
      <c r="P83">
        <v>26.8</v>
      </c>
      <c r="Q83">
        <v>26.1</v>
      </c>
      <c r="R83">
        <v>26.4</v>
      </c>
      <c r="S83">
        <v>28.6</v>
      </c>
      <c r="T83">
        <v>29.3</v>
      </c>
      <c r="U83">
        <v>30.3</v>
      </c>
      <c r="V83">
        <v>28.9</v>
      </c>
      <c r="W83">
        <v>29.4</v>
      </c>
      <c r="X83">
        <v>29</v>
      </c>
      <c r="Y83">
        <v>29</v>
      </c>
      <c r="Z83">
        <v>28.5</v>
      </c>
      <c r="AA83">
        <v>29.8</v>
      </c>
      <c r="AB83">
        <v>28.8</v>
      </c>
    </row>
    <row r="84" spans="1:28" x14ac:dyDescent="0.2">
      <c r="A84" t="s">
        <v>216</v>
      </c>
      <c r="I84">
        <v>23.8</v>
      </c>
      <c r="J84">
        <v>26.8</v>
      </c>
      <c r="R84">
        <v>25.1</v>
      </c>
      <c r="T84">
        <v>28.3</v>
      </c>
      <c r="U84">
        <v>28.8</v>
      </c>
      <c r="V84">
        <v>27.7</v>
      </c>
      <c r="X84">
        <v>28.3</v>
      </c>
      <c r="Z84">
        <v>27.9</v>
      </c>
      <c r="AB84">
        <v>28.2</v>
      </c>
    </row>
    <row r="85" spans="1:28" x14ac:dyDescent="0.2">
      <c r="A85" t="s">
        <v>217</v>
      </c>
      <c r="D85">
        <v>28</v>
      </c>
      <c r="E85">
        <v>30.8</v>
      </c>
      <c r="F85">
        <v>29.7</v>
      </c>
      <c r="G85">
        <v>27.8</v>
      </c>
      <c r="H85">
        <v>27.4</v>
      </c>
      <c r="I85">
        <v>24.4</v>
      </c>
      <c r="J85">
        <v>27.2</v>
      </c>
      <c r="K85">
        <v>27.5</v>
      </c>
      <c r="L85">
        <v>28.9</v>
      </c>
      <c r="M85">
        <v>27.7</v>
      </c>
      <c r="N85">
        <v>26.8</v>
      </c>
      <c r="O85">
        <v>26.2</v>
      </c>
      <c r="P85">
        <v>27</v>
      </c>
      <c r="Q85">
        <v>26.3</v>
      </c>
      <c r="R85">
        <v>25.1</v>
      </c>
      <c r="S85">
        <v>28.2</v>
      </c>
      <c r="T85">
        <v>29.4</v>
      </c>
      <c r="U85">
        <v>30.4</v>
      </c>
      <c r="V85">
        <v>28.3</v>
      </c>
      <c r="W85">
        <v>28.2</v>
      </c>
      <c r="X85">
        <v>28.8</v>
      </c>
      <c r="Y85">
        <v>30.8</v>
      </c>
      <c r="Z85">
        <v>28</v>
      </c>
      <c r="AA85">
        <v>29.7</v>
      </c>
      <c r="AB85">
        <v>29.2</v>
      </c>
    </row>
    <row r="86" spans="1:28" x14ac:dyDescent="0.2">
      <c r="A86" t="s">
        <v>218</v>
      </c>
      <c r="I86">
        <v>30.6</v>
      </c>
      <c r="J86">
        <v>34.700000000000003</v>
      </c>
      <c r="R86">
        <v>32.4</v>
      </c>
      <c r="T86">
        <v>34.4</v>
      </c>
      <c r="U86">
        <v>34.4</v>
      </c>
      <c r="V86">
        <v>33.700000000000003</v>
      </c>
      <c r="X86">
        <v>32.799999999999997</v>
      </c>
      <c r="Z86">
        <v>32.200000000000003</v>
      </c>
      <c r="AB86">
        <v>34.5</v>
      </c>
    </row>
    <row r="87" spans="1:28" x14ac:dyDescent="0.2">
      <c r="A87" t="s">
        <v>219</v>
      </c>
      <c r="D87">
        <v>34.200000000000003</v>
      </c>
      <c r="E87">
        <v>33.4</v>
      </c>
      <c r="F87">
        <v>34</v>
      </c>
      <c r="H87">
        <v>36.4</v>
      </c>
      <c r="I87">
        <v>35.799999999999997</v>
      </c>
      <c r="J87">
        <v>37.299999999999997</v>
      </c>
      <c r="K87">
        <v>37.6</v>
      </c>
      <c r="L87">
        <v>34.6</v>
      </c>
      <c r="M87">
        <v>35.9</v>
      </c>
      <c r="N87">
        <v>36.5</v>
      </c>
      <c r="O87">
        <v>35.6</v>
      </c>
      <c r="P87">
        <v>38.5</v>
      </c>
      <c r="Q87">
        <v>35.6</v>
      </c>
      <c r="R87">
        <v>37.700000000000003</v>
      </c>
      <c r="S87">
        <v>34.6</v>
      </c>
      <c r="T87">
        <v>37</v>
      </c>
      <c r="U87">
        <v>35.799999999999997</v>
      </c>
      <c r="V87">
        <v>36</v>
      </c>
      <c r="W87">
        <v>36.1</v>
      </c>
      <c r="X87">
        <v>35.1</v>
      </c>
      <c r="Y87">
        <v>33.4</v>
      </c>
      <c r="Z87">
        <v>34.200000000000003</v>
      </c>
      <c r="AA87">
        <v>34</v>
      </c>
      <c r="AB87">
        <v>36.6</v>
      </c>
    </row>
    <row r="88" spans="1:28" x14ac:dyDescent="0.2">
      <c r="A88" t="s">
        <v>220</v>
      </c>
      <c r="I88">
        <v>32.799999999999997</v>
      </c>
      <c r="J88">
        <v>39.200000000000003</v>
      </c>
      <c r="R88">
        <v>31.3</v>
      </c>
      <c r="T88">
        <v>34.299999999999997</v>
      </c>
      <c r="U88">
        <v>34.1</v>
      </c>
      <c r="V88">
        <v>34.5</v>
      </c>
      <c r="X88">
        <v>34.9</v>
      </c>
      <c r="Z88">
        <v>34.200000000000003</v>
      </c>
      <c r="AB88">
        <v>35.200000000000003</v>
      </c>
    </row>
    <row r="89" spans="1:28" x14ac:dyDescent="0.2">
      <c r="A89" t="s">
        <v>221</v>
      </c>
      <c r="D89">
        <v>30.5</v>
      </c>
      <c r="E89">
        <v>30.5</v>
      </c>
      <c r="F89">
        <v>31.2</v>
      </c>
      <c r="G89">
        <v>29.3</v>
      </c>
      <c r="H89">
        <v>32.200000000000003</v>
      </c>
      <c r="I89">
        <v>27</v>
      </c>
      <c r="J89">
        <v>34.5</v>
      </c>
      <c r="K89">
        <v>31.5</v>
      </c>
      <c r="L89">
        <v>31.2</v>
      </c>
      <c r="M89">
        <v>27.2</v>
      </c>
      <c r="N89">
        <v>27.3</v>
      </c>
      <c r="O89">
        <v>29.1</v>
      </c>
      <c r="P89">
        <v>31.2</v>
      </c>
      <c r="Q89">
        <v>28.8</v>
      </c>
      <c r="R89">
        <v>30</v>
      </c>
      <c r="S89">
        <v>30.6</v>
      </c>
      <c r="T89">
        <v>32.200000000000003</v>
      </c>
      <c r="U89">
        <v>31.8</v>
      </c>
      <c r="V89">
        <v>30.8</v>
      </c>
      <c r="W89">
        <v>31</v>
      </c>
      <c r="X89">
        <v>31.3</v>
      </c>
      <c r="Y89">
        <v>30.5</v>
      </c>
      <c r="Z89">
        <v>30.5</v>
      </c>
      <c r="AA89">
        <v>31.2</v>
      </c>
      <c r="AB89">
        <v>32.200000000000003</v>
      </c>
    </row>
    <row r="90" spans="1:28" x14ac:dyDescent="0.2">
      <c r="A90" t="s">
        <v>222</v>
      </c>
      <c r="I90">
        <v>25.8</v>
      </c>
      <c r="J90">
        <v>30.8</v>
      </c>
      <c r="R90">
        <v>27.2</v>
      </c>
      <c r="T90">
        <v>30.4</v>
      </c>
      <c r="U90">
        <v>30.8</v>
      </c>
      <c r="V90">
        <v>30</v>
      </c>
      <c r="X90">
        <v>29.8</v>
      </c>
      <c r="Z90">
        <v>29.6</v>
      </c>
      <c r="AB90">
        <v>30.5</v>
      </c>
    </row>
    <row r="91" spans="1:28" x14ac:dyDescent="0.2">
      <c r="A91" t="s">
        <v>223</v>
      </c>
      <c r="D91">
        <v>28.6</v>
      </c>
      <c r="E91">
        <v>29.7</v>
      </c>
      <c r="F91">
        <v>30.4</v>
      </c>
      <c r="G91">
        <v>26.8</v>
      </c>
      <c r="H91">
        <v>28</v>
      </c>
      <c r="I91">
        <v>25.4</v>
      </c>
      <c r="J91">
        <v>29</v>
      </c>
      <c r="K91">
        <v>27.5</v>
      </c>
      <c r="L91">
        <v>29.4</v>
      </c>
      <c r="M91">
        <v>27</v>
      </c>
      <c r="N91">
        <v>25.7</v>
      </c>
      <c r="O91">
        <v>26.1</v>
      </c>
      <c r="P91">
        <v>26.9</v>
      </c>
      <c r="Q91">
        <v>25</v>
      </c>
      <c r="R91">
        <v>25.9</v>
      </c>
      <c r="S91">
        <v>28</v>
      </c>
      <c r="T91">
        <v>29.6</v>
      </c>
      <c r="U91">
        <v>30.2</v>
      </c>
      <c r="V91">
        <v>27.9</v>
      </c>
      <c r="W91">
        <v>29.4</v>
      </c>
      <c r="X91">
        <v>28.7</v>
      </c>
      <c r="Y91">
        <v>29.7</v>
      </c>
      <c r="Z91">
        <v>28.6</v>
      </c>
      <c r="AA91">
        <v>30.4</v>
      </c>
      <c r="AB91">
        <v>30</v>
      </c>
    </row>
    <row r="92" spans="1:28" x14ac:dyDescent="0.2">
      <c r="A92" t="s">
        <v>224</v>
      </c>
      <c r="I92">
        <v>25</v>
      </c>
      <c r="J92">
        <v>27.7</v>
      </c>
      <c r="R92">
        <v>25.1</v>
      </c>
      <c r="T92">
        <v>29.2</v>
      </c>
      <c r="U92">
        <v>28.5</v>
      </c>
      <c r="V92">
        <v>27</v>
      </c>
      <c r="X92">
        <v>27.7</v>
      </c>
      <c r="Z92">
        <v>27.9</v>
      </c>
      <c r="AB92">
        <v>28.6</v>
      </c>
    </row>
    <row r="93" spans="1:28" x14ac:dyDescent="0.2">
      <c r="A93" t="s">
        <v>225</v>
      </c>
      <c r="D93">
        <v>27.5</v>
      </c>
      <c r="E93">
        <v>32</v>
      </c>
      <c r="F93">
        <v>29.4</v>
      </c>
      <c r="G93">
        <v>27</v>
      </c>
      <c r="H93">
        <v>27.3</v>
      </c>
      <c r="I93">
        <v>25</v>
      </c>
      <c r="J93">
        <v>27.6</v>
      </c>
      <c r="K93">
        <v>27.3</v>
      </c>
      <c r="L93">
        <v>29.2</v>
      </c>
      <c r="M93">
        <v>27</v>
      </c>
      <c r="N93">
        <v>25.5</v>
      </c>
      <c r="O93">
        <v>24.7</v>
      </c>
      <c r="P93">
        <v>26.5</v>
      </c>
      <c r="Q93">
        <v>24.8</v>
      </c>
      <c r="R93">
        <v>25.2</v>
      </c>
      <c r="S93">
        <v>27.6</v>
      </c>
      <c r="T93">
        <v>29.8</v>
      </c>
      <c r="U93">
        <v>30.2</v>
      </c>
      <c r="V93">
        <v>27.8</v>
      </c>
      <c r="W93">
        <v>27.8</v>
      </c>
      <c r="X93">
        <v>28.6</v>
      </c>
      <c r="Y93">
        <v>32</v>
      </c>
      <c r="Z93">
        <v>27.5</v>
      </c>
      <c r="AA93">
        <v>29.4</v>
      </c>
      <c r="AB93">
        <v>29</v>
      </c>
    </row>
    <row r="94" spans="1:28" x14ac:dyDescent="0.2">
      <c r="A94" t="s">
        <v>226</v>
      </c>
      <c r="I94">
        <v>31.8</v>
      </c>
      <c r="J94">
        <v>35</v>
      </c>
      <c r="R94">
        <v>29.8</v>
      </c>
      <c r="T94">
        <v>34.299999999999997</v>
      </c>
      <c r="U94">
        <v>34.799999999999997</v>
      </c>
      <c r="V94">
        <v>33.200000000000003</v>
      </c>
      <c r="X94">
        <v>33.1</v>
      </c>
      <c r="Z94">
        <v>32.700000000000003</v>
      </c>
      <c r="AB94">
        <v>35</v>
      </c>
    </row>
    <row r="95" spans="1:28" x14ac:dyDescent="0.2">
      <c r="A95" t="s">
        <v>227</v>
      </c>
      <c r="D95">
        <v>36.200000000000003</v>
      </c>
      <c r="E95">
        <v>33.299999999999997</v>
      </c>
      <c r="F95">
        <v>34.299999999999997</v>
      </c>
      <c r="G95">
        <v>35.5</v>
      </c>
      <c r="H95">
        <v>37.4</v>
      </c>
      <c r="I95">
        <v>36</v>
      </c>
      <c r="J95">
        <v>38.200000000000003</v>
      </c>
      <c r="K95">
        <v>39</v>
      </c>
      <c r="L95">
        <v>34.299999999999997</v>
      </c>
      <c r="M95">
        <v>35.700000000000003</v>
      </c>
      <c r="N95">
        <v>35.799999999999997</v>
      </c>
      <c r="O95">
        <v>36.299999999999997</v>
      </c>
      <c r="P95">
        <v>38.1</v>
      </c>
      <c r="Q95">
        <v>36</v>
      </c>
      <c r="R95">
        <v>36.4</v>
      </c>
      <c r="S95">
        <v>35</v>
      </c>
      <c r="T95">
        <v>37.200000000000003</v>
      </c>
      <c r="U95">
        <v>36</v>
      </c>
      <c r="V95">
        <v>36.6</v>
      </c>
      <c r="W95">
        <v>38.4</v>
      </c>
      <c r="X95">
        <v>36.700000000000003</v>
      </c>
      <c r="Y95">
        <v>33.299999999999997</v>
      </c>
      <c r="Z95">
        <v>36.200000000000003</v>
      </c>
      <c r="AA95">
        <v>34.299999999999997</v>
      </c>
      <c r="AB95">
        <v>38.1</v>
      </c>
    </row>
    <row r="96" spans="1:28" x14ac:dyDescent="0.2">
      <c r="A96" t="s">
        <v>228</v>
      </c>
      <c r="I96">
        <v>38</v>
      </c>
      <c r="J96">
        <v>38.5</v>
      </c>
      <c r="R96">
        <v>32</v>
      </c>
      <c r="T96">
        <v>36</v>
      </c>
      <c r="U96">
        <v>34.200000000000003</v>
      </c>
      <c r="V96">
        <v>36</v>
      </c>
      <c r="X96">
        <v>35</v>
      </c>
      <c r="Z96">
        <v>34</v>
      </c>
      <c r="AB96">
        <v>37.4</v>
      </c>
    </row>
    <row r="97" spans="1:28" x14ac:dyDescent="0.2">
      <c r="A97" t="s">
        <v>229</v>
      </c>
      <c r="D97">
        <v>31.3</v>
      </c>
      <c r="E97">
        <v>31.4</v>
      </c>
      <c r="F97">
        <v>31.6</v>
      </c>
      <c r="G97">
        <v>33.200000000000003</v>
      </c>
      <c r="H97">
        <v>34.9</v>
      </c>
      <c r="I97">
        <v>32</v>
      </c>
      <c r="J97">
        <v>34.1</v>
      </c>
      <c r="K97">
        <v>33</v>
      </c>
      <c r="L97">
        <v>31.4</v>
      </c>
      <c r="M97">
        <v>32.1</v>
      </c>
      <c r="N97">
        <v>34.1</v>
      </c>
      <c r="O97">
        <v>34.799999999999997</v>
      </c>
      <c r="P97">
        <v>34.700000000000003</v>
      </c>
      <c r="Q97">
        <v>33.4</v>
      </c>
      <c r="R97">
        <v>29.8</v>
      </c>
      <c r="S97">
        <v>32.1</v>
      </c>
      <c r="T97">
        <v>32</v>
      </c>
      <c r="U97">
        <v>32.200000000000003</v>
      </c>
      <c r="V97">
        <v>31.6</v>
      </c>
      <c r="W97">
        <v>32.200000000000003</v>
      </c>
      <c r="X97">
        <v>32.1</v>
      </c>
      <c r="Y97">
        <v>31.4</v>
      </c>
      <c r="Z97">
        <v>31.3</v>
      </c>
      <c r="AA97">
        <v>31.6</v>
      </c>
      <c r="AB97">
        <v>34.4</v>
      </c>
    </row>
    <row r="98" spans="1:28" x14ac:dyDescent="0.2">
      <c r="A98" t="s">
        <v>230</v>
      </c>
      <c r="I98">
        <v>26.4</v>
      </c>
      <c r="T98">
        <v>30.9</v>
      </c>
      <c r="U98">
        <v>31</v>
      </c>
      <c r="X98">
        <v>30.1</v>
      </c>
      <c r="Z98">
        <v>30.8</v>
      </c>
    </row>
    <row r="99" spans="1:28" x14ac:dyDescent="0.2">
      <c r="A99" t="s">
        <v>231</v>
      </c>
      <c r="D99">
        <v>30.6</v>
      </c>
      <c r="E99">
        <v>30.5</v>
      </c>
      <c r="F99">
        <v>30.4</v>
      </c>
      <c r="G99">
        <v>27</v>
      </c>
      <c r="H99">
        <v>29.8</v>
      </c>
      <c r="I99">
        <v>25.5</v>
      </c>
      <c r="J99">
        <v>29.1</v>
      </c>
      <c r="K99">
        <v>27.8</v>
      </c>
      <c r="L99">
        <v>28.3</v>
      </c>
      <c r="M99">
        <v>27</v>
      </c>
      <c r="N99">
        <v>28.2</v>
      </c>
      <c r="O99">
        <v>28.2</v>
      </c>
      <c r="P99">
        <v>27.6</v>
      </c>
      <c r="Q99">
        <v>26.7</v>
      </c>
      <c r="R99">
        <v>25.9</v>
      </c>
      <c r="S99">
        <v>28.5</v>
      </c>
      <c r="T99">
        <v>30.3</v>
      </c>
      <c r="U99">
        <v>30.2</v>
      </c>
      <c r="V99">
        <v>29.8</v>
      </c>
      <c r="W99">
        <v>29.9</v>
      </c>
      <c r="X99">
        <v>28.6</v>
      </c>
      <c r="Y99">
        <v>30.5</v>
      </c>
      <c r="Z99">
        <v>30.6</v>
      </c>
      <c r="AA99">
        <v>30.4</v>
      </c>
      <c r="AB99">
        <v>31.2</v>
      </c>
    </row>
    <row r="100" spans="1:28" x14ac:dyDescent="0.2">
      <c r="A100" t="s">
        <v>232</v>
      </c>
      <c r="I100">
        <v>25</v>
      </c>
      <c r="J100">
        <v>29.1</v>
      </c>
      <c r="R100">
        <v>25</v>
      </c>
      <c r="T100">
        <v>29</v>
      </c>
      <c r="U100">
        <v>29.4</v>
      </c>
      <c r="V100">
        <v>28.2</v>
      </c>
      <c r="X100">
        <v>27.2</v>
      </c>
      <c r="Z100">
        <v>29.1</v>
      </c>
      <c r="AB100">
        <v>29</v>
      </c>
    </row>
    <row r="101" spans="1:28" x14ac:dyDescent="0.2">
      <c r="A101" t="s">
        <v>233</v>
      </c>
      <c r="D101">
        <v>29.2</v>
      </c>
      <c r="E101">
        <v>30.8</v>
      </c>
      <c r="F101">
        <v>28.7</v>
      </c>
      <c r="G101">
        <v>27.6</v>
      </c>
      <c r="H101">
        <v>28.3</v>
      </c>
      <c r="I101">
        <v>25.1</v>
      </c>
      <c r="J101">
        <v>28.3</v>
      </c>
      <c r="K101">
        <v>27.2</v>
      </c>
      <c r="L101">
        <v>27.9</v>
      </c>
      <c r="M101">
        <v>26.9</v>
      </c>
      <c r="N101">
        <v>27.1</v>
      </c>
      <c r="O101">
        <v>26.1</v>
      </c>
      <c r="P101">
        <v>27.4</v>
      </c>
      <c r="Q101">
        <v>26.3</v>
      </c>
      <c r="R101">
        <v>25.1</v>
      </c>
      <c r="S101">
        <v>28.1</v>
      </c>
      <c r="T101">
        <v>30.4</v>
      </c>
      <c r="U101">
        <v>30.6</v>
      </c>
      <c r="V101">
        <v>28.9</v>
      </c>
      <c r="W101">
        <v>28</v>
      </c>
      <c r="X101">
        <v>27.9</v>
      </c>
      <c r="Y101">
        <v>30.8</v>
      </c>
      <c r="Z101">
        <v>29.2</v>
      </c>
      <c r="AA101">
        <v>28.7</v>
      </c>
      <c r="AB101">
        <v>30.5</v>
      </c>
    </row>
    <row r="102" spans="1:28" x14ac:dyDescent="0.2">
      <c r="A102" t="s">
        <v>234</v>
      </c>
      <c r="I102">
        <v>29.7</v>
      </c>
      <c r="J102">
        <v>36</v>
      </c>
      <c r="R102">
        <v>32.1</v>
      </c>
      <c r="U102">
        <v>35.4</v>
      </c>
      <c r="V102">
        <v>35</v>
      </c>
      <c r="X102">
        <v>32.200000000000003</v>
      </c>
      <c r="Z102">
        <v>34</v>
      </c>
      <c r="AB102">
        <v>35.799999999999997</v>
      </c>
    </row>
    <row r="103" spans="1:28" x14ac:dyDescent="0.2">
      <c r="A103" t="s">
        <v>235</v>
      </c>
      <c r="D103">
        <v>37.200000000000003</v>
      </c>
      <c r="E103">
        <v>34.1</v>
      </c>
      <c r="F103">
        <v>36.1</v>
      </c>
      <c r="G103">
        <v>36</v>
      </c>
      <c r="H103">
        <v>38.700000000000003</v>
      </c>
      <c r="I103">
        <v>35.4</v>
      </c>
      <c r="J103">
        <v>38.200000000000003</v>
      </c>
      <c r="K103">
        <v>39.700000000000003</v>
      </c>
      <c r="L103">
        <v>36.5</v>
      </c>
      <c r="M103">
        <v>36.4</v>
      </c>
      <c r="O103">
        <v>38.200000000000003</v>
      </c>
      <c r="P103">
        <v>37.799999999999997</v>
      </c>
      <c r="Q103">
        <v>36.1</v>
      </c>
      <c r="R103">
        <v>38.1</v>
      </c>
      <c r="S103">
        <v>35.299999999999997</v>
      </c>
      <c r="T103">
        <v>38.200000000000003</v>
      </c>
      <c r="U103">
        <v>38.4</v>
      </c>
      <c r="V103">
        <v>37.799999999999997</v>
      </c>
      <c r="W103">
        <v>38.1</v>
      </c>
      <c r="X103">
        <v>36.1</v>
      </c>
      <c r="Y103">
        <v>34.1</v>
      </c>
      <c r="Z103">
        <v>37.200000000000003</v>
      </c>
      <c r="AA103">
        <v>36.1</v>
      </c>
      <c r="AB103">
        <v>38.200000000000003</v>
      </c>
    </row>
    <row r="104" spans="1:28" x14ac:dyDescent="0.2">
      <c r="A104" t="s">
        <v>236</v>
      </c>
      <c r="I104">
        <v>37.700000000000003</v>
      </c>
      <c r="J104">
        <v>39.200000000000003</v>
      </c>
      <c r="R104">
        <v>25.1</v>
      </c>
      <c r="T104">
        <v>37</v>
      </c>
      <c r="U104">
        <v>35.299999999999997</v>
      </c>
      <c r="V104">
        <v>37.6</v>
      </c>
      <c r="X104">
        <v>35.799999999999997</v>
      </c>
      <c r="Z104">
        <v>34.4</v>
      </c>
      <c r="AB104">
        <v>38.9</v>
      </c>
    </row>
    <row r="105" spans="1:28" x14ac:dyDescent="0.2">
      <c r="A105" t="s">
        <v>237</v>
      </c>
      <c r="D105">
        <v>31</v>
      </c>
      <c r="E105">
        <v>31.9</v>
      </c>
      <c r="F105">
        <v>31.8</v>
      </c>
      <c r="G105">
        <v>33</v>
      </c>
      <c r="H105">
        <v>29.1</v>
      </c>
      <c r="I105">
        <v>31.6</v>
      </c>
      <c r="J105">
        <v>34.200000000000003</v>
      </c>
      <c r="K105">
        <v>34.6</v>
      </c>
      <c r="L105">
        <v>32.299999999999997</v>
      </c>
      <c r="M105">
        <v>32.299999999999997</v>
      </c>
      <c r="O105">
        <v>28.1</v>
      </c>
      <c r="P105">
        <v>28.8</v>
      </c>
      <c r="Q105">
        <v>31</v>
      </c>
      <c r="R105">
        <v>25.1</v>
      </c>
      <c r="S105">
        <v>33</v>
      </c>
      <c r="T105">
        <v>33.9</v>
      </c>
      <c r="U105">
        <v>32.299999999999997</v>
      </c>
      <c r="V105">
        <v>30.7</v>
      </c>
      <c r="W105">
        <v>32.299999999999997</v>
      </c>
      <c r="X105">
        <v>32.200000000000003</v>
      </c>
      <c r="Y105">
        <v>31.9</v>
      </c>
      <c r="Z105">
        <v>31</v>
      </c>
      <c r="AA105">
        <v>31.8</v>
      </c>
      <c r="AB105">
        <v>33.200000000000003</v>
      </c>
    </row>
    <row r="106" spans="1:28" x14ac:dyDescent="0.2">
      <c r="A106" t="s">
        <v>238</v>
      </c>
      <c r="I106">
        <v>28</v>
      </c>
      <c r="J106">
        <v>31.1</v>
      </c>
      <c r="R106">
        <v>24.7</v>
      </c>
      <c r="T106">
        <v>32</v>
      </c>
      <c r="U106">
        <v>31.7</v>
      </c>
      <c r="V106">
        <v>29.2</v>
      </c>
      <c r="X106">
        <v>30.8</v>
      </c>
      <c r="Z106">
        <v>29.8</v>
      </c>
      <c r="AB106">
        <v>31.2</v>
      </c>
    </row>
    <row r="107" spans="1:28" x14ac:dyDescent="0.2">
      <c r="A107" t="s">
        <v>239</v>
      </c>
      <c r="D107">
        <v>28.5</v>
      </c>
      <c r="E107">
        <v>32.4</v>
      </c>
      <c r="F107">
        <v>31</v>
      </c>
      <c r="H107">
        <v>28.5</v>
      </c>
      <c r="I107">
        <v>26.7</v>
      </c>
      <c r="J107">
        <v>29.1</v>
      </c>
      <c r="K107">
        <v>28.7</v>
      </c>
      <c r="L107">
        <v>30.1</v>
      </c>
      <c r="M107">
        <v>28.3</v>
      </c>
      <c r="O107">
        <v>27.1</v>
      </c>
      <c r="P107">
        <v>27.2</v>
      </c>
      <c r="Q107">
        <v>26.2</v>
      </c>
      <c r="R107">
        <v>24.7</v>
      </c>
      <c r="S107">
        <v>28.6</v>
      </c>
      <c r="T107">
        <v>30.5</v>
      </c>
      <c r="U107">
        <v>31.1</v>
      </c>
      <c r="V107">
        <v>28.8</v>
      </c>
      <c r="W107">
        <v>29.6</v>
      </c>
      <c r="X107">
        <v>29</v>
      </c>
      <c r="Y107">
        <v>32.4</v>
      </c>
      <c r="Z107">
        <v>28.5</v>
      </c>
      <c r="AA107">
        <v>31</v>
      </c>
      <c r="AB107">
        <v>30.4</v>
      </c>
    </row>
    <row r="108" spans="1:28" x14ac:dyDescent="0.2">
      <c r="A108" t="s">
        <v>240</v>
      </c>
      <c r="I108">
        <v>26.1</v>
      </c>
      <c r="J108">
        <v>31.5</v>
      </c>
      <c r="R108">
        <v>24.4</v>
      </c>
      <c r="T108">
        <v>30.3</v>
      </c>
      <c r="U108">
        <v>30.2</v>
      </c>
      <c r="V108">
        <v>28.2</v>
      </c>
      <c r="X108">
        <v>28.9</v>
      </c>
      <c r="AB108">
        <v>29.8</v>
      </c>
    </row>
    <row r="109" spans="1:28" x14ac:dyDescent="0.2">
      <c r="A109" t="s">
        <v>241</v>
      </c>
      <c r="D109">
        <v>29.2</v>
      </c>
      <c r="E109">
        <v>30.3</v>
      </c>
      <c r="F109">
        <v>29.6</v>
      </c>
      <c r="G109">
        <v>26.3</v>
      </c>
      <c r="H109">
        <v>28.2</v>
      </c>
      <c r="I109">
        <v>26.6</v>
      </c>
      <c r="J109">
        <v>31.4</v>
      </c>
      <c r="K109">
        <v>28.2</v>
      </c>
      <c r="L109">
        <v>30</v>
      </c>
      <c r="M109">
        <v>27.7</v>
      </c>
      <c r="N109">
        <v>26.9</v>
      </c>
      <c r="O109">
        <v>26.3</v>
      </c>
      <c r="P109">
        <v>27.4</v>
      </c>
      <c r="Q109">
        <v>25.8</v>
      </c>
      <c r="R109">
        <v>25</v>
      </c>
      <c r="S109">
        <v>28.7</v>
      </c>
      <c r="T109">
        <v>31.1</v>
      </c>
      <c r="U109">
        <v>31</v>
      </c>
      <c r="V109">
        <v>29.3</v>
      </c>
      <c r="W109">
        <v>29.1</v>
      </c>
      <c r="X109">
        <v>28.8</v>
      </c>
      <c r="Y109">
        <v>30.3</v>
      </c>
      <c r="Z109">
        <v>29.2</v>
      </c>
      <c r="AA109">
        <v>29.6</v>
      </c>
      <c r="AB109">
        <v>30.7</v>
      </c>
    </row>
    <row r="110" spans="1:28" x14ac:dyDescent="0.2">
      <c r="A110" t="s">
        <v>242</v>
      </c>
      <c r="I110">
        <v>32.4</v>
      </c>
      <c r="J110">
        <v>36.200000000000003</v>
      </c>
      <c r="R110">
        <v>29.4</v>
      </c>
      <c r="T110">
        <v>35.299999999999997</v>
      </c>
      <c r="U110">
        <v>35.1</v>
      </c>
      <c r="V110">
        <v>35.799999999999997</v>
      </c>
      <c r="X110">
        <v>33.4</v>
      </c>
      <c r="Z110">
        <v>31.4</v>
      </c>
      <c r="AB110">
        <v>35.200000000000003</v>
      </c>
    </row>
    <row r="111" spans="1:28" x14ac:dyDescent="0.2">
      <c r="A111" t="s">
        <v>243</v>
      </c>
      <c r="D111">
        <v>34.4</v>
      </c>
      <c r="E111">
        <v>35.299999999999997</v>
      </c>
      <c r="F111">
        <v>35.6</v>
      </c>
      <c r="G111">
        <v>37.5</v>
      </c>
      <c r="H111">
        <v>38.299999999999997</v>
      </c>
      <c r="I111">
        <v>36</v>
      </c>
      <c r="J111">
        <v>39.200000000000003</v>
      </c>
      <c r="K111">
        <v>40.1</v>
      </c>
      <c r="L111">
        <v>35.9</v>
      </c>
      <c r="M111">
        <v>37</v>
      </c>
      <c r="N111">
        <v>36.4</v>
      </c>
      <c r="O111">
        <v>36.9</v>
      </c>
      <c r="P111">
        <v>38.9</v>
      </c>
      <c r="Q111">
        <v>35.799999999999997</v>
      </c>
      <c r="R111">
        <v>36.799999999999997</v>
      </c>
      <c r="S111">
        <v>35.799999999999997</v>
      </c>
      <c r="T111">
        <v>38.1</v>
      </c>
      <c r="U111">
        <v>38.1</v>
      </c>
      <c r="V111">
        <v>37.799999999999997</v>
      </c>
      <c r="W111">
        <v>35</v>
      </c>
      <c r="X111">
        <v>36.700000000000003</v>
      </c>
      <c r="Y111">
        <v>35.299999999999997</v>
      </c>
      <c r="Z111">
        <v>34.4</v>
      </c>
      <c r="AA111">
        <v>35.6</v>
      </c>
      <c r="AB111">
        <v>38.4</v>
      </c>
    </row>
    <row r="112" spans="1:28" x14ac:dyDescent="0.2">
      <c r="A112" t="s">
        <v>244</v>
      </c>
      <c r="I112">
        <v>37.200000000000003</v>
      </c>
      <c r="J112">
        <v>39.1</v>
      </c>
      <c r="R112">
        <v>35.200000000000003</v>
      </c>
      <c r="T112">
        <v>36.5</v>
      </c>
      <c r="U112">
        <v>36.200000000000003</v>
      </c>
      <c r="V112">
        <v>34.6</v>
      </c>
      <c r="X112">
        <v>35.299999999999997</v>
      </c>
      <c r="Z112">
        <v>34.200000000000003</v>
      </c>
      <c r="AB112">
        <v>34.799999999999997</v>
      </c>
    </row>
    <row r="113" spans="1:28" x14ac:dyDescent="0.2">
      <c r="A113" t="s">
        <v>245</v>
      </c>
      <c r="D113">
        <v>33.6</v>
      </c>
      <c r="E113">
        <v>32.5</v>
      </c>
      <c r="F113">
        <v>28.8</v>
      </c>
      <c r="G113">
        <v>26.2</v>
      </c>
      <c r="H113">
        <v>31.6</v>
      </c>
      <c r="I113">
        <v>25.8</v>
      </c>
      <c r="J113">
        <v>34</v>
      </c>
      <c r="K113">
        <v>32.5</v>
      </c>
      <c r="L113">
        <v>27</v>
      </c>
      <c r="M113">
        <v>25.6</v>
      </c>
      <c r="N113">
        <v>27.7</v>
      </c>
      <c r="O113">
        <v>26.2</v>
      </c>
      <c r="P113">
        <v>30.3</v>
      </c>
      <c r="Q113">
        <v>27.8</v>
      </c>
      <c r="R113">
        <v>30.9</v>
      </c>
      <c r="S113">
        <v>25.6</v>
      </c>
      <c r="T113">
        <v>33.4</v>
      </c>
      <c r="U113">
        <v>33.299999999999997</v>
      </c>
      <c r="V113">
        <v>30</v>
      </c>
      <c r="W113">
        <v>31.5</v>
      </c>
      <c r="X113">
        <v>27.6</v>
      </c>
      <c r="Y113">
        <v>32.5</v>
      </c>
      <c r="Z113">
        <v>33.6</v>
      </c>
      <c r="AA113">
        <v>28.8</v>
      </c>
      <c r="AB113">
        <v>33.4</v>
      </c>
    </row>
    <row r="114" spans="1:28" x14ac:dyDescent="0.2">
      <c r="A114" t="s">
        <v>246</v>
      </c>
      <c r="I114">
        <v>25.6</v>
      </c>
      <c r="J114">
        <v>31</v>
      </c>
      <c r="R114">
        <v>28</v>
      </c>
      <c r="T114">
        <v>31.7</v>
      </c>
      <c r="U114">
        <v>32.299999999999997</v>
      </c>
      <c r="V114">
        <v>28.6</v>
      </c>
      <c r="X114">
        <v>27.5</v>
      </c>
      <c r="Z114">
        <v>30.8</v>
      </c>
      <c r="AB114">
        <v>31.5</v>
      </c>
    </row>
    <row r="115" spans="1:28" x14ac:dyDescent="0.2">
      <c r="A115" t="s">
        <v>247</v>
      </c>
      <c r="D115">
        <v>29.2</v>
      </c>
      <c r="E115">
        <v>32.5</v>
      </c>
      <c r="F115">
        <v>27.6</v>
      </c>
      <c r="G115">
        <v>25.7</v>
      </c>
      <c r="H115">
        <v>28.5</v>
      </c>
      <c r="I115">
        <v>25.2</v>
      </c>
      <c r="J115">
        <v>29.1</v>
      </c>
      <c r="K115">
        <v>28.6</v>
      </c>
      <c r="L115">
        <v>26.8</v>
      </c>
      <c r="M115">
        <v>26</v>
      </c>
      <c r="N115">
        <v>26.6</v>
      </c>
      <c r="O115">
        <v>25.8</v>
      </c>
      <c r="P115">
        <v>27.8</v>
      </c>
      <c r="Q115">
        <v>25.8</v>
      </c>
      <c r="R115">
        <v>26.6</v>
      </c>
      <c r="S115">
        <v>26.3</v>
      </c>
      <c r="T115">
        <v>30.9</v>
      </c>
      <c r="U115">
        <v>31.1</v>
      </c>
      <c r="V115">
        <v>28</v>
      </c>
      <c r="W115">
        <v>27.9</v>
      </c>
      <c r="X115">
        <v>27.4</v>
      </c>
      <c r="Y115">
        <v>32.5</v>
      </c>
      <c r="Z115">
        <v>29.2</v>
      </c>
      <c r="AA115">
        <v>27.6</v>
      </c>
      <c r="AB115">
        <v>30.5</v>
      </c>
    </row>
    <row r="116" spans="1:28" x14ac:dyDescent="0.2">
      <c r="A116" t="s">
        <v>248</v>
      </c>
      <c r="I116">
        <v>25</v>
      </c>
      <c r="J116">
        <v>28.7</v>
      </c>
      <c r="R116">
        <v>25.6</v>
      </c>
      <c r="T116">
        <v>30.3</v>
      </c>
      <c r="U116">
        <v>29.8</v>
      </c>
      <c r="V116">
        <v>28</v>
      </c>
      <c r="X116">
        <v>27.5</v>
      </c>
      <c r="Z116">
        <v>28.7</v>
      </c>
      <c r="AB116">
        <v>30</v>
      </c>
    </row>
    <row r="117" spans="1:28" x14ac:dyDescent="0.2">
      <c r="A117" t="s">
        <v>249</v>
      </c>
      <c r="D117">
        <v>28.7</v>
      </c>
      <c r="F117">
        <v>29</v>
      </c>
      <c r="G117">
        <v>26.1</v>
      </c>
      <c r="H117">
        <v>28.8</v>
      </c>
      <c r="I117">
        <v>26</v>
      </c>
      <c r="J117">
        <v>28.3</v>
      </c>
      <c r="K117">
        <v>29.4</v>
      </c>
      <c r="L117">
        <v>28.3</v>
      </c>
      <c r="M117">
        <v>26.5</v>
      </c>
      <c r="N117">
        <v>26.7</v>
      </c>
      <c r="O117">
        <v>26.1</v>
      </c>
      <c r="P117">
        <v>27.1</v>
      </c>
      <c r="Q117">
        <v>25.6</v>
      </c>
      <c r="R117">
        <v>25.2</v>
      </c>
      <c r="S117">
        <v>27.2</v>
      </c>
      <c r="T117">
        <v>31.4</v>
      </c>
      <c r="U117">
        <v>30.3</v>
      </c>
      <c r="V117">
        <v>30.2</v>
      </c>
      <c r="W117">
        <v>28.2</v>
      </c>
      <c r="X117">
        <v>28.1</v>
      </c>
      <c r="Y117">
        <v>30.5</v>
      </c>
      <c r="Z117">
        <v>28.7</v>
      </c>
      <c r="AA117">
        <v>29</v>
      </c>
      <c r="AB117">
        <v>30.6</v>
      </c>
    </row>
    <row r="118" spans="1:28" x14ac:dyDescent="0.2">
      <c r="A118" t="s">
        <v>250</v>
      </c>
      <c r="I118">
        <v>31.5</v>
      </c>
      <c r="J118">
        <v>35</v>
      </c>
      <c r="R118">
        <v>32.200000000000003</v>
      </c>
      <c r="T118">
        <v>34.6</v>
      </c>
      <c r="U118">
        <v>34</v>
      </c>
      <c r="V118">
        <v>34</v>
      </c>
      <c r="X118">
        <v>32.200000000000003</v>
      </c>
      <c r="AB118">
        <v>34.4</v>
      </c>
    </row>
    <row r="119" spans="1:28" x14ac:dyDescent="0.2">
      <c r="A119" t="s">
        <v>251</v>
      </c>
      <c r="D119">
        <v>32.799999999999997</v>
      </c>
      <c r="E119">
        <v>32.700000000000003</v>
      </c>
      <c r="F119">
        <v>35</v>
      </c>
      <c r="G119">
        <v>34.6</v>
      </c>
      <c r="H119">
        <v>37.4</v>
      </c>
      <c r="I119">
        <v>35.5</v>
      </c>
      <c r="J119">
        <v>32.299999999999997</v>
      </c>
      <c r="K119">
        <v>32.299999999999997</v>
      </c>
      <c r="L119">
        <v>35.200000000000003</v>
      </c>
      <c r="M119">
        <v>34.799999999999997</v>
      </c>
      <c r="N119">
        <v>35.4</v>
      </c>
      <c r="O119">
        <v>35.4</v>
      </c>
      <c r="P119">
        <v>37.9</v>
      </c>
      <c r="Q119">
        <v>35.4</v>
      </c>
      <c r="R119">
        <v>37.700000000000003</v>
      </c>
      <c r="S119">
        <v>33.200000000000003</v>
      </c>
      <c r="T119">
        <v>34.6</v>
      </c>
      <c r="U119">
        <v>34.9</v>
      </c>
      <c r="V119">
        <v>33.799999999999997</v>
      </c>
      <c r="W119">
        <v>34.200000000000003</v>
      </c>
      <c r="X119">
        <v>34.6</v>
      </c>
      <c r="Y119">
        <v>32.700000000000003</v>
      </c>
      <c r="Z119">
        <v>32.799999999999997</v>
      </c>
      <c r="AA119">
        <v>35</v>
      </c>
      <c r="AB119">
        <v>35</v>
      </c>
    </row>
    <row r="120" spans="1:28" x14ac:dyDescent="0.2">
      <c r="A120" t="s">
        <v>252</v>
      </c>
      <c r="I120">
        <v>35.700000000000003</v>
      </c>
      <c r="J120">
        <v>32.299999999999997</v>
      </c>
      <c r="R120">
        <v>34</v>
      </c>
      <c r="T120">
        <v>33.299999999999997</v>
      </c>
      <c r="U120">
        <v>32.799999999999997</v>
      </c>
      <c r="V120">
        <v>32.9</v>
      </c>
      <c r="X120">
        <v>33.700000000000003</v>
      </c>
      <c r="Z120">
        <v>32.4</v>
      </c>
      <c r="AB120">
        <v>33.200000000000003</v>
      </c>
    </row>
    <row r="121" spans="1:28" x14ac:dyDescent="0.2">
      <c r="A121" t="s">
        <v>253</v>
      </c>
      <c r="D121">
        <v>30</v>
      </c>
      <c r="E121">
        <v>30.9</v>
      </c>
      <c r="F121">
        <v>31.6</v>
      </c>
      <c r="G121">
        <v>28.2</v>
      </c>
      <c r="H121">
        <v>26.1</v>
      </c>
      <c r="I121">
        <v>31.4</v>
      </c>
      <c r="J121">
        <v>30.2</v>
      </c>
      <c r="K121">
        <v>31.2</v>
      </c>
      <c r="L121">
        <v>33</v>
      </c>
      <c r="M121">
        <v>27</v>
      </c>
      <c r="N121">
        <v>25.9</v>
      </c>
      <c r="O121">
        <v>25.1</v>
      </c>
      <c r="P121">
        <v>26.2</v>
      </c>
      <c r="Q121">
        <v>25.8</v>
      </c>
      <c r="R121">
        <v>25</v>
      </c>
      <c r="S121">
        <v>30.8</v>
      </c>
      <c r="T121">
        <v>31.4</v>
      </c>
      <c r="U121">
        <v>30.2</v>
      </c>
      <c r="V121">
        <v>28.7</v>
      </c>
      <c r="W121">
        <v>31.9</v>
      </c>
      <c r="X121">
        <v>30.5</v>
      </c>
      <c r="Y121">
        <v>30.9</v>
      </c>
      <c r="Z121">
        <v>30</v>
      </c>
      <c r="AA121">
        <v>31.6</v>
      </c>
      <c r="AB121">
        <v>30.1</v>
      </c>
    </row>
    <row r="122" spans="1:28" x14ac:dyDescent="0.2">
      <c r="A122" t="s">
        <v>254</v>
      </c>
      <c r="I122">
        <v>28.5</v>
      </c>
      <c r="J122">
        <v>25.1</v>
      </c>
      <c r="R122">
        <v>25</v>
      </c>
      <c r="T122">
        <v>28.1</v>
      </c>
      <c r="U122">
        <v>29.7</v>
      </c>
      <c r="V122">
        <v>27</v>
      </c>
      <c r="X122">
        <v>28</v>
      </c>
      <c r="Z122">
        <v>26.8</v>
      </c>
      <c r="AB122">
        <v>28.2</v>
      </c>
    </row>
    <row r="123" spans="1:28" x14ac:dyDescent="0.2">
      <c r="A123" t="s">
        <v>255</v>
      </c>
      <c r="D123">
        <v>26.4</v>
      </c>
      <c r="E123">
        <v>29</v>
      </c>
      <c r="F123">
        <v>29.3</v>
      </c>
      <c r="G123">
        <v>26.8</v>
      </c>
      <c r="H123">
        <v>25.1</v>
      </c>
      <c r="I123">
        <v>27</v>
      </c>
      <c r="J123">
        <v>24.6</v>
      </c>
      <c r="K123">
        <v>26.5</v>
      </c>
      <c r="L123">
        <v>29.2</v>
      </c>
      <c r="M123">
        <v>26.5</v>
      </c>
      <c r="N123">
        <v>25.7</v>
      </c>
      <c r="O123">
        <v>24.7</v>
      </c>
      <c r="P123">
        <v>25.6</v>
      </c>
      <c r="Q123">
        <v>25.3</v>
      </c>
      <c r="R123">
        <v>24.8</v>
      </c>
      <c r="S123">
        <v>28</v>
      </c>
      <c r="T123">
        <v>27</v>
      </c>
      <c r="U123">
        <v>27.9</v>
      </c>
      <c r="V123">
        <v>27</v>
      </c>
      <c r="W123">
        <v>28.4</v>
      </c>
      <c r="X123">
        <v>28.3</v>
      </c>
      <c r="Y123">
        <v>29</v>
      </c>
      <c r="Z123">
        <v>26.4</v>
      </c>
      <c r="AA123">
        <v>29.3</v>
      </c>
      <c r="AB123">
        <v>27.4</v>
      </c>
    </row>
    <row r="124" spans="1:28" x14ac:dyDescent="0.2">
      <c r="A124" t="s">
        <v>256</v>
      </c>
      <c r="I124">
        <v>26.5</v>
      </c>
      <c r="J124">
        <v>23.8</v>
      </c>
      <c r="R124">
        <v>24.8</v>
      </c>
      <c r="T124">
        <v>26.6</v>
      </c>
      <c r="U124">
        <v>27.2</v>
      </c>
      <c r="V124">
        <v>26.5</v>
      </c>
      <c r="X124">
        <v>27.8</v>
      </c>
      <c r="Z124">
        <v>25.7</v>
      </c>
      <c r="AB124">
        <v>27</v>
      </c>
    </row>
    <row r="125" spans="1:28" x14ac:dyDescent="0.2">
      <c r="A125" t="s">
        <v>257</v>
      </c>
      <c r="D125">
        <v>26.2</v>
      </c>
      <c r="E125">
        <v>28.4</v>
      </c>
      <c r="F125">
        <v>29.2</v>
      </c>
      <c r="G125">
        <v>27.2</v>
      </c>
      <c r="H125">
        <v>27</v>
      </c>
      <c r="I125">
        <v>26.7</v>
      </c>
      <c r="J125">
        <v>24.9</v>
      </c>
      <c r="K125">
        <v>26.1</v>
      </c>
      <c r="L125">
        <v>28.9</v>
      </c>
      <c r="M125">
        <v>26.6</v>
      </c>
      <c r="N125">
        <v>25.8</v>
      </c>
      <c r="O125">
        <v>24.6</v>
      </c>
      <c r="P125">
        <v>26</v>
      </c>
      <c r="Q125">
        <v>25.6</v>
      </c>
      <c r="R125">
        <v>25.1</v>
      </c>
      <c r="S125">
        <v>28.2</v>
      </c>
      <c r="T125">
        <v>27.5</v>
      </c>
      <c r="U125">
        <v>28.1</v>
      </c>
      <c r="V125">
        <v>27.3</v>
      </c>
      <c r="W125">
        <v>27.7</v>
      </c>
      <c r="X125">
        <v>28</v>
      </c>
      <c r="Y125">
        <v>28.4</v>
      </c>
      <c r="Z125">
        <v>26.2</v>
      </c>
      <c r="AA125">
        <v>29.2</v>
      </c>
      <c r="AB125">
        <v>27.6</v>
      </c>
    </row>
    <row r="126" spans="1:28" x14ac:dyDescent="0.2">
      <c r="A126" t="s">
        <v>258</v>
      </c>
      <c r="I126">
        <v>29.8</v>
      </c>
      <c r="J126">
        <v>30.7</v>
      </c>
      <c r="R126">
        <v>29.2</v>
      </c>
      <c r="T126">
        <v>32.299999999999997</v>
      </c>
      <c r="U126">
        <v>32.9</v>
      </c>
      <c r="V126">
        <v>32.299999999999997</v>
      </c>
      <c r="X126">
        <v>31.6</v>
      </c>
      <c r="Z126">
        <v>29.6</v>
      </c>
      <c r="AB126">
        <v>32.799999999999997</v>
      </c>
    </row>
    <row r="127" spans="1:28" x14ac:dyDescent="0.2">
      <c r="A127" t="s">
        <v>259</v>
      </c>
      <c r="D127">
        <v>33.1</v>
      </c>
      <c r="E127">
        <v>32.799999999999997</v>
      </c>
      <c r="F127">
        <v>36.6</v>
      </c>
      <c r="G127">
        <v>35.9</v>
      </c>
      <c r="H127">
        <v>32.299999999999997</v>
      </c>
      <c r="I127">
        <v>33.4</v>
      </c>
      <c r="J127">
        <v>35.200000000000003</v>
      </c>
      <c r="K127">
        <v>35.9</v>
      </c>
      <c r="L127">
        <v>35.299999999999997</v>
      </c>
      <c r="M127">
        <v>33.5</v>
      </c>
      <c r="N127">
        <v>30.2</v>
      </c>
      <c r="O127">
        <v>28.2</v>
      </c>
      <c r="P127">
        <v>33.5</v>
      </c>
      <c r="Q127">
        <v>33.1</v>
      </c>
      <c r="R127">
        <v>33.200000000000003</v>
      </c>
      <c r="S127">
        <v>34.6</v>
      </c>
      <c r="T127">
        <v>34.299999999999997</v>
      </c>
      <c r="U127">
        <v>34.5</v>
      </c>
      <c r="V127">
        <v>28.5</v>
      </c>
      <c r="W127">
        <v>34.200000000000003</v>
      </c>
      <c r="X127">
        <v>35.4</v>
      </c>
      <c r="Y127">
        <v>32.799999999999997</v>
      </c>
      <c r="Z127">
        <v>33.1</v>
      </c>
      <c r="AA127">
        <v>36.6</v>
      </c>
      <c r="AB127">
        <v>30.1</v>
      </c>
    </row>
    <row r="128" spans="1:28" x14ac:dyDescent="0.2">
      <c r="A128" t="s">
        <v>260</v>
      </c>
      <c r="I128">
        <v>35.5</v>
      </c>
      <c r="J128">
        <v>33.200000000000003</v>
      </c>
      <c r="T128">
        <v>32.6</v>
      </c>
      <c r="U128">
        <v>32.4</v>
      </c>
      <c r="V128">
        <v>34.5</v>
      </c>
      <c r="X128">
        <v>35.9</v>
      </c>
      <c r="Z128">
        <v>32</v>
      </c>
    </row>
    <row r="129" spans="1:28" x14ac:dyDescent="0.2">
      <c r="A129" t="s">
        <v>261</v>
      </c>
      <c r="G129">
        <v>33</v>
      </c>
      <c r="H129">
        <v>32.799999999999997</v>
      </c>
      <c r="I129">
        <v>31.4</v>
      </c>
      <c r="J129">
        <v>32.1</v>
      </c>
      <c r="K129">
        <v>29.2</v>
      </c>
      <c r="L129">
        <v>32.700000000000003</v>
      </c>
      <c r="M129">
        <v>32.200000000000003</v>
      </c>
      <c r="N129">
        <v>31.7</v>
      </c>
      <c r="O129">
        <v>31.1</v>
      </c>
      <c r="P129">
        <v>32.9</v>
      </c>
      <c r="Q129">
        <v>31.9</v>
      </c>
      <c r="R129">
        <v>28.2</v>
      </c>
      <c r="S129">
        <v>33.200000000000003</v>
      </c>
      <c r="T129">
        <v>30.4</v>
      </c>
      <c r="U129">
        <v>29</v>
      </c>
      <c r="V129">
        <v>33.200000000000003</v>
      </c>
      <c r="W129">
        <v>33.6</v>
      </c>
      <c r="X129">
        <v>33.299999999999997</v>
      </c>
      <c r="Y129">
        <v>27.3</v>
      </c>
      <c r="Z129">
        <v>32.200000000000003</v>
      </c>
      <c r="AA129">
        <v>32.9</v>
      </c>
      <c r="AB129">
        <v>32.200000000000003</v>
      </c>
    </row>
    <row r="130" spans="1:28" x14ac:dyDescent="0.2">
      <c r="A130" t="s">
        <v>262</v>
      </c>
      <c r="I130">
        <v>26.5</v>
      </c>
      <c r="J130">
        <v>27.8</v>
      </c>
      <c r="R130">
        <v>25.1</v>
      </c>
      <c r="T130">
        <v>25.2</v>
      </c>
      <c r="U130">
        <v>26.1</v>
      </c>
      <c r="V130">
        <v>27.2</v>
      </c>
      <c r="X130">
        <v>28.8</v>
      </c>
      <c r="Z130">
        <v>26.5</v>
      </c>
      <c r="AB130">
        <v>27</v>
      </c>
    </row>
    <row r="131" spans="1:28" x14ac:dyDescent="0.2">
      <c r="A131" t="s">
        <v>263</v>
      </c>
      <c r="D131">
        <v>26</v>
      </c>
      <c r="E131">
        <v>26.6</v>
      </c>
      <c r="F131">
        <v>29.8</v>
      </c>
      <c r="G131">
        <v>28.5</v>
      </c>
      <c r="H131">
        <v>27.2</v>
      </c>
      <c r="I131">
        <v>26.8</v>
      </c>
      <c r="J131">
        <v>26.5</v>
      </c>
      <c r="K131">
        <v>26</v>
      </c>
      <c r="L131">
        <v>29.3</v>
      </c>
      <c r="M131">
        <v>28.4</v>
      </c>
      <c r="N131">
        <v>27.3</v>
      </c>
      <c r="O131">
        <v>27</v>
      </c>
      <c r="P131">
        <v>27</v>
      </c>
      <c r="Q131">
        <v>26.8</v>
      </c>
      <c r="R131">
        <v>25.3</v>
      </c>
      <c r="S131">
        <v>29</v>
      </c>
      <c r="T131">
        <v>26.3</v>
      </c>
      <c r="U131">
        <v>25.9</v>
      </c>
      <c r="V131">
        <v>27.7</v>
      </c>
      <c r="W131">
        <v>28.9</v>
      </c>
      <c r="X131">
        <v>30.6</v>
      </c>
      <c r="Y131">
        <v>26.6</v>
      </c>
      <c r="Z131">
        <v>26</v>
      </c>
      <c r="AA131">
        <v>29.8</v>
      </c>
      <c r="AB131">
        <v>26.6</v>
      </c>
    </row>
    <row r="132" spans="1:28" x14ac:dyDescent="0.2">
      <c r="A132" t="s">
        <v>264</v>
      </c>
      <c r="I132">
        <v>30</v>
      </c>
      <c r="J132">
        <v>28.5</v>
      </c>
      <c r="R132">
        <v>28.4</v>
      </c>
      <c r="T132">
        <v>28.7</v>
      </c>
      <c r="U132">
        <v>29.2</v>
      </c>
      <c r="V132">
        <v>30</v>
      </c>
      <c r="X132">
        <v>32.5</v>
      </c>
      <c r="Z132">
        <v>27.8</v>
      </c>
      <c r="AB132">
        <v>29.6</v>
      </c>
    </row>
    <row r="133" spans="1:28" x14ac:dyDescent="0.2">
      <c r="A133" t="s">
        <v>265</v>
      </c>
      <c r="D133">
        <v>31.5</v>
      </c>
      <c r="E133">
        <v>32</v>
      </c>
      <c r="F133">
        <v>37.299999999999997</v>
      </c>
      <c r="G133">
        <v>36.4</v>
      </c>
      <c r="H133">
        <v>34.200000000000003</v>
      </c>
      <c r="I133">
        <v>34.4</v>
      </c>
      <c r="J133">
        <v>33.200000000000003</v>
      </c>
      <c r="K133">
        <v>30.9</v>
      </c>
      <c r="L133">
        <v>36.1</v>
      </c>
      <c r="M133">
        <v>34.799999999999997</v>
      </c>
      <c r="N133">
        <v>34</v>
      </c>
      <c r="O133">
        <v>33.1</v>
      </c>
      <c r="P133">
        <v>33.6</v>
      </c>
      <c r="Q133">
        <v>34.4</v>
      </c>
      <c r="R133">
        <v>34.4</v>
      </c>
      <c r="S133">
        <v>34.200000000000003</v>
      </c>
      <c r="T133">
        <v>31.1</v>
      </c>
      <c r="U133">
        <v>31.5</v>
      </c>
      <c r="V133">
        <v>34.799999999999997</v>
      </c>
      <c r="W133">
        <v>36</v>
      </c>
      <c r="X133">
        <v>35.799999999999997</v>
      </c>
      <c r="Y133">
        <v>32</v>
      </c>
      <c r="Z133">
        <v>31.5</v>
      </c>
      <c r="AA133">
        <v>37.299999999999997</v>
      </c>
      <c r="AB133">
        <v>32.4</v>
      </c>
    </row>
    <row r="134" spans="1:28" x14ac:dyDescent="0.2">
      <c r="A134" t="s">
        <v>266</v>
      </c>
      <c r="I134">
        <v>34.799999999999997</v>
      </c>
      <c r="J134">
        <v>35.1</v>
      </c>
      <c r="R134">
        <v>35.5</v>
      </c>
      <c r="T134">
        <v>32.799999999999997</v>
      </c>
      <c r="U134">
        <v>32.1</v>
      </c>
      <c r="V134">
        <v>35.9</v>
      </c>
      <c r="X134">
        <v>35.9</v>
      </c>
      <c r="Z134">
        <v>32.700000000000003</v>
      </c>
      <c r="AB134">
        <v>34</v>
      </c>
    </row>
    <row r="135" spans="1:28" x14ac:dyDescent="0.2">
      <c r="A135" t="s">
        <v>267</v>
      </c>
      <c r="E135">
        <v>31.5</v>
      </c>
      <c r="F135">
        <v>34.6</v>
      </c>
      <c r="G135">
        <v>31.4</v>
      </c>
      <c r="H135">
        <v>33</v>
      </c>
      <c r="I135">
        <v>30.2</v>
      </c>
      <c r="J135">
        <v>32.299999999999997</v>
      </c>
      <c r="K135">
        <v>31.9</v>
      </c>
      <c r="L135">
        <v>33.4</v>
      </c>
      <c r="M135">
        <v>31.6</v>
      </c>
      <c r="N135">
        <v>31.7</v>
      </c>
      <c r="O135">
        <v>32.1</v>
      </c>
      <c r="P135">
        <v>32.799999999999997</v>
      </c>
      <c r="Q135">
        <v>32.5</v>
      </c>
      <c r="R135">
        <v>33.1</v>
      </c>
      <c r="S135">
        <v>33.4</v>
      </c>
      <c r="T135">
        <v>31.2</v>
      </c>
      <c r="U135">
        <v>31</v>
      </c>
      <c r="V135">
        <v>33.700000000000003</v>
      </c>
      <c r="W135">
        <v>34.9</v>
      </c>
      <c r="X135">
        <v>34.1</v>
      </c>
      <c r="Y135">
        <v>31.5</v>
      </c>
      <c r="Z135">
        <v>29.8</v>
      </c>
      <c r="AA135">
        <v>34.6</v>
      </c>
      <c r="AB135">
        <v>32.200000000000003</v>
      </c>
    </row>
    <row r="136" spans="1:28" x14ac:dyDescent="0.2">
      <c r="A136" t="s">
        <v>268</v>
      </c>
      <c r="J136">
        <v>28.5</v>
      </c>
      <c r="U136">
        <v>29.8</v>
      </c>
      <c r="V136">
        <v>31</v>
      </c>
      <c r="Z136">
        <v>30</v>
      </c>
    </row>
    <row r="137" spans="1:28" x14ac:dyDescent="0.2">
      <c r="A137" t="s">
        <v>269</v>
      </c>
      <c r="D137">
        <v>29.5</v>
      </c>
      <c r="E137">
        <v>29</v>
      </c>
      <c r="F137">
        <v>31.6</v>
      </c>
      <c r="G137">
        <v>29</v>
      </c>
      <c r="H137">
        <v>29</v>
      </c>
      <c r="I137">
        <v>26.6</v>
      </c>
      <c r="J137">
        <v>29.1</v>
      </c>
      <c r="K137">
        <v>26.8</v>
      </c>
      <c r="L137">
        <v>30.4</v>
      </c>
      <c r="M137">
        <v>29.3</v>
      </c>
      <c r="N137">
        <v>27.6</v>
      </c>
      <c r="O137">
        <v>28.1</v>
      </c>
      <c r="P137">
        <v>28.2</v>
      </c>
      <c r="Q137">
        <v>27.1</v>
      </c>
      <c r="R137">
        <v>27</v>
      </c>
      <c r="S137">
        <v>30</v>
      </c>
      <c r="T137">
        <v>28.4</v>
      </c>
      <c r="U137">
        <v>29.4</v>
      </c>
      <c r="V137">
        <v>29.8</v>
      </c>
      <c r="W137">
        <v>31.9</v>
      </c>
      <c r="X137">
        <v>30.9</v>
      </c>
      <c r="Y137">
        <v>29</v>
      </c>
      <c r="Z137">
        <v>29.5</v>
      </c>
      <c r="AA137">
        <v>31.6</v>
      </c>
      <c r="AB137">
        <v>29</v>
      </c>
    </row>
    <row r="138" spans="1:28" x14ac:dyDescent="0.2">
      <c r="A138" t="s">
        <v>270</v>
      </c>
      <c r="I138">
        <v>26.2</v>
      </c>
      <c r="J138">
        <v>31.4</v>
      </c>
      <c r="R138">
        <v>26.4</v>
      </c>
      <c r="T138">
        <v>28.2</v>
      </c>
      <c r="U138">
        <v>30.1</v>
      </c>
      <c r="V138">
        <v>28.7</v>
      </c>
      <c r="X138">
        <v>29.6</v>
      </c>
      <c r="Z138">
        <v>29.6</v>
      </c>
      <c r="AB138">
        <v>29</v>
      </c>
    </row>
    <row r="139" spans="1:28" x14ac:dyDescent="0.2">
      <c r="A139" t="s">
        <v>271</v>
      </c>
      <c r="D139">
        <v>29</v>
      </c>
      <c r="E139">
        <v>30.8</v>
      </c>
      <c r="G139">
        <v>27.6</v>
      </c>
      <c r="H139">
        <v>29.2</v>
      </c>
      <c r="I139">
        <v>25.7</v>
      </c>
      <c r="J139">
        <v>31</v>
      </c>
      <c r="K139">
        <v>26.5</v>
      </c>
      <c r="L139">
        <v>30.7</v>
      </c>
      <c r="M139">
        <v>27.2</v>
      </c>
      <c r="N139">
        <v>27.2</v>
      </c>
      <c r="O139">
        <v>26.3</v>
      </c>
      <c r="P139">
        <v>28.1</v>
      </c>
      <c r="Q139">
        <v>26.2</v>
      </c>
      <c r="R139">
        <v>26.1</v>
      </c>
      <c r="S139">
        <v>28.6</v>
      </c>
      <c r="T139">
        <v>28</v>
      </c>
      <c r="U139">
        <v>31</v>
      </c>
      <c r="V139">
        <v>28.4</v>
      </c>
      <c r="W139">
        <v>29.9</v>
      </c>
      <c r="X139">
        <v>29.5</v>
      </c>
      <c r="Y139">
        <v>30.8</v>
      </c>
      <c r="Z139">
        <v>29</v>
      </c>
      <c r="AA139">
        <v>30.5</v>
      </c>
      <c r="AB139">
        <v>29.8</v>
      </c>
    </row>
    <row r="140" spans="1:28" x14ac:dyDescent="0.2">
      <c r="A140" t="s">
        <v>272</v>
      </c>
      <c r="I140">
        <v>29</v>
      </c>
      <c r="J140">
        <v>35.4</v>
      </c>
      <c r="R140">
        <v>30.4</v>
      </c>
      <c r="T140">
        <v>34</v>
      </c>
      <c r="U140">
        <v>33.4</v>
      </c>
      <c r="V140">
        <v>33.200000000000003</v>
      </c>
      <c r="X140">
        <v>33.200000000000003</v>
      </c>
      <c r="Z140">
        <v>32.1</v>
      </c>
      <c r="AB140">
        <v>34.299999999999997</v>
      </c>
    </row>
    <row r="141" spans="1:28" x14ac:dyDescent="0.2">
      <c r="A141" t="s">
        <v>273</v>
      </c>
      <c r="D141">
        <v>33.6</v>
      </c>
      <c r="E141">
        <v>33.5</v>
      </c>
      <c r="F141">
        <v>35.6</v>
      </c>
      <c r="G141">
        <v>35.200000000000003</v>
      </c>
      <c r="H141">
        <v>38</v>
      </c>
      <c r="I141">
        <v>34.1</v>
      </c>
      <c r="J141">
        <v>37.700000000000003</v>
      </c>
      <c r="K141">
        <v>37.4</v>
      </c>
      <c r="L141">
        <v>34.4</v>
      </c>
      <c r="M141">
        <v>34.299999999999997</v>
      </c>
      <c r="N141">
        <v>34.6</v>
      </c>
      <c r="O141">
        <v>34.299999999999997</v>
      </c>
      <c r="P141">
        <v>38.200000000000003</v>
      </c>
      <c r="Q141">
        <v>32.6</v>
      </c>
      <c r="R141">
        <v>36.4</v>
      </c>
      <c r="S141">
        <v>34.1</v>
      </c>
      <c r="T141">
        <v>35.200000000000003</v>
      </c>
      <c r="U141">
        <v>35.799999999999997</v>
      </c>
      <c r="V141">
        <v>36.200000000000003</v>
      </c>
      <c r="W141">
        <v>36</v>
      </c>
      <c r="X141">
        <v>35.1</v>
      </c>
      <c r="Y141">
        <v>33.5</v>
      </c>
      <c r="Z141">
        <v>33.6</v>
      </c>
      <c r="AA141">
        <v>35.6</v>
      </c>
      <c r="AB141">
        <v>35.4</v>
      </c>
    </row>
    <row r="142" spans="1:28" x14ac:dyDescent="0.2">
      <c r="A142" t="s">
        <v>274</v>
      </c>
      <c r="I142">
        <v>32.799999999999997</v>
      </c>
      <c r="R142">
        <v>38.200000000000003</v>
      </c>
      <c r="T142">
        <v>34</v>
      </c>
      <c r="U142">
        <v>35.200000000000003</v>
      </c>
      <c r="V142">
        <v>35</v>
      </c>
      <c r="X142">
        <v>35.200000000000003</v>
      </c>
      <c r="Z142">
        <v>33.299999999999997</v>
      </c>
      <c r="AB142">
        <v>34.5</v>
      </c>
    </row>
    <row r="143" spans="1:28" x14ac:dyDescent="0.2">
      <c r="A143" t="s">
        <v>275</v>
      </c>
      <c r="D143">
        <v>30</v>
      </c>
      <c r="E143">
        <v>31.8</v>
      </c>
      <c r="F143">
        <v>31.2</v>
      </c>
      <c r="G143">
        <v>30.6</v>
      </c>
      <c r="H143">
        <v>31.1</v>
      </c>
      <c r="I143">
        <v>28.4</v>
      </c>
      <c r="J143">
        <v>30.8</v>
      </c>
      <c r="K143">
        <v>33.6</v>
      </c>
      <c r="L143">
        <v>30.1</v>
      </c>
      <c r="M143">
        <v>31.4</v>
      </c>
      <c r="N143">
        <v>29.6</v>
      </c>
      <c r="O143">
        <v>30.1</v>
      </c>
      <c r="P143">
        <v>31</v>
      </c>
      <c r="Q143">
        <v>26.7</v>
      </c>
      <c r="R143">
        <v>34.9</v>
      </c>
      <c r="S143">
        <v>29.2</v>
      </c>
      <c r="T143">
        <v>32</v>
      </c>
      <c r="U143">
        <v>31.8</v>
      </c>
      <c r="V143">
        <v>31.8</v>
      </c>
      <c r="W143">
        <v>32</v>
      </c>
      <c r="X143">
        <v>31.3</v>
      </c>
      <c r="Y143">
        <v>31.8</v>
      </c>
      <c r="Z143">
        <v>30</v>
      </c>
      <c r="AA143">
        <v>31.2</v>
      </c>
      <c r="AB143">
        <v>29.4</v>
      </c>
    </row>
    <row r="144" spans="1:28" x14ac:dyDescent="0.2">
      <c r="A144" t="s">
        <v>276</v>
      </c>
      <c r="I144">
        <v>27.5</v>
      </c>
      <c r="J144">
        <v>28.7</v>
      </c>
      <c r="R144">
        <v>30.4</v>
      </c>
      <c r="T144">
        <v>30.5</v>
      </c>
      <c r="U144">
        <v>31.7</v>
      </c>
      <c r="V144">
        <v>24.8</v>
      </c>
      <c r="Z144">
        <v>28.9</v>
      </c>
      <c r="AB144">
        <v>30.1</v>
      </c>
    </row>
    <row r="145" spans="1:28" x14ac:dyDescent="0.2">
      <c r="A145" t="s">
        <v>277</v>
      </c>
      <c r="D145">
        <v>26.8</v>
      </c>
      <c r="E145">
        <v>30.6</v>
      </c>
      <c r="F145">
        <v>25.7</v>
      </c>
      <c r="G145">
        <v>25.5</v>
      </c>
      <c r="H145">
        <v>26.2</v>
      </c>
      <c r="I145">
        <v>26.6</v>
      </c>
      <c r="K145">
        <v>28.8</v>
      </c>
      <c r="L145">
        <v>25.9</v>
      </c>
      <c r="M145">
        <v>25.3</v>
      </c>
      <c r="N145">
        <v>26</v>
      </c>
      <c r="O145">
        <v>25.1</v>
      </c>
      <c r="P145">
        <v>27.6</v>
      </c>
      <c r="Q145">
        <v>25.9</v>
      </c>
      <c r="R145">
        <v>27.9</v>
      </c>
      <c r="S145">
        <v>26.5</v>
      </c>
      <c r="T145">
        <v>29</v>
      </c>
      <c r="U145">
        <v>30.8</v>
      </c>
      <c r="V145">
        <v>26</v>
      </c>
      <c r="W145">
        <v>26.1</v>
      </c>
      <c r="X145">
        <v>25.6</v>
      </c>
      <c r="Y145">
        <v>30.6</v>
      </c>
      <c r="Z145">
        <v>26.8</v>
      </c>
      <c r="AA145">
        <v>25.7</v>
      </c>
      <c r="AB145">
        <v>29.3</v>
      </c>
    </row>
    <row r="146" spans="1:28" x14ac:dyDescent="0.2">
      <c r="A146" t="s">
        <v>278</v>
      </c>
      <c r="I146">
        <v>25.3</v>
      </c>
      <c r="J146">
        <v>27.1</v>
      </c>
      <c r="R146">
        <v>27</v>
      </c>
      <c r="T146">
        <v>27.4</v>
      </c>
      <c r="U146">
        <v>29.2</v>
      </c>
      <c r="V146">
        <v>25.5</v>
      </c>
      <c r="X146">
        <v>25.4</v>
      </c>
      <c r="Z146">
        <v>27.3</v>
      </c>
      <c r="AB146">
        <v>27.8</v>
      </c>
    </row>
    <row r="147" spans="1:28" x14ac:dyDescent="0.2">
      <c r="A147" t="s">
        <v>279</v>
      </c>
      <c r="D147">
        <v>27.7</v>
      </c>
      <c r="E147">
        <v>30.1</v>
      </c>
      <c r="F147">
        <v>27.3</v>
      </c>
      <c r="G147">
        <v>25.6</v>
      </c>
      <c r="H147">
        <v>27.1</v>
      </c>
      <c r="I147">
        <v>25</v>
      </c>
      <c r="J147">
        <v>27.1</v>
      </c>
      <c r="K147">
        <v>27.7</v>
      </c>
      <c r="L147">
        <v>26.3</v>
      </c>
      <c r="M147">
        <v>25.8</v>
      </c>
      <c r="N147">
        <v>25.8</v>
      </c>
      <c r="O147">
        <v>25.2</v>
      </c>
      <c r="P147">
        <v>27.1</v>
      </c>
      <c r="Q147">
        <v>25.4</v>
      </c>
      <c r="R147">
        <v>26.3</v>
      </c>
      <c r="S147">
        <v>25.6</v>
      </c>
      <c r="T147">
        <v>28</v>
      </c>
      <c r="U147">
        <v>29</v>
      </c>
      <c r="V147">
        <v>26.8</v>
      </c>
      <c r="W147">
        <v>27</v>
      </c>
      <c r="X147">
        <v>26.6</v>
      </c>
      <c r="Y147">
        <v>30.1</v>
      </c>
      <c r="Z147">
        <v>27.7</v>
      </c>
      <c r="AA147">
        <v>27.3</v>
      </c>
      <c r="AB147">
        <v>27.6</v>
      </c>
    </row>
    <row r="148" spans="1:28" x14ac:dyDescent="0.2">
      <c r="A148" t="s">
        <v>280</v>
      </c>
      <c r="I148">
        <v>26</v>
      </c>
      <c r="J148">
        <v>30</v>
      </c>
      <c r="R148">
        <v>28.3</v>
      </c>
      <c r="T148">
        <v>32.200000000000003</v>
      </c>
      <c r="U148">
        <v>33.4</v>
      </c>
      <c r="V148">
        <v>28.6</v>
      </c>
      <c r="X148">
        <v>28.2</v>
      </c>
      <c r="Z148">
        <v>28.7</v>
      </c>
      <c r="AB148">
        <v>30.4</v>
      </c>
    </row>
    <row r="149" spans="1:28" x14ac:dyDescent="0.2">
      <c r="A149" t="s">
        <v>281</v>
      </c>
      <c r="D149">
        <v>31.7</v>
      </c>
      <c r="E149">
        <v>33.700000000000003</v>
      </c>
      <c r="F149">
        <v>31.2</v>
      </c>
      <c r="G149">
        <v>35</v>
      </c>
      <c r="H149">
        <v>31.2</v>
      </c>
      <c r="I149">
        <v>28.4</v>
      </c>
      <c r="J149">
        <v>34.1</v>
      </c>
      <c r="K149">
        <v>35.700000000000003</v>
      </c>
      <c r="L149">
        <v>30.8</v>
      </c>
      <c r="M149">
        <v>31.4</v>
      </c>
      <c r="N149">
        <v>30.5</v>
      </c>
      <c r="O149">
        <v>30.9</v>
      </c>
      <c r="P149">
        <v>30.5</v>
      </c>
      <c r="Q149">
        <v>30</v>
      </c>
      <c r="R149">
        <v>30.6</v>
      </c>
      <c r="S149">
        <v>30</v>
      </c>
      <c r="T149">
        <v>34</v>
      </c>
      <c r="U149">
        <v>34</v>
      </c>
      <c r="V149">
        <v>32.5</v>
      </c>
      <c r="W149">
        <v>32.200000000000003</v>
      </c>
      <c r="X149">
        <v>31</v>
      </c>
      <c r="Y149">
        <v>33.700000000000003</v>
      </c>
      <c r="Z149">
        <v>31.7</v>
      </c>
      <c r="AA149">
        <v>31.2</v>
      </c>
      <c r="AB149">
        <v>29.1</v>
      </c>
    </row>
    <row r="150" spans="1:28" x14ac:dyDescent="0.2">
      <c r="A150" t="s">
        <v>282</v>
      </c>
      <c r="I150">
        <v>30</v>
      </c>
      <c r="J150">
        <v>29.1</v>
      </c>
      <c r="R150">
        <v>33.1</v>
      </c>
      <c r="T150">
        <v>28.3</v>
      </c>
      <c r="U150">
        <v>28</v>
      </c>
      <c r="V150">
        <v>31.9</v>
      </c>
      <c r="X150">
        <v>31.1</v>
      </c>
      <c r="Z150">
        <v>31.2</v>
      </c>
      <c r="AB150">
        <v>32</v>
      </c>
    </row>
    <row r="151" spans="1:28" x14ac:dyDescent="0.2">
      <c r="A151" t="s">
        <v>283</v>
      </c>
      <c r="D151">
        <v>29.8</v>
      </c>
      <c r="E151">
        <v>30.6</v>
      </c>
      <c r="F151">
        <v>30.6</v>
      </c>
      <c r="G151">
        <v>27.6</v>
      </c>
      <c r="H151">
        <v>26.5</v>
      </c>
      <c r="I151">
        <v>29</v>
      </c>
      <c r="J151">
        <v>27.2</v>
      </c>
      <c r="K151">
        <v>26.6</v>
      </c>
      <c r="L151">
        <v>28.9</v>
      </c>
      <c r="M151">
        <v>27</v>
      </c>
      <c r="N151">
        <v>28.3</v>
      </c>
      <c r="O151">
        <v>28.6</v>
      </c>
      <c r="P151">
        <v>27.8</v>
      </c>
      <c r="Q151">
        <v>27.4</v>
      </c>
      <c r="R151">
        <v>29.4</v>
      </c>
      <c r="S151">
        <v>28.4</v>
      </c>
      <c r="T151">
        <v>26.8</v>
      </c>
      <c r="U151">
        <v>28</v>
      </c>
      <c r="V151">
        <v>30.3</v>
      </c>
      <c r="W151">
        <v>30.6</v>
      </c>
      <c r="X151">
        <v>29.9</v>
      </c>
      <c r="Y151">
        <v>30.6</v>
      </c>
      <c r="Z151">
        <v>29.8</v>
      </c>
      <c r="AA151">
        <v>30.6</v>
      </c>
      <c r="AB151">
        <v>27.5</v>
      </c>
    </row>
    <row r="152" spans="1:28" x14ac:dyDescent="0.2">
      <c r="A152" t="s">
        <v>284</v>
      </c>
      <c r="I152">
        <v>28</v>
      </c>
      <c r="J152">
        <v>26.2</v>
      </c>
      <c r="R152">
        <v>26</v>
      </c>
      <c r="T152">
        <v>27.1</v>
      </c>
      <c r="U152">
        <v>26.9</v>
      </c>
      <c r="V152">
        <v>29.2</v>
      </c>
      <c r="X152">
        <v>28.4</v>
      </c>
      <c r="Z152">
        <v>28</v>
      </c>
      <c r="AB152">
        <v>27.2</v>
      </c>
    </row>
    <row r="153" spans="1:28" x14ac:dyDescent="0.2">
      <c r="A153" t="s">
        <v>285</v>
      </c>
      <c r="D153">
        <v>27.4</v>
      </c>
      <c r="E153">
        <v>28.3</v>
      </c>
      <c r="F153">
        <v>26</v>
      </c>
      <c r="G153">
        <v>27</v>
      </c>
      <c r="H153">
        <v>26.4</v>
      </c>
      <c r="I153">
        <v>26.7</v>
      </c>
      <c r="J153">
        <v>26.1</v>
      </c>
      <c r="K153">
        <v>26</v>
      </c>
      <c r="L153">
        <v>28</v>
      </c>
      <c r="M153">
        <v>26.4</v>
      </c>
      <c r="N153">
        <v>27.3</v>
      </c>
      <c r="O153">
        <v>26.2</v>
      </c>
      <c r="P153">
        <v>26.9</v>
      </c>
      <c r="Q153">
        <v>26.5</v>
      </c>
      <c r="R153">
        <v>26</v>
      </c>
      <c r="S153">
        <v>26.6</v>
      </c>
      <c r="T153">
        <v>27</v>
      </c>
      <c r="U153">
        <v>26.5</v>
      </c>
      <c r="V153">
        <v>28.4</v>
      </c>
      <c r="W153">
        <v>27.1</v>
      </c>
      <c r="X153">
        <v>27.7</v>
      </c>
      <c r="Y153">
        <v>28.3</v>
      </c>
      <c r="Z153">
        <v>27.4</v>
      </c>
      <c r="AA153">
        <v>26</v>
      </c>
      <c r="AB153">
        <v>27</v>
      </c>
    </row>
    <row r="154" spans="1:28" x14ac:dyDescent="0.2">
      <c r="A154" t="s">
        <v>286</v>
      </c>
      <c r="I154">
        <v>25.9</v>
      </c>
      <c r="J154">
        <v>25.6</v>
      </c>
      <c r="R154">
        <v>25.1</v>
      </c>
      <c r="T154">
        <v>26.3</v>
      </c>
      <c r="U154">
        <v>25.6</v>
      </c>
      <c r="V154">
        <v>27</v>
      </c>
      <c r="Z154">
        <v>26.5</v>
      </c>
    </row>
    <row r="155" spans="1:28" x14ac:dyDescent="0.2">
      <c r="A155" t="s">
        <v>287</v>
      </c>
      <c r="D155">
        <v>26.6</v>
      </c>
      <c r="E155">
        <v>27.5</v>
      </c>
      <c r="F155">
        <v>27.2</v>
      </c>
      <c r="G155">
        <v>25.6</v>
      </c>
      <c r="H155">
        <v>26.9</v>
      </c>
      <c r="I155">
        <v>25.6</v>
      </c>
      <c r="J155">
        <v>26.1</v>
      </c>
      <c r="K155">
        <v>26.6</v>
      </c>
      <c r="L155">
        <v>26.1</v>
      </c>
      <c r="M155">
        <v>26</v>
      </c>
      <c r="N155">
        <v>26.6</v>
      </c>
      <c r="O155">
        <v>25.1</v>
      </c>
      <c r="P155">
        <v>26.3</v>
      </c>
      <c r="Q155">
        <v>25.4</v>
      </c>
      <c r="R155">
        <v>25.7</v>
      </c>
      <c r="S155">
        <v>25.8</v>
      </c>
      <c r="T155">
        <v>27.4</v>
      </c>
      <c r="U155">
        <v>26.6</v>
      </c>
      <c r="V155">
        <v>27.6</v>
      </c>
      <c r="W155">
        <v>26.9</v>
      </c>
      <c r="X155">
        <v>26.2</v>
      </c>
      <c r="Y155">
        <v>27.5</v>
      </c>
      <c r="Z155">
        <v>26.6</v>
      </c>
      <c r="AA155">
        <v>27.2</v>
      </c>
      <c r="AB155">
        <v>27.2</v>
      </c>
    </row>
    <row r="156" spans="1:28" x14ac:dyDescent="0.2">
      <c r="A156" t="s">
        <v>288</v>
      </c>
      <c r="I156">
        <v>25.8</v>
      </c>
      <c r="J156">
        <v>29.1</v>
      </c>
      <c r="R156">
        <v>27.3</v>
      </c>
      <c r="T156">
        <v>30.3</v>
      </c>
      <c r="U156">
        <v>31.6</v>
      </c>
      <c r="V156">
        <v>30.2</v>
      </c>
      <c r="X156">
        <v>27.6</v>
      </c>
      <c r="Z156">
        <v>28.8</v>
      </c>
      <c r="AB156">
        <v>29.8</v>
      </c>
    </row>
    <row r="157" spans="1:28" x14ac:dyDescent="0.2">
      <c r="A157" t="s">
        <v>289</v>
      </c>
      <c r="D157">
        <v>30.5</v>
      </c>
      <c r="E157">
        <v>31.5</v>
      </c>
      <c r="F157">
        <v>31</v>
      </c>
      <c r="G157">
        <v>30</v>
      </c>
      <c r="H157">
        <v>29</v>
      </c>
      <c r="I157">
        <v>28.6</v>
      </c>
      <c r="J157">
        <v>33.200000000000003</v>
      </c>
      <c r="K157">
        <v>34.6</v>
      </c>
      <c r="L157">
        <v>30.1</v>
      </c>
      <c r="M157">
        <v>30.3</v>
      </c>
      <c r="N157">
        <v>30.8</v>
      </c>
      <c r="O157">
        <v>28.3</v>
      </c>
      <c r="P157">
        <v>31.2</v>
      </c>
      <c r="Q157">
        <v>30.6</v>
      </c>
      <c r="R157">
        <v>31.1</v>
      </c>
      <c r="S157">
        <v>30.4</v>
      </c>
      <c r="T157">
        <v>32.6</v>
      </c>
      <c r="U157">
        <v>32.200000000000003</v>
      </c>
      <c r="V157">
        <v>29.1</v>
      </c>
      <c r="W157">
        <v>30</v>
      </c>
      <c r="X157">
        <v>30.4</v>
      </c>
      <c r="Y157">
        <v>31.5</v>
      </c>
      <c r="Z157">
        <v>30.5</v>
      </c>
      <c r="AA157">
        <v>31</v>
      </c>
      <c r="AB157">
        <v>30.3</v>
      </c>
    </row>
    <row r="158" spans="1:28" x14ac:dyDescent="0.2">
      <c r="A158" t="s">
        <v>290</v>
      </c>
      <c r="I158">
        <v>30.6</v>
      </c>
      <c r="J158">
        <v>32.200000000000003</v>
      </c>
      <c r="R158">
        <v>32.700000000000003</v>
      </c>
      <c r="T158">
        <v>31.1</v>
      </c>
      <c r="U158">
        <v>31.4</v>
      </c>
      <c r="V158">
        <v>30.4</v>
      </c>
      <c r="X158">
        <v>30.5</v>
      </c>
      <c r="Z158">
        <v>31</v>
      </c>
      <c r="AB158">
        <v>31.4</v>
      </c>
    </row>
    <row r="159" spans="1:28" x14ac:dyDescent="0.2">
      <c r="A159" t="s">
        <v>291</v>
      </c>
      <c r="D159">
        <v>29.1</v>
      </c>
      <c r="E159">
        <v>30.4</v>
      </c>
      <c r="F159">
        <v>29.5</v>
      </c>
      <c r="G159">
        <v>28.6</v>
      </c>
      <c r="H159">
        <v>29</v>
      </c>
      <c r="I159">
        <v>29.2</v>
      </c>
      <c r="J159">
        <v>29.5</v>
      </c>
      <c r="K159">
        <v>28</v>
      </c>
      <c r="L159">
        <v>28.9</v>
      </c>
      <c r="M159">
        <v>28.6</v>
      </c>
      <c r="N159">
        <v>28.6</v>
      </c>
      <c r="O159">
        <v>29.8</v>
      </c>
      <c r="P159">
        <v>30.6</v>
      </c>
      <c r="Q159">
        <v>27.9</v>
      </c>
      <c r="R159">
        <v>29.8</v>
      </c>
      <c r="S159">
        <v>28.4</v>
      </c>
      <c r="T159">
        <v>29.9</v>
      </c>
      <c r="U159">
        <v>30</v>
      </c>
      <c r="V159">
        <v>29.2</v>
      </c>
      <c r="W159">
        <v>29.8</v>
      </c>
      <c r="X159">
        <v>29.3</v>
      </c>
      <c r="Y159">
        <v>30.4</v>
      </c>
      <c r="Z159">
        <v>29.1</v>
      </c>
      <c r="AA159">
        <v>29.5</v>
      </c>
      <c r="AB159">
        <v>29.6</v>
      </c>
    </row>
    <row r="160" spans="1:28" x14ac:dyDescent="0.2">
      <c r="A160" t="s">
        <v>292</v>
      </c>
      <c r="I160">
        <v>27.2</v>
      </c>
      <c r="J160">
        <v>27.8</v>
      </c>
      <c r="R160">
        <v>27.3</v>
      </c>
      <c r="T160">
        <v>29</v>
      </c>
      <c r="U160">
        <v>29.1</v>
      </c>
      <c r="V160">
        <v>28.1</v>
      </c>
      <c r="X160">
        <v>28.2</v>
      </c>
      <c r="Z160">
        <v>28.6</v>
      </c>
    </row>
    <row r="161" spans="1:28" x14ac:dyDescent="0.2">
      <c r="A161" t="s">
        <v>293</v>
      </c>
      <c r="D161">
        <v>28.7</v>
      </c>
      <c r="E161">
        <v>29.6</v>
      </c>
      <c r="F161">
        <v>28.5</v>
      </c>
      <c r="G161">
        <v>27</v>
      </c>
      <c r="H161">
        <v>27.1</v>
      </c>
      <c r="I161">
        <v>26.4</v>
      </c>
      <c r="J161">
        <v>27.4</v>
      </c>
      <c r="K161">
        <v>27.1</v>
      </c>
      <c r="L161">
        <v>27.8</v>
      </c>
      <c r="M161">
        <v>27</v>
      </c>
      <c r="N161">
        <v>27.3</v>
      </c>
      <c r="O161">
        <v>25.3</v>
      </c>
      <c r="P161">
        <v>27.4</v>
      </c>
      <c r="Q161">
        <v>26.5</v>
      </c>
      <c r="R161">
        <v>26.6</v>
      </c>
      <c r="S161">
        <v>27</v>
      </c>
      <c r="T161">
        <v>28.3</v>
      </c>
      <c r="U161">
        <v>28.1</v>
      </c>
      <c r="V161">
        <v>28</v>
      </c>
      <c r="W161">
        <v>28</v>
      </c>
      <c r="X161">
        <v>27.3</v>
      </c>
      <c r="Y161">
        <v>29.6</v>
      </c>
      <c r="Z161">
        <v>28.7</v>
      </c>
      <c r="AA161">
        <v>28.5</v>
      </c>
      <c r="AB161">
        <v>28.5</v>
      </c>
    </row>
    <row r="162" spans="1:28" x14ac:dyDescent="0.2">
      <c r="A162" t="s">
        <v>294</v>
      </c>
      <c r="I162">
        <v>26</v>
      </c>
      <c r="J162">
        <v>26.8</v>
      </c>
      <c r="R162">
        <v>25.5</v>
      </c>
      <c r="T162">
        <v>28.4</v>
      </c>
      <c r="U162">
        <v>27.7</v>
      </c>
      <c r="V162">
        <v>27.5</v>
      </c>
      <c r="X162">
        <v>27.1</v>
      </c>
      <c r="Z162">
        <v>26.5</v>
      </c>
      <c r="AB162">
        <v>27.5</v>
      </c>
    </row>
    <row r="163" spans="1:28" x14ac:dyDescent="0.2">
      <c r="A163" t="s">
        <v>295</v>
      </c>
      <c r="D163">
        <v>26.6</v>
      </c>
      <c r="E163">
        <v>28</v>
      </c>
      <c r="F163">
        <v>27.4</v>
      </c>
      <c r="G163">
        <v>26.6</v>
      </c>
      <c r="H163">
        <v>26.5</v>
      </c>
      <c r="I163">
        <v>26</v>
      </c>
      <c r="J163">
        <v>26.7</v>
      </c>
      <c r="K163">
        <v>26.6</v>
      </c>
      <c r="L163">
        <v>26.9</v>
      </c>
      <c r="M163">
        <v>26.6</v>
      </c>
      <c r="N163">
        <v>27</v>
      </c>
      <c r="O163">
        <v>26.1</v>
      </c>
      <c r="P163">
        <v>26.2</v>
      </c>
      <c r="Q163">
        <v>26.4</v>
      </c>
      <c r="R163">
        <v>25.4</v>
      </c>
      <c r="S163">
        <v>26.7</v>
      </c>
      <c r="T163">
        <v>26.4</v>
      </c>
      <c r="U163">
        <v>27.2</v>
      </c>
      <c r="V163">
        <v>27.8</v>
      </c>
      <c r="W163">
        <v>27.2</v>
      </c>
      <c r="X163">
        <v>27</v>
      </c>
      <c r="Y163">
        <v>28</v>
      </c>
      <c r="Z163">
        <v>26.6</v>
      </c>
      <c r="AA163">
        <v>27.4</v>
      </c>
      <c r="AB163">
        <v>27.1</v>
      </c>
    </row>
    <row r="164" spans="1:28" x14ac:dyDescent="0.2">
      <c r="A164" t="s">
        <v>296</v>
      </c>
      <c r="I164">
        <v>27.6</v>
      </c>
      <c r="J164">
        <v>27.2</v>
      </c>
      <c r="R164">
        <v>27</v>
      </c>
      <c r="T164">
        <v>27.3</v>
      </c>
      <c r="U164">
        <v>30.4</v>
      </c>
      <c r="V164">
        <v>26</v>
      </c>
      <c r="X164">
        <v>28.2</v>
      </c>
      <c r="Z164">
        <v>27.8</v>
      </c>
      <c r="AB164">
        <v>29.8</v>
      </c>
    </row>
    <row r="165" spans="1:28" x14ac:dyDescent="0.2">
      <c r="A165" t="s">
        <v>297</v>
      </c>
      <c r="D165">
        <v>26.7</v>
      </c>
      <c r="E165">
        <v>32.1</v>
      </c>
      <c r="F165">
        <v>31.6</v>
      </c>
      <c r="G165">
        <v>31.2</v>
      </c>
      <c r="H165">
        <v>27.3</v>
      </c>
      <c r="I165">
        <v>30.6</v>
      </c>
      <c r="J165">
        <v>27.9</v>
      </c>
      <c r="K165">
        <v>27.5</v>
      </c>
      <c r="L165">
        <v>31.1</v>
      </c>
      <c r="M165">
        <v>31.8</v>
      </c>
      <c r="N165">
        <v>28.3</v>
      </c>
      <c r="O165">
        <v>29.3</v>
      </c>
      <c r="P165">
        <v>28.1</v>
      </c>
      <c r="Q165">
        <v>30.8</v>
      </c>
      <c r="R165">
        <v>27.8</v>
      </c>
      <c r="S165">
        <v>30.6</v>
      </c>
      <c r="T165">
        <v>26.3</v>
      </c>
      <c r="U165">
        <v>32.200000000000003</v>
      </c>
      <c r="V165">
        <v>27.2</v>
      </c>
      <c r="W165">
        <v>32.200000000000003</v>
      </c>
      <c r="X165">
        <v>31.4</v>
      </c>
      <c r="Y165">
        <v>32.1</v>
      </c>
      <c r="Z165">
        <v>26.7</v>
      </c>
      <c r="AA165">
        <v>31.6</v>
      </c>
      <c r="AB165">
        <v>27.7</v>
      </c>
    </row>
    <row r="166" spans="1:28" x14ac:dyDescent="0.2">
      <c r="A166" t="s">
        <v>298</v>
      </c>
      <c r="I166">
        <v>33.200000000000003</v>
      </c>
      <c r="J166">
        <v>30.3</v>
      </c>
      <c r="R166">
        <v>28.4</v>
      </c>
      <c r="T166">
        <v>29.5</v>
      </c>
      <c r="U166">
        <v>31.3</v>
      </c>
      <c r="V166">
        <v>29.5</v>
      </c>
      <c r="X166">
        <v>32.1</v>
      </c>
      <c r="Z166">
        <v>27.7</v>
      </c>
      <c r="AB166">
        <v>29.1</v>
      </c>
    </row>
    <row r="167" spans="1:28" x14ac:dyDescent="0.2">
      <c r="A167" t="s">
        <v>299</v>
      </c>
      <c r="D167">
        <v>28.5</v>
      </c>
      <c r="E167">
        <v>30.1</v>
      </c>
      <c r="F167">
        <v>30.8</v>
      </c>
      <c r="G167">
        <v>27.8</v>
      </c>
      <c r="H167">
        <v>27.2</v>
      </c>
      <c r="I167">
        <v>29.8</v>
      </c>
      <c r="J167">
        <v>28.2</v>
      </c>
      <c r="K167">
        <v>28.9</v>
      </c>
      <c r="L167">
        <v>30.8</v>
      </c>
      <c r="M167">
        <v>30</v>
      </c>
      <c r="N167">
        <v>28.4</v>
      </c>
      <c r="O167">
        <v>29.2</v>
      </c>
      <c r="P167">
        <v>28.7</v>
      </c>
      <c r="Q167">
        <v>28.6</v>
      </c>
      <c r="R167">
        <v>28.1</v>
      </c>
      <c r="S167">
        <v>30.5</v>
      </c>
      <c r="T167">
        <v>28.8</v>
      </c>
      <c r="U167">
        <v>30.2</v>
      </c>
      <c r="V167">
        <v>29.1</v>
      </c>
      <c r="W167">
        <v>31</v>
      </c>
      <c r="X167">
        <v>30.8</v>
      </c>
      <c r="Y167">
        <v>30.1</v>
      </c>
      <c r="Z167">
        <v>28.5</v>
      </c>
      <c r="AA167">
        <v>30.8</v>
      </c>
      <c r="AB167">
        <v>28.6</v>
      </c>
    </row>
    <row r="168" spans="1:28" x14ac:dyDescent="0.2">
      <c r="A168" t="s">
        <v>300</v>
      </c>
      <c r="I168">
        <v>27.6</v>
      </c>
      <c r="J168">
        <v>27.1</v>
      </c>
      <c r="R168">
        <v>26.5</v>
      </c>
      <c r="T168">
        <v>27.6</v>
      </c>
      <c r="U168">
        <v>29.3</v>
      </c>
      <c r="V168">
        <v>28.1</v>
      </c>
      <c r="X168">
        <v>29.6</v>
      </c>
      <c r="Z168">
        <v>28.2</v>
      </c>
      <c r="AB168">
        <v>27.6</v>
      </c>
    </row>
    <row r="169" spans="1:28" x14ac:dyDescent="0.2">
      <c r="A169" t="s">
        <v>301</v>
      </c>
      <c r="D169">
        <v>27.1</v>
      </c>
      <c r="E169">
        <v>29.6</v>
      </c>
      <c r="F169">
        <v>28.5</v>
      </c>
      <c r="G169">
        <v>26.4</v>
      </c>
      <c r="H169">
        <v>26</v>
      </c>
      <c r="I169">
        <v>27.1</v>
      </c>
      <c r="J169">
        <v>26.6</v>
      </c>
      <c r="K169">
        <v>26.8</v>
      </c>
      <c r="L169">
        <v>28.8</v>
      </c>
      <c r="M169">
        <v>27.8</v>
      </c>
      <c r="N169">
        <v>27.2</v>
      </c>
      <c r="O169">
        <v>27.2</v>
      </c>
      <c r="P169">
        <v>26.9</v>
      </c>
      <c r="Q169">
        <v>27.1</v>
      </c>
      <c r="R169">
        <v>25.2</v>
      </c>
      <c r="S169">
        <v>27.9</v>
      </c>
      <c r="T169">
        <v>26.8</v>
      </c>
      <c r="U169">
        <v>27.9</v>
      </c>
      <c r="V169">
        <v>27.4</v>
      </c>
      <c r="W169">
        <v>27.9</v>
      </c>
      <c r="X169">
        <v>27.8</v>
      </c>
      <c r="Y169">
        <v>29.6</v>
      </c>
      <c r="Z169">
        <v>27.1</v>
      </c>
      <c r="AA169">
        <v>28.5</v>
      </c>
      <c r="AB169">
        <v>27</v>
      </c>
    </row>
    <row r="170" spans="1:28" x14ac:dyDescent="0.2">
      <c r="A170" t="s">
        <v>302</v>
      </c>
      <c r="I170">
        <v>26.6</v>
      </c>
      <c r="J170">
        <v>26.1</v>
      </c>
      <c r="R170">
        <v>24.5</v>
      </c>
      <c r="T170">
        <v>26.5</v>
      </c>
      <c r="U170">
        <v>27.2</v>
      </c>
      <c r="V170">
        <v>26.2</v>
      </c>
      <c r="X170">
        <v>26.6</v>
      </c>
      <c r="Z170">
        <v>26.6</v>
      </c>
      <c r="AB170">
        <v>26.4</v>
      </c>
    </row>
    <row r="171" spans="1:28" x14ac:dyDescent="0.2">
      <c r="A171" t="s">
        <v>303</v>
      </c>
      <c r="D171">
        <v>27</v>
      </c>
      <c r="E171">
        <v>28.9</v>
      </c>
      <c r="F171">
        <v>26.5</v>
      </c>
      <c r="G171">
        <v>26</v>
      </c>
      <c r="H171">
        <v>26.8</v>
      </c>
      <c r="I171">
        <v>26.6</v>
      </c>
      <c r="J171">
        <v>26.1</v>
      </c>
      <c r="K171">
        <v>26.2</v>
      </c>
      <c r="L171">
        <v>27.1</v>
      </c>
      <c r="M171">
        <v>26.2</v>
      </c>
      <c r="N171">
        <v>26.9</v>
      </c>
      <c r="O171">
        <v>26.3</v>
      </c>
      <c r="P171">
        <v>26.8</v>
      </c>
      <c r="Q171">
        <v>26.1</v>
      </c>
      <c r="R171">
        <v>25</v>
      </c>
      <c r="S171">
        <v>26.1</v>
      </c>
      <c r="T171">
        <v>26.9</v>
      </c>
      <c r="U171">
        <v>27.2</v>
      </c>
      <c r="V171">
        <v>26.9</v>
      </c>
      <c r="W171">
        <v>26.6</v>
      </c>
      <c r="X171">
        <v>25.3</v>
      </c>
      <c r="Y171">
        <v>28.9</v>
      </c>
      <c r="Z171">
        <v>27</v>
      </c>
      <c r="AA171">
        <v>26.5</v>
      </c>
      <c r="AB171">
        <v>27.2</v>
      </c>
    </row>
    <row r="172" spans="1:28" x14ac:dyDescent="0.2">
      <c r="A172" t="s">
        <v>304</v>
      </c>
      <c r="I172">
        <v>31.7</v>
      </c>
      <c r="J172">
        <v>31.1</v>
      </c>
      <c r="R172">
        <v>28.3</v>
      </c>
      <c r="T172">
        <v>30.1</v>
      </c>
      <c r="U172">
        <v>28.6</v>
      </c>
      <c r="V172">
        <v>30.2</v>
      </c>
      <c r="X172">
        <v>29.4</v>
      </c>
      <c r="Z172">
        <v>28.6</v>
      </c>
      <c r="AB172">
        <v>30.7</v>
      </c>
    </row>
    <row r="173" spans="1:28" x14ac:dyDescent="0.2">
      <c r="A173" t="s">
        <v>305</v>
      </c>
      <c r="D173">
        <v>31.6</v>
      </c>
      <c r="E173">
        <v>32.5</v>
      </c>
      <c r="F173">
        <v>32.9</v>
      </c>
      <c r="G173">
        <v>33</v>
      </c>
      <c r="H173">
        <v>33</v>
      </c>
      <c r="I173">
        <v>34.200000000000003</v>
      </c>
      <c r="J173">
        <v>34.200000000000003</v>
      </c>
      <c r="K173">
        <v>33.799999999999997</v>
      </c>
      <c r="L173">
        <v>32.799999999999997</v>
      </c>
      <c r="M173">
        <v>33.1</v>
      </c>
      <c r="N173">
        <v>33.299999999999997</v>
      </c>
      <c r="O173">
        <v>32.4</v>
      </c>
      <c r="P173">
        <v>33.5</v>
      </c>
      <c r="Q173">
        <v>33.6</v>
      </c>
      <c r="R173">
        <v>33.299999999999997</v>
      </c>
      <c r="S173">
        <v>32</v>
      </c>
      <c r="T173">
        <v>32.6</v>
      </c>
      <c r="U173">
        <v>31.9</v>
      </c>
      <c r="V173">
        <v>32.4</v>
      </c>
      <c r="W173">
        <v>32.299999999999997</v>
      </c>
      <c r="X173">
        <v>32.9</v>
      </c>
      <c r="Y173">
        <v>32.5</v>
      </c>
      <c r="Z173">
        <v>31.6</v>
      </c>
      <c r="AA173">
        <v>32.9</v>
      </c>
      <c r="AB173">
        <v>32.4</v>
      </c>
    </row>
    <row r="174" spans="1:28" x14ac:dyDescent="0.2">
      <c r="A174" t="s">
        <v>306</v>
      </c>
      <c r="I174">
        <v>35.5</v>
      </c>
      <c r="J174">
        <v>33.700000000000003</v>
      </c>
      <c r="R174">
        <v>35.200000000000003</v>
      </c>
      <c r="T174">
        <v>32.1</v>
      </c>
      <c r="U174">
        <v>32.799999999999997</v>
      </c>
      <c r="V174">
        <v>32</v>
      </c>
      <c r="X174">
        <v>32.700000000000003</v>
      </c>
      <c r="Z174">
        <v>31.5</v>
      </c>
      <c r="AB174">
        <v>32.299999999999997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0"/>
  <dimension ref="A1:AJ54"/>
  <sheetViews>
    <sheetView workbookViewId="0">
      <selection activeCell="P9" sqref="P9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62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9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63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8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64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7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65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6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66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5"/>
  <dimension ref="A1:AJ54"/>
  <sheetViews>
    <sheetView workbookViewId="0">
      <selection activeCell="C4" sqref="C4:R25"/>
    </sheetView>
  </sheetViews>
  <sheetFormatPr defaultRowHeight="14.25" x14ac:dyDescent="0.2"/>
  <cols>
    <col min="1" max="1" width="13.625" customWidth="1"/>
    <col min="2" max="2" width="6.25" customWidth="1"/>
    <col min="3" max="13" width="5" customWidth="1"/>
    <col min="14" max="26" width="5.875" customWidth="1"/>
    <col min="27" max="27" width="5.25" customWidth="1"/>
    <col min="28" max="31" width="5.125" customWidth="1"/>
    <col min="32" max="32" width="5" customWidth="1"/>
    <col min="33" max="34" width="5.125" customWidth="1"/>
    <col min="35" max="36" width="5.375" customWidth="1"/>
  </cols>
  <sheetData>
    <row r="1" spans="1:36" ht="33.75" customHeight="1" thickBot="1" x14ac:dyDescent="0.25">
      <c r="A1" s="84" t="s">
        <v>67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</row>
    <row r="2" spans="1:36" ht="15.75" customHeight="1" thickTop="1" x14ac:dyDescent="0.2">
      <c r="A2" s="89" t="s">
        <v>1</v>
      </c>
      <c r="B2" s="91" t="s">
        <v>2</v>
      </c>
      <c r="C2" s="100" t="s">
        <v>3</v>
      </c>
      <c r="D2" s="101"/>
      <c r="E2" s="101"/>
      <c r="F2" s="101"/>
      <c r="G2" s="101"/>
      <c r="H2" s="101"/>
      <c r="I2" s="101"/>
      <c r="J2" s="101"/>
      <c r="K2" s="101"/>
      <c r="L2" s="101"/>
      <c r="M2" s="102"/>
      <c r="N2" s="103" t="s">
        <v>4</v>
      </c>
      <c r="O2" s="101"/>
      <c r="P2" s="101"/>
      <c r="Q2" s="101"/>
      <c r="R2" s="101"/>
      <c r="S2" s="104" t="s">
        <v>5</v>
      </c>
      <c r="T2" s="101"/>
      <c r="U2" s="101"/>
      <c r="V2" s="101"/>
      <c r="W2" s="101"/>
      <c r="X2" s="101"/>
      <c r="Y2" s="101"/>
      <c r="Z2" s="102"/>
      <c r="AA2" s="86" t="s">
        <v>6</v>
      </c>
      <c r="AB2" s="87"/>
      <c r="AC2" s="87"/>
      <c r="AD2" s="87"/>
      <c r="AE2" s="87"/>
      <c r="AF2" s="87"/>
      <c r="AG2" s="87"/>
      <c r="AH2" s="87"/>
      <c r="AI2" s="87"/>
      <c r="AJ2" s="88"/>
    </row>
    <row r="3" spans="1:36" ht="15.75" customHeight="1" thickBot="1" x14ac:dyDescent="0.25">
      <c r="A3" s="90"/>
      <c r="B3" s="92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 x14ac:dyDescent="0.2">
      <c r="A4" s="8" t="s">
        <v>13</v>
      </c>
      <c r="B4" s="28" t="s">
        <v>14</v>
      </c>
      <c r="C4" s="65"/>
      <c r="D4" s="66"/>
      <c r="E4" s="66"/>
      <c r="F4" s="66"/>
      <c r="G4" s="66"/>
      <c r="H4" s="66"/>
      <c r="I4" s="66"/>
      <c r="J4" s="66"/>
      <c r="K4" s="67" t="str">
        <f t="shared" ref="K4:K25" si="0">IF(COUNT(C4:J4)&gt;0,AVERAGE(C4:J4)," ")</f>
        <v xml:space="preserve"> </v>
      </c>
      <c r="L4" s="68"/>
      <c r="M4" s="69"/>
      <c r="N4" s="66"/>
      <c r="O4" s="66"/>
      <c r="P4" s="66"/>
      <c r="Q4" s="81"/>
      <c r="R4" s="69"/>
      <c r="S4" s="31"/>
      <c r="T4" s="31"/>
      <c r="U4" s="31"/>
      <c r="V4" s="31"/>
      <c r="W4" s="31"/>
      <c r="X4" s="31"/>
      <c r="Y4" s="31"/>
      <c r="Z4" s="32"/>
      <c r="AA4" s="39"/>
      <c r="AB4" s="40"/>
      <c r="AC4" s="40"/>
      <c r="AD4" s="40"/>
      <c r="AE4" s="40"/>
      <c r="AF4" s="40"/>
      <c r="AG4" s="40"/>
      <c r="AH4" s="40"/>
      <c r="AI4" s="41" t="str">
        <f t="shared" ref="AI4:AI25" si="1">IF(COUNT(AB4,AC4,AD4,AE4,AF4,AG4,AH4,AA4)&gt;3,AVERAGE(AB4,AC4,AD4,AE4,AF4,AG4,AH4,AA4),"")</f>
        <v/>
      </c>
      <c r="AJ4" s="42" t="str">
        <f t="shared" ref="AJ4:AJ25" si="2">IF(COUNT(AI4)&gt;0,MIN(AB4,AC4,AD4,AE4,AF4,AG4,AH4,AA4),"")</f>
        <v/>
      </c>
    </row>
    <row r="5" spans="1:36" x14ac:dyDescent="0.2">
      <c r="A5" s="8" t="s">
        <v>15</v>
      </c>
      <c r="B5" s="29" t="s">
        <v>16</v>
      </c>
      <c r="C5" s="66"/>
      <c r="D5" s="66"/>
      <c r="E5" s="66"/>
      <c r="F5" s="66"/>
      <c r="G5" s="66"/>
      <c r="H5" s="66"/>
      <c r="I5" s="66"/>
      <c r="J5" s="66"/>
      <c r="K5" s="67" t="str">
        <f t="shared" si="0"/>
        <v xml:space="preserve"> </v>
      </c>
      <c r="L5" s="68"/>
      <c r="M5" s="69"/>
      <c r="N5" s="66"/>
      <c r="O5" s="66"/>
      <c r="P5" s="66"/>
      <c r="Q5" s="81"/>
      <c r="R5" s="69"/>
      <c r="S5" s="31"/>
      <c r="T5" s="31"/>
      <c r="U5" s="31"/>
      <c r="V5" s="31"/>
      <c r="W5" s="31"/>
      <c r="X5" s="31"/>
      <c r="Y5" s="31"/>
      <c r="Z5" s="32"/>
      <c r="AA5" s="39"/>
      <c r="AB5" s="40"/>
      <c r="AC5" s="40"/>
      <c r="AD5" s="40"/>
      <c r="AE5" s="40"/>
      <c r="AF5" s="40"/>
      <c r="AG5" s="40"/>
      <c r="AH5" s="40"/>
      <c r="AI5" s="41" t="str">
        <f t="shared" si="1"/>
        <v/>
      </c>
      <c r="AJ5" s="42" t="str">
        <f t="shared" si="2"/>
        <v/>
      </c>
    </row>
    <row r="6" spans="1:36" x14ac:dyDescent="0.2">
      <c r="A6" s="9" t="s">
        <v>17</v>
      </c>
      <c r="B6" s="29" t="s">
        <v>18</v>
      </c>
      <c r="C6" s="66"/>
      <c r="D6" s="66"/>
      <c r="E6" s="66"/>
      <c r="F6" s="66"/>
      <c r="G6" s="66"/>
      <c r="H6" s="66"/>
      <c r="I6" s="66"/>
      <c r="J6" s="66"/>
      <c r="K6" s="67" t="str">
        <f t="shared" si="0"/>
        <v xml:space="preserve"> </v>
      </c>
      <c r="L6" s="68"/>
      <c r="M6" s="69"/>
      <c r="N6" s="66"/>
      <c r="O6" s="66"/>
      <c r="P6" s="66"/>
      <c r="Q6" s="81"/>
      <c r="R6" s="69"/>
      <c r="S6" s="31"/>
      <c r="T6" s="31"/>
      <c r="U6" s="31"/>
      <c r="V6" s="31"/>
      <c r="W6" s="31"/>
      <c r="X6" s="31"/>
      <c r="Y6" s="31"/>
      <c r="Z6" s="32"/>
      <c r="AA6" s="39"/>
      <c r="AB6" s="40"/>
      <c r="AC6" s="40"/>
      <c r="AD6" s="40"/>
      <c r="AE6" s="40"/>
      <c r="AF6" s="40"/>
      <c r="AG6" s="40"/>
      <c r="AH6" s="40"/>
      <c r="AI6" s="41" t="str">
        <f t="shared" si="1"/>
        <v/>
      </c>
      <c r="AJ6" s="42" t="str">
        <f t="shared" si="2"/>
        <v/>
      </c>
    </row>
    <row r="7" spans="1:36" x14ac:dyDescent="0.2">
      <c r="A7" s="8" t="s">
        <v>19</v>
      </c>
      <c r="B7" s="29" t="s">
        <v>20</v>
      </c>
      <c r="C7" s="66"/>
      <c r="D7" s="66"/>
      <c r="E7" s="66"/>
      <c r="F7" s="66"/>
      <c r="G7" s="66"/>
      <c r="H7" s="66"/>
      <c r="I7" s="66"/>
      <c r="J7" s="66"/>
      <c r="K7" s="67" t="str">
        <f t="shared" si="0"/>
        <v xml:space="preserve"> </v>
      </c>
      <c r="L7" s="68"/>
      <c r="M7" s="69"/>
      <c r="N7" s="66"/>
      <c r="O7" s="66"/>
      <c r="P7" s="66"/>
      <c r="Q7" s="81"/>
      <c r="R7" s="69"/>
      <c r="S7" s="31"/>
      <c r="T7" s="31"/>
      <c r="U7" s="31"/>
      <c r="V7" s="31"/>
      <c r="W7" s="31"/>
      <c r="X7" s="31"/>
      <c r="Y7" s="31"/>
      <c r="Z7" s="32"/>
      <c r="AA7" s="39"/>
      <c r="AB7" s="40"/>
      <c r="AC7" s="40"/>
      <c r="AD7" s="40"/>
      <c r="AE7" s="40"/>
      <c r="AF7" s="40"/>
      <c r="AG7" s="40"/>
      <c r="AH7" s="40"/>
      <c r="AI7" s="41" t="str">
        <f t="shared" si="1"/>
        <v/>
      </c>
      <c r="AJ7" s="42" t="str">
        <f t="shared" si="2"/>
        <v/>
      </c>
    </row>
    <row r="8" spans="1:36" x14ac:dyDescent="0.2">
      <c r="A8" s="8" t="s">
        <v>21</v>
      </c>
      <c r="B8" s="29" t="s">
        <v>22</v>
      </c>
      <c r="C8" s="66"/>
      <c r="D8" s="66"/>
      <c r="E8" s="66"/>
      <c r="F8" s="66"/>
      <c r="G8" s="66"/>
      <c r="H8" s="66"/>
      <c r="I8" s="66"/>
      <c r="J8" s="66"/>
      <c r="K8" s="67" t="str">
        <f t="shared" si="0"/>
        <v xml:space="preserve"> </v>
      </c>
      <c r="L8" s="68"/>
      <c r="M8" s="69"/>
      <c r="N8" s="66"/>
      <c r="O8" s="66"/>
      <c r="P8" s="66"/>
      <c r="Q8" s="81"/>
      <c r="R8" s="69"/>
      <c r="S8" s="31"/>
      <c r="T8" s="31"/>
      <c r="U8" s="31"/>
      <c r="V8" s="31"/>
      <c r="W8" s="31"/>
      <c r="X8" s="31"/>
      <c r="Y8" s="31"/>
      <c r="Z8" s="32"/>
      <c r="AA8" s="39"/>
      <c r="AB8" s="40"/>
      <c r="AC8" s="40"/>
      <c r="AD8" s="40"/>
      <c r="AE8" s="40"/>
      <c r="AF8" s="40"/>
      <c r="AG8" s="40"/>
      <c r="AH8" s="40"/>
      <c r="AI8" s="41" t="str">
        <f t="shared" si="1"/>
        <v/>
      </c>
      <c r="AJ8" s="42" t="str">
        <f t="shared" si="2"/>
        <v/>
      </c>
    </row>
    <row r="9" spans="1:36" x14ac:dyDescent="0.2">
      <c r="A9" s="8" t="s">
        <v>23</v>
      </c>
      <c r="B9" s="29" t="s">
        <v>24</v>
      </c>
      <c r="C9" s="66"/>
      <c r="D9" s="66"/>
      <c r="E9" s="66"/>
      <c r="F9" s="66"/>
      <c r="G9" s="66"/>
      <c r="H9" s="66"/>
      <c r="I9" s="66"/>
      <c r="J9" s="66"/>
      <c r="K9" s="67" t="str">
        <f t="shared" si="0"/>
        <v xml:space="preserve"> </v>
      </c>
      <c r="L9" s="68"/>
      <c r="M9" s="69"/>
      <c r="N9" s="66"/>
      <c r="O9" s="66"/>
      <c r="P9" s="66"/>
      <c r="Q9" s="81"/>
      <c r="R9" s="69"/>
      <c r="S9" s="31"/>
      <c r="T9" s="31"/>
      <c r="U9" s="31"/>
      <c r="V9" s="31"/>
      <c r="W9" s="31"/>
      <c r="X9" s="31"/>
      <c r="Y9" s="31"/>
      <c r="Z9" s="32"/>
      <c r="AA9" s="39"/>
      <c r="AB9" s="40"/>
      <c r="AC9" s="40"/>
      <c r="AD9" s="40"/>
      <c r="AE9" s="40"/>
      <c r="AF9" s="40"/>
      <c r="AG9" s="40"/>
      <c r="AH9" s="40"/>
      <c r="AI9" s="41" t="str">
        <f t="shared" si="1"/>
        <v/>
      </c>
      <c r="AJ9" s="42" t="str">
        <f t="shared" si="2"/>
        <v/>
      </c>
    </row>
    <row r="10" spans="1:36" x14ac:dyDescent="0.2">
      <c r="A10" s="8" t="s">
        <v>25</v>
      </c>
      <c r="B10" s="29" t="s">
        <v>26</v>
      </c>
      <c r="C10" s="66"/>
      <c r="D10" s="66"/>
      <c r="E10" s="66"/>
      <c r="F10" s="66"/>
      <c r="G10" s="66"/>
      <c r="H10" s="66"/>
      <c r="I10" s="66"/>
      <c r="J10" s="66"/>
      <c r="K10" s="67" t="str">
        <f t="shared" si="0"/>
        <v xml:space="preserve"> </v>
      </c>
      <c r="L10" s="68"/>
      <c r="M10" s="69"/>
      <c r="N10" s="66"/>
      <c r="O10" s="66"/>
      <c r="P10" s="66"/>
      <c r="Q10" s="81"/>
      <c r="R10" s="69"/>
      <c r="S10" s="31"/>
      <c r="T10" s="31"/>
      <c r="U10" s="31"/>
      <c r="V10" s="31"/>
      <c r="W10" s="31"/>
      <c r="X10" s="31"/>
      <c r="Y10" s="31"/>
      <c r="Z10" s="32"/>
      <c r="AA10" s="39"/>
      <c r="AB10" s="40"/>
      <c r="AC10" s="40"/>
      <c r="AD10" s="40"/>
      <c r="AE10" s="40"/>
      <c r="AF10" s="40"/>
      <c r="AG10" s="40"/>
      <c r="AH10" s="40"/>
      <c r="AI10" s="41" t="str">
        <f t="shared" si="1"/>
        <v/>
      </c>
      <c r="AJ10" s="42" t="str">
        <f t="shared" si="2"/>
        <v/>
      </c>
    </row>
    <row r="11" spans="1:36" x14ac:dyDescent="0.2">
      <c r="A11" s="8" t="s">
        <v>27</v>
      </c>
      <c r="B11" s="29" t="s">
        <v>28</v>
      </c>
      <c r="C11" s="66"/>
      <c r="D11" s="66"/>
      <c r="E11" s="66"/>
      <c r="F11" s="66"/>
      <c r="G11" s="66"/>
      <c r="H11" s="66"/>
      <c r="I11" s="66"/>
      <c r="J11" s="66"/>
      <c r="K11" s="67" t="str">
        <f t="shared" si="0"/>
        <v xml:space="preserve"> </v>
      </c>
      <c r="L11" s="68"/>
      <c r="M11" s="69"/>
      <c r="N11" s="66"/>
      <c r="O11" s="66"/>
      <c r="P11" s="66"/>
      <c r="Q11" s="81"/>
      <c r="R11" s="69"/>
      <c r="S11" s="31"/>
      <c r="T11" s="31"/>
      <c r="U11" s="31"/>
      <c r="V11" s="31"/>
      <c r="W11" s="31"/>
      <c r="X11" s="31"/>
      <c r="Y11" s="31"/>
      <c r="Z11" s="32"/>
      <c r="AA11" s="39"/>
      <c r="AB11" s="40"/>
      <c r="AC11" s="40"/>
      <c r="AD11" s="40"/>
      <c r="AE11" s="40"/>
      <c r="AF11" s="40"/>
      <c r="AG11" s="40"/>
      <c r="AH11" s="40"/>
      <c r="AI11" s="41" t="str">
        <f t="shared" si="1"/>
        <v/>
      </c>
      <c r="AJ11" s="42" t="str">
        <f t="shared" si="2"/>
        <v/>
      </c>
    </row>
    <row r="12" spans="1:36" x14ac:dyDescent="0.2">
      <c r="A12" s="8" t="s">
        <v>29</v>
      </c>
      <c r="B12" s="29" t="s">
        <v>30</v>
      </c>
      <c r="C12" s="66"/>
      <c r="D12" s="66"/>
      <c r="E12" s="66"/>
      <c r="F12" s="66"/>
      <c r="G12" s="66"/>
      <c r="H12" s="66"/>
      <c r="I12" s="66"/>
      <c r="J12" s="66"/>
      <c r="K12" s="67" t="str">
        <f t="shared" si="0"/>
        <v xml:space="preserve"> </v>
      </c>
      <c r="L12" s="68"/>
      <c r="M12" s="69"/>
      <c r="N12" s="66"/>
      <c r="O12" s="66"/>
      <c r="P12" s="66"/>
      <c r="Q12" s="81"/>
      <c r="R12" s="69"/>
      <c r="S12" s="31"/>
      <c r="T12" s="31"/>
      <c r="U12" s="31"/>
      <c r="V12" s="31"/>
      <c r="W12" s="31"/>
      <c r="X12" s="31"/>
      <c r="Y12" s="31"/>
      <c r="Z12" s="32"/>
      <c r="AA12" s="39"/>
      <c r="AB12" s="40"/>
      <c r="AC12" s="40"/>
      <c r="AD12" s="40"/>
      <c r="AE12" s="40"/>
      <c r="AF12" s="40"/>
      <c r="AG12" s="40"/>
      <c r="AH12" s="40"/>
      <c r="AI12" s="41" t="str">
        <f t="shared" si="1"/>
        <v/>
      </c>
      <c r="AJ12" s="42" t="str">
        <f t="shared" si="2"/>
        <v/>
      </c>
    </row>
    <row r="13" spans="1:36" x14ac:dyDescent="0.2">
      <c r="A13" s="8" t="s">
        <v>31</v>
      </c>
      <c r="B13" s="29" t="s">
        <v>32</v>
      </c>
      <c r="C13" s="66"/>
      <c r="D13" s="66"/>
      <c r="E13" s="66"/>
      <c r="F13" s="66"/>
      <c r="G13" s="66"/>
      <c r="H13" s="66"/>
      <c r="I13" s="66"/>
      <c r="J13" s="66"/>
      <c r="K13" s="67" t="str">
        <f t="shared" si="0"/>
        <v xml:space="preserve"> </v>
      </c>
      <c r="L13" s="68"/>
      <c r="M13" s="69"/>
      <c r="N13" s="66"/>
      <c r="O13" s="66"/>
      <c r="P13" s="66"/>
      <c r="Q13" s="81"/>
      <c r="R13" s="69"/>
      <c r="S13" s="31"/>
      <c r="T13" s="31"/>
      <c r="U13" s="31"/>
      <c r="V13" s="31"/>
      <c r="W13" s="31"/>
      <c r="X13" s="31"/>
      <c r="Y13" s="31"/>
      <c r="Z13" s="32"/>
      <c r="AA13" s="39"/>
      <c r="AB13" s="40"/>
      <c r="AC13" s="40"/>
      <c r="AD13" s="40"/>
      <c r="AE13" s="40"/>
      <c r="AF13" s="40"/>
      <c r="AG13" s="40"/>
      <c r="AH13" s="40"/>
      <c r="AI13" s="41" t="str">
        <f t="shared" si="1"/>
        <v/>
      </c>
      <c r="AJ13" s="42" t="str">
        <f t="shared" si="2"/>
        <v/>
      </c>
    </row>
    <row r="14" spans="1:36" x14ac:dyDescent="0.2">
      <c r="A14" s="9" t="s">
        <v>33</v>
      </c>
      <c r="B14" s="29" t="s">
        <v>34</v>
      </c>
      <c r="C14" s="66"/>
      <c r="D14" s="66"/>
      <c r="E14" s="66"/>
      <c r="F14" s="66"/>
      <c r="G14" s="66"/>
      <c r="H14" s="66"/>
      <c r="I14" s="66"/>
      <c r="J14" s="66"/>
      <c r="K14" s="67" t="str">
        <f t="shared" si="0"/>
        <v xml:space="preserve"> </v>
      </c>
      <c r="L14" s="68"/>
      <c r="M14" s="69"/>
      <c r="N14" s="66"/>
      <c r="O14" s="66"/>
      <c r="P14" s="66"/>
      <c r="Q14" s="81"/>
      <c r="R14" s="69"/>
      <c r="S14" s="31"/>
      <c r="T14" s="31"/>
      <c r="U14" s="31"/>
      <c r="V14" s="31"/>
      <c r="W14" s="31"/>
      <c r="X14" s="31"/>
      <c r="Y14" s="31"/>
      <c r="Z14" s="32"/>
      <c r="AA14" s="39"/>
      <c r="AB14" s="40"/>
      <c r="AC14" s="40"/>
      <c r="AD14" s="40"/>
      <c r="AE14" s="40"/>
      <c r="AF14" s="40"/>
      <c r="AG14" s="40"/>
      <c r="AH14" s="40"/>
      <c r="AI14" s="41" t="str">
        <f t="shared" si="1"/>
        <v/>
      </c>
      <c r="AJ14" s="42" t="str">
        <f t="shared" si="2"/>
        <v/>
      </c>
    </row>
    <row r="15" spans="1:36" x14ac:dyDescent="0.2">
      <c r="A15" s="8" t="s">
        <v>35</v>
      </c>
      <c r="B15" s="29" t="s">
        <v>36</v>
      </c>
      <c r="C15" s="66"/>
      <c r="D15" s="66"/>
      <c r="E15" s="66"/>
      <c r="F15" s="66"/>
      <c r="G15" s="66"/>
      <c r="H15" s="66"/>
      <c r="I15" s="66"/>
      <c r="J15" s="66"/>
      <c r="K15" s="67" t="str">
        <f t="shared" si="0"/>
        <v xml:space="preserve"> </v>
      </c>
      <c r="L15" s="68"/>
      <c r="M15" s="69"/>
      <c r="N15" s="66"/>
      <c r="O15" s="66"/>
      <c r="P15" s="66"/>
      <c r="Q15" s="81"/>
      <c r="R15" s="69"/>
      <c r="S15" s="31"/>
      <c r="T15" s="31"/>
      <c r="U15" s="31"/>
      <c r="V15" s="31"/>
      <c r="W15" s="31"/>
      <c r="X15" s="31"/>
      <c r="Y15" s="31"/>
      <c r="Z15" s="32"/>
      <c r="AA15" s="39"/>
      <c r="AB15" s="40"/>
      <c r="AC15" s="40"/>
      <c r="AD15" s="40"/>
      <c r="AE15" s="40"/>
      <c r="AF15" s="40"/>
      <c r="AG15" s="40"/>
      <c r="AH15" s="40"/>
      <c r="AI15" s="41" t="str">
        <f t="shared" si="1"/>
        <v/>
      </c>
      <c r="AJ15" s="42" t="str">
        <f t="shared" si="2"/>
        <v/>
      </c>
    </row>
    <row r="16" spans="1:36" x14ac:dyDescent="0.2">
      <c r="A16" s="9" t="s">
        <v>37</v>
      </c>
      <c r="B16" s="29" t="s">
        <v>38</v>
      </c>
      <c r="C16" s="66"/>
      <c r="D16" s="66"/>
      <c r="E16" s="66"/>
      <c r="F16" s="66"/>
      <c r="G16" s="66"/>
      <c r="H16" s="66"/>
      <c r="I16" s="66"/>
      <c r="J16" s="66"/>
      <c r="K16" s="67" t="str">
        <f t="shared" si="0"/>
        <v xml:space="preserve"> </v>
      </c>
      <c r="L16" s="68"/>
      <c r="M16" s="69"/>
      <c r="N16" s="66"/>
      <c r="O16" s="66"/>
      <c r="P16" s="66"/>
      <c r="Q16" s="81"/>
      <c r="R16" s="69"/>
      <c r="S16" s="31"/>
      <c r="T16" s="31"/>
      <c r="U16" s="31"/>
      <c r="V16" s="31"/>
      <c r="W16" s="31"/>
      <c r="X16" s="31"/>
      <c r="Y16" s="31"/>
      <c r="Z16" s="32"/>
      <c r="AA16" s="39"/>
      <c r="AB16" s="40"/>
      <c r="AC16" s="40"/>
      <c r="AD16" s="40"/>
      <c r="AE16" s="40"/>
      <c r="AF16" s="40"/>
      <c r="AG16" s="40"/>
      <c r="AH16" s="40"/>
      <c r="AI16" s="41" t="str">
        <f t="shared" si="1"/>
        <v/>
      </c>
      <c r="AJ16" s="42" t="str">
        <f t="shared" si="2"/>
        <v/>
      </c>
    </row>
    <row r="17" spans="1:36" x14ac:dyDescent="0.2">
      <c r="A17" s="8" t="s">
        <v>39</v>
      </c>
      <c r="B17" s="29" t="s">
        <v>40</v>
      </c>
      <c r="C17" s="66"/>
      <c r="D17" s="66"/>
      <c r="E17" s="66"/>
      <c r="F17" s="66"/>
      <c r="G17" s="66"/>
      <c r="H17" s="66"/>
      <c r="I17" s="66"/>
      <c r="J17" s="66"/>
      <c r="K17" s="67" t="str">
        <f t="shared" si="0"/>
        <v xml:space="preserve"> </v>
      </c>
      <c r="L17" s="68"/>
      <c r="M17" s="69"/>
      <c r="N17" s="66"/>
      <c r="O17" s="66"/>
      <c r="P17" s="66"/>
      <c r="Q17" s="81"/>
      <c r="R17" s="69"/>
      <c r="S17" s="31"/>
      <c r="T17" s="31"/>
      <c r="U17" s="31"/>
      <c r="V17" s="31"/>
      <c r="W17" s="31"/>
      <c r="X17" s="31"/>
      <c r="Y17" s="31"/>
      <c r="Z17" s="32"/>
      <c r="AA17" s="39"/>
      <c r="AB17" s="40"/>
      <c r="AC17" s="40"/>
      <c r="AD17" s="40"/>
      <c r="AE17" s="40"/>
      <c r="AF17" s="40"/>
      <c r="AG17" s="40"/>
      <c r="AH17" s="40"/>
      <c r="AI17" s="41" t="str">
        <f t="shared" si="1"/>
        <v/>
      </c>
      <c r="AJ17" s="42" t="str">
        <f t="shared" si="2"/>
        <v/>
      </c>
    </row>
    <row r="18" spans="1:36" x14ac:dyDescent="0.2">
      <c r="A18" s="9" t="s">
        <v>41</v>
      </c>
      <c r="B18" s="29" t="s">
        <v>42</v>
      </c>
      <c r="C18" s="66"/>
      <c r="D18" s="66"/>
      <c r="E18" s="66"/>
      <c r="F18" s="66"/>
      <c r="G18" s="66"/>
      <c r="H18" s="66"/>
      <c r="I18" s="66"/>
      <c r="J18" s="66"/>
      <c r="K18" s="67" t="str">
        <f t="shared" si="0"/>
        <v xml:space="preserve"> </v>
      </c>
      <c r="L18" s="68"/>
      <c r="M18" s="69"/>
      <c r="N18" s="66"/>
      <c r="O18" s="66"/>
      <c r="P18" s="66"/>
      <c r="Q18" s="81"/>
      <c r="R18" s="69"/>
      <c r="S18" s="31"/>
      <c r="T18" s="31"/>
      <c r="U18" s="31"/>
      <c r="V18" s="31"/>
      <c r="W18" s="31"/>
      <c r="X18" s="31"/>
      <c r="Y18" s="31"/>
      <c r="Z18" s="32"/>
      <c r="AA18" s="39"/>
      <c r="AB18" s="40"/>
      <c r="AC18" s="40"/>
      <c r="AD18" s="40"/>
      <c r="AE18" s="40"/>
      <c r="AF18" s="40"/>
      <c r="AG18" s="40"/>
      <c r="AH18" s="40"/>
      <c r="AI18" s="41" t="str">
        <f t="shared" si="1"/>
        <v/>
      </c>
      <c r="AJ18" s="42" t="str">
        <f t="shared" si="2"/>
        <v/>
      </c>
    </row>
    <row r="19" spans="1:36" x14ac:dyDescent="0.2">
      <c r="A19" s="8" t="s">
        <v>43</v>
      </c>
      <c r="B19" s="29" t="s">
        <v>44</v>
      </c>
      <c r="C19" s="66"/>
      <c r="D19" s="66"/>
      <c r="E19" s="66"/>
      <c r="F19" s="66"/>
      <c r="G19" s="66"/>
      <c r="H19" s="66"/>
      <c r="I19" s="66"/>
      <c r="J19" s="66"/>
      <c r="K19" s="67" t="str">
        <f t="shared" si="0"/>
        <v xml:space="preserve"> </v>
      </c>
      <c r="L19" s="68"/>
      <c r="M19" s="69"/>
      <c r="N19" s="66"/>
      <c r="O19" s="66"/>
      <c r="P19" s="66"/>
      <c r="Q19" s="81"/>
      <c r="R19" s="69"/>
      <c r="S19" s="31"/>
      <c r="T19" s="31"/>
      <c r="U19" s="31"/>
      <c r="V19" s="31"/>
      <c r="W19" s="31"/>
      <c r="X19" s="31"/>
      <c r="Y19" s="31"/>
      <c r="Z19" s="32"/>
      <c r="AA19" s="39"/>
      <c r="AB19" s="40"/>
      <c r="AC19" s="40"/>
      <c r="AD19" s="40"/>
      <c r="AE19" s="40"/>
      <c r="AF19" s="40"/>
      <c r="AG19" s="40"/>
      <c r="AH19" s="40"/>
      <c r="AI19" s="41" t="str">
        <f t="shared" si="1"/>
        <v/>
      </c>
      <c r="AJ19" s="42" t="str">
        <f t="shared" si="2"/>
        <v/>
      </c>
    </row>
    <row r="20" spans="1:36" x14ac:dyDescent="0.2">
      <c r="A20" s="8" t="s">
        <v>45</v>
      </c>
      <c r="B20" s="29" t="s">
        <v>46</v>
      </c>
      <c r="C20" s="66"/>
      <c r="D20" s="66"/>
      <c r="E20" s="66"/>
      <c r="F20" s="66"/>
      <c r="G20" s="66"/>
      <c r="H20" s="66"/>
      <c r="I20" s="66"/>
      <c r="J20" s="66"/>
      <c r="K20" s="67" t="str">
        <f t="shared" si="0"/>
        <v xml:space="preserve"> </v>
      </c>
      <c r="L20" s="68"/>
      <c r="M20" s="69"/>
      <c r="N20" s="66"/>
      <c r="O20" s="66"/>
      <c r="P20" s="66"/>
      <c r="Q20" s="81"/>
      <c r="R20" s="69"/>
      <c r="S20" s="31"/>
      <c r="T20" s="31"/>
      <c r="U20" s="31"/>
      <c r="V20" s="31"/>
      <c r="W20" s="31"/>
      <c r="X20" s="31"/>
      <c r="Y20" s="31"/>
      <c r="Z20" s="32"/>
      <c r="AA20" s="39"/>
      <c r="AB20" s="40"/>
      <c r="AC20" s="40"/>
      <c r="AD20" s="40"/>
      <c r="AE20" s="40"/>
      <c r="AF20" s="40"/>
      <c r="AG20" s="40"/>
      <c r="AH20" s="40"/>
      <c r="AI20" s="41" t="str">
        <f t="shared" si="1"/>
        <v/>
      </c>
      <c r="AJ20" s="42" t="str">
        <f t="shared" si="2"/>
        <v/>
      </c>
    </row>
    <row r="21" spans="1:36" x14ac:dyDescent="0.2">
      <c r="A21" s="8" t="s">
        <v>47</v>
      </c>
      <c r="B21" s="29" t="s">
        <v>48</v>
      </c>
      <c r="C21" s="66"/>
      <c r="D21" s="66"/>
      <c r="E21" s="66"/>
      <c r="F21" s="66"/>
      <c r="G21" s="66"/>
      <c r="H21" s="66"/>
      <c r="I21" s="66"/>
      <c r="J21" s="66"/>
      <c r="K21" s="67" t="str">
        <f t="shared" si="0"/>
        <v xml:space="preserve"> </v>
      </c>
      <c r="L21" s="68"/>
      <c r="M21" s="69"/>
      <c r="N21" s="66"/>
      <c r="O21" s="66"/>
      <c r="P21" s="66"/>
      <c r="Q21" s="81"/>
      <c r="R21" s="69"/>
      <c r="S21" s="31"/>
      <c r="T21" s="31"/>
      <c r="U21" s="31"/>
      <c r="V21" s="31"/>
      <c r="W21" s="31"/>
      <c r="X21" s="31"/>
      <c r="Y21" s="31"/>
      <c r="Z21" s="32"/>
      <c r="AA21" s="39"/>
      <c r="AB21" s="40"/>
      <c r="AC21" s="40"/>
      <c r="AD21" s="40"/>
      <c r="AE21" s="40"/>
      <c r="AF21" s="40"/>
      <c r="AG21" s="40"/>
      <c r="AH21" s="40"/>
      <c r="AI21" s="41" t="str">
        <f t="shared" si="1"/>
        <v/>
      </c>
      <c r="AJ21" s="42" t="str">
        <f t="shared" si="2"/>
        <v/>
      </c>
    </row>
    <row r="22" spans="1:36" x14ac:dyDescent="0.2">
      <c r="A22" s="8" t="s">
        <v>49</v>
      </c>
      <c r="B22" s="29" t="s">
        <v>50</v>
      </c>
      <c r="C22" s="66"/>
      <c r="D22" s="66"/>
      <c r="E22" s="66"/>
      <c r="F22" s="66"/>
      <c r="G22" s="66"/>
      <c r="H22" s="66"/>
      <c r="I22" s="66"/>
      <c r="J22" s="66"/>
      <c r="K22" s="67" t="str">
        <f t="shared" si="0"/>
        <v xml:space="preserve"> </v>
      </c>
      <c r="L22" s="68"/>
      <c r="M22" s="69"/>
      <c r="N22" s="66"/>
      <c r="O22" s="66"/>
      <c r="P22" s="66"/>
      <c r="Q22" s="81"/>
      <c r="R22" s="69"/>
      <c r="S22" s="31"/>
      <c r="T22" s="31"/>
      <c r="U22" s="31"/>
      <c r="V22" s="31"/>
      <c r="W22" s="31"/>
      <c r="X22" s="31"/>
      <c r="Y22" s="31"/>
      <c r="Z22" s="32"/>
      <c r="AA22" s="39"/>
      <c r="AB22" s="40"/>
      <c r="AC22" s="40"/>
      <c r="AD22" s="40"/>
      <c r="AE22" s="40"/>
      <c r="AF22" s="40"/>
      <c r="AG22" s="40"/>
      <c r="AH22" s="40"/>
      <c r="AI22" s="41" t="str">
        <f t="shared" si="1"/>
        <v/>
      </c>
      <c r="AJ22" s="42" t="str">
        <f t="shared" si="2"/>
        <v/>
      </c>
    </row>
    <row r="23" spans="1:36" x14ac:dyDescent="0.2">
      <c r="A23" s="8" t="s">
        <v>51</v>
      </c>
      <c r="B23" s="29" t="s">
        <v>52</v>
      </c>
      <c r="C23" s="66"/>
      <c r="D23" s="66"/>
      <c r="E23" s="66"/>
      <c r="F23" s="66"/>
      <c r="G23" s="66"/>
      <c r="H23" s="66"/>
      <c r="I23" s="66"/>
      <c r="J23" s="66"/>
      <c r="K23" s="67" t="str">
        <f t="shared" si="0"/>
        <v xml:space="preserve"> </v>
      </c>
      <c r="L23" s="68"/>
      <c r="M23" s="69"/>
      <c r="N23" s="66"/>
      <c r="O23" s="66"/>
      <c r="P23" s="66"/>
      <c r="Q23" s="81"/>
      <c r="R23" s="69"/>
      <c r="S23" s="31"/>
      <c r="T23" s="31"/>
      <c r="U23" s="31"/>
      <c r="V23" s="31"/>
      <c r="W23" s="31"/>
      <c r="X23" s="31"/>
      <c r="Y23" s="31"/>
      <c r="Z23" s="32"/>
      <c r="AA23" s="39"/>
      <c r="AB23" s="40"/>
      <c r="AC23" s="40"/>
      <c r="AD23" s="40"/>
      <c r="AE23" s="40"/>
      <c r="AF23" s="40"/>
      <c r="AG23" s="40"/>
      <c r="AH23" s="40"/>
      <c r="AI23" s="41" t="str">
        <f t="shared" si="1"/>
        <v/>
      </c>
      <c r="AJ23" s="42" t="str">
        <f t="shared" si="2"/>
        <v/>
      </c>
    </row>
    <row r="24" spans="1:36" x14ac:dyDescent="0.2">
      <c r="A24" s="8" t="s">
        <v>53</v>
      </c>
      <c r="B24" s="29" t="s">
        <v>54</v>
      </c>
      <c r="C24" s="66"/>
      <c r="D24" s="66"/>
      <c r="E24" s="66"/>
      <c r="F24" s="66"/>
      <c r="G24" s="66"/>
      <c r="H24" s="66"/>
      <c r="I24" s="66"/>
      <c r="J24" s="66"/>
      <c r="K24" s="67" t="str">
        <f t="shared" si="0"/>
        <v xml:space="preserve"> </v>
      </c>
      <c r="L24" s="68"/>
      <c r="M24" s="69"/>
      <c r="N24" s="66"/>
      <c r="O24" s="66"/>
      <c r="P24" s="66"/>
      <c r="Q24" s="81"/>
      <c r="R24" s="69"/>
      <c r="S24" s="31"/>
      <c r="T24" s="31"/>
      <c r="U24" s="31"/>
      <c r="V24" s="31"/>
      <c r="W24" s="31"/>
      <c r="X24" s="31"/>
      <c r="Y24" s="31"/>
      <c r="Z24" s="32"/>
      <c r="AA24" s="39"/>
      <c r="AB24" s="40"/>
      <c r="AC24" s="40"/>
      <c r="AD24" s="40"/>
      <c r="AE24" s="40"/>
      <c r="AF24" s="40"/>
      <c r="AG24" s="40"/>
      <c r="AH24" s="40"/>
      <c r="AI24" s="41" t="str">
        <f t="shared" si="1"/>
        <v/>
      </c>
      <c r="AJ24" s="42" t="str">
        <f t="shared" si="2"/>
        <v/>
      </c>
    </row>
    <row r="25" spans="1:36" x14ac:dyDescent="0.2">
      <c r="A25" s="10" t="s">
        <v>55</v>
      </c>
      <c r="B25" s="29" t="s">
        <v>56</v>
      </c>
      <c r="C25" s="66"/>
      <c r="D25" s="66"/>
      <c r="E25" s="66"/>
      <c r="F25" s="66"/>
      <c r="G25" s="66"/>
      <c r="H25" s="66"/>
      <c r="I25" s="66"/>
      <c r="J25" s="66"/>
      <c r="K25" s="67" t="str">
        <f t="shared" si="0"/>
        <v xml:space="preserve"> </v>
      </c>
      <c r="L25" s="68"/>
      <c r="M25" s="69"/>
      <c r="N25" s="66"/>
      <c r="O25" s="66"/>
      <c r="P25" s="66"/>
      <c r="Q25" s="81"/>
      <c r="R25" s="69"/>
      <c r="S25" s="31"/>
      <c r="T25" s="31"/>
      <c r="U25" s="31"/>
      <c r="V25" s="31"/>
      <c r="W25" s="31"/>
      <c r="X25" s="31"/>
      <c r="Y25" s="31"/>
      <c r="Z25" s="32"/>
      <c r="AA25" s="39"/>
      <c r="AB25" s="40"/>
      <c r="AC25" s="40"/>
      <c r="AD25" s="40"/>
      <c r="AE25" s="40"/>
      <c r="AF25" s="40"/>
      <c r="AG25" s="40"/>
      <c r="AH25" s="40"/>
      <c r="AI25" s="41" t="str">
        <f t="shared" si="1"/>
        <v/>
      </c>
      <c r="AJ25" s="42" t="str">
        <f t="shared" si="2"/>
        <v/>
      </c>
    </row>
    <row r="26" spans="1:36" ht="15.75" customHeight="1" thickBot="1" x14ac:dyDescent="0.25">
      <c r="A26" s="11"/>
      <c r="B26" s="12"/>
      <c r="C26" s="34"/>
      <c r="D26" s="34"/>
      <c r="E26" s="34"/>
      <c r="F26" s="34"/>
      <c r="G26" s="34"/>
      <c r="H26" s="34"/>
      <c r="I26" s="34"/>
      <c r="J26" s="34"/>
      <c r="K26" s="43" t="str">
        <f>IF(COUNT(AR26:AU26)&gt;0,AVERAGE(AR26:AU26)," ")</f>
        <v xml:space="preserve"> </v>
      </c>
      <c r="L26" s="44"/>
      <c r="M26" s="45"/>
      <c r="N26" s="46"/>
      <c r="O26" s="47"/>
      <c r="P26" s="47"/>
      <c r="Q26" s="48"/>
      <c r="R26" s="49"/>
      <c r="S26" s="33"/>
      <c r="T26" s="34"/>
      <c r="U26" s="34"/>
      <c r="V26" s="34"/>
      <c r="W26" s="34"/>
      <c r="X26" s="34"/>
      <c r="Y26" s="34"/>
      <c r="Z26" s="35"/>
      <c r="AA26" s="36"/>
      <c r="AB26" s="37"/>
      <c r="AC26" s="37"/>
      <c r="AD26" s="37"/>
      <c r="AE26" s="37"/>
      <c r="AF26" s="37"/>
      <c r="AG26" s="37"/>
      <c r="AH26" s="38"/>
      <c r="AI26" s="50"/>
      <c r="AJ26" s="51"/>
    </row>
    <row r="27" spans="1:36" ht="15.75" customHeight="1" thickTop="1" x14ac:dyDescent="0.2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5.75" customHeight="1" thickBot="1" x14ac:dyDescent="0.25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5.75" customHeight="1" thickTop="1" x14ac:dyDescent="0.2">
      <c r="A29" s="89" t="s">
        <v>1</v>
      </c>
      <c r="B29" s="91" t="s">
        <v>2</v>
      </c>
      <c r="C29" s="93" t="s">
        <v>57</v>
      </c>
      <c r="D29" s="87"/>
      <c r="E29" s="87"/>
      <c r="F29" s="87"/>
      <c r="G29" s="87"/>
      <c r="H29" s="87"/>
      <c r="I29" s="87"/>
      <c r="J29" s="87"/>
      <c r="K29" s="94" t="s">
        <v>58</v>
      </c>
      <c r="L29" s="87"/>
      <c r="M29" s="87"/>
      <c r="N29" s="87"/>
      <c r="O29" s="87"/>
      <c r="P29" s="87"/>
      <c r="Q29" s="87"/>
      <c r="R29" s="95"/>
      <c r="S29" s="96" t="s">
        <v>59</v>
      </c>
      <c r="T29" s="87"/>
      <c r="U29" s="87"/>
      <c r="V29" s="87"/>
      <c r="W29" s="87"/>
      <c r="X29" s="87"/>
      <c r="Y29" s="87"/>
      <c r="Z29" s="88"/>
      <c r="AA29" s="14"/>
      <c r="AB29" s="14"/>
      <c r="AC29" s="14"/>
      <c r="AD29" s="14"/>
      <c r="AE29" s="14"/>
      <c r="AF29" s="14"/>
      <c r="AG29" s="14"/>
    </row>
    <row r="30" spans="1:36" ht="15.75" customHeight="1" thickBot="1" x14ac:dyDescent="0.25">
      <c r="A30" s="90"/>
      <c r="B30" s="92"/>
      <c r="C30" s="15">
        <v>22</v>
      </c>
      <c r="D30" s="16">
        <v>1</v>
      </c>
      <c r="E30" s="16">
        <v>4</v>
      </c>
      <c r="F30" s="16">
        <v>7</v>
      </c>
      <c r="G30" s="16">
        <v>10</v>
      </c>
      <c r="H30" s="16">
        <v>13</v>
      </c>
      <c r="I30" s="16">
        <v>16</v>
      </c>
      <c r="J30" s="25">
        <v>19</v>
      </c>
      <c r="K30" s="15">
        <v>22</v>
      </c>
      <c r="L30" s="16">
        <v>1</v>
      </c>
      <c r="M30" s="16">
        <v>4</v>
      </c>
      <c r="N30" s="16">
        <v>7</v>
      </c>
      <c r="O30" s="16">
        <v>10</v>
      </c>
      <c r="P30" s="16">
        <v>13</v>
      </c>
      <c r="Q30" s="16">
        <v>16</v>
      </c>
      <c r="R30" s="17">
        <v>19</v>
      </c>
      <c r="S30" s="16">
        <v>22</v>
      </c>
      <c r="T30" s="16">
        <v>1</v>
      </c>
      <c r="U30" s="16">
        <v>4</v>
      </c>
      <c r="V30" s="16">
        <v>7</v>
      </c>
      <c r="W30" s="16">
        <v>10</v>
      </c>
      <c r="X30" s="16">
        <v>13</v>
      </c>
      <c r="Y30" s="16">
        <v>16</v>
      </c>
      <c r="Z30" s="26">
        <v>19</v>
      </c>
      <c r="AA30" s="18"/>
      <c r="AB30" s="18"/>
      <c r="AC30" s="18"/>
      <c r="AD30" s="18"/>
      <c r="AE30" s="18"/>
      <c r="AF30" s="18"/>
      <c r="AG30" s="18"/>
    </row>
    <row r="31" spans="1:36" ht="15.75" customHeight="1" thickTop="1" x14ac:dyDescent="0.2">
      <c r="A31" s="8" t="s">
        <v>13</v>
      </c>
      <c r="B31" s="28" t="s">
        <v>14</v>
      </c>
      <c r="C31" s="39"/>
      <c r="D31" s="40"/>
      <c r="E31" s="40"/>
      <c r="F31" s="40"/>
      <c r="G31" s="40"/>
      <c r="H31" s="40"/>
      <c r="I31" s="40"/>
      <c r="J31" s="52"/>
      <c r="K31" s="62"/>
      <c r="L31" s="63"/>
      <c r="M31" s="63"/>
      <c r="N31" s="63"/>
      <c r="O31" s="63"/>
      <c r="P31" s="63"/>
      <c r="Q31" s="63"/>
      <c r="R31" s="64"/>
      <c r="S31" s="31"/>
      <c r="T31" s="31"/>
      <c r="U31" s="31"/>
      <c r="V31" s="31"/>
      <c r="W31" s="31"/>
      <c r="X31" s="31"/>
      <c r="Y31" s="31"/>
      <c r="Z31" s="53"/>
      <c r="AA31" s="19"/>
      <c r="AB31" s="19"/>
      <c r="AC31" s="19"/>
      <c r="AD31" s="19"/>
      <c r="AE31" s="19"/>
      <c r="AF31" s="19"/>
      <c r="AG31" s="19"/>
    </row>
    <row r="32" spans="1:36" x14ac:dyDescent="0.2">
      <c r="A32" s="8" t="s">
        <v>15</v>
      </c>
      <c r="B32" s="29" t="s">
        <v>16</v>
      </c>
      <c r="C32" s="39"/>
      <c r="D32" s="40"/>
      <c r="E32" s="40"/>
      <c r="F32" s="40"/>
      <c r="G32" s="40"/>
      <c r="H32" s="40"/>
      <c r="I32" s="40"/>
      <c r="J32" s="52"/>
      <c r="K32" s="62"/>
      <c r="L32" s="63"/>
      <c r="M32" s="63"/>
      <c r="N32" s="63"/>
      <c r="O32" s="63"/>
      <c r="P32" s="63"/>
      <c r="Q32" s="63"/>
      <c r="R32" s="64"/>
      <c r="S32" s="31"/>
      <c r="T32" s="31"/>
      <c r="U32" s="31"/>
      <c r="V32" s="31"/>
      <c r="W32" s="31"/>
      <c r="X32" s="31"/>
      <c r="Y32" s="31"/>
      <c r="Z32" s="53"/>
      <c r="AA32" s="19"/>
      <c r="AB32" s="19"/>
      <c r="AC32" s="19"/>
      <c r="AD32" s="19"/>
      <c r="AE32" s="19"/>
      <c r="AF32" s="19"/>
      <c r="AG32" s="19"/>
    </row>
    <row r="33" spans="1:33" x14ac:dyDescent="0.2">
      <c r="A33" s="9" t="s">
        <v>17</v>
      </c>
      <c r="B33" s="29" t="s">
        <v>18</v>
      </c>
      <c r="C33" s="39"/>
      <c r="D33" s="40"/>
      <c r="E33" s="40"/>
      <c r="F33" s="40"/>
      <c r="G33" s="40"/>
      <c r="H33" s="40"/>
      <c r="I33" s="40"/>
      <c r="J33" s="52"/>
      <c r="K33" s="62"/>
      <c r="L33" s="63"/>
      <c r="M33" s="63"/>
      <c r="N33" s="63"/>
      <c r="O33" s="63"/>
      <c r="P33" s="63"/>
      <c r="Q33" s="63"/>
      <c r="R33" s="64"/>
      <c r="S33" s="31"/>
      <c r="T33" s="31"/>
      <c r="U33" s="31"/>
      <c r="V33" s="31"/>
      <c r="W33" s="31"/>
      <c r="X33" s="31"/>
      <c r="Y33" s="31"/>
      <c r="Z33" s="53"/>
      <c r="AA33" s="19"/>
      <c r="AB33" s="19"/>
      <c r="AC33" s="19"/>
      <c r="AD33" s="19"/>
      <c r="AE33" s="19"/>
      <c r="AF33" s="19"/>
      <c r="AG33" s="19"/>
    </row>
    <row r="34" spans="1:33" x14ac:dyDescent="0.2">
      <c r="A34" s="8" t="s">
        <v>19</v>
      </c>
      <c r="B34" s="29" t="s">
        <v>20</v>
      </c>
      <c r="C34" s="39"/>
      <c r="D34" s="40"/>
      <c r="E34" s="40"/>
      <c r="F34" s="40"/>
      <c r="G34" s="40"/>
      <c r="H34" s="40"/>
      <c r="I34" s="40"/>
      <c r="J34" s="52"/>
      <c r="K34" s="62"/>
      <c r="L34" s="63"/>
      <c r="M34" s="63"/>
      <c r="N34" s="63"/>
      <c r="O34" s="63"/>
      <c r="P34" s="63"/>
      <c r="Q34" s="63"/>
      <c r="R34" s="64"/>
      <c r="S34" s="31"/>
      <c r="T34" s="31"/>
      <c r="U34" s="31"/>
      <c r="V34" s="31"/>
      <c r="W34" s="31"/>
      <c r="X34" s="31"/>
      <c r="Y34" s="31"/>
      <c r="Z34" s="53"/>
      <c r="AA34" s="19"/>
      <c r="AB34" s="19"/>
      <c r="AC34" s="19"/>
      <c r="AD34" s="19"/>
      <c r="AE34" s="19"/>
      <c r="AF34" s="19"/>
      <c r="AG34" s="19"/>
    </row>
    <row r="35" spans="1:33" x14ac:dyDescent="0.2">
      <c r="A35" s="8" t="s">
        <v>21</v>
      </c>
      <c r="B35" s="29" t="s">
        <v>22</v>
      </c>
      <c r="C35" s="39"/>
      <c r="D35" s="40"/>
      <c r="E35" s="40"/>
      <c r="F35" s="40"/>
      <c r="G35" s="40"/>
      <c r="H35" s="40"/>
      <c r="I35" s="40"/>
      <c r="J35" s="52"/>
      <c r="K35" s="62"/>
      <c r="L35" s="63"/>
      <c r="M35" s="63"/>
      <c r="N35" s="63"/>
      <c r="O35" s="63"/>
      <c r="P35" s="63"/>
      <c r="Q35" s="63"/>
      <c r="R35" s="64"/>
      <c r="S35" s="31"/>
      <c r="T35" s="31"/>
      <c r="U35" s="31"/>
      <c r="V35" s="31"/>
      <c r="W35" s="31"/>
      <c r="X35" s="31"/>
      <c r="Y35" s="31"/>
      <c r="Z35" s="53"/>
      <c r="AA35" s="19"/>
      <c r="AB35" s="19"/>
      <c r="AC35" s="19"/>
      <c r="AD35" s="19"/>
      <c r="AE35" s="19"/>
      <c r="AF35" s="19"/>
      <c r="AG35" s="19"/>
    </row>
    <row r="36" spans="1:33" x14ac:dyDescent="0.2">
      <c r="A36" s="8" t="s">
        <v>23</v>
      </c>
      <c r="B36" s="29" t="s">
        <v>24</v>
      </c>
      <c r="C36" s="39"/>
      <c r="D36" s="40"/>
      <c r="E36" s="40"/>
      <c r="F36" s="40"/>
      <c r="G36" s="40"/>
      <c r="H36" s="40"/>
      <c r="I36" s="40"/>
      <c r="J36" s="52"/>
      <c r="K36" s="62"/>
      <c r="L36" s="63"/>
      <c r="M36" s="63"/>
      <c r="N36" s="63"/>
      <c r="O36" s="63"/>
      <c r="P36" s="63"/>
      <c r="Q36" s="63"/>
      <c r="R36" s="64"/>
      <c r="S36" s="31"/>
      <c r="T36" s="31"/>
      <c r="U36" s="31"/>
      <c r="V36" s="31"/>
      <c r="W36" s="31"/>
      <c r="X36" s="31"/>
      <c r="Y36" s="31"/>
      <c r="Z36" s="53"/>
      <c r="AA36" s="19"/>
      <c r="AB36" s="19"/>
      <c r="AC36" s="19"/>
      <c r="AD36" s="19"/>
      <c r="AE36" s="19"/>
      <c r="AF36" s="19"/>
      <c r="AG36" s="19"/>
    </row>
    <row r="37" spans="1:33" x14ac:dyDescent="0.2">
      <c r="A37" s="8" t="s">
        <v>25</v>
      </c>
      <c r="B37" s="29" t="s">
        <v>26</v>
      </c>
      <c r="C37" s="39"/>
      <c r="D37" s="40"/>
      <c r="E37" s="40"/>
      <c r="F37" s="40"/>
      <c r="G37" s="40"/>
      <c r="H37" s="40"/>
      <c r="I37" s="40"/>
      <c r="J37" s="52"/>
      <c r="K37" s="62"/>
      <c r="L37" s="63"/>
      <c r="M37" s="63"/>
      <c r="N37" s="63"/>
      <c r="O37" s="63"/>
      <c r="P37" s="63"/>
      <c r="Q37" s="63"/>
      <c r="R37" s="64"/>
      <c r="S37" s="31"/>
      <c r="T37" s="31"/>
      <c r="U37" s="31"/>
      <c r="V37" s="31"/>
      <c r="W37" s="31"/>
      <c r="X37" s="31"/>
      <c r="Y37" s="31"/>
      <c r="Z37" s="53"/>
      <c r="AA37" s="19"/>
      <c r="AB37" s="19"/>
      <c r="AC37" s="19"/>
      <c r="AD37" s="19"/>
      <c r="AE37" s="19"/>
      <c r="AF37" s="19"/>
      <c r="AG37" s="19"/>
    </row>
    <row r="38" spans="1:33" x14ac:dyDescent="0.2">
      <c r="A38" s="8" t="s">
        <v>27</v>
      </c>
      <c r="B38" s="29" t="s">
        <v>28</v>
      </c>
      <c r="C38" s="39"/>
      <c r="D38" s="40"/>
      <c r="E38" s="40"/>
      <c r="F38" s="40"/>
      <c r="G38" s="40"/>
      <c r="H38" s="40"/>
      <c r="I38" s="40"/>
      <c r="J38" s="52"/>
      <c r="K38" s="62"/>
      <c r="L38" s="63"/>
      <c r="M38" s="63"/>
      <c r="N38" s="63"/>
      <c r="O38" s="63"/>
      <c r="P38" s="63"/>
      <c r="Q38" s="63"/>
      <c r="R38" s="64"/>
      <c r="S38" s="31"/>
      <c r="T38" s="31"/>
      <c r="U38" s="31"/>
      <c r="V38" s="31"/>
      <c r="W38" s="31"/>
      <c r="X38" s="31"/>
      <c r="Y38" s="31"/>
      <c r="Z38" s="53"/>
      <c r="AA38" s="19"/>
      <c r="AB38" s="19"/>
      <c r="AC38" s="19"/>
      <c r="AD38" s="19"/>
      <c r="AE38" s="19"/>
      <c r="AF38" s="19"/>
      <c r="AG38" s="19"/>
    </row>
    <row r="39" spans="1:33" x14ac:dyDescent="0.2">
      <c r="A39" s="8" t="s">
        <v>29</v>
      </c>
      <c r="B39" s="29" t="s">
        <v>30</v>
      </c>
      <c r="C39" s="39"/>
      <c r="D39" s="40"/>
      <c r="E39" s="40"/>
      <c r="F39" s="40"/>
      <c r="G39" s="40"/>
      <c r="H39" s="40"/>
      <c r="I39" s="40"/>
      <c r="J39" s="52"/>
      <c r="K39" s="62"/>
      <c r="L39" s="63"/>
      <c r="M39" s="63"/>
      <c r="N39" s="63"/>
      <c r="O39" s="63"/>
      <c r="P39" s="63"/>
      <c r="Q39" s="63"/>
      <c r="R39" s="64"/>
      <c r="S39" s="31"/>
      <c r="T39" s="31"/>
      <c r="U39" s="31"/>
      <c r="V39" s="31"/>
      <c r="W39" s="31"/>
      <c r="X39" s="31"/>
      <c r="Y39" s="31"/>
      <c r="Z39" s="53"/>
      <c r="AA39" s="19"/>
      <c r="AB39" s="19"/>
      <c r="AC39" s="19"/>
      <c r="AD39" s="19"/>
      <c r="AE39" s="19"/>
      <c r="AF39" s="19"/>
      <c r="AG39" s="19"/>
    </row>
    <row r="40" spans="1:33" x14ac:dyDescent="0.2">
      <c r="A40" s="8" t="s">
        <v>31</v>
      </c>
      <c r="B40" s="29" t="s">
        <v>32</v>
      </c>
      <c r="C40" s="39"/>
      <c r="D40" s="40"/>
      <c r="E40" s="40"/>
      <c r="F40" s="40"/>
      <c r="G40" s="40"/>
      <c r="H40" s="40"/>
      <c r="I40" s="40"/>
      <c r="J40" s="52"/>
      <c r="K40" s="62"/>
      <c r="L40" s="63"/>
      <c r="M40" s="63"/>
      <c r="N40" s="63"/>
      <c r="O40" s="63"/>
      <c r="P40" s="63"/>
      <c r="Q40" s="63"/>
      <c r="R40" s="64"/>
      <c r="S40" s="31"/>
      <c r="T40" s="31"/>
      <c r="U40" s="31"/>
      <c r="V40" s="31"/>
      <c r="W40" s="31"/>
      <c r="X40" s="31"/>
      <c r="Y40" s="31"/>
      <c r="Z40" s="53"/>
      <c r="AA40" s="19"/>
      <c r="AB40" s="19"/>
      <c r="AC40" s="19"/>
      <c r="AD40" s="19"/>
      <c r="AE40" s="19"/>
      <c r="AF40" s="19"/>
      <c r="AG40" s="19"/>
    </row>
    <row r="41" spans="1:33" x14ac:dyDescent="0.2">
      <c r="A41" s="9" t="s">
        <v>33</v>
      </c>
      <c r="B41" s="29" t="s">
        <v>34</v>
      </c>
      <c r="C41" s="39"/>
      <c r="D41" s="40"/>
      <c r="E41" s="40"/>
      <c r="F41" s="40"/>
      <c r="G41" s="40"/>
      <c r="H41" s="40"/>
      <c r="I41" s="40"/>
      <c r="J41" s="52"/>
      <c r="K41" s="62"/>
      <c r="L41" s="63"/>
      <c r="M41" s="63"/>
      <c r="N41" s="63"/>
      <c r="O41" s="63"/>
      <c r="P41" s="63"/>
      <c r="Q41" s="63"/>
      <c r="R41" s="64"/>
      <c r="S41" s="31"/>
      <c r="T41" s="31"/>
      <c r="U41" s="31"/>
      <c r="V41" s="31"/>
      <c r="W41" s="31"/>
      <c r="X41" s="31"/>
      <c r="Y41" s="31"/>
      <c r="Z41" s="53"/>
      <c r="AA41" s="19"/>
      <c r="AB41" s="19"/>
      <c r="AC41" s="19"/>
      <c r="AD41" s="19"/>
      <c r="AE41" s="19"/>
      <c r="AF41" s="19"/>
      <c r="AG41" s="19"/>
    </row>
    <row r="42" spans="1:33" x14ac:dyDescent="0.2">
      <c r="A42" s="8" t="s">
        <v>35</v>
      </c>
      <c r="B42" s="29" t="s">
        <v>36</v>
      </c>
      <c r="C42" s="39"/>
      <c r="D42" s="40"/>
      <c r="E42" s="40"/>
      <c r="F42" s="40"/>
      <c r="G42" s="40"/>
      <c r="H42" s="40"/>
      <c r="I42" s="40"/>
      <c r="J42" s="52"/>
      <c r="K42" s="62"/>
      <c r="L42" s="63"/>
      <c r="M42" s="63"/>
      <c r="N42" s="63"/>
      <c r="O42" s="63"/>
      <c r="P42" s="63"/>
      <c r="Q42" s="63"/>
      <c r="R42" s="64"/>
      <c r="S42" s="31"/>
      <c r="T42" s="31"/>
      <c r="U42" s="31"/>
      <c r="V42" s="31"/>
      <c r="W42" s="31"/>
      <c r="X42" s="31"/>
      <c r="Y42" s="31"/>
      <c r="Z42" s="53"/>
      <c r="AA42" s="19"/>
      <c r="AB42" s="19"/>
      <c r="AC42" s="19"/>
      <c r="AD42" s="19"/>
      <c r="AE42" s="19"/>
      <c r="AF42" s="19"/>
      <c r="AG42" s="19"/>
    </row>
    <row r="43" spans="1:33" x14ac:dyDescent="0.2">
      <c r="A43" s="9" t="s">
        <v>37</v>
      </c>
      <c r="B43" s="29" t="s">
        <v>38</v>
      </c>
      <c r="C43" s="39"/>
      <c r="D43" s="40"/>
      <c r="E43" s="40"/>
      <c r="F43" s="40"/>
      <c r="G43" s="40"/>
      <c r="H43" s="40"/>
      <c r="I43" s="40"/>
      <c r="J43" s="52"/>
      <c r="K43" s="62"/>
      <c r="L43" s="63"/>
      <c r="M43" s="63"/>
      <c r="N43" s="63"/>
      <c r="O43" s="63"/>
      <c r="P43" s="63"/>
      <c r="Q43" s="63"/>
      <c r="R43" s="64"/>
      <c r="S43" s="31"/>
      <c r="T43" s="31"/>
      <c r="U43" s="31"/>
      <c r="V43" s="31"/>
      <c r="W43" s="31"/>
      <c r="X43" s="31"/>
      <c r="Y43" s="31"/>
      <c r="Z43" s="53"/>
      <c r="AA43" s="19"/>
      <c r="AB43" s="19"/>
      <c r="AC43" s="19"/>
      <c r="AD43" s="19"/>
      <c r="AE43" s="19"/>
      <c r="AF43" s="19"/>
      <c r="AG43" s="19"/>
    </row>
    <row r="44" spans="1:33" x14ac:dyDescent="0.2">
      <c r="A44" s="8" t="s">
        <v>39</v>
      </c>
      <c r="B44" s="29" t="s">
        <v>40</v>
      </c>
      <c r="C44" s="39"/>
      <c r="D44" s="40"/>
      <c r="E44" s="40"/>
      <c r="F44" s="40"/>
      <c r="G44" s="40"/>
      <c r="H44" s="40"/>
      <c r="I44" s="40"/>
      <c r="J44" s="52"/>
      <c r="K44" s="62"/>
      <c r="L44" s="63"/>
      <c r="M44" s="63"/>
      <c r="N44" s="63"/>
      <c r="O44" s="63"/>
      <c r="P44" s="63"/>
      <c r="Q44" s="63"/>
      <c r="R44" s="64"/>
      <c r="S44" s="31"/>
      <c r="T44" s="31"/>
      <c r="U44" s="31"/>
      <c r="V44" s="31"/>
      <c r="W44" s="31"/>
      <c r="X44" s="31"/>
      <c r="Y44" s="31"/>
      <c r="Z44" s="53"/>
      <c r="AA44" s="19"/>
      <c r="AB44" s="19"/>
      <c r="AC44" s="19"/>
      <c r="AD44" s="19"/>
      <c r="AE44" s="19"/>
      <c r="AF44" s="19"/>
      <c r="AG44" s="19"/>
    </row>
    <row r="45" spans="1:33" x14ac:dyDescent="0.2">
      <c r="A45" s="9" t="s">
        <v>41</v>
      </c>
      <c r="B45" s="29" t="s">
        <v>42</v>
      </c>
      <c r="C45" s="39"/>
      <c r="D45" s="40"/>
      <c r="E45" s="40"/>
      <c r="F45" s="40"/>
      <c r="G45" s="40"/>
      <c r="H45" s="40"/>
      <c r="I45" s="40"/>
      <c r="J45" s="52"/>
      <c r="K45" s="62"/>
      <c r="L45" s="63"/>
      <c r="M45" s="63"/>
      <c r="N45" s="63"/>
      <c r="O45" s="63"/>
      <c r="P45" s="63"/>
      <c r="Q45" s="63"/>
      <c r="R45" s="64"/>
      <c r="S45" s="31"/>
      <c r="T45" s="31"/>
      <c r="U45" s="31"/>
      <c r="V45" s="31"/>
      <c r="W45" s="31"/>
      <c r="X45" s="31"/>
      <c r="Y45" s="31"/>
      <c r="Z45" s="53"/>
      <c r="AA45" s="19"/>
      <c r="AB45" s="19"/>
      <c r="AC45" s="19"/>
      <c r="AD45" s="19"/>
      <c r="AE45" s="19"/>
      <c r="AF45" s="19"/>
      <c r="AG45" s="19"/>
    </row>
    <row r="46" spans="1:33" x14ac:dyDescent="0.2">
      <c r="A46" s="8" t="s">
        <v>43</v>
      </c>
      <c r="B46" s="29" t="s">
        <v>44</v>
      </c>
      <c r="C46" s="39"/>
      <c r="D46" s="40"/>
      <c r="E46" s="40"/>
      <c r="F46" s="40"/>
      <c r="G46" s="40"/>
      <c r="H46" s="40"/>
      <c r="I46" s="40"/>
      <c r="J46" s="52"/>
      <c r="K46" s="62"/>
      <c r="L46" s="63"/>
      <c r="M46" s="63"/>
      <c r="N46" s="63"/>
      <c r="O46" s="63"/>
      <c r="P46" s="63"/>
      <c r="Q46" s="63"/>
      <c r="R46" s="64"/>
      <c r="S46" s="31"/>
      <c r="T46" s="31"/>
      <c r="U46" s="31"/>
      <c r="V46" s="31"/>
      <c r="W46" s="31"/>
      <c r="X46" s="31"/>
      <c r="Y46" s="31"/>
      <c r="Z46" s="53"/>
      <c r="AA46" s="19"/>
      <c r="AB46" s="19"/>
      <c r="AC46" s="19"/>
      <c r="AD46" s="19"/>
      <c r="AE46" s="19"/>
      <c r="AF46" s="19"/>
      <c r="AG46" s="19"/>
    </row>
    <row r="47" spans="1:33" x14ac:dyDescent="0.2">
      <c r="A47" s="8" t="s">
        <v>45</v>
      </c>
      <c r="B47" s="29" t="s">
        <v>46</v>
      </c>
      <c r="C47" s="39"/>
      <c r="D47" s="40"/>
      <c r="E47" s="40"/>
      <c r="F47" s="40"/>
      <c r="G47" s="40"/>
      <c r="H47" s="40"/>
      <c r="I47" s="40"/>
      <c r="J47" s="52"/>
      <c r="K47" s="62"/>
      <c r="L47" s="63"/>
      <c r="M47" s="63"/>
      <c r="N47" s="63"/>
      <c r="O47" s="63"/>
      <c r="P47" s="63"/>
      <c r="Q47" s="63"/>
      <c r="R47" s="64"/>
      <c r="S47" s="31"/>
      <c r="T47" s="31"/>
      <c r="U47" s="31"/>
      <c r="V47" s="31"/>
      <c r="W47" s="31"/>
      <c r="X47" s="31"/>
      <c r="Y47" s="31"/>
      <c r="Z47" s="53"/>
      <c r="AA47" s="19"/>
      <c r="AB47" s="19"/>
      <c r="AC47" s="19"/>
      <c r="AD47" s="19"/>
      <c r="AE47" s="19"/>
      <c r="AF47" s="19"/>
      <c r="AG47" s="19"/>
    </row>
    <row r="48" spans="1:33" x14ac:dyDescent="0.2">
      <c r="A48" s="8" t="s">
        <v>47</v>
      </c>
      <c r="B48" s="29" t="s">
        <v>48</v>
      </c>
      <c r="C48" s="39"/>
      <c r="D48" s="40"/>
      <c r="E48" s="40"/>
      <c r="F48" s="40"/>
      <c r="G48" s="40"/>
      <c r="H48" s="40"/>
      <c r="I48" s="40"/>
      <c r="J48" s="52"/>
      <c r="K48" s="62"/>
      <c r="L48" s="63"/>
      <c r="M48" s="63"/>
      <c r="N48" s="63"/>
      <c r="O48" s="63"/>
      <c r="P48" s="63"/>
      <c r="Q48" s="63"/>
      <c r="R48" s="64"/>
      <c r="S48" s="31"/>
      <c r="T48" s="31"/>
      <c r="U48" s="31"/>
      <c r="V48" s="31"/>
      <c r="W48" s="31"/>
      <c r="X48" s="31"/>
      <c r="Y48" s="31"/>
      <c r="Z48" s="53"/>
      <c r="AA48" s="19"/>
      <c r="AB48" s="19"/>
      <c r="AC48" s="19"/>
      <c r="AD48" s="19"/>
      <c r="AE48" s="19"/>
      <c r="AF48" s="19"/>
      <c r="AG48" s="19"/>
    </row>
    <row r="49" spans="1:36" x14ac:dyDescent="0.2">
      <c r="A49" s="8" t="s">
        <v>49</v>
      </c>
      <c r="B49" s="29" t="s">
        <v>50</v>
      </c>
      <c r="C49" s="39"/>
      <c r="D49" s="40"/>
      <c r="E49" s="40"/>
      <c r="F49" s="40"/>
      <c r="G49" s="40"/>
      <c r="H49" s="40"/>
      <c r="I49" s="40"/>
      <c r="J49" s="52"/>
      <c r="K49" s="62"/>
      <c r="L49" s="63"/>
      <c r="M49" s="63"/>
      <c r="N49" s="63"/>
      <c r="O49" s="63"/>
      <c r="P49" s="63"/>
      <c r="Q49" s="63"/>
      <c r="R49" s="64"/>
      <c r="S49" s="31"/>
      <c r="T49" s="31"/>
      <c r="U49" s="31"/>
      <c r="V49" s="31"/>
      <c r="W49" s="31"/>
      <c r="X49" s="31"/>
      <c r="Y49" s="31"/>
      <c r="Z49" s="53"/>
      <c r="AA49" s="19"/>
      <c r="AB49" s="19"/>
      <c r="AC49" s="19"/>
      <c r="AD49" s="19"/>
      <c r="AE49" s="19"/>
      <c r="AF49" s="19"/>
      <c r="AG49" s="19"/>
    </row>
    <row r="50" spans="1:36" x14ac:dyDescent="0.2">
      <c r="A50" s="8" t="s">
        <v>51</v>
      </c>
      <c r="B50" s="29" t="s">
        <v>52</v>
      </c>
      <c r="C50" s="39"/>
      <c r="D50" s="40"/>
      <c r="E50" s="40"/>
      <c r="F50" s="40"/>
      <c r="G50" s="40"/>
      <c r="H50" s="40"/>
      <c r="I50" s="40"/>
      <c r="J50" s="52"/>
      <c r="K50" s="62"/>
      <c r="L50" s="63"/>
      <c r="M50" s="63"/>
      <c r="N50" s="63"/>
      <c r="O50" s="63"/>
      <c r="P50" s="63"/>
      <c r="Q50" s="63"/>
      <c r="R50" s="64"/>
      <c r="S50" s="31"/>
      <c r="T50" s="31"/>
      <c r="U50" s="31"/>
      <c r="V50" s="31"/>
      <c r="W50" s="31"/>
      <c r="X50" s="31"/>
      <c r="Y50" s="31"/>
      <c r="Z50" s="53"/>
      <c r="AA50" s="19"/>
      <c r="AB50" s="19"/>
      <c r="AC50" s="19"/>
      <c r="AD50" s="19"/>
      <c r="AE50" s="19"/>
      <c r="AF50" s="19"/>
      <c r="AG50" s="19"/>
    </row>
    <row r="51" spans="1:36" x14ac:dyDescent="0.2">
      <c r="A51" s="8" t="s">
        <v>53</v>
      </c>
      <c r="B51" s="29" t="s">
        <v>54</v>
      </c>
      <c r="C51" s="39"/>
      <c r="D51" s="40"/>
      <c r="E51" s="40"/>
      <c r="F51" s="40"/>
      <c r="G51" s="40"/>
      <c r="H51" s="40"/>
      <c r="I51" s="40"/>
      <c r="J51" s="52"/>
      <c r="K51" s="62"/>
      <c r="L51" s="63"/>
      <c r="M51" s="63"/>
      <c r="N51" s="63"/>
      <c r="O51" s="63"/>
      <c r="P51" s="63"/>
      <c r="Q51" s="63"/>
      <c r="R51" s="64"/>
      <c r="S51" s="31"/>
      <c r="T51" s="31"/>
      <c r="U51" s="31"/>
      <c r="V51" s="31"/>
      <c r="W51" s="31"/>
      <c r="X51" s="31"/>
      <c r="Y51" s="31"/>
      <c r="Z51" s="53"/>
      <c r="AA51" s="20"/>
      <c r="AB51" s="19"/>
      <c r="AC51" s="19"/>
      <c r="AD51" s="19"/>
      <c r="AE51" s="19"/>
      <c r="AF51" s="19"/>
      <c r="AG51" s="19"/>
    </row>
    <row r="52" spans="1:36" x14ac:dyDescent="0.2">
      <c r="A52" s="10" t="s">
        <v>55</v>
      </c>
      <c r="B52" s="29" t="s">
        <v>56</v>
      </c>
      <c r="C52" s="39"/>
      <c r="D52" s="40"/>
      <c r="E52" s="40"/>
      <c r="F52" s="40"/>
      <c r="G52" s="40"/>
      <c r="H52" s="40"/>
      <c r="I52" s="40"/>
      <c r="J52" s="52"/>
      <c r="K52" s="62"/>
      <c r="L52" s="63"/>
      <c r="M52" s="63"/>
      <c r="N52" s="63"/>
      <c r="O52" s="63"/>
      <c r="P52" s="63"/>
      <c r="Q52" s="63"/>
      <c r="R52" s="64"/>
      <c r="S52" s="31"/>
      <c r="T52" s="31"/>
      <c r="U52" s="31"/>
      <c r="V52" s="31"/>
      <c r="W52" s="31"/>
      <c r="X52" s="31"/>
      <c r="Y52" s="31"/>
      <c r="Z52" s="53"/>
      <c r="AA52" s="20"/>
      <c r="AB52" s="19"/>
      <c r="AC52" s="19"/>
      <c r="AD52" s="19"/>
      <c r="AE52" s="19"/>
      <c r="AF52" s="19"/>
      <c r="AG52" s="19"/>
    </row>
    <row r="53" spans="1:36" ht="15.75" customHeight="1" thickBot="1" x14ac:dyDescent="0.25">
      <c r="A53" s="27"/>
      <c r="B53" s="30"/>
      <c r="C53" s="54"/>
      <c r="D53" s="55"/>
      <c r="E53" s="55"/>
      <c r="F53" s="55"/>
      <c r="G53" s="55"/>
      <c r="H53" s="55"/>
      <c r="I53" s="55"/>
      <c r="J53" s="55"/>
      <c r="K53" s="56"/>
      <c r="L53" s="57"/>
      <c r="M53" s="58"/>
      <c r="N53" s="58"/>
      <c r="O53" s="58"/>
      <c r="P53" s="58"/>
      <c r="Q53" s="58"/>
      <c r="R53" s="59"/>
      <c r="S53" s="60"/>
      <c r="T53" s="60"/>
      <c r="U53" s="60"/>
      <c r="V53" s="60"/>
      <c r="W53" s="60"/>
      <c r="X53" s="60"/>
      <c r="Y53" s="60"/>
      <c r="Z53" s="61"/>
      <c r="AA53" s="21"/>
      <c r="AB53" s="21"/>
      <c r="AC53" s="21"/>
      <c r="AD53" s="21"/>
      <c r="AE53" s="21"/>
      <c r="AF53" s="21"/>
      <c r="AG53" s="21"/>
    </row>
    <row r="54" spans="1:36" ht="15.75" customHeight="1" thickTop="1" x14ac:dyDescent="0.2">
      <c r="A54" s="22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3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Ngay01</vt:lpstr>
      <vt:lpstr>Ngay02</vt:lpstr>
      <vt:lpstr>Ngay03</vt:lpstr>
      <vt:lpstr>Ngay04</vt:lpstr>
      <vt:lpstr>Ngay05</vt:lpstr>
      <vt:lpstr>Ngay06</vt:lpstr>
      <vt:lpstr>Ngay07</vt:lpstr>
      <vt:lpstr>Ngay08</vt:lpstr>
      <vt:lpstr>Ngay09</vt:lpstr>
      <vt:lpstr>Ngay10</vt:lpstr>
      <vt:lpstr>Ngay11</vt:lpstr>
      <vt:lpstr>Ngay12</vt:lpstr>
      <vt:lpstr>Ngay13</vt:lpstr>
      <vt:lpstr>Ngay14</vt:lpstr>
      <vt:lpstr>Ngay15</vt:lpstr>
      <vt:lpstr>Ngay16</vt:lpstr>
      <vt:lpstr>Ngay17</vt:lpstr>
      <vt:lpstr>Ngay18</vt:lpstr>
      <vt:lpstr>Ngay19</vt:lpstr>
      <vt:lpstr>Ngay20</vt:lpstr>
      <vt:lpstr>Ngay21</vt:lpstr>
      <vt:lpstr>Ngay22</vt:lpstr>
      <vt:lpstr>Ngay23</vt:lpstr>
      <vt:lpstr>Ngay24</vt:lpstr>
      <vt:lpstr>Ngay25</vt:lpstr>
      <vt:lpstr>Ngay26</vt:lpstr>
      <vt:lpstr>Ngay27</vt:lpstr>
      <vt:lpstr>Ngay28</vt:lpstr>
      <vt:lpstr>Ngay29</vt:lpstr>
      <vt:lpstr>Ngay30</vt:lpstr>
      <vt:lpstr>Ngay31</vt:lpstr>
      <vt:lpstr>AirTemp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Đào Anh Công</dc:creator>
  <cp:lastModifiedBy>Đào Anh Công</cp:lastModifiedBy>
  <dcterms:created xsi:type="dcterms:W3CDTF">2020-06-08T16:30:56Z</dcterms:created>
  <dcterms:modified xsi:type="dcterms:W3CDTF">2023-07-30T10:21:24Z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a7af86be-05c1-4270-a473-c7b3947d125a</vt:lpwstr>
  </property>
</Properties>
</file>