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heets/sheet2.xml" ContentType="application/vnd.openxmlformats-officedocument.spreadsheetml.chartsheet+xml"/>
  <Override PartName="/xl/drawings/drawing2.xml" ContentType="application/vnd.openxmlformats-officedocument.drawing+xml"/>
  <Override PartName="/xl/chartsheets/sheet3.xml" ContentType="application/vnd.openxmlformats-officedocument.spreadsheetml.chartsheet+xml"/>
  <Override PartName="/xl/drawings/drawing3.xml" ContentType="application/vnd.openxmlformats-officedocument.drawing+xml"/>
  <Override PartName="/xl/chartsheets/sheet4.xml" ContentType="application/vnd.openxmlformats-officedocument.spreadsheetml.chartsheet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560" yWindow="480" windowWidth="8295" windowHeight="5985" tabRatio="760" firstSheet="1" activeTab="1" autoFilterDateGrouping="1"/>
  </bookViews>
  <sheets>
    <sheet name="Ttbtuan4" sheetId="1" state="veryHidden" r:id="rId1"/>
    <sheet name="SoLieuNgay" sheetId="2" state="visible" r:id="rId2"/>
    <sheet name="ngay31" sheetId="3" state="visible" r:id="rId3"/>
    <sheet name="ngay30" sheetId="4" state="visible" r:id="rId4"/>
    <sheet name="ngay29" sheetId="5" state="visible" r:id="rId5"/>
    <sheet name="ngay28" sheetId="6" state="visible" r:id="rId6"/>
    <sheet name="ngay27" sheetId="7" state="visible" r:id="rId7"/>
    <sheet name="ngay26" sheetId="8" state="visible" r:id="rId8"/>
    <sheet name="ngay25" sheetId="9" state="visible" r:id="rId9"/>
    <sheet name="ngay24" sheetId="10" state="visible" r:id="rId10"/>
    <sheet name="ngay23" sheetId="11" state="visible" r:id="rId11"/>
    <sheet name="ngay22" sheetId="12" state="visible" r:id="rId12"/>
    <sheet name="ngay21" sheetId="13" state="visible" r:id="rId13"/>
    <sheet name="ngay20" sheetId="14" state="visible" r:id="rId14"/>
    <sheet name="ngay19" sheetId="15" state="visible" r:id="rId15"/>
    <sheet name="ngay18" sheetId="16" state="visible" r:id="rId16"/>
    <sheet name="ngay17" sheetId="17" state="visible" r:id="rId17"/>
    <sheet name="ngay16" sheetId="18" state="visible" r:id="rId18"/>
    <sheet name="ngay15" sheetId="19" state="visible" r:id="rId19"/>
    <sheet name="ngay14" sheetId="20" state="visible" r:id="rId20"/>
    <sheet name="ngay13" sheetId="21" state="visible" r:id="rId21"/>
    <sheet name="ngay12" sheetId="22" state="visible" r:id="rId22"/>
    <sheet name="ngay11" sheetId="23" state="visible" r:id="rId23"/>
    <sheet name="ngay10" sheetId="24" state="visible" r:id="rId24"/>
    <sheet name="ngay9" sheetId="25" state="visible" r:id="rId25"/>
    <sheet name="ngay8" sheetId="26" state="visible" r:id="rId26"/>
    <sheet name="ngay7" sheetId="27" state="visible" r:id="rId27"/>
    <sheet name="ngay6" sheetId="28" state="visible" r:id="rId28"/>
    <sheet name="ngay5" sheetId="29" state="visible" r:id="rId29"/>
    <sheet name="ngay4" sheetId="30" state="visible" r:id="rId30"/>
    <sheet name="ngay3" sheetId="31" state="visible" r:id="rId31"/>
    <sheet name="ngay2" sheetId="32" state="visible" r:id="rId32"/>
    <sheet name="ngay1" sheetId="33" state="visible" r:id="rId33"/>
    <sheet name="Ttbtuan1" sheetId="34" state="visible" r:id="rId34"/>
    <sheet name="Tmtuan1" sheetId="35" state="visible" r:id="rId35"/>
    <sheet name="Txtuan1" sheetId="36" state="visible" r:id="rId36"/>
    <sheet name="Rtuan1" sheetId="37" state="visible" r:id="rId37"/>
    <sheet name="Utuan1" sheetId="38" state="visible" r:id="rId38"/>
    <sheet name="Ttbtuan2" sheetId="39" state="visible" r:id="rId39"/>
    <sheet name="Tmtuan2" sheetId="40" state="visible" r:id="rId40"/>
    <sheet name="Txtuan2" sheetId="41" state="visible" r:id="rId41"/>
    <sheet name="Rtuan2" sheetId="42" state="visible" r:id="rId42"/>
    <sheet name="Utuan2" sheetId="43" state="visible" r:id="rId43"/>
    <sheet name="Ttbtuan3" sheetId="44" state="visible" r:id="rId44"/>
    <sheet name="Tmtuan3" sheetId="45" state="visible" r:id="rId45"/>
    <sheet name="Txtuan3" sheetId="46" state="visible" r:id="rId46"/>
    <sheet name="Rtuan3" sheetId="47" state="visible" r:id="rId47"/>
    <sheet name="Utuan3" sheetId="48" state="visible" r:id="rId48"/>
    <sheet name="Ttb" sheetId="49" state="visible" r:id="rId49"/>
    <sheet name="Tm" sheetId="50" state="visible" r:id="rId50"/>
    <sheet name="Tx" sheetId="51" state="visible" r:id="rId51"/>
    <sheet name="Rx" sheetId="52" state="visible" r:id="rId52"/>
    <sheet name="R (7h)" sheetId="53" state="hidden" r:id="rId53"/>
    <sheet name="R (19h)" sheetId="54" state="hidden" r:id="rId54"/>
    <sheet name="Utb" sheetId="55" state="visible" r:id="rId55"/>
    <sheet name="Um" sheetId="56" state="visible" r:id="rId56"/>
    <sheet name="dd" sheetId="57" state="visible" r:id="rId57"/>
    <sheet name="ff" sheetId="58" state="visible" r:id="rId58"/>
    <sheet name="Ttb (D)" sheetId="59" state="hidden" r:id="rId59"/>
    <sheet name="Ttb (N)" sheetId="60" state="hidden" r:id="rId60"/>
    <sheet name="Umklv1" sheetId="61" state="visible" r:id="rId61"/>
    <sheet name="Tbthang" sheetId="62" state="visible" r:id="rId62"/>
    <sheet name="Retdam" sheetId="63" state="visible" r:id="rId63"/>
    <sheet name="Nangnong" sheetId="64" state="visible" r:id="rId64"/>
    <sheet name="Nhiet2cap" sheetId="65" state="hidden" r:id="rId65"/>
    <sheet name="Nhiet3cap" sheetId="66" state="hidden" r:id="rId66"/>
    <sheet name="Mua2cap" sheetId="67" state="hidden" r:id="rId67"/>
    <sheet name="Mua3cap" sheetId="68" state="hidden" r:id="rId68"/>
    <sheet name="P &amp; T(1) " sheetId="69" state="hidden" r:id="rId69"/>
    <sheet name="1.Gian do THANHHOA" sheetId="70" state="visible" r:id="rId70"/>
    <sheet name="2.Giando HoiXuan" sheetId="71" state="visible" r:id="rId71"/>
    <sheet name="3.Giando Vinh" sheetId="72" state="visible" r:id="rId72"/>
    <sheet name="4.Giando HaTinh" sheetId="73" state="visible" r:id="rId73"/>
    <sheet name="Sheet1" sheetId="74" state="hidden" r:id="rId74"/>
    <sheet name="Airtemp" sheetId="75" state="visible" r:id="rId75"/>
    <sheet name="Precip" sheetId="76" state="visible" r:id="rId76"/>
    <sheet name="RH" sheetId="77" state="visible" r:id="rId77"/>
    <sheet name="WDir" sheetId="78" state="visible" r:id="rId78"/>
    <sheet name="Ws" sheetId="79" state="visible" r:id="rId79"/>
    <sheet name="P_SL" sheetId="80" state="visible" r:id="rId80"/>
    <sheet name="Tmax" sheetId="81" state="visible" r:id="rId81"/>
    <sheet name="Tmin" sheetId="82" state="visible" r:id="rId82"/>
    <sheet name="Precip24" sheetId="83" state="visible" r:id="rId83"/>
    <sheet name="Ccover" sheetId="84" state="visible" r:id="rId84"/>
    <sheet name="Evap" sheetId="85" state="visible" r:id="rId85"/>
  </sheets>
  <definedNames>
    <definedName name="_xlnm.Print_Titles" localSheetId="33">'Ttbtuan1'!$1:$2</definedName>
    <definedName name="_xlnm.Print_Titles" localSheetId="34">'Tmtuan1'!$1:$2</definedName>
    <definedName name="_xlnm.Print_Titles" localSheetId="35">'Txtuan1'!$1:$2</definedName>
    <definedName name="_xlnm.Print_Titles" localSheetId="36">'Rtuan1'!$1:$2</definedName>
    <definedName name="_xlnm.Print_Titles" localSheetId="38">'Ttbtuan2'!$1:$2</definedName>
    <definedName name="_xlnm.Print_Titles" localSheetId="39">'Tmtuan2'!$1:$2</definedName>
    <definedName name="_xlnm.Print_Titles" localSheetId="40">'Txtuan2'!$1:$2</definedName>
    <definedName name="_xlnm.Print_Titles" localSheetId="41">'Rtuan2'!$1:$2</definedName>
    <definedName name="_xlnm.Print_Titles" localSheetId="43">'Ttbtuan3'!$1:$2</definedName>
    <definedName name="_xlnm.Print_Titles" localSheetId="44">'Tmtuan3'!$1:$2</definedName>
    <definedName name="_xlnm.Print_Titles" localSheetId="45">'Txtuan3'!$1:$2</definedName>
    <definedName name="_xlnm.Print_Titles" localSheetId="46">'Rtuan3'!$1:$2</definedName>
    <definedName name="_xlnm.Print_Titles" localSheetId="61">'Tbthang'!$2:$2</definedName>
  </definedNames>
  <calcPr calcId="191029" fullCalcOnLoad="1" iterate="1"/>
</workbook>
</file>

<file path=xl/styles.xml><?xml version="1.0" encoding="utf-8"?>
<styleSheet xmlns="http://schemas.openxmlformats.org/spreadsheetml/2006/main">
  <numFmts count="1">
    <numFmt numFmtId="164" formatCode="0.0"/>
  </numFmts>
  <fonts count="38">
    <font>
      <name val="Arial"/>
      <sz val="8"/>
    </font>
    <font>
      <name val="Arial"/>
      <family val="2"/>
      <sz val="8"/>
    </font>
    <font>
      <name val=".VNTimeH"/>
      <family val="2"/>
      <sz val="10"/>
    </font>
    <font>
      <name val=".VNTime"/>
      <family val="2"/>
      <sz val="10"/>
    </font>
    <font>
      <name val="Arial"/>
      <family val="2"/>
      <b val="1"/>
      <sz val="8"/>
    </font>
    <font>
      <name val="Arial"/>
      <family val="2"/>
      <sz val="10"/>
    </font>
    <font>
      <name val=".VnTime"/>
      <family val="2"/>
      <sz val="8"/>
    </font>
    <font>
      <name val="Arial"/>
      <family val="2"/>
      <sz val="8"/>
    </font>
    <font>
      <name val=".VnTimeH"/>
      <family val="2"/>
      <b val="1"/>
      <sz val="14"/>
    </font>
    <font>
      <name val="Arial"/>
      <family val="2"/>
      <b val="1"/>
      <sz val="8"/>
    </font>
    <font>
      <name val="Times New Roman"/>
      <family val="1"/>
      <b val="1"/>
      <sz val="10"/>
    </font>
    <font>
      <name val="Times New Roman"/>
      <family val="1"/>
      <b val="1"/>
      <sz val="8"/>
    </font>
    <font>
      <name val="Times New Roman"/>
      <family val="1"/>
      <b val="1"/>
      <sz val="12"/>
    </font>
    <font>
      <name val="Times New Roman"/>
      <family val="1"/>
      <sz val="10"/>
    </font>
    <font>
      <name val="Microsoft Sans Serif"/>
      <family val="2"/>
      <sz val="10"/>
    </font>
    <font>
      <name val="Microsoft Sans Serif"/>
      <family val="2"/>
      <sz val="8"/>
    </font>
    <font>
      <name val="Times New Roman"/>
      <family val="1"/>
      <sz val="8"/>
    </font>
    <font>
      <name val="Times New Roman"/>
      <family val="1"/>
      <b val="1"/>
      <sz val="14"/>
    </font>
    <font>
      <name val="Symbol"/>
      <charset val="2"/>
      <family val="1"/>
      <b val="1"/>
      <sz val="8"/>
    </font>
    <font>
      <name val="Times New Roman"/>
      <family val="1"/>
      <b val="1"/>
      <sz val="11"/>
    </font>
    <font>
      <name val="Times New Roman"/>
      <family val="1"/>
      <sz val="11"/>
    </font>
    <font>
      <name val=".VnTime"/>
      <family val="2"/>
      <sz val="11"/>
    </font>
    <font>
      <name val=".VnUniverse"/>
      <family val="2"/>
      <b val="1"/>
      <sz val="14"/>
    </font>
    <font>
      <name val="Times New Roman"/>
      <family val="1"/>
      <b val="1"/>
      <color indexed="12"/>
      <sz val="11"/>
    </font>
    <font>
      <name val="Microsoft Sans Serif"/>
      <family val="2"/>
      <color indexed="12"/>
      <sz val="10"/>
    </font>
    <font>
      <name val="Times New Roman"/>
      <family val="1"/>
      <color indexed="20"/>
      <sz val="10"/>
    </font>
    <font>
      <name val="Times New Roman"/>
      <family val="1"/>
      <b val="1"/>
      <color rgb="FF000000"/>
      <sz val="12"/>
    </font>
    <font>
      <name val="Times New Roman"/>
      <family val="1"/>
      <b val="1"/>
      <color rgb="FF0000FF"/>
      <sz val="12"/>
    </font>
    <font>
      <name val="Times New Roman"/>
      <family val="1"/>
      <b val="1"/>
      <color rgb="FFFF0000"/>
      <sz val="12"/>
    </font>
    <font>
      <name val="Times New Roman"/>
      <family val="1"/>
      <b val="1"/>
      <color rgb="FF04641B"/>
      <sz val="12"/>
    </font>
    <font>
      <name val="Times New Roman"/>
      <family val="1"/>
      <b val="1"/>
      <i val="1"/>
      <color rgb="FF000000"/>
      <sz val="11"/>
    </font>
    <font>
      <name val="Times New Roman"/>
      <family val="1"/>
      <color rgb="FF0000FF"/>
      <sz val="11"/>
    </font>
    <font>
      <name val="Times New Roman"/>
      <family val="1"/>
      <color rgb="FF000000"/>
      <sz val="12"/>
    </font>
    <font>
      <name val="Times New Roman"/>
      <family val="1"/>
      <color theme="1"/>
      <sz val="10"/>
    </font>
    <font>
      <name val=".VnArial"/>
      <family val="2"/>
      <sz val="8"/>
    </font>
    <font>
      <name val=".VnArial"/>
      <family val="2"/>
      <sz val="8"/>
    </font>
    <font>
      <name val=".VnArial"/>
      <family val="2"/>
      <b val="1"/>
      <sz val="8"/>
    </font>
    <font>
      <name val="Times New Roman"/>
      <charset val="2"/>
      <family val="1"/>
      <b val="1"/>
      <sz val="8"/>
    </font>
  </fonts>
  <fills count="9">
    <fill>
      <patternFill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7" tint="0.7999816888943144"/>
        <bgColor indexed="64"/>
      </patternFill>
    </fill>
  </fills>
  <borders count="184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ouble">
        <color indexed="64"/>
      </right>
      <top style="hair">
        <color indexed="64"/>
      </top>
      <bottom/>
      <diagonal/>
    </border>
    <border>
      <left style="dashed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/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dashed">
        <color indexed="64"/>
      </bottom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/>
      <diagonal/>
    </border>
    <border>
      <left style="dashed">
        <color indexed="64"/>
      </left>
      <right style="thin">
        <color indexed="64"/>
      </right>
      <top style="dotted">
        <color indexed="64"/>
      </top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/>
      <diagonal/>
    </border>
    <border>
      <left style="dashed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dotted">
        <color indexed="64"/>
      </top>
      <bottom/>
      <diagonal/>
    </border>
    <border>
      <left/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dashed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 style="double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double">
        <color indexed="64"/>
      </right>
      <top/>
      <bottom style="dashed">
        <color indexed="64"/>
      </bottom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double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0" fontId="7" fillId="0" borderId="0"/>
    <xf numFmtId="0" fontId="35" fillId="0" borderId="0"/>
    <xf numFmtId="0" fontId="35" fillId="0" borderId="0"/>
    <xf numFmtId="164" fontId="35" fillId="0" borderId="0" applyAlignment="1">
      <alignment horizontal="right" vertical="center"/>
    </xf>
    <xf numFmtId="0" fontId="35" fillId="0" borderId="0"/>
  </cellStyleXfs>
  <cellXfs count="502">
    <xf numFmtId="0" fontId="0" fillId="0" borderId="0" pivotButton="0" quotePrefix="0" xfId="0"/>
    <xf numFmtId="0" fontId="0" fillId="0" borderId="1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6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 wrapText="1"/>
    </xf>
    <xf numFmtId="0" fontId="0" fillId="0" borderId="9" applyAlignment="1" pivotButton="0" quotePrefix="0" xfId="0">
      <alignment horizontal="center" vertical="center" wrapText="1"/>
    </xf>
    <xf numFmtId="0" fontId="0" fillId="0" borderId="10" pivotButton="0" quotePrefix="0" xfId="0"/>
    <xf numFmtId="0" fontId="0" fillId="0" borderId="11" pivotButton="0" quotePrefix="0" xfId="0"/>
    <xf numFmtId="0" fontId="0" fillId="0" borderId="0" applyProtection="1" pivotButton="0" quotePrefix="0" xfId="0">
      <protection locked="1" hidden="1"/>
    </xf>
    <xf numFmtId="164" fontId="0" fillId="0" borderId="0" applyProtection="1" pivotButton="0" quotePrefix="0" xfId="0">
      <protection locked="1" hidden="1"/>
    </xf>
    <xf numFmtId="0" fontId="6" fillId="0" borderId="0" applyProtection="1" pivotButton="0" quotePrefix="0" xfId="0">
      <protection locked="1" hidden="1"/>
    </xf>
    <xf numFmtId="0" fontId="3" fillId="0" borderId="0" applyAlignment="1" applyProtection="1" pivotButton="0" quotePrefix="0" xfId="0">
      <alignment horizontal="center"/>
      <protection locked="1" hidden="1"/>
    </xf>
    <xf numFmtId="0" fontId="0" fillId="0" borderId="0" applyAlignment="1" applyProtection="1" pivotButton="0" quotePrefix="0" xfId="0">
      <alignment horizontal="right"/>
      <protection locked="0" hidden="0"/>
    </xf>
    <xf numFmtId="0" fontId="5" fillId="0" borderId="0" pivotButton="0" quotePrefix="0" xfId="0"/>
    <xf numFmtId="0" fontId="0" fillId="0" borderId="0" applyAlignment="1" applyProtection="1" pivotButton="0" quotePrefix="0" xfId="0">
      <alignment horizontal="center"/>
      <protection locked="0" hidden="0"/>
    </xf>
    <xf numFmtId="0" fontId="15" fillId="0" borderId="15" applyAlignment="1" applyProtection="1" pivotButton="0" quotePrefix="0" xfId="0">
      <alignment horizontal="center"/>
      <protection locked="1" hidden="1"/>
    </xf>
    <xf numFmtId="0" fontId="15" fillId="0" borderId="16" applyAlignment="1" applyProtection="1" pivotButton="0" quotePrefix="0" xfId="0">
      <alignment horizontal="center"/>
      <protection locked="1" hidden="1"/>
    </xf>
    <xf numFmtId="0" fontId="13" fillId="0" borderId="31" applyProtection="1" pivotButton="0" quotePrefix="0" xfId="0">
      <protection locked="0" hidden="0"/>
    </xf>
    <xf numFmtId="0" fontId="13" fillId="0" borderId="19" applyProtection="1" pivotButton="0" quotePrefix="0" xfId="0">
      <protection locked="0" hidden="0"/>
    </xf>
    <xf numFmtId="0" fontId="13" fillId="0" borderId="35" applyProtection="1" pivotButton="0" quotePrefix="0" xfId="0">
      <protection locked="0" hidden="0"/>
    </xf>
    <xf numFmtId="0" fontId="8" fillId="0" borderId="0" applyAlignment="1" applyProtection="1" pivotButton="0" quotePrefix="0" xfId="0">
      <alignment horizontal="center" vertical="center"/>
      <protection locked="0" hidden="0"/>
    </xf>
    <xf numFmtId="0" fontId="13" fillId="0" borderId="34" applyProtection="1" pivotButton="0" quotePrefix="0" xfId="0">
      <protection locked="0" hidden="0"/>
    </xf>
    <xf numFmtId="0" fontId="5" fillId="0" borderId="0" applyAlignment="1" applyProtection="1" pivotButton="0" quotePrefix="0" xfId="0">
      <alignment horizontal="center"/>
      <protection locked="1" hidden="1"/>
    </xf>
    <xf numFmtId="0" fontId="15" fillId="0" borderId="38" applyAlignment="1" applyProtection="1" pivotButton="0" quotePrefix="0" xfId="0">
      <alignment horizontal="center"/>
      <protection locked="1" hidden="1"/>
    </xf>
    <xf numFmtId="0" fontId="13" fillId="2" borderId="34" applyProtection="1" pivotButton="0" quotePrefix="0" xfId="0">
      <protection locked="0" hidden="0"/>
    </xf>
    <xf numFmtId="164" fontId="0" fillId="0" borderId="0" applyAlignment="1" applyProtection="1" pivotButton="0" quotePrefix="0" xfId="0">
      <alignment horizontal="right"/>
      <protection locked="0" hidden="0"/>
    </xf>
    <xf numFmtId="0" fontId="15" fillId="0" borderId="32" applyAlignment="1" applyProtection="1" pivotButton="0" quotePrefix="0" xfId="0">
      <alignment horizontal="center"/>
      <protection locked="0" hidden="0"/>
    </xf>
    <xf numFmtId="0" fontId="15" fillId="0" borderId="20" applyAlignment="1" applyProtection="1" pivotButton="0" quotePrefix="0" xfId="0">
      <alignment horizontal="center"/>
      <protection locked="0" hidden="0"/>
    </xf>
    <xf numFmtId="0" fontId="15" fillId="0" borderId="41" applyAlignment="1" applyProtection="1" pivotButton="0" quotePrefix="0" xfId="0">
      <alignment horizontal="center"/>
      <protection locked="0" hidden="0"/>
    </xf>
    <xf numFmtId="0" fontId="15" fillId="2" borderId="40" applyAlignment="1" applyProtection="1" pivotButton="0" quotePrefix="0" xfId="0">
      <alignment horizontal="center"/>
      <protection locked="0" hidden="0"/>
    </xf>
    <xf numFmtId="0" fontId="9" fillId="0" borderId="0" applyAlignment="1" pivotButton="0" quotePrefix="0" xfId="0">
      <alignment vertical="center"/>
    </xf>
    <xf numFmtId="0" fontId="1" fillId="0" borderId="0" applyAlignment="1" applyProtection="1" pivotButton="0" quotePrefix="0" xfId="0">
      <alignment horizontal="center"/>
      <protection locked="0" hidden="0"/>
    </xf>
    <xf numFmtId="0" fontId="10" fillId="0" borderId="52" applyAlignment="1" applyProtection="1" pivotButton="0" quotePrefix="0" xfId="0">
      <alignment horizontal="center" vertical="center"/>
      <protection locked="0" hidden="0"/>
    </xf>
    <xf numFmtId="0" fontId="11" fillId="0" borderId="53" applyAlignment="1" applyProtection="1" pivotButton="0" quotePrefix="0" xfId="0">
      <alignment horizontal="center" vertical="center"/>
      <protection locked="0" hidden="0"/>
    </xf>
    <xf numFmtId="0" fontId="11" fillId="0" borderId="54" applyAlignment="1" applyProtection="1" pivotButton="0" quotePrefix="0" xfId="0">
      <alignment horizontal="center" vertical="center"/>
      <protection locked="0" hidden="0"/>
    </xf>
    <xf numFmtId="0" fontId="11" fillId="0" borderId="52" applyAlignment="1" applyProtection="1" pivotButton="0" quotePrefix="0" xfId="0">
      <alignment horizontal="center" vertical="center"/>
      <protection locked="0" hidden="0"/>
    </xf>
    <xf numFmtId="0" fontId="11" fillId="0" borderId="55" applyAlignment="1" applyProtection="1" pivotButton="0" quotePrefix="0" xfId="0">
      <alignment horizontal="center" vertical="center"/>
      <protection locked="0" hidden="0"/>
    </xf>
    <xf numFmtId="0" fontId="10" fillId="0" borderId="0" applyAlignment="1" applyProtection="1" pivotButton="0" quotePrefix="0" xfId="0">
      <alignment horizontal="center" vertical="center"/>
      <protection locked="0" hidden="0"/>
    </xf>
    <xf numFmtId="0" fontId="11" fillId="0" borderId="0" applyAlignment="1" applyProtection="1" pivotButton="0" quotePrefix="0" xfId="0">
      <alignment horizontal="center" vertical="center"/>
      <protection locked="0" hidden="0"/>
    </xf>
    <xf numFmtId="0" fontId="3" fillId="0" borderId="0" applyProtection="1" pivotButton="0" quotePrefix="0" xfId="0">
      <protection locked="1" hidden="1"/>
    </xf>
    <xf numFmtId="0" fontId="5" fillId="0" borderId="0" applyProtection="1" pivotButton="0" quotePrefix="0" xfId="0">
      <protection locked="1" hidden="1"/>
    </xf>
    <xf numFmtId="0" fontId="15" fillId="0" borderId="59" applyAlignment="1" applyProtection="1" pivotButton="0" quotePrefix="0" xfId="0">
      <alignment horizontal="center"/>
      <protection locked="1" hidden="1"/>
    </xf>
    <xf numFmtId="0" fontId="15" fillId="0" borderId="60" applyAlignment="1" applyProtection="1" pivotButton="0" quotePrefix="0" xfId="0">
      <alignment horizontal="center"/>
      <protection locked="1" hidden="1"/>
    </xf>
    <xf numFmtId="0" fontId="13" fillId="0" borderId="4" applyAlignment="1" applyProtection="1" pivotButton="0" quotePrefix="0" xfId="0">
      <alignment horizontal="center" vertical="center"/>
      <protection locked="1" hidden="1"/>
    </xf>
    <xf numFmtId="0" fontId="16" fillId="0" borderId="36" applyAlignment="1" applyProtection="1" pivotButton="0" quotePrefix="0" xfId="0">
      <alignment horizontal="center" vertical="center"/>
      <protection locked="0" hidden="0"/>
    </xf>
    <xf numFmtId="0" fontId="13" fillId="0" borderId="36" applyAlignment="1" applyProtection="1" pivotButton="0" quotePrefix="0" xfId="0">
      <alignment vertical="center"/>
      <protection locked="1" hidden="1"/>
    </xf>
    <xf numFmtId="0" fontId="9" fillId="0" borderId="62" applyAlignment="1" applyProtection="1" pivotButton="0" quotePrefix="0" xfId="0">
      <alignment horizontal="center" vertical="center"/>
      <protection locked="1" hidden="1"/>
    </xf>
    <xf numFmtId="0" fontId="9" fillId="0" borderId="63" applyAlignment="1" applyProtection="1" pivotButton="0" quotePrefix="0" xfId="0">
      <alignment horizontal="center" vertical="center"/>
      <protection locked="1" hidden="1"/>
    </xf>
    <xf numFmtId="0" fontId="9" fillId="3" borderId="63" applyAlignment="1" applyProtection="1" pivotButton="0" quotePrefix="0" xfId="0">
      <alignment horizontal="center" vertical="center"/>
      <protection locked="1" hidden="1"/>
    </xf>
    <xf numFmtId="0" fontId="9" fillId="3" borderId="63" applyAlignment="1" pivotButton="0" quotePrefix="0" xfId="0">
      <alignment horizontal="center" vertical="center"/>
    </xf>
    <xf numFmtId="0" fontId="9" fillId="3" borderId="64" applyAlignment="1" pivotButton="0" quotePrefix="0" xfId="0">
      <alignment horizontal="center" vertical="center"/>
    </xf>
    <xf numFmtId="1" fontId="4" fillId="3" borderId="66" applyAlignment="1" applyProtection="1" pivotButton="0" quotePrefix="0" xfId="0">
      <alignment horizontal="center"/>
      <protection locked="1" hidden="1"/>
    </xf>
    <xf numFmtId="1" fontId="4" fillId="3" borderId="67" applyAlignment="1" applyProtection="1" pivotButton="0" quotePrefix="0" xfId="0">
      <alignment horizontal="center"/>
      <protection locked="1" hidden="1"/>
    </xf>
    <xf numFmtId="1" fontId="4" fillId="3" borderId="68" applyAlignment="1" applyProtection="1" pivotButton="0" quotePrefix="0" xfId="0">
      <alignment horizontal="center"/>
      <protection locked="1" hidden="1"/>
    </xf>
    <xf numFmtId="164" fontId="4" fillId="3" borderId="71" applyAlignment="1" applyProtection="1" pivotButton="0" quotePrefix="0" xfId="0">
      <alignment horizontal="center"/>
      <protection locked="1" hidden="1"/>
    </xf>
    <xf numFmtId="1" fontId="4" fillId="3" borderId="71" applyAlignment="1" applyProtection="1" pivotButton="0" quotePrefix="0" xfId="0">
      <alignment horizontal="center"/>
      <protection locked="1" hidden="1"/>
    </xf>
    <xf numFmtId="1" fontId="4" fillId="3" borderId="72" applyAlignment="1" applyProtection="1" pivotButton="0" quotePrefix="0" xfId="0">
      <alignment horizontal="center"/>
      <protection locked="1" hidden="1"/>
    </xf>
    <xf numFmtId="0" fontId="13" fillId="0" borderId="63" applyAlignment="1" applyProtection="1" pivotButton="0" quotePrefix="0" xfId="0">
      <alignment horizontal="center" vertical="center" wrapText="1"/>
      <protection locked="1" hidden="1"/>
    </xf>
    <xf numFmtId="0" fontId="13" fillId="0" borderId="73" applyAlignment="1" applyProtection="1" pivotButton="0" quotePrefix="0" xfId="0">
      <alignment horizontal="center" vertical="center" wrapText="1"/>
      <protection locked="1" hidden="1"/>
    </xf>
    <xf numFmtId="0" fontId="13" fillId="0" borderId="74" applyAlignment="1" applyProtection="1" pivotButton="0" quotePrefix="0" xfId="0">
      <alignment horizontal="center" vertical="center" wrapText="1"/>
      <protection locked="1" hidden="1"/>
    </xf>
    <xf numFmtId="0" fontId="21" fillId="0" borderId="0" applyProtection="1" pivotButton="0" quotePrefix="0" xfId="0">
      <protection locked="0" hidden="0"/>
    </xf>
    <xf numFmtId="0" fontId="20" fillId="0" borderId="0" applyProtection="1" pivotButton="0" quotePrefix="0" xfId="0">
      <protection locked="0" hidden="0"/>
    </xf>
    <xf numFmtId="164" fontId="15" fillId="0" borderId="67" applyAlignment="1" applyProtection="1" pivotButton="0" quotePrefix="0" xfId="0">
      <alignment horizontal="center"/>
      <protection locked="1" hidden="1"/>
    </xf>
    <xf numFmtId="1" fontId="15" fillId="0" borderId="67" applyAlignment="1" applyProtection="1" pivotButton="0" quotePrefix="0" xfId="0">
      <alignment horizontal="center"/>
      <protection locked="1" hidden="1"/>
    </xf>
    <xf numFmtId="1" fontId="15" fillId="0" borderId="75" applyAlignment="1" applyProtection="1" pivotButton="0" quotePrefix="0" xfId="0">
      <alignment horizontal="center"/>
      <protection locked="1" hidden="1"/>
    </xf>
    <xf numFmtId="164" fontId="15" fillId="0" borderId="68" applyAlignment="1" applyProtection="1" pivotButton="0" quotePrefix="0" xfId="0">
      <alignment horizontal="center"/>
      <protection locked="1" hidden="1"/>
    </xf>
    <xf numFmtId="1" fontId="15" fillId="0" borderId="68" applyAlignment="1" applyProtection="1" pivotButton="0" quotePrefix="0" xfId="0">
      <alignment horizontal="center"/>
      <protection locked="1" hidden="1"/>
    </xf>
    <xf numFmtId="1" fontId="15" fillId="0" borderId="76" applyAlignment="1" applyProtection="1" pivotButton="0" quotePrefix="0" xfId="0">
      <alignment horizontal="center"/>
      <protection locked="1" hidden="1"/>
    </xf>
    <xf numFmtId="0" fontId="1" fillId="0" borderId="0" applyProtection="1" pivotButton="0" quotePrefix="0" xfId="0">
      <protection locked="1" hidden="1"/>
    </xf>
    <xf numFmtId="0" fontId="15" fillId="0" borderId="79" applyProtection="1" pivotButton="0" quotePrefix="0" xfId="0">
      <protection locked="1" hidden="1"/>
    </xf>
    <xf numFmtId="0" fontId="13" fillId="0" borderId="31" applyProtection="1" pivotButton="0" quotePrefix="0" xfId="0">
      <protection locked="1" hidden="1"/>
    </xf>
    <xf numFmtId="0" fontId="15" fillId="0" borderId="80" applyProtection="1" pivotButton="0" quotePrefix="0" xfId="0">
      <protection locked="1" hidden="1"/>
    </xf>
    <xf numFmtId="0" fontId="13" fillId="0" borderId="22" applyProtection="1" pivotButton="0" quotePrefix="0" xfId="0">
      <protection locked="1" hidden="1"/>
    </xf>
    <xf numFmtId="0" fontId="13" fillId="0" borderId="19" applyProtection="1" pivotButton="0" quotePrefix="0" xfId="0">
      <protection locked="1" hidden="1"/>
    </xf>
    <xf numFmtId="0" fontId="15" fillId="0" borderId="77" applyProtection="1" pivotButton="0" quotePrefix="0" xfId="0">
      <protection locked="1" hidden="1"/>
    </xf>
    <xf numFmtId="0" fontId="13" fillId="0" borderId="81" applyProtection="1" pivotButton="0" quotePrefix="0" xfId="0">
      <protection locked="1" hidden="1"/>
    </xf>
    <xf numFmtId="0" fontId="15" fillId="0" borderId="82" applyProtection="1" pivotButton="0" quotePrefix="0" xfId="0">
      <protection locked="1" hidden="1"/>
    </xf>
    <xf numFmtId="1" fontId="4" fillId="3" borderId="84" applyAlignment="1" applyProtection="1" pivotButton="0" quotePrefix="0" xfId="0">
      <alignment horizontal="center"/>
      <protection locked="1" hidden="1"/>
    </xf>
    <xf numFmtId="1" fontId="4" fillId="3" borderId="85" applyAlignment="1" applyProtection="1" pivotButton="0" quotePrefix="0" xfId="0">
      <alignment horizontal="center"/>
      <protection locked="1" hidden="1"/>
    </xf>
    <xf numFmtId="0" fontId="13" fillId="0" borderId="35" applyProtection="1" pivotButton="0" quotePrefix="0" xfId="0">
      <protection locked="1" hidden="1"/>
    </xf>
    <xf numFmtId="0" fontId="15" fillId="0" borderId="89" applyProtection="1" pivotButton="0" quotePrefix="0" xfId="0">
      <protection locked="1" hidden="1"/>
    </xf>
    <xf numFmtId="0" fontId="13" fillId="0" borderId="86" applyProtection="1" pivotButton="0" quotePrefix="0" xfId="0">
      <protection locked="1" hidden="1"/>
    </xf>
    <xf numFmtId="0" fontId="15" fillId="0" borderId="90" applyProtection="1" pivotButton="0" quotePrefix="0" xfId="0">
      <protection locked="1" hidden="1"/>
    </xf>
    <xf numFmtId="0" fontId="13" fillId="0" borderId="34" applyProtection="1" pivotButton="0" quotePrefix="0" xfId="0">
      <protection locked="1" hidden="1"/>
    </xf>
    <xf numFmtId="0" fontId="15" fillId="0" borderId="58" applyProtection="1" pivotButton="0" quotePrefix="0" xfId="0">
      <protection locked="1" hidden="1"/>
    </xf>
    <xf numFmtId="0" fontId="15" fillId="0" borderId="92" applyAlignment="1" applyProtection="1" pivotButton="0" quotePrefix="0" xfId="0">
      <alignment horizontal="center"/>
      <protection locked="1" hidden="1"/>
    </xf>
    <xf numFmtId="0" fontId="15" fillId="0" borderId="93" applyAlignment="1" applyProtection="1" pivotButton="0" quotePrefix="0" xfId="0">
      <alignment horizontal="center"/>
      <protection locked="1" hidden="1"/>
    </xf>
    <xf numFmtId="164" fontId="4" fillId="3" borderId="94" applyAlignment="1" applyProtection="1" pivotButton="0" quotePrefix="0" xfId="0">
      <alignment horizontal="center"/>
      <protection locked="1" hidden="1"/>
    </xf>
    <xf numFmtId="1" fontId="4" fillId="3" borderId="94" applyAlignment="1" applyProtection="1" pivotButton="0" quotePrefix="0" xfId="0">
      <alignment horizontal="center"/>
      <protection locked="1" hidden="1"/>
    </xf>
    <xf numFmtId="1" fontId="4" fillId="3" borderId="95" applyAlignment="1" applyProtection="1" pivotButton="0" quotePrefix="0" xfId="0">
      <alignment horizontal="center"/>
      <protection locked="1" hidden="1"/>
    </xf>
    <xf numFmtId="0" fontId="19" fillId="0" borderId="97" applyAlignment="1" applyProtection="1" pivotButton="0" quotePrefix="0" xfId="0">
      <alignment horizontal="center" vertical="center"/>
      <protection locked="0" hidden="0"/>
    </xf>
    <xf numFmtId="1" fontId="0" fillId="0" borderId="69" applyProtection="1" pivotButton="0" quotePrefix="0" xfId="0">
      <protection locked="1" hidden="1"/>
    </xf>
    <xf numFmtId="1" fontId="0" fillId="0" borderId="66" applyProtection="1" pivotButton="0" quotePrefix="0" xfId="0">
      <protection locked="1" hidden="1"/>
    </xf>
    <xf numFmtId="1" fontId="0" fillId="0" borderId="70" applyProtection="1" pivotButton="0" quotePrefix="0" xfId="0">
      <protection locked="1" hidden="1"/>
    </xf>
    <xf numFmtId="1" fontId="0" fillId="0" borderId="68" applyProtection="1" pivotButton="0" quotePrefix="0" xfId="0">
      <protection locked="1" hidden="1"/>
    </xf>
    <xf numFmtId="1" fontId="0" fillId="0" borderId="67" applyProtection="1" pivotButton="0" quotePrefix="0" xfId="0">
      <protection locked="1" hidden="1"/>
    </xf>
    <xf numFmtId="1" fontId="0" fillId="0" borderId="65" applyProtection="1" pivotButton="0" quotePrefix="0" xfId="0">
      <protection locked="1" hidden="1"/>
    </xf>
    <xf numFmtId="0" fontId="1" fillId="0" borderId="0" applyAlignment="1" applyProtection="1" pivotButton="0" quotePrefix="0" xfId="0">
      <alignment horizontal="center" vertical="center"/>
      <protection locked="0" hidden="0"/>
    </xf>
    <xf numFmtId="0" fontId="11" fillId="0" borderId="55" applyAlignment="1" applyProtection="1" pivotButton="0" quotePrefix="0" xfId="0">
      <alignment horizontal="center"/>
      <protection locked="0" hidden="0"/>
    </xf>
    <xf numFmtId="0" fontId="11" fillId="0" borderId="54" applyAlignment="1" applyProtection="1" pivotButton="0" quotePrefix="0" xfId="0">
      <alignment horizontal="center"/>
      <protection locked="0" hidden="0"/>
    </xf>
    <xf numFmtId="164" fontId="4" fillId="3" borderId="100" applyAlignment="1" applyProtection="1" pivotButton="0" quotePrefix="0" xfId="0">
      <alignment horizontal="center"/>
      <protection locked="1" hidden="1"/>
    </xf>
    <xf numFmtId="1" fontId="4" fillId="3" borderId="100" applyAlignment="1" applyProtection="1" pivotButton="0" quotePrefix="0" xfId="0">
      <alignment horizontal="center"/>
      <protection locked="1" hidden="1"/>
    </xf>
    <xf numFmtId="1" fontId="4" fillId="3" borderId="101" applyAlignment="1" applyProtection="1" pivotButton="0" quotePrefix="0" xfId="0">
      <alignment horizontal="center"/>
      <protection locked="1" hidden="1"/>
    </xf>
    <xf numFmtId="164" fontId="15" fillId="0" borderId="71" applyAlignment="1" applyProtection="1" pivotButton="0" quotePrefix="0" xfId="0">
      <alignment horizontal="center"/>
      <protection locked="1" hidden="1"/>
    </xf>
    <xf numFmtId="1" fontId="15" fillId="0" borderId="71" applyAlignment="1" applyProtection="1" pivotButton="0" quotePrefix="0" xfId="0">
      <alignment horizontal="center"/>
      <protection locked="1" hidden="1"/>
    </xf>
    <xf numFmtId="1" fontId="15" fillId="0" borderId="102" applyAlignment="1" applyProtection="1" pivotButton="0" quotePrefix="0" xfId="0">
      <alignment horizontal="center"/>
      <protection locked="1" hidden="1"/>
    </xf>
    <xf numFmtId="0" fontId="19" fillId="0" borderId="97" applyAlignment="1" applyProtection="1" pivotButton="0" quotePrefix="0" xfId="0">
      <alignment horizontal="center" vertical="center" wrapText="1"/>
      <protection locked="0" hidden="0"/>
    </xf>
    <xf numFmtId="0" fontId="20" fillId="0" borderId="103" applyProtection="1" pivotButton="0" quotePrefix="0" xfId="0">
      <protection locked="0" hidden="0"/>
    </xf>
    <xf numFmtId="0" fontId="20" fillId="0" borderId="24" applyProtection="1" pivotButton="0" quotePrefix="0" xfId="0">
      <protection locked="0" hidden="0"/>
    </xf>
    <xf numFmtId="164" fontId="3" fillId="0" borderId="78" applyAlignment="1" applyProtection="1" pivotButton="0" quotePrefix="0" xfId="0">
      <alignment horizontal="center"/>
      <protection locked="1" hidden="1"/>
    </xf>
    <xf numFmtId="164" fontId="13" fillId="0" borderId="31" applyAlignment="1" applyProtection="1" pivotButton="0" quotePrefix="0" xfId="0">
      <alignment horizontal="center"/>
      <protection locked="1" hidden="1"/>
    </xf>
    <xf numFmtId="164" fontId="13" fillId="0" borderId="19" applyAlignment="1" applyProtection="1" pivotButton="0" quotePrefix="0" xfId="0">
      <alignment horizontal="center"/>
      <protection locked="1" hidden="1"/>
    </xf>
    <xf numFmtId="164" fontId="13" fillId="0" borderId="34" applyAlignment="1" applyProtection="1" pivotButton="0" quotePrefix="0" xfId="0">
      <alignment horizontal="center"/>
      <protection locked="1" hidden="1"/>
    </xf>
    <xf numFmtId="0" fontId="23" fillId="0" borderId="97" applyAlignment="1" applyProtection="1" pivotButton="0" quotePrefix="0" xfId="0">
      <alignment horizontal="center" vertical="center" wrapText="1"/>
      <protection locked="0" hidden="0"/>
    </xf>
    <xf numFmtId="164" fontId="14" fillId="0" borderId="31" applyAlignment="1" applyProtection="1" pivotButton="0" quotePrefix="0" xfId="0">
      <alignment horizontal="center"/>
      <protection locked="1" hidden="1"/>
    </xf>
    <xf numFmtId="164" fontId="14" fillId="0" borderId="19" applyAlignment="1" applyProtection="1" pivotButton="0" quotePrefix="0" xfId="0">
      <alignment horizontal="center"/>
      <protection locked="1" hidden="1"/>
    </xf>
    <xf numFmtId="1" fontId="24" fillId="0" borderId="31" applyAlignment="1" applyProtection="1" pivotButton="0" quotePrefix="0" xfId="0">
      <alignment horizontal="center"/>
      <protection locked="0" hidden="0"/>
    </xf>
    <xf numFmtId="1" fontId="24" fillId="0" borderId="19" applyAlignment="1" applyProtection="1" pivotButton="0" quotePrefix="0" xfId="0">
      <alignment horizontal="center"/>
      <protection locked="0" hidden="0"/>
    </xf>
    <xf numFmtId="1" fontId="24" fillId="0" borderId="34" applyAlignment="1" applyProtection="1" pivotButton="0" quotePrefix="0" xfId="0">
      <alignment horizontal="center"/>
      <protection locked="0" hidden="0"/>
    </xf>
    <xf numFmtId="164" fontId="14" fillId="0" borderId="30" applyAlignment="1" applyProtection="1" pivotButton="0" quotePrefix="0" xfId="0">
      <alignment horizontal="center"/>
      <protection locked="1" hidden="1"/>
    </xf>
    <xf numFmtId="164" fontId="14" fillId="0" borderId="13" applyAlignment="1" applyProtection="1" pivotButton="0" quotePrefix="0" xfId="0">
      <alignment horizontal="center"/>
      <protection locked="1" hidden="1"/>
    </xf>
    <xf numFmtId="164" fontId="14" fillId="0" borderId="61" applyAlignment="1" applyProtection="1" pivotButton="0" quotePrefix="0" xfId="0">
      <alignment horizontal="center"/>
      <protection locked="1" hidden="1"/>
    </xf>
    <xf numFmtId="164" fontId="0" fillId="0" borderId="104" applyProtection="1" pivotButton="0" quotePrefix="0" xfId="0">
      <protection locked="1" hidden="1"/>
    </xf>
    <xf numFmtId="164" fontId="0" fillId="0" borderId="105" applyProtection="1" pivotButton="0" quotePrefix="0" xfId="0">
      <protection locked="1" hidden="1"/>
    </xf>
    <xf numFmtId="1" fontId="4" fillId="3" borderId="105" applyAlignment="1" applyProtection="1" pivotButton="0" quotePrefix="0" xfId="0">
      <alignment horizontal="center"/>
      <protection locked="1" hidden="1"/>
    </xf>
    <xf numFmtId="164" fontId="4" fillId="3" borderId="105" applyAlignment="1" applyProtection="1" pivotButton="0" quotePrefix="0" xfId="0">
      <alignment horizontal="center"/>
      <protection locked="1" hidden="1"/>
    </xf>
    <xf numFmtId="1" fontId="4" fillId="3" borderId="106" applyAlignment="1" applyProtection="1" pivotButton="0" quotePrefix="0" xfId="0">
      <alignment horizontal="center"/>
      <protection locked="1" hidden="1"/>
    </xf>
    <xf numFmtId="164" fontId="4" fillId="3" borderId="106" applyAlignment="1" applyProtection="1" pivotButton="0" quotePrefix="0" xfId="0">
      <alignment horizontal="center"/>
      <protection locked="1" hidden="1"/>
    </xf>
    <xf numFmtId="1" fontId="4" fillId="3" borderId="107" applyAlignment="1" applyProtection="1" pivotButton="0" quotePrefix="0" xfId="0">
      <alignment horizontal="center"/>
      <protection locked="1" hidden="1"/>
    </xf>
    <xf numFmtId="164" fontId="15" fillId="0" borderId="108" applyAlignment="1" applyProtection="1" pivotButton="0" quotePrefix="0" xfId="0">
      <alignment horizontal="center"/>
      <protection locked="1" hidden="1"/>
    </xf>
    <xf numFmtId="164" fontId="15" fillId="0" borderId="109" applyAlignment="1" applyProtection="1" pivotButton="0" quotePrefix="0" xfId="0">
      <alignment horizontal="center"/>
      <protection locked="1" hidden="1"/>
    </xf>
    <xf numFmtId="164" fontId="15" fillId="0" borderId="106" applyAlignment="1" applyProtection="1" pivotButton="0" quotePrefix="0" xfId="0">
      <alignment horizontal="center"/>
      <protection locked="1" hidden="1"/>
    </xf>
    <xf numFmtId="1" fontId="15" fillId="0" borderId="106" applyAlignment="1" applyProtection="1" pivotButton="0" quotePrefix="0" xfId="0">
      <alignment horizontal="center"/>
      <protection locked="1" hidden="1"/>
    </xf>
    <xf numFmtId="1" fontId="15" fillId="0" borderId="110" applyAlignment="1" applyProtection="1" pivotButton="0" quotePrefix="0" xfId="0">
      <alignment horizontal="center"/>
      <protection locked="1" hidden="1"/>
    </xf>
    <xf numFmtId="0" fontId="25" fillId="0" borderId="34" applyProtection="1" pivotButton="0" quotePrefix="0" xfId="0">
      <protection locked="0" hidden="0"/>
    </xf>
    <xf numFmtId="1" fontId="4" fillId="3" borderId="111" applyAlignment="1" applyProtection="1" pivotButton="0" quotePrefix="0" xfId="0">
      <alignment horizontal="center"/>
      <protection locked="1" hidden="1"/>
    </xf>
    <xf numFmtId="164" fontId="0" fillId="2" borderId="109" applyProtection="1" pivotButton="0" quotePrefix="0" xfId="0">
      <protection locked="1" hidden="1"/>
    </xf>
    <xf numFmtId="164" fontId="0" fillId="2" borderId="71" applyProtection="1" pivotButton="0" quotePrefix="0" xfId="0">
      <protection locked="1" hidden="1"/>
    </xf>
    <xf numFmtId="1" fontId="4" fillId="2" borderId="71" applyAlignment="1" applyProtection="1" pivotButton="0" quotePrefix="0" xfId="0">
      <alignment horizontal="center"/>
      <protection locked="1" hidden="1"/>
    </xf>
    <xf numFmtId="164" fontId="4" fillId="2" borderId="71" applyAlignment="1" applyProtection="1" pivotButton="0" quotePrefix="0" xfId="0">
      <alignment horizontal="center"/>
      <protection locked="1" hidden="1"/>
    </xf>
    <xf numFmtId="1" fontId="4" fillId="2" borderId="72" applyAlignment="1" applyProtection="1" pivotButton="0" quotePrefix="0" xfId="0">
      <alignment horizontal="center"/>
      <protection locked="1" hidden="1"/>
    </xf>
    <xf numFmtId="1" fontId="4" fillId="3" borderId="117" applyAlignment="1" applyProtection="1" pivotButton="0" quotePrefix="0" xfId="0">
      <alignment horizontal="center"/>
      <protection locked="1" hidden="1"/>
    </xf>
    <xf numFmtId="164" fontId="4" fillId="3" borderId="117" applyAlignment="1" applyProtection="1" pivotButton="0" quotePrefix="0" xfId="0">
      <alignment horizontal="center"/>
      <protection locked="1" hidden="1"/>
    </xf>
    <xf numFmtId="1" fontId="4" fillId="3" borderId="118" applyAlignment="1" applyProtection="1" pivotButton="0" quotePrefix="0" xfId="0">
      <alignment horizontal="center"/>
      <protection locked="1" hidden="1"/>
    </xf>
    <xf numFmtId="164" fontId="0" fillId="0" borderId="113" applyProtection="1" pivotButton="0" quotePrefix="0" xfId="0">
      <protection locked="1" hidden="1"/>
    </xf>
    <xf numFmtId="164" fontId="0" fillId="0" borderId="114" applyProtection="1" pivotButton="0" quotePrefix="0" xfId="0">
      <protection locked="1" hidden="1"/>
    </xf>
    <xf numFmtId="164" fontId="0" fillId="0" borderId="112" applyProtection="1" pivotButton="0" quotePrefix="0" xfId="0">
      <protection locked="1" hidden="1"/>
    </xf>
    <xf numFmtId="164" fontId="0" fillId="0" borderId="106" applyProtection="1" pivotButton="0" quotePrefix="0" xfId="0">
      <protection locked="1" hidden="1"/>
    </xf>
    <xf numFmtId="164" fontId="0" fillId="0" borderId="116" applyProtection="1" pivotButton="0" quotePrefix="0" xfId="0">
      <protection locked="1" hidden="1"/>
    </xf>
    <xf numFmtId="164" fontId="0" fillId="0" borderId="117" applyProtection="1" pivotButton="0" quotePrefix="0" xfId="0">
      <protection locked="1" hidden="1"/>
    </xf>
    <xf numFmtId="164" fontId="0" fillId="0" borderId="109" applyProtection="1" pivotButton="0" quotePrefix="0" xfId="0">
      <protection locked="1" hidden="1"/>
    </xf>
    <xf numFmtId="164" fontId="0" fillId="0" borderId="71" applyProtection="1" pivotButton="0" quotePrefix="0" xfId="0">
      <protection locked="1" hidden="1"/>
    </xf>
    <xf numFmtId="164" fontId="0" fillId="0" borderId="96" applyProtection="1" pivotButton="0" quotePrefix="0" xfId="0">
      <protection locked="1" hidden="1"/>
    </xf>
    <xf numFmtId="164" fontId="0" fillId="0" borderId="94" applyProtection="1" pivotButton="0" quotePrefix="0" xfId="0">
      <protection locked="1" hidden="1"/>
    </xf>
    <xf numFmtId="164" fontId="0" fillId="0" borderId="119" applyProtection="1" pivotButton="0" quotePrefix="0" xfId="0">
      <protection locked="1" hidden="1"/>
    </xf>
    <xf numFmtId="164" fontId="0" fillId="0" borderId="100" applyProtection="1" pivotButton="0" quotePrefix="0" xfId="0">
      <protection locked="1" hidden="1"/>
    </xf>
    <xf numFmtId="164" fontId="15" fillId="0" borderId="112" applyAlignment="1" applyProtection="1" pivotButton="0" quotePrefix="0" xfId="0">
      <alignment horizontal="center"/>
      <protection locked="1" hidden="1"/>
    </xf>
    <xf numFmtId="0" fontId="26" fillId="0" borderId="120" applyAlignment="1" pivotButton="0" quotePrefix="0" xfId="0">
      <alignment horizontal="center"/>
    </xf>
    <xf numFmtId="0" fontId="26" fillId="0" borderId="121" applyAlignment="1" pivotButton="0" quotePrefix="0" xfId="0">
      <alignment horizontal="center"/>
    </xf>
    <xf numFmtId="0" fontId="27" fillId="0" borderId="121" applyAlignment="1" pivotButton="0" quotePrefix="0" xfId="0">
      <alignment horizontal="center"/>
    </xf>
    <xf numFmtId="0" fontId="28" fillId="0" borderId="121" applyAlignment="1" pivotButton="0" quotePrefix="0" xfId="0">
      <alignment horizontal="center"/>
    </xf>
    <xf numFmtId="0" fontId="29" fillId="0" borderId="121" applyAlignment="1" pivotButton="0" quotePrefix="0" xfId="0">
      <alignment horizontal="center"/>
    </xf>
    <xf numFmtId="0" fontId="30" fillId="0" borderId="122" applyAlignment="1" pivotButton="0" quotePrefix="0" xfId="0">
      <alignment horizontal="center"/>
    </xf>
    <xf numFmtId="0" fontId="31" fillId="0" borderId="122" applyAlignment="1" pivotButton="0" quotePrefix="0" xfId="0">
      <alignment horizontal="center"/>
    </xf>
    <xf numFmtId="0" fontId="30" fillId="0" borderId="123" applyAlignment="1" pivotButton="0" quotePrefix="0" xfId="0">
      <alignment horizontal="center"/>
    </xf>
    <xf numFmtId="49" fontId="0" fillId="0" borderId="0" pivotButton="0" quotePrefix="0" xfId="0"/>
    <xf numFmtId="164" fontId="31" fillId="0" borderId="122" applyAlignment="1" pivotButton="0" quotePrefix="0" xfId="0">
      <alignment horizontal="center"/>
    </xf>
    <xf numFmtId="0" fontId="13" fillId="0" borderId="23" applyAlignment="1" applyProtection="1" pivotButton="0" quotePrefix="0" xfId="0">
      <alignment horizontal="center" vertical="center"/>
      <protection locked="1" hidden="1"/>
    </xf>
    <xf numFmtId="0" fontId="11" fillId="0" borderId="130" applyAlignment="1" applyProtection="1" pivotButton="0" quotePrefix="0" xfId="0">
      <alignment horizontal="center" vertical="center"/>
      <protection locked="0" hidden="0"/>
    </xf>
    <xf numFmtId="0" fontId="10" fillId="0" borderId="131" applyAlignment="1" applyProtection="1" pivotButton="0" quotePrefix="0" xfId="0">
      <alignment horizontal="center" vertical="center"/>
      <protection locked="0" hidden="0"/>
    </xf>
    <xf numFmtId="0" fontId="11" fillId="0" borderId="132" applyAlignment="1" applyProtection="1" pivotButton="0" quotePrefix="0" xfId="0">
      <alignment horizontal="center" vertical="center"/>
      <protection locked="0" hidden="0"/>
    </xf>
    <xf numFmtId="0" fontId="33" fillId="0" borderId="34" applyProtection="1" pivotButton="0" quotePrefix="0" xfId="0">
      <protection locked="0" hidden="0"/>
    </xf>
    <xf numFmtId="0" fontId="15" fillId="0" borderId="39" applyAlignment="1" applyProtection="1" pivotButton="0" quotePrefix="0" xfId="0">
      <alignment horizontal="center"/>
      <protection locked="1" hidden="1"/>
    </xf>
    <xf numFmtId="164" fontId="0" fillId="0" borderId="133" applyProtection="1" pivotButton="0" quotePrefix="0" xfId="0">
      <protection locked="1" hidden="1"/>
    </xf>
    <xf numFmtId="164" fontId="0" fillId="0" borderId="134" applyProtection="1" pivotButton="0" quotePrefix="0" xfId="0">
      <protection locked="1" hidden="1"/>
    </xf>
    <xf numFmtId="164" fontId="0" fillId="0" borderId="135" applyProtection="1" pivotButton="0" quotePrefix="0" xfId="0">
      <protection locked="1" hidden="1"/>
    </xf>
    <xf numFmtId="0" fontId="9" fillId="0" borderId="136" applyAlignment="1" applyProtection="1" pivotButton="0" quotePrefix="0" xfId="0">
      <alignment horizontal="center" vertical="center"/>
      <protection locked="1" hidden="1"/>
    </xf>
    <xf numFmtId="164" fontId="0" fillId="0" borderId="52" applyProtection="1" pivotButton="0" quotePrefix="0" xfId="0">
      <protection locked="1" hidden="1"/>
    </xf>
    <xf numFmtId="164" fontId="0" fillId="0" borderId="37" applyProtection="1" pivotButton="0" quotePrefix="0" xfId="0">
      <protection locked="1" hidden="1"/>
    </xf>
    <xf numFmtId="164" fontId="0" fillId="0" borderId="49" applyProtection="1" pivotButton="0" quotePrefix="0" xfId="0">
      <protection locked="1" hidden="1"/>
    </xf>
    <xf numFmtId="164" fontId="0" fillId="0" borderId="137" applyProtection="1" pivotButton="0" quotePrefix="0" xfId="0">
      <protection locked="1" hidden="1"/>
    </xf>
    <xf numFmtId="164" fontId="0" fillId="0" borderId="138" applyProtection="1" pivotButton="0" quotePrefix="0" xfId="0">
      <protection locked="1" hidden="1"/>
    </xf>
    <xf numFmtId="164" fontId="0" fillId="0" borderId="139" applyProtection="1" pivotButton="0" quotePrefix="0" xfId="0">
      <protection locked="1" hidden="1"/>
    </xf>
    <xf numFmtId="164" fontId="0" fillId="0" borderId="142" applyProtection="1" pivotButton="0" quotePrefix="0" xfId="0">
      <protection locked="1" hidden="1"/>
    </xf>
    <xf numFmtId="164" fontId="0" fillId="0" borderId="143" applyProtection="1" pivotButton="0" quotePrefix="0" xfId="0">
      <protection locked="1" hidden="1"/>
    </xf>
    <xf numFmtId="1" fontId="4" fillId="4" borderId="134" applyAlignment="1" applyProtection="1" pivotButton="0" quotePrefix="0" xfId="0">
      <alignment horizontal="center"/>
      <protection locked="1" hidden="1"/>
    </xf>
    <xf numFmtId="164" fontId="4" fillId="4" borderId="71" applyAlignment="1" applyProtection="1" pivotButton="0" quotePrefix="0" xfId="0">
      <alignment horizontal="center"/>
      <protection locked="1" hidden="1"/>
    </xf>
    <xf numFmtId="1" fontId="4" fillId="4" borderId="71" applyAlignment="1" applyProtection="1" pivotButton="0" quotePrefix="0" xfId="0">
      <alignment horizontal="center"/>
      <protection locked="1" hidden="1"/>
    </xf>
    <xf numFmtId="1" fontId="4" fillId="4" borderId="72" applyAlignment="1" applyProtection="1" pivotButton="0" quotePrefix="0" xfId="0">
      <alignment horizontal="center"/>
      <protection locked="1" hidden="1"/>
    </xf>
    <xf numFmtId="0" fontId="9" fillId="4" borderId="63" applyAlignment="1" applyProtection="1" pivotButton="0" quotePrefix="0" xfId="0">
      <alignment horizontal="center" vertical="center"/>
      <protection locked="1" hidden="1"/>
    </xf>
    <xf numFmtId="0" fontId="9" fillId="4" borderId="63" applyAlignment="1" pivotButton="0" quotePrefix="0" xfId="0">
      <alignment horizontal="center" vertical="center"/>
    </xf>
    <xf numFmtId="0" fontId="9" fillId="4" borderId="64" applyAlignment="1" pivotButton="0" quotePrefix="0" xfId="0">
      <alignment horizontal="center" vertical="center"/>
    </xf>
    <xf numFmtId="1" fontId="4" fillId="4" borderId="133" applyAlignment="1" applyProtection="1" pivotButton="0" quotePrefix="0" xfId="0">
      <alignment horizontal="center"/>
      <protection locked="1" hidden="1"/>
    </xf>
    <xf numFmtId="164" fontId="4" fillId="4" borderId="94" applyAlignment="1" applyProtection="1" pivotButton="0" quotePrefix="0" xfId="0">
      <alignment horizontal="center"/>
      <protection locked="1" hidden="1"/>
    </xf>
    <xf numFmtId="1" fontId="4" fillId="4" borderId="94" applyAlignment="1" applyProtection="1" pivotButton="0" quotePrefix="0" xfId="0">
      <alignment horizontal="center"/>
      <protection locked="1" hidden="1"/>
    </xf>
    <xf numFmtId="1" fontId="4" fillId="4" borderId="95" applyAlignment="1" applyProtection="1" pivotButton="0" quotePrefix="0" xfId="0">
      <alignment horizontal="center"/>
      <protection locked="1" hidden="1"/>
    </xf>
    <xf numFmtId="1" fontId="4" fillId="4" borderId="140" applyAlignment="1" applyProtection="1" pivotButton="0" quotePrefix="0" xfId="0">
      <alignment horizontal="center"/>
      <protection locked="1" hidden="1"/>
    </xf>
    <xf numFmtId="164" fontId="4" fillId="4" borderId="100" applyAlignment="1" applyProtection="1" pivotButton="0" quotePrefix="0" xfId="0">
      <alignment horizontal="center"/>
      <protection locked="1" hidden="1"/>
    </xf>
    <xf numFmtId="1" fontId="4" fillId="4" borderId="100" applyAlignment="1" applyProtection="1" pivotButton="0" quotePrefix="0" xfId="0">
      <alignment horizontal="center"/>
      <protection locked="1" hidden="1"/>
    </xf>
    <xf numFmtId="1" fontId="4" fillId="4" borderId="101" applyAlignment="1" applyProtection="1" pivotButton="0" quotePrefix="0" xfId="0">
      <alignment horizontal="center"/>
      <protection locked="1" hidden="1"/>
    </xf>
    <xf numFmtId="1" fontId="4" fillId="4" borderId="141" applyAlignment="1" applyProtection="1" pivotButton="0" quotePrefix="0" xfId="0">
      <alignment horizontal="center"/>
      <protection locked="1" hidden="1"/>
    </xf>
    <xf numFmtId="164" fontId="4" fillId="4" borderId="105" applyAlignment="1" applyProtection="1" pivotButton="0" quotePrefix="0" xfId="0">
      <alignment horizontal="center"/>
      <protection locked="1" hidden="1"/>
    </xf>
    <xf numFmtId="1" fontId="4" fillId="4" borderId="105" applyAlignment="1" applyProtection="1" pivotButton="0" quotePrefix="0" xfId="0">
      <alignment horizontal="center"/>
      <protection locked="1" hidden="1"/>
    </xf>
    <xf numFmtId="1" fontId="4" fillId="4" borderId="111" applyAlignment="1" applyProtection="1" pivotButton="0" quotePrefix="0" xfId="0">
      <alignment horizontal="center"/>
      <protection locked="1" hidden="1"/>
    </xf>
    <xf numFmtId="1" fontId="4" fillId="4" borderId="135" applyAlignment="1" applyProtection="1" pivotButton="0" quotePrefix="0" xfId="0">
      <alignment horizontal="center"/>
      <protection locked="1" hidden="1"/>
    </xf>
    <xf numFmtId="164" fontId="4" fillId="4" borderId="106" applyAlignment="1" applyProtection="1" pivotButton="0" quotePrefix="0" xfId="0">
      <alignment horizontal="center"/>
      <protection locked="1" hidden="1"/>
    </xf>
    <xf numFmtId="1" fontId="4" fillId="4" borderId="106" applyAlignment="1" applyProtection="1" pivotButton="0" quotePrefix="0" xfId="0">
      <alignment horizontal="center"/>
      <protection locked="1" hidden="1"/>
    </xf>
    <xf numFmtId="1" fontId="4" fillId="4" borderId="107" applyAlignment="1" applyProtection="1" pivotButton="0" quotePrefix="0" xfId="0">
      <alignment horizontal="center"/>
      <protection locked="1" hidden="1"/>
    </xf>
    <xf numFmtId="1" fontId="0" fillId="0" borderId="117" applyProtection="1" pivotButton="0" quotePrefix="0" xfId="0">
      <protection locked="1" hidden="1"/>
    </xf>
    <xf numFmtId="1" fontId="4" fillId="5" borderId="71" applyAlignment="1" applyProtection="1" pivotButton="0" quotePrefix="0" xfId="0">
      <alignment horizontal="center"/>
      <protection locked="1" hidden="1"/>
    </xf>
    <xf numFmtId="164" fontId="4" fillId="5" borderId="71" applyAlignment="1" applyProtection="1" pivotButton="0" quotePrefix="0" xfId="0">
      <alignment horizontal="center"/>
      <protection locked="1" hidden="1"/>
    </xf>
    <xf numFmtId="1" fontId="4" fillId="5" borderId="72" applyAlignment="1" applyProtection="1" pivotButton="0" quotePrefix="0" xfId="0">
      <alignment horizontal="center"/>
      <protection locked="1" hidden="1"/>
    </xf>
    <xf numFmtId="164" fontId="14" fillId="0" borderId="98" applyAlignment="1" applyProtection="1" pivotButton="0" quotePrefix="0" xfId="0">
      <alignment horizontal="center"/>
      <protection locked="1" hidden="1"/>
    </xf>
    <xf numFmtId="1" fontId="24" fillId="0" borderId="35" applyAlignment="1" applyProtection="1" pivotButton="0" quotePrefix="0" xfId="0">
      <alignment horizontal="center"/>
      <protection locked="0" hidden="0"/>
    </xf>
    <xf numFmtId="164" fontId="13" fillId="0" borderId="35" applyAlignment="1" applyProtection="1" pivotButton="0" quotePrefix="0" xfId="0">
      <alignment horizontal="center"/>
      <protection locked="1" hidden="1"/>
    </xf>
    <xf numFmtId="0" fontId="15" fillId="0" borderId="58" applyAlignment="1" applyProtection="1" pivotButton="0" quotePrefix="0" xfId="0">
      <alignment horizontal="center"/>
      <protection locked="0" hidden="0"/>
    </xf>
    <xf numFmtId="0" fontId="13" fillId="0" borderId="4" applyAlignment="1" applyProtection="1" pivotButton="0" quotePrefix="0" xfId="1">
      <alignment horizontal="center" vertical="center"/>
      <protection locked="1" hidden="1"/>
    </xf>
    <xf numFmtId="0" fontId="11" fillId="0" borderId="54" applyAlignment="1" applyProtection="1" pivotButton="0" quotePrefix="0" xfId="1">
      <alignment horizontal="center" vertical="center"/>
      <protection locked="0" hidden="0"/>
    </xf>
    <xf numFmtId="0" fontId="10" fillId="0" borderId="52" applyAlignment="1" applyProtection="1" pivotButton="0" quotePrefix="0" xfId="1">
      <alignment horizontal="center" vertical="center"/>
      <protection locked="0" hidden="0"/>
    </xf>
    <xf numFmtId="0" fontId="11" fillId="0" borderId="53" applyAlignment="1" applyProtection="1" pivotButton="0" quotePrefix="0" xfId="1">
      <alignment horizontal="center" vertical="center"/>
      <protection locked="0" hidden="0"/>
    </xf>
    <xf numFmtId="0" fontId="14" fillId="3" borderId="130" applyAlignment="1" applyProtection="1" pivotButton="0" quotePrefix="0" xfId="1">
      <alignment horizontal="center" vertical="center"/>
      <protection locked="1" hidden="1"/>
    </xf>
    <xf numFmtId="0" fontId="14" fillId="3" borderId="131" applyAlignment="1" applyProtection="1" pivotButton="0" quotePrefix="0" xfId="1">
      <alignment horizontal="center" vertical="center"/>
      <protection locked="1" hidden="1"/>
    </xf>
    <xf numFmtId="0" fontId="14" fillId="3" borderId="14" applyAlignment="1" applyProtection="1" pivotButton="0" quotePrefix="0" xfId="1">
      <alignment horizontal="center" vertical="center"/>
      <protection locked="1" hidden="1"/>
    </xf>
    <xf numFmtId="0" fontId="13" fillId="3" borderId="131" applyAlignment="1" applyProtection="1" pivotButton="0" quotePrefix="0" xfId="1">
      <alignment horizontal="center" vertical="center" wrapText="1"/>
      <protection locked="1" hidden="1"/>
    </xf>
    <xf numFmtId="0" fontId="13" fillId="3" borderId="146" applyAlignment="1" applyProtection="1" pivotButton="0" quotePrefix="0" xfId="1">
      <alignment horizontal="center" vertical="center" wrapText="1"/>
      <protection locked="1" hidden="1"/>
    </xf>
    <xf numFmtId="0" fontId="15" fillId="0" borderId="15" applyAlignment="1" applyProtection="1" pivotButton="0" quotePrefix="0" xfId="1">
      <alignment horizontal="center"/>
      <protection locked="1" hidden="1"/>
    </xf>
    <xf numFmtId="0" fontId="15" fillId="0" borderId="16" applyAlignment="1" applyProtection="1" pivotButton="0" quotePrefix="0" xfId="1">
      <alignment horizontal="center"/>
      <protection locked="1" hidden="1"/>
    </xf>
    <xf numFmtId="0" fontId="13" fillId="0" borderId="19" applyProtection="1" pivotButton="0" quotePrefix="0" xfId="1">
      <protection locked="0" hidden="0"/>
    </xf>
    <xf numFmtId="0" fontId="15" fillId="0" borderId="20" applyAlignment="1" applyProtection="1" pivotButton="0" quotePrefix="0" xfId="1">
      <alignment horizontal="center"/>
      <protection locked="0" hidden="0"/>
    </xf>
    <xf numFmtId="0" fontId="13" fillId="0" borderId="34" applyProtection="1" pivotButton="0" quotePrefix="0" xfId="1">
      <protection locked="0" hidden="0"/>
    </xf>
    <xf numFmtId="0" fontId="15" fillId="0" borderId="38" applyAlignment="1" applyProtection="1" pivotButton="0" quotePrefix="0" xfId="1">
      <alignment horizontal="center"/>
      <protection locked="1" hidden="1"/>
    </xf>
    <xf numFmtId="0" fontId="13" fillId="0" borderId="31" applyProtection="1" pivotButton="0" quotePrefix="0" xfId="1">
      <protection locked="0" hidden="0"/>
    </xf>
    <xf numFmtId="0" fontId="15" fillId="0" borderId="32" applyAlignment="1" applyProtection="1" pivotButton="0" quotePrefix="0" xfId="1">
      <alignment horizontal="center"/>
      <protection locked="0" hidden="0"/>
    </xf>
    <xf numFmtId="0" fontId="15" fillId="0" borderId="40" applyAlignment="1" applyProtection="1" pivotButton="0" quotePrefix="0" xfId="1">
      <alignment horizontal="center"/>
      <protection locked="0" hidden="0"/>
    </xf>
    <xf numFmtId="164" fontId="7" fillId="0" borderId="13" applyAlignment="1" applyProtection="1" pivotButton="0" quotePrefix="0" xfId="1">
      <alignment horizontal="right"/>
      <protection locked="1" hidden="1"/>
    </xf>
    <xf numFmtId="164" fontId="7" fillId="0" borderId="19" applyAlignment="1" applyProtection="1" pivotButton="0" quotePrefix="0" xfId="1">
      <alignment horizontal="right"/>
      <protection locked="1" hidden="1"/>
    </xf>
    <xf numFmtId="164" fontId="7" fillId="0" borderId="12" applyAlignment="1" applyProtection="1" pivotButton="0" quotePrefix="0" xfId="1">
      <alignment horizontal="right"/>
      <protection locked="1" hidden="1"/>
    </xf>
    <xf numFmtId="164" fontId="7" fillId="0" borderId="21" applyAlignment="1" applyProtection="1" pivotButton="0" quotePrefix="0" xfId="1">
      <alignment horizontal="right"/>
      <protection locked="1" hidden="1"/>
    </xf>
    <xf numFmtId="164" fontId="7" fillId="0" borderId="61" applyAlignment="1" applyProtection="1" pivotButton="0" quotePrefix="0" xfId="1">
      <alignment horizontal="right"/>
      <protection locked="1" hidden="1"/>
    </xf>
    <xf numFmtId="164" fontId="7" fillId="0" borderId="34" applyAlignment="1" applyProtection="1" pivotButton="0" quotePrefix="0" xfId="1">
      <alignment horizontal="right"/>
      <protection locked="1" hidden="1"/>
    </xf>
    <xf numFmtId="164" fontId="7" fillId="0" borderId="145" applyAlignment="1" applyProtection="1" pivotButton="0" quotePrefix="0" xfId="1">
      <alignment horizontal="right"/>
      <protection locked="1" hidden="1"/>
    </xf>
    <xf numFmtId="164" fontId="7" fillId="0" borderId="147" applyAlignment="1" applyProtection="1" pivotButton="0" quotePrefix="0" xfId="1">
      <alignment horizontal="right"/>
      <protection locked="1" hidden="1"/>
    </xf>
    <xf numFmtId="0" fontId="13" fillId="0" borderId="35" applyProtection="1" pivotButton="0" quotePrefix="0" xfId="1">
      <protection locked="0" hidden="0"/>
    </xf>
    <xf numFmtId="0" fontId="15" fillId="0" borderId="41" applyAlignment="1" applyProtection="1" pivotButton="0" quotePrefix="0" xfId="1">
      <alignment horizontal="center"/>
      <protection locked="0" hidden="0"/>
    </xf>
    <xf numFmtId="164" fontId="7" fillId="0" borderId="35" applyAlignment="1" applyProtection="1" pivotButton="0" quotePrefix="0" xfId="1">
      <alignment horizontal="right"/>
      <protection locked="1" hidden="1"/>
    </xf>
    <xf numFmtId="164" fontId="7" fillId="0" borderId="149" applyAlignment="1" applyProtection="1" pivotButton="0" quotePrefix="0" xfId="1">
      <alignment horizontal="right"/>
      <protection locked="1" hidden="1"/>
    </xf>
    <xf numFmtId="164" fontId="7" fillId="0" borderId="150" applyAlignment="1" applyProtection="1" pivotButton="0" quotePrefix="0" xfId="1">
      <alignment horizontal="right"/>
      <protection locked="1" hidden="1"/>
    </xf>
    <xf numFmtId="164" fontId="7" fillId="0" borderId="31" applyAlignment="1" applyProtection="1" pivotButton="0" quotePrefix="0" xfId="1">
      <alignment horizontal="right"/>
      <protection locked="1" hidden="1"/>
    </xf>
    <xf numFmtId="164" fontId="7" fillId="0" borderId="148" applyAlignment="1" applyProtection="1" pivotButton="0" quotePrefix="0" xfId="1">
      <alignment horizontal="right"/>
      <protection locked="1" hidden="1"/>
    </xf>
    <xf numFmtId="164" fontId="7" fillId="0" borderId="33" applyAlignment="1" applyProtection="1" pivotButton="0" quotePrefix="0" xfId="1">
      <alignment horizontal="right"/>
      <protection locked="1" hidden="1"/>
    </xf>
    <xf numFmtId="0" fontId="13" fillId="2" borderId="34" applyProtection="1" pivotButton="0" quotePrefix="0" xfId="1">
      <protection locked="0" hidden="0"/>
    </xf>
    <xf numFmtId="0" fontId="15" fillId="2" borderId="40" applyAlignment="1" applyProtection="1" pivotButton="0" quotePrefix="0" xfId="1">
      <alignment horizontal="center"/>
      <protection locked="0" hidden="0"/>
    </xf>
    <xf numFmtId="0" fontId="15" fillId="0" borderId="59" applyAlignment="1" applyProtection="1" pivotButton="0" quotePrefix="0" xfId="1">
      <alignment horizontal="center"/>
      <protection locked="1" hidden="1"/>
    </xf>
    <xf numFmtId="0" fontId="15" fillId="0" borderId="91" applyAlignment="1" applyProtection="1" pivotButton="0" quotePrefix="0" xfId="1">
      <alignment horizontal="center"/>
      <protection locked="1" hidden="1"/>
    </xf>
    <xf numFmtId="0" fontId="15" fillId="0" borderId="92" applyAlignment="1" applyProtection="1" pivotButton="0" quotePrefix="0" xfId="1">
      <alignment horizontal="center"/>
      <protection locked="1" hidden="1"/>
    </xf>
    <xf numFmtId="164" fontId="7" fillId="0" borderId="26" applyAlignment="1" applyProtection="1" pivotButton="0" quotePrefix="0" xfId="1">
      <alignment horizontal="right"/>
      <protection locked="1" hidden="1"/>
    </xf>
    <xf numFmtId="164" fontId="7" fillId="0" borderId="27" applyAlignment="1" applyProtection="1" pivotButton="0" quotePrefix="0" xfId="1">
      <alignment horizontal="right"/>
      <protection locked="1" hidden="1"/>
    </xf>
    <xf numFmtId="164" fontId="7" fillId="0" borderId="28" applyAlignment="1" applyProtection="1" pivotButton="0" quotePrefix="0" xfId="1">
      <alignment horizontal="right"/>
      <protection locked="1" hidden="1"/>
    </xf>
    <xf numFmtId="164" fontId="7" fillId="0" borderId="29" applyAlignment="1" applyProtection="1" pivotButton="0" quotePrefix="0" xfId="1">
      <alignment horizontal="right"/>
      <protection locked="1" hidden="1"/>
    </xf>
    <xf numFmtId="0" fontId="15" fillId="0" borderId="60" applyAlignment="1" applyProtection="1" pivotButton="0" quotePrefix="0" xfId="1">
      <alignment horizontal="center"/>
      <protection locked="1" hidden="1"/>
    </xf>
    <xf numFmtId="0" fontId="15" fillId="0" borderId="93" applyAlignment="1" applyProtection="1" pivotButton="0" quotePrefix="0" xfId="1">
      <alignment horizontal="center"/>
      <protection locked="1" hidden="1"/>
    </xf>
    <xf numFmtId="0" fontId="25" fillId="0" borderId="34" applyProtection="1" pivotButton="0" quotePrefix="0" xfId="1">
      <protection locked="0" hidden="0"/>
    </xf>
    <xf numFmtId="0" fontId="6" fillId="0" borderId="0" applyProtection="1" pivotButton="0" quotePrefix="0" xfId="1">
      <protection locked="1" hidden="1"/>
    </xf>
    <xf numFmtId="0" fontId="7" fillId="0" borderId="0" applyAlignment="1" applyProtection="1" pivotButton="0" quotePrefix="0" xfId="1">
      <alignment horizontal="center"/>
      <protection locked="1" hidden="1"/>
    </xf>
    <xf numFmtId="164" fontId="13" fillId="0" borderId="0" applyProtection="1" pivotButton="0" quotePrefix="0" xfId="1">
      <protection locked="1" hidden="1"/>
    </xf>
    <xf numFmtId="164" fontId="3" fillId="0" borderId="0" applyProtection="1" pivotButton="0" quotePrefix="0" xfId="1">
      <protection locked="1" hidden="1"/>
    </xf>
    <xf numFmtId="164" fontId="7" fillId="0" borderId="0" applyProtection="1" pivotButton="0" quotePrefix="0" xfId="1">
      <protection locked="1" hidden="1"/>
    </xf>
    <xf numFmtId="0" fontId="13" fillId="0" borderId="0" applyProtection="1" pivotButton="0" quotePrefix="0" xfId="1">
      <protection locked="1" hidden="1"/>
    </xf>
    <xf numFmtId="0" fontId="3" fillId="0" borderId="0" applyProtection="1" pivotButton="0" quotePrefix="0" xfId="1">
      <protection locked="1" hidden="1"/>
    </xf>
    <xf numFmtId="0" fontId="7" fillId="0" borderId="0" applyProtection="1" pivotButton="0" quotePrefix="0" xfId="1">
      <protection locked="1" hidden="1"/>
    </xf>
    <xf numFmtId="0" fontId="5" fillId="0" borderId="0" applyProtection="1" pivotButton="0" quotePrefix="0" xfId="1">
      <protection locked="1" hidden="1"/>
    </xf>
    <xf numFmtId="0" fontId="7" fillId="0" borderId="0" applyAlignment="1" applyProtection="1" pivotButton="0" quotePrefix="0" xfId="1">
      <alignment horizontal="center"/>
      <protection locked="0" hidden="0"/>
    </xf>
    <xf numFmtId="0" fontId="7" fillId="0" borderId="0" applyAlignment="1" applyProtection="1" pivotButton="0" quotePrefix="0" xfId="1">
      <alignment horizontal="right"/>
      <protection locked="1" hidden="1"/>
    </xf>
    <xf numFmtId="164" fontId="7" fillId="0" borderId="144" applyAlignment="1" applyProtection="1" pivotButton="0" quotePrefix="0" xfId="1">
      <alignment horizontal="right"/>
      <protection locked="1" hidden="1"/>
    </xf>
    <xf numFmtId="164" fontId="7" fillId="0" borderId="87" applyAlignment="1" applyProtection="1" pivotButton="0" quotePrefix="0" xfId="1">
      <alignment horizontal="right"/>
      <protection locked="1" hidden="1"/>
    </xf>
    <xf numFmtId="164" fontId="7" fillId="0" borderId="151" applyAlignment="1" applyProtection="1" pivotButton="0" quotePrefix="0" xfId="1">
      <alignment horizontal="right"/>
      <protection locked="1" hidden="1"/>
    </xf>
    <xf numFmtId="164" fontId="7" fillId="0" borderId="152" applyAlignment="1" applyProtection="1" pivotButton="0" quotePrefix="0" xfId="1">
      <alignment horizontal="right"/>
      <protection locked="1" hidden="1"/>
    </xf>
    <xf numFmtId="164" fontId="7" fillId="0" borderId="96" applyAlignment="1" applyProtection="1" pivotButton="0" quotePrefix="0" xfId="1">
      <alignment horizontal="right"/>
      <protection locked="1" hidden="1"/>
    </xf>
    <xf numFmtId="164" fontId="7" fillId="0" borderId="94" applyAlignment="1" applyProtection="1" pivotButton="0" quotePrefix="0" xfId="1">
      <alignment horizontal="right"/>
      <protection locked="1" hidden="1"/>
    </xf>
    <xf numFmtId="164" fontId="7" fillId="0" borderId="95" applyAlignment="1" applyProtection="1" pivotButton="0" quotePrefix="0" xfId="1">
      <alignment horizontal="right"/>
      <protection locked="1" hidden="1"/>
    </xf>
    <xf numFmtId="164" fontId="7" fillId="0" borderId="109" applyAlignment="1" applyProtection="1" pivotButton="0" quotePrefix="0" xfId="1">
      <alignment horizontal="right"/>
      <protection locked="1" hidden="1"/>
    </xf>
    <xf numFmtId="164" fontId="7" fillId="0" borderId="71" applyAlignment="1" applyProtection="1" pivotButton="0" quotePrefix="0" xfId="1">
      <alignment horizontal="right"/>
      <protection locked="1" hidden="1"/>
    </xf>
    <xf numFmtId="164" fontId="7" fillId="0" borderId="72" applyAlignment="1" applyProtection="1" pivotButton="0" quotePrefix="0" xfId="1">
      <alignment horizontal="right"/>
      <protection locked="1" hidden="1"/>
    </xf>
    <xf numFmtId="164" fontId="7" fillId="0" borderId="116" applyAlignment="1" applyProtection="1" pivotButton="0" quotePrefix="0" xfId="1">
      <alignment horizontal="right"/>
      <protection locked="1" hidden="1"/>
    </xf>
    <xf numFmtId="164" fontId="7" fillId="0" borderId="117" applyAlignment="1" applyProtection="1" pivotButton="0" quotePrefix="0" xfId="1">
      <alignment horizontal="right"/>
      <protection locked="1" hidden="1"/>
    </xf>
    <xf numFmtId="164" fontId="7" fillId="0" borderId="118" applyAlignment="1" applyProtection="1" pivotButton="0" quotePrefix="0" xfId="1">
      <alignment horizontal="right"/>
      <protection locked="1" hidden="1"/>
    </xf>
    <xf numFmtId="164" fontId="7" fillId="0" borderId="113" applyAlignment="1" applyProtection="1" pivotButton="0" quotePrefix="0" xfId="1">
      <alignment horizontal="right"/>
      <protection locked="1" hidden="1"/>
    </xf>
    <xf numFmtId="164" fontId="7" fillId="0" borderId="114" applyAlignment="1" applyProtection="1" pivotButton="0" quotePrefix="0" xfId="1">
      <alignment horizontal="right"/>
      <protection locked="1" hidden="1"/>
    </xf>
    <xf numFmtId="164" fontId="7" fillId="0" borderId="115" applyAlignment="1" applyProtection="1" pivotButton="0" quotePrefix="0" xfId="1">
      <alignment horizontal="right"/>
      <protection locked="1" hidden="1"/>
    </xf>
    <xf numFmtId="164" fontId="7" fillId="0" borderId="112" applyAlignment="1" applyProtection="1" pivotButton="0" quotePrefix="0" xfId="1">
      <alignment horizontal="right"/>
      <protection locked="1" hidden="1"/>
    </xf>
    <xf numFmtId="164" fontId="7" fillId="0" borderId="106" applyAlignment="1" applyProtection="1" pivotButton="0" quotePrefix="0" xfId="1">
      <alignment horizontal="right"/>
      <protection locked="1" hidden="1"/>
    </xf>
    <xf numFmtId="164" fontId="7" fillId="0" borderId="107" applyAlignment="1" applyProtection="1" pivotButton="0" quotePrefix="0" xfId="1">
      <alignment horizontal="right"/>
      <protection locked="1" hidden="1"/>
    </xf>
    <xf numFmtId="0" fontId="15" fillId="0" borderId="80" applyAlignment="1" applyProtection="1" pivotButton="0" quotePrefix="0" xfId="1">
      <alignment horizontal="center"/>
      <protection locked="0" hidden="0"/>
    </xf>
    <xf numFmtId="0" fontId="15" fillId="2" borderId="58" applyAlignment="1" applyProtection="1" pivotButton="0" quotePrefix="0" xfId="1">
      <alignment horizontal="center"/>
      <protection locked="0" hidden="0"/>
    </xf>
    <xf numFmtId="0" fontId="15" fillId="0" borderId="77" applyAlignment="1" applyProtection="1" pivotButton="0" quotePrefix="0" xfId="1">
      <alignment horizontal="center"/>
      <protection locked="0" hidden="0"/>
    </xf>
    <xf numFmtId="0" fontId="15" fillId="0" borderId="89" applyAlignment="1" applyProtection="1" pivotButton="0" quotePrefix="0" xfId="1">
      <alignment horizontal="center"/>
      <protection locked="0" hidden="0"/>
    </xf>
    <xf numFmtId="0" fontId="15" fillId="0" borderId="58" applyAlignment="1" applyProtection="1" pivotButton="0" quotePrefix="0" xfId="1">
      <alignment horizontal="center"/>
      <protection locked="0" hidden="0"/>
    </xf>
    <xf numFmtId="164" fontId="7" fillId="0" borderId="153" applyAlignment="1" applyProtection="1" pivotButton="0" quotePrefix="0" xfId="1">
      <alignment horizontal="right"/>
      <protection locked="1" hidden="1"/>
    </xf>
    <xf numFmtId="164" fontId="7" fillId="0" borderId="83" applyAlignment="1" applyProtection="1" pivotButton="0" quotePrefix="0" xfId="1">
      <alignment horizontal="right"/>
      <protection locked="1" hidden="1"/>
    </xf>
    <xf numFmtId="164" fontId="7" fillId="0" borderId="154" applyAlignment="1" applyProtection="1" pivotButton="0" quotePrefix="0" xfId="1">
      <alignment horizontal="right"/>
      <protection locked="1" hidden="1"/>
    </xf>
    <xf numFmtId="164" fontId="7" fillId="0" borderId="155" applyAlignment="1" applyProtection="1" pivotButton="0" quotePrefix="0" xfId="1">
      <alignment horizontal="right"/>
      <protection locked="1" hidden="1"/>
    </xf>
    <xf numFmtId="0" fontId="34" fillId="0" borderId="156" applyAlignment="1" pivotButton="0" quotePrefix="0" xfId="2">
      <alignment horizontal="centerContinuous"/>
    </xf>
    <xf numFmtId="0" fontId="34" fillId="0" borderId="157" applyAlignment="1" pivotButton="0" quotePrefix="0" xfId="2">
      <alignment horizontal="centerContinuous"/>
    </xf>
    <xf numFmtId="0" fontId="34" fillId="0" borderId="121" applyAlignment="1" pivotButton="0" quotePrefix="0" xfId="2">
      <alignment horizontal="centerContinuous"/>
    </xf>
    <xf numFmtId="0" fontId="34" fillId="0" borderId="0" applyAlignment="1" pivotButton="0" quotePrefix="0" xfId="2">
      <alignment horizontal="centerContinuous"/>
    </xf>
    <xf numFmtId="0" fontId="34" fillId="0" borderId="158" applyAlignment="1" pivotButton="0" quotePrefix="0" xfId="2">
      <alignment horizontal="center"/>
    </xf>
    <xf numFmtId="0" fontId="34" fillId="0" borderId="161" applyAlignment="1" pivotButton="0" quotePrefix="0" xfId="2">
      <alignment horizontal="center"/>
    </xf>
    <xf numFmtId="0" fontId="34" fillId="0" borderId="159" applyAlignment="1" pivotButton="0" quotePrefix="0" xfId="2">
      <alignment horizontal="center"/>
    </xf>
    <xf numFmtId="0" fontId="34" fillId="0" borderId="160" applyAlignment="1" pivotButton="0" quotePrefix="0" xfId="2">
      <alignment horizontal="center"/>
    </xf>
    <xf numFmtId="0" fontId="34" fillId="0" borderId="162" applyAlignment="1" pivotButton="0" quotePrefix="0" xfId="2">
      <alignment horizontal="center"/>
    </xf>
    <xf numFmtId="0" fontId="34" fillId="0" borderId="0" applyAlignment="1" pivotButton="0" quotePrefix="0" xfId="2">
      <alignment horizontal="center"/>
    </xf>
    <xf numFmtId="1" fontId="34" fillId="0" borderId="163" pivotButton="0" quotePrefix="0" xfId="3"/>
    <xf numFmtId="0" fontId="34" fillId="0" borderId="40" pivotButton="0" quotePrefix="0" xfId="3"/>
    <xf numFmtId="0" fontId="34" fillId="0" borderId="34" pivotButton="0" quotePrefix="0" xfId="2"/>
    <xf numFmtId="0" fontId="34" fillId="0" borderId="40" pivotButton="0" quotePrefix="0" xfId="2"/>
    <xf numFmtId="0" fontId="34" fillId="0" borderId="58" applyAlignment="1" pivotButton="0" quotePrefix="0" xfId="2">
      <alignment horizontal="center"/>
    </xf>
    <xf numFmtId="164" fontId="35" fillId="0" borderId="58" applyAlignment="1" pivotButton="0" quotePrefix="0" xfId="4">
      <alignment horizontal="right" vertical="center"/>
    </xf>
    <xf numFmtId="0" fontId="34" fillId="0" borderId="58" pivotButton="0" quotePrefix="0" xfId="2"/>
    <xf numFmtId="0" fontId="34" fillId="0" borderId="164" pivotButton="0" quotePrefix="0" xfId="2"/>
    <xf numFmtId="0" fontId="34" fillId="0" borderId="163" pivotButton="0" quotePrefix="0" xfId="3"/>
    <xf numFmtId="164" fontId="35" fillId="6" borderId="58" applyAlignment="1" pivotButton="0" quotePrefix="0" xfId="4">
      <alignment horizontal="right" vertical="center"/>
    </xf>
    <xf numFmtId="0" fontId="34" fillId="6" borderId="34" pivotButton="0" quotePrefix="0" xfId="2"/>
    <xf numFmtId="0" fontId="34" fillId="6" borderId="40" pivotButton="0" quotePrefix="0" xfId="2"/>
    <xf numFmtId="0" fontId="34" fillId="6" borderId="58" pivotButton="0" quotePrefix="0" xfId="2"/>
    <xf numFmtId="0" fontId="34" fillId="6" borderId="164" pivotButton="0" quotePrefix="0" xfId="2"/>
    <xf numFmtId="0" fontId="34" fillId="6" borderId="0" pivotButton="0" quotePrefix="0" xfId="2"/>
    <xf numFmtId="16" fontId="34" fillId="0" borderId="163" pivotButton="0" quotePrefix="0" xfId="2"/>
    <xf numFmtId="0" fontId="34" fillId="6" borderId="40" pivotButton="0" quotePrefix="0" xfId="3"/>
    <xf numFmtId="0" fontId="34" fillId="0" borderId="163" pivotButton="0" quotePrefix="0" xfId="2"/>
    <xf numFmtId="0" fontId="34" fillId="6" borderId="163" pivotButton="0" quotePrefix="0" xfId="2"/>
    <xf numFmtId="0" fontId="34" fillId="0" borderId="0" pivotButton="0" quotePrefix="0" xfId="2"/>
    <xf numFmtId="0" fontId="15" fillId="0" borderId="40" applyAlignment="1" applyProtection="1" pivotButton="0" quotePrefix="0" xfId="0">
      <alignment horizontal="center"/>
      <protection locked="0" hidden="0"/>
    </xf>
    <xf numFmtId="164" fontId="7" fillId="0" borderId="166" applyAlignment="1" applyProtection="1" pivotButton="0" quotePrefix="0" xfId="1">
      <alignment horizontal="right"/>
      <protection locked="1" hidden="1"/>
    </xf>
    <xf numFmtId="164" fontId="7" fillId="0" borderId="67" applyAlignment="1" applyProtection="1" pivotButton="0" quotePrefix="0" xfId="1">
      <alignment horizontal="right"/>
      <protection locked="1" hidden="1"/>
    </xf>
    <xf numFmtId="164" fontId="7" fillId="0" borderId="167" applyAlignment="1" applyProtection="1" pivotButton="0" quotePrefix="0" xfId="1">
      <alignment horizontal="right"/>
      <protection locked="1" hidden="1"/>
    </xf>
    <xf numFmtId="164" fontId="7" fillId="0" borderId="108" applyAlignment="1" applyProtection="1" pivotButton="0" quotePrefix="0" xfId="1">
      <alignment horizontal="right"/>
      <protection locked="1" hidden="1"/>
    </xf>
    <xf numFmtId="164" fontId="7" fillId="0" borderId="68" applyAlignment="1" applyProtection="1" pivotButton="0" quotePrefix="0" xfId="1">
      <alignment horizontal="right"/>
      <protection locked="1" hidden="1"/>
    </xf>
    <xf numFmtId="164" fontId="7" fillId="0" borderId="168" applyAlignment="1" applyProtection="1" pivotButton="0" quotePrefix="0" xfId="1">
      <alignment horizontal="right"/>
      <protection locked="1" hidden="1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0" fillId="0" borderId="39" applyProtection="1" pivotButton="0" quotePrefix="0" xfId="0">
      <protection locked="0" hidden="0"/>
    </xf>
    <xf numFmtId="0" fontId="0" fillId="0" borderId="0" applyProtection="1" pivotButton="0" quotePrefix="0" xfId="0">
      <protection locked="0" hidden="0"/>
    </xf>
    <xf numFmtId="0" fontId="10" fillId="0" borderId="165" applyAlignment="1" pivotButton="0" quotePrefix="0" xfId="0">
      <alignment horizontal="center" vertical="center"/>
    </xf>
    <xf numFmtId="0" fontId="1" fillId="0" borderId="0" applyAlignment="1" applyProtection="1" pivotButton="0" quotePrefix="0" xfId="0">
      <alignment horizontal="right"/>
      <protection locked="0" hidden="0"/>
    </xf>
    <xf numFmtId="164" fontId="1" fillId="7" borderId="0" applyAlignment="1" pivotButton="0" quotePrefix="0" xfId="0">
      <alignment horizontal="right"/>
    </xf>
    <xf numFmtId="0" fontId="15" fillId="0" borderId="80" applyAlignment="1" applyProtection="1" pivotButton="0" quotePrefix="0" xfId="0">
      <alignment horizontal="center"/>
      <protection locked="0" hidden="0"/>
    </xf>
    <xf numFmtId="0" fontId="15" fillId="0" borderId="77" applyAlignment="1" applyProtection="1" pivotButton="0" quotePrefix="0" xfId="0">
      <alignment horizontal="center"/>
      <protection locked="0" hidden="0"/>
    </xf>
    <xf numFmtId="0" fontId="15" fillId="0" borderId="89" applyAlignment="1" applyProtection="1" pivotButton="0" quotePrefix="0" xfId="0">
      <alignment horizontal="center"/>
      <protection locked="0" hidden="0"/>
    </xf>
    <xf numFmtId="164" fontId="1" fillId="8" borderId="55" applyAlignment="1" pivotButton="0" quotePrefix="0" xfId="0">
      <alignment horizontal="right"/>
    </xf>
    <xf numFmtId="164" fontId="1" fillId="8" borderId="56" applyAlignment="1" pivotButton="0" quotePrefix="0" xfId="0">
      <alignment horizontal="right"/>
    </xf>
    <xf numFmtId="164" fontId="1" fillId="8" borderId="54" applyAlignment="1" pivotButton="0" quotePrefix="0" xfId="0">
      <alignment horizontal="right"/>
    </xf>
    <xf numFmtId="164" fontId="1" fillId="8" borderId="39" applyAlignment="1" pivotButton="0" quotePrefix="0" xfId="0">
      <alignment horizontal="right"/>
    </xf>
    <xf numFmtId="164" fontId="1" fillId="8" borderId="0" applyAlignment="1" pivotButton="0" quotePrefix="0" xfId="0">
      <alignment horizontal="right"/>
    </xf>
    <xf numFmtId="164" fontId="1" fillId="8" borderId="36" applyAlignment="1" pivotButton="0" quotePrefix="0" xfId="0">
      <alignment horizontal="right"/>
    </xf>
    <xf numFmtId="164" fontId="1" fillId="8" borderId="51" applyAlignment="1" pivotButton="0" quotePrefix="0" xfId="0">
      <alignment horizontal="right"/>
    </xf>
    <xf numFmtId="164" fontId="1" fillId="8" borderId="48" applyAlignment="1" pivotButton="0" quotePrefix="0" xfId="0">
      <alignment horizontal="right"/>
    </xf>
    <xf numFmtId="164" fontId="1" fillId="8" borderId="50" applyAlignment="1" pivotButton="0" quotePrefix="0" xfId="0">
      <alignment horizontal="right"/>
    </xf>
    <xf numFmtId="164" fontId="1" fillId="0" borderId="55" applyAlignment="1" pivotButton="0" quotePrefix="0" xfId="0">
      <alignment horizontal="center" vertical="center"/>
    </xf>
    <xf numFmtId="164" fontId="1" fillId="0" borderId="56" applyAlignment="1" pivotButton="0" quotePrefix="0" xfId="0">
      <alignment horizontal="center" vertical="center"/>
    </xf>
    <xf numFmtId="164" fontId="0" fillId="0" borderId="56" applyAlignment="1" applyProtection="1" pivotButton="0" quotePrefix="0" xfId="0">
      <alignment horizontal="center" vertical="center"/>
      <protection locked="0" hidden="0"/>
    </xf>
    <xf numFmtId="164" fontId="1" fillId="0" borderId="54" applyAlignment="1" pivotButton="0" quotePrefix="0" xfId="0">
      <alignment horizontal="center" vertical="center"/>
    </xf>
    <xf numFmtId="164" fontId="0" fillId="0" borderId="56" applyAlignment="1" applyProtection="1" pivotButton="0" quotePrefix="0" xfId="0">
      <alignment horizontal="center" vertical="center"/>
      <protection locked="1" hidden="1"/>
    </xf>
    <xf numFmtId="0" fontId="0" fillId="0" borderId="26" applyAlignment="1" applyProtection="1" pivotButton="0" quotePrefix="0" xfId="0">
      <alignment horizontal="center" vertical="center"/>
      <protection locked="1" hidden="1"/>
    </xf>
    <xf numFmtId="164" fontId="0" fillId="0" borderId="176" applyAlignment="1" applyProtection="1" pivotButton="0" quotePrefix="0" xfId="0">
      <alignment horizontal="center" vertical="center"/>
      <protection locked="1" hidden="1"/>
    </xf>
    <xf numFmtId="164" fontId="0" fillId="0" borderId="26" applyAlignment="1" applyProtection="1" pivotButton="0" quotePrefix="0" xfId="0">
      <alignment horizontal="center" vertical="center"/>
      <protection locked="1" hidden="1"/>
    </xf>
    <xf numFmtId="164" fontId="1" fillId="0" borderId="39" applyAlignment="1" pivotButton="0" quotePrefix="0" xfId="0">
      <alignment horizontal="center" vertical="center"/>
    </xf>
    <xf numFmtId="164" fontId="1" fillId="0" borderId="36" applyAlignment="1" pivotButton="0" quotePrefix="0" xfId="0">
      <alignment horizontal="center" vertical="center"/>
    </xf>
    <xf numFmtId="0" fontId="0" fillId="0" borderId="61" applyAlignment="1" applyProtection="1" pivotButton="0" quotePrefix="0" xfId="0">
      <alignment horizontal="center" vertical="center"/>
      <protection locked="1" hidden="1"/>
    </xf>
    <xf numFmtId="164" fontId="0" fillId="0" borderId="58" applyAlignment="1" applyProtection="1" pivotButton="0" quotePrefix="0" xfId="0">
      <alignment horizontal="center" vertical="center"/>
      <protection locked="1" hidden="1"/>
    </xf>
    <xf numFmtId="164" fontId="0" fillId="0" borderId="61" applyAlignment="1" applyProtection="1" pivotButton="0" quotePrefix="0" xfId="0">
      <alignment horizontal="center" vertical="center"/>
      <protection locked="1" hidden="1"/>
    </xf>
    <xf numFmtId="164" fontId="1" fillId="0" borderId="47" applyAlignment="1" pivotButton="0" quotePrefix="0" xfId="0">
      <alignment horizontal="center" vertical="center"/>
    </xf>
    <xf numFmtId="164" fontId="1" fillId="0" borderId="45" applyAlignment="1" pivotButton="0" quotePrefix="0" xfId="0">
      <alignment horizontal="center" vertical="center"/>
    </xf>
    <xf numFmtId="164" fontId="0" fillId="0" borderId="45" applyAlignment="1" applyProtection="1" pivotButton="0" quotePrefix="0" xfId="0">
      <alignment horizontal="center" vertical="center"/>
      <protection locked="0" hidden="0"/>
    </xf>
    <xf numFmtId="164" fontId="1" fillId="0" borderId="46" applyAlignment="1" pivotButton="0" quotePrefix="0" xfId="0">
      <alignment horizontal="center" vertical="center"/>
    </xf>
    <xf numFmtId="164" fontId="0" fillId="0" borderId="45" applyAlignment="1" applyProtection="1" pivotButton="0" quotePrefix="0" xfId="0">
      <alignment horizontal="center" vertical="center"/>
      <protection locked="1" hidden="1"/>
    </xf>
    <xf numFmtId="0" fontId="0" fillId="0" borderId="13" applyAlignment="1" applyProtection="1" pivotButton="0" quotePrefix="0" xfId="0">
      <alignment horizontal="center" vertical="center"/>
      <protection locked="1" hidden="1"/>
    </xf>
    <xf numFmtId="164" fontId="0" fillId="0" borderId="77" applyAlignment="1" applyProtection="1" pivotButton="0" quotePrefix="0" xfId="0">
      <alignment horizontal="center" vertical="center"/>
      <protection locked="1" hidden="1"/>
    </xf>
    <xf numFmtId="164" fontId="0" fillId="0" borderId="13" applyAlignment="1" applyProtection="1" pivotButton="0" quotePrefix="0" xfId="0">
      <alignment horizontal="center" vertical="center"/>
      <protection locked="1" hidden="1"/>
    </xf>
    <xf numFmtId="164" fontId="1" fillId="0" borderId="44" applyAlignment="1" pivotButton="0" quotePrefix="0" xfId="0">
      <alignment horizontal="center" vertical="center"/>
    </xf>
    <xf numFmtId="164" fontId="1" fillId="0" borderId="42" applyAlignment="1" pivotButton="0" quotePrefix="0" xfId="0">
      <alignment horizontal="center" vertical="center"/>
    </xf>
    <xf numFmtId="164" fontId="0" fillId="0" borderId="42" applyAlignment="1" applyProtection="1" pivotButton="0" quotePrefix="0" xfId="0">
      <alignment horizontal="center" vertical="center"/>
      <protection locked="0" hidden="0"/>
    </xf>
    <xf numFmtId="164" fontId="1" fillId="0" borderId="43" applyAlignment="1" pivotButton="0" quotePrefix="0" xfId="0">
      <alignment horizontal="center" vertical="center"/>
    </xf>
    <xf numFmtId="164" fontId="0" fillId="0" borderId="42" applyAlignment="1" applyProtection="1" pivotButton="0" quotePrefix="0" xfId="0">
      <alignment horizontal="center" vertical="center"/>
      <protection locked="1" hidden="1"/>
    </xf>
    <xf numFmtId="0" fontId="0" fillId="0" borderId="30" applyAlignment="1" applyProtection="1" pivotButton="0" quotePrefix="0" xfId="0">
      <alignment horizontal="center" vertical="center"/>
      <protection locked="1" hidden="1"/>
    </xf>
    <xf numFmtId="164" fontId="0" fillId="0" borderId="80" applyAlignment="1" applyProtection="1" pivotButton="0" quotePrefix="0" xfId="0">
      <alignment horizontal="center" vertical="center"/>
      <protection locked="1" hidden="1"/>
    </xf>
    <xf numFmtId="164" fontId="0" fillId="0" borderId="30" applyAlignment="1" applyProtection="1" pivotButton="0" quotePrefix="0" xfId="0">
      <alignment horizontal="center" vertical="center"/>
      <protection locked="1" hidden="1"/>
    </xf>
    <xf numFmtId="164" fontId="0" fillId="0" borderId="0" applyAlignment="1" applyProtection="1" pivotButton="0" quotePrefix="0" xfId="0">
      <alignment horizontal="center" vertical="center"/>
      <protection locked="0" hidden="0"/>
    </xf>
    <xf numFmtId="164" fontId="0" fillId="0" borderId="0" applyAlignment="1" applyProtection="1" pivotButton="0" quotePrefix="0" xfId="0">
      <alignment horizontal="center" vertical="center"/>
      <protection locked="1" hidden="1"/>
    </xf>
    <xf numFmtId="164" fontId="1" fillId="0" borderId="51" applyAlignment="1" pivotButton="0" quotePrefix="0" xfId="0">
      <alignment horizontal="center" vertical="center"/>
    </xf>
    <xf numFmtId="164" fontId="1" fillId="0" borderId="48" applyAlignment="1" pivotButton="0" quotePrefix="0" xfId="0">
      <alignment horizontal="center" vertical="center"/>
    </xf>
    <xf numFmtId="164" fontId="0" fillId="0" borderId="48" applyAlignment="1" applyProtection="1" pivotButton="0" quotePrefix="0" xfId="0">
      <alignment horizontal="center" vertical="center"/>
      <protection locked="0" hidden="0"/>
    </xf>
    <xf numFmtId="164" fontId="1" fillId="0" borderId="50" applyAlignment="1" pivotButton="0" quotePrefix="0" xfId="0">
      <alignment horizontal="center" vertical="center"/>
    </xf>
    <xf numFmtId="164" fontId="0" fillId="0" borderId="48" applyAlignment="1" applyProtection="1" pivotButton="0" quotePrefix="0" xfId="0">
      <alignment horizontal="center" vertical="center"/>
      <protection locked="1" hidden="1"/>
    </xf>
    <xf numFmtId="164" fontId="0" fillId="0" borderId="98" applyAlignment="1" applyProtection="1" pivotButton="0" quotePrefix="0" xfId="0">
      <alignment horizontal="center" vertical="center"/>
      <protection locked="1" hidden="1"/>
    </xf>
    <xf numFmtId="164" fontId="0" fillId="0" borderId="89" applyAlignment="1" applyProtection="1" pivotButton="0" quotePrefix="0" xfId="0">
      <alignment horizontal="center" vertical="center"/>
      <protection locked="1" hidden="1"/>
    </xf>
    <xf numFmtId="164" fontId="1" fillId="0" borderId="52" applyAlignment="1" pivotButton="0" quotePrefix="0" xfId="0">
      <alignment horizontal="center" vertical="center"/>
    </xf>
    <xf numFmtId="164" fontId="1" fillId="0" borderId="37" applyAlignment="1" pivotButton="0" quotePrefix="0" xfId="0">
      <alignment horizontal="center" vertical="center"/>
    </xf>
    <xf numFmtId="164" fontId="1" fillId="0" borderId="49" applyAlignment="1" pivotButton="0" quotePrefix="0" xfId="0">
      <alignment horizontal="center" vertical="center"/>
    </xf>
    <xf numFmtId="20" fontId="0" fillId="0" borderId="0" applyAlignment="1" applyProtection="1" pivotButton="0" quotePrefix="0" xfId="0">
      <alignment horizontal="right"/>
      <protection locked="0" hidden="0"/>
    </xf>
    <xf numFmtId="164" fontId="0" fillId="0" borderId="55" applyAlignment="1" applyProtection="1" pivotButton="0" quotePrefix="0" xfId="0">
      <alignment horizontal="center" vertical="center"/>
      <protection locked="1" hidden="1"/>
    </xf>
    <xf numFmtId="164" fontId="0" fillId="0" borderId="39" applyAlignment="1" applyProtection="1" pivotButton="0" quotePrefix="0" xfId="0">
      <alignment horizontal="center" vertical="center"/>
      <protection locked="1" hidden="1"/>
    </xf>
    <xf numFmtId="164" fontId="0" fillId="0" borderId="47" applyAlignment="1" applyProtection="1" pivotButton="0" quotePrefix="0" xfId="0">
      <alignment horizontal="center" vertical="center"/>
      <protection locked="1" hidden="1"/>
    </xf>
    <xf numFmtId="164" fontId="0" fillId="0" borderId="44" applyAlignment="1" applyProtection="1" pivotButton="0" quotePrefix="0" xfId="0">
      <alignment horizontal="center" vertical="center"/>
      <protection locked="1" hidden="1"/>
    </xf>
    <xf numFmtId="164" fontId="0" fillId="0" borderId="51" applyAlignment="1" applyProtection="1" pivotButton="0" quotePrefix="0" xfId="0">
      <alignment horizontal="center" vertical="center"/>
      <protection locked="1" hidden="1"/>
    </xf>
    <xf numFmtId="0" fontId="0" fillId="0" borderId="55" applyAlignment="1" pivotButton="0" quotePrefix="0" xfId="0">
      <alignment horizontal="center" vertical="center"/>
    </xf>
    <xf numFmtId="0" fontId="0" fillId="0" borderId="56" applyAlignment="1" pivotButton="0" quotePrefix="0" xfId="0">
      <alignment horizontal="center" vertical="center"/>
    </xf>
    <xf numFmtId="0" fontId="0" fillId="0" borderId="54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0" fillId="0" borderId="57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11" fillId="0" borderId="18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11" fillId="0" borderId="55" applyAlignment="1" pivotButton="0" quotePrefix="0" xfId="0">
      <alignment horizontal="center" vertical="center"/>
    </xf>
    <xf numFmtId="0" fontId="11" fillId="0" borderId="54" applyAlignment="1" pivotButton="0" quotePrefix="0" xfId="0">
      <alignment horizontal="center" vertical="center"/>
    </xf>
    <xf numFmtId="0" fontId="11" fillId="0" borderId="52" applyAlignment="1" pivotButton="0" quotePrefix="0" xfId="0">
      <alignment horizontal="center" vertical="center"/>
    </xf>
    <xf numFmtId="0" fontId="11" fillId="0" borderId="52" applyAlignment="1" pivotButton="0" quotePrefix="1" xfId="0">
      <alignment horizontal="center" vertical="center"/>
    </xf>
    <xf numFmtId="0" fontId="11" fillId="0" borderId="56" applyAlignment="1" pivotButton="0" quotePrefix="0" xfId="0">
      <alignment horizontal="center" vertical="center"/>
    </xf>
    <xf numFmtId="0" fontId="11" fillId="0" borderId="176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1" fillId="0" borderId="165" applyAlignment="1" pivotButton="0" quotePrefix="0" xfId="0">
      <alignment horizontal="center" vertical="center"/>
    </xf>
    <xf numFmtId="0" fontId="11" fillId="0" borderId="165" applyAlignment="1" pivotButton="0" quotePrefix="1" xfId="0">
      <alignment horizontal="center" vertical="center"/>
    </xf>
    <xf numFmtId="0" fontId="11" fillId="0" borderId="57" applyAlignment="1" pivotButton="0" quotePrefix="0" xfId="0">
      <alignment horizontal="center" vertical="center"/>
    </xf>
    <xf numFmtId="0" fontId="11" fillId="0" borderId="53" applyAlignment="1" pivotButton="0" quotePrefix="0" xfId="0">
      <alignment horizontal="center" vertical="center"/>
    </xf>
    <xf numFmtId="164" fontId="1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36" fillId="0" borderId="52" applyAlignment="1" pivotButton="0" quotePrefix="0" xfId="5">
      <alignment horizontal="center" vertical="center"/>
    </xf>
    <xf numFmtId="0" fontId="36" fillId="0" borderId="54" applyAlignment="1" pivotButton="0" quotePrefix="0" xfId="5">
      <alignment horizontal="center" vertical="center"/>
    </xf>
    <xf numFmtId="0" fontId="10" fillId="0" borderId="99" applyAlignment="1" pivotButton="0" quotePrefix="1" xfId="0">
      <alignment horizontal="center" vertical="center"/>
    </xf>
    <xf numFmtId="0" fontId="0" fillId="0" borderId="0" pivotButton="0" quotePrefix="0" xfId="0"/>
    <xf numFmtId="0" fontId="0" fillId="0" borderId="2" pivotButton="0" quotePrefix="0" xfId="0"/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1" fillId="0" borderId="34" applyAlignment="1" applyProtection="1" pivotButton="0" quotePrefix="0" xfId="1">
      <alignment horizontal="center" vertic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0" fillId="0" borderId="165" applyAlignment="1" pivotButton="0" quotePrefix="0" xfId="0">
      <alignment horizontal="center" vertical="center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164" fontId="1" fillId="0" borderId="0" applyAlignment="1" pivotButton="0" quotePrefix="0" xfId="0">
      <alignment horizontal="center" vertical="center"/>
    </xf>
    <xf numFmtId="0" fontId="37" fillId="0" borderId="52" applyAlignment="1" pivotButton="0" quotePrefix="0" xfId="0">
      <alignment horizontal="center" vertical="top"/>
    </xf>
    <xf numFmtId="164" fontId="0" fillId="0" borderId="109" applyProtection="1" pivotButton="0" quotePrefix="0" xfId="0">
      <protection locked="1" hidden="1"/>
    </xf>
    <xf numFmtId="0" fontId="13" fillId="0" borderId="34" applyProtection="1" pivotButton="0" quotePrefix="0" xfId="0">
      <protection locked="0" hidden="0"/>
    </xf>
    <xf numFmtId="0" fontId="15" fillId="0" borderId="40" applyAlignment="1" applyProtection="1" pivotButton="0" quotePrefix="0" xfId="0">
      <alignment horizont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0" fillId="0" borderId="165" applyAlignment="1" pivotButton="0" quotePrefix="0" xfId="0">
      <alignment horizontal="center" vertical="center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2" fillId="0" borderId="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2" pivotButton="0" quotePrefix="0" xfId="0"/>
    <xf numFmtId="0" fontId="11" fillId="0" borderId="17" applyAlignment="1" applyProtection="1" pivotButton="0" quotePrefix="0" xfId="0">
      <alignment horizontal="center"/>
      <protection locked="0" hidden="0"/>
    </xf>
    <xf numFmtId="0" fontId="0" fillId="0" borderId="17" applyProtection="1" pivotButton="0" quotePrefix="0" xfId="0">
      <protection locked="0" hidden="0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36" fillId="0" borderId="165" applyAlignment="1" applyProtection="1" pivotButton="0" quotePrefix="0" xfId="5">
      <alignment horizontal="center"/>
      <protection locked="0" hidden="0"/>
    </xf>
    <xf numFmtId="0" fontId="0" fillId="0" borderId="18" applyProtection="1" pivotButton="0" quotePrefix="0" xfId="0">
      <protection locked="0" hidden="0"/>
    </xf>
    <xf numFmtId="0" fontId="10" fillId="0" borderId="178" applyAlignment="1" applyProtection="1" pivotButton="0" quotePrefix="0" xfId="0">
      <alignment horizontal="center" vertical="center"/>
      <protection locked="0" hidden="0"/>
    </xf>
    <xf numFmtId="0" fontId="0" fillId="0" borderId="124" applyProtection="1" pivotButton="0" quotePrefix="0" xfId="0">
      <protection locked="0" hidden="0"/>
    </xf>
    <xf numFmtId="0" fontId="10" fillId="0" borderId="179" applyAlignment="1" applyProtection="1" pivotButton="0" quotePrefix="0" xfId="0">
      <alignment horizontal="center" vertical="center"/>
      <protection locked="0" hidden="0"/>
    </xf>
    <xf numFmtId="0" fontId="0" fillId="0" borderId="48" applyProtection="1" pivotButton="0" quotePrefix="0" xfId="0">
      <protection locked="0" hidden="0"/>
    </xf>
    <xf numFmtId="0" fontId="0" fillId="0" borderId="126" applyProtection="1" pivotButton="0" quotePrefix="0" xfId="0">
      <protection locked="0" hidden="0"/>
    </xf>
    <xf numFmtId="0" fontId="10" fillId="0" borderId="177" applyAlignment="1" applyProtection="1" pivotButton="0" quotePrefix="0" xfId="0">
      <alignment horizontal="center" vertic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0" fillId="0" borderId="34" applyProtection="1" pivotButton="0" quotePrefix="0" xfId="0">
      <protection locked="0" hidden="0"/>
    </xf>
    <xf numFmtId="0" fontId="10" fillId="0" borderId="165" applyAlignment="1" pivotButton="0" quotePrefix="0" xfId="0">
      <alignment horizontal="center" vertical="center"/>
    </xf>
    <xf numFmtId="0" fontId="0" fillId="0" borderId="17" pivotButton="0" quotePrefix="0" xfId="0"/>
    <xf numFmtId="0" fontId="11" fillId="0" borderId="22" applyAlignment="1" applyProtection="1" pivotButton="0" quotePrefix="0" xfId="0">
      <alignment horizontal="center" vertical="center"/>
      <protection locked="0" hidden="0"/>
    </xf>
    <xf numFmtId="0" fontId="0" fillId="0" borderId="19" applyProtection="1" pivotButton="0" quotePrefix="0" xfId="0">
      <protection locked="0" hidden="0"/>
    </xf>
    <xf numFmtId="0" fontId="12" fillId="0" borderId="180" applyAlignment="1" applyProtection="1" pivotButton="0" quotePrefix="0" xfId="0">
      <alignment horizontal="center" vertical="center" textRotation="180"/>
      <protection locked="0" hidden="0"/>
    </xf>
    <xf numFmtId="0" fontId="0" fillId="0" borderId="61" applyProtection="1" pivotButton="0" quotePrefix="0" xfId="0">
      <protection locked="0" hidden="0"/>
    </xf>
    <xf numFmtId="0" fontId="0" fillId="0" borderId="98" applyProtection="1" pivotButton="0" quotePrefix="0" xfId="0">
      <protection locked="0" hidden="0"/>
    </xf>
    <xf numFmtId="0" fontId="11" fillId="0" borderId="169" applyAlignment="1" applyProtection="1" pivotButton="0" quotePrefix="0" xfId="0">
      <alignment horizontal="center" vertical="center"/>
      <protection locked="0" hidden="0"/>
    </xf>
    <xf numFmtId="0" fontId="0" fillId="0" borderId="35" applyProtection="1" pivotButton="0" quotePrefix="0" xfId="0">
      <protection locked="0" hidden="0"/>
    </xf>
    <xf numFmtId="0" fontId="11" fillId="0" borderId="34" applyAlignment="1" applyProtection="1" pivotButton="0" quotePrefix="0" xfId="1">
      <alignment horizontal="center" vertical="center"/>
      <protection locked="0" hidden="0"/>
    </xf>
    <xf numFmtId="0" fontId="13" fillId="0" borderId="2" applyAlignment="1" applyProtection="1" pivotButton="0" quotePrefix="0" xfId="1">
      <alignment horizontal="center" vertical="center"/>
      <protection locked="0" hidden="0"/>
    </xf>
    <xf numFmtId="0" fontId="0" fillId="0" borderId="2" applyProtection="1" pivotButton="0" quotePrefix="0" xfId="0">
      <protection locked="0" hidden="0"/>
    </xf>
    <xf numFmtId="0" fontId="11" fillId="0" borderId="22" applyAlignment="1" applyProtection="1" pivotButton="0" quotePrefix="0" xfId="1">
      <alignment horizontal="center" vertical="center"/>
      <protection locked="0" hidden="0"/>
    </xf>
    <xf numFmtId="0" fontId="11" fillId="0" borderId="169" applyAlignment="1" applyProtection="1" pivotButton="0" quotePrefix="0" xfId="1">
      <alignment horizontal="center" vertical="center"/>
      <protection locked="0" hidden="0"/>
    </xf>
    <xf numFmtId="0" fontId="11" fillId="0" borderId="170" applyAlignment="1" applyProtection="1" pivotButton="0" quotePrefix="0" xfId="0">
      <alignment horizontal="center" vertical="center"/>
      <protection locked="0" hidden="0"/>
    </xf>
    <xf numFmtId="0" fontId="17" fillId="0" borderId="2" applyAlignment="1" applyProtection="1" pivotButton="0" quotePrefix="0" xfId="0">
      <alignment horizontal="center" vertical="center"/>
      <protection locked="0" hidden="0"/>
    </xf>
    <xf numFmtId="0" fontId="11" fillId="0" borderId="27" applyAlignment="1" applyProtection="1" pivotButton="0" quotePrefix="0" xfId="0">
      <alignment horizontal="center" vertical="center"/>
      <protection locked="0" hidden="0"/>
    </xf>
    <xf numFmtId="0" fontId="11" fillId="0" borderId="19" applyAlignment="1" applyProtection="1" pivotButton="0" quotePrefix="0" xfId="0">
      <alignment horizontal="center" vertical="center"/>
      <protection locked="0" hidden="0"/>
    </xf>
    <xf numFmtId="0" fontId="11" fillId="0" borderId="35" applyAlignment="1" applyProtection="1" pivotButton="0" quotePrefix="0" xfId="0">
      <alignment horizontal="center" vertical="center"/>
      <protection locked="0" hidden="0"/>
    </xf>
    <xf numFmtId="0" fontId="11" fillId="0" borderId="88" applyAlignment="1" applyProtection="1" pivotButton="0" quotePrefix="0" xfId="0">
      <alignment horizontal="center" vertical="center"/>
      <protection locked="0" hidden="0"/>
    </xf>
    <xf numFmtId="0" fontId="0" fillId="0" borderId="88" applyProtection="1" pivotButton="0" quotePrefix="0" xfId="0">
      <protection locked="0" hidden="0"/>
    </xf>
    <xf numFmtId="0" fontId="11" fillId="0" borderId="171" applyAlignment="1" applyProtection="1" pivotButton="0" quotePrefix="0" xfId="0">
      <alignment horizontal="center" vertical="center"/>
      <protection locked="0" hidden="0"/>
    </xf>
    <xf numFmtId="0" fontId="22" fillId="0" borderId="2" applyAlignment="1" applyProtection="1" pivotButton="0" quotePrefix="0" xfId="0">
      <alignment horizontal="center" vertical="center"/>
      <protection locked="1" hidden="1"/>
    </xf>
    <xf numFmtId="0" fontId="0" fillId="0" borderId="2" applyProtection="1" pivotButton="0" quotePrefix="0" xfId="0">
      <protection locked="1" hidden="1"/>
    </xf>
    <xf numFmtId="0" fontId="19" fillId="0" borderId="173" applyAlignment="1" applyProtection="1" pivotButton="0" quotePrefix="0" xfId="0">
      <alignment horizontal="center" vertical="center"/>
      <protection locked="0" hidden="0"/>
    </xf>
    <xf numFmtId="0" fontId="0" fillId="0" borderId="25" applyProtection="1" pivotButton="0" quotePrefix="0" xfId="0">
      <protection locked="0" hidden="0"/>
    </xf>
    <xf numFmtId="0" fontId="19" fillId="0" borderId="2" applyAlignment="1" applyProtection="1" pivotButton="0" quotePrefix="0" xfId="0">
      <alignment horizontal="center" vertical="center"/>
      <protection locked="0" hidden="0"/>
    </xf>
    <xf numFmtId="164" fontId="17" fillId="0" borderId="172" applyAlignment="1" applyProtection="1" pivotButton="0" quotePrefix="0" xfId="0">
      <alignment horizontal="center" vertical="center" wrapText="1"/>
      <protection locked="1" hidden="1"/>
    </xf>
    <xf numFmtId="0" fontId="0" fillId="0" borderId="127" applyProtection="1" pivotButton="0" quotePrefix="0" xfId="0">
      <protection locked="1" hidden="1"/>
    </xf>
    <xf numFmtId="0" fontId="0" fillId="0" borderId="39" applyProtection="1" pivotButton="0" quotePrefix="0" xfId="0">
      <protection locked="1" hidden="1"/>
    </xf>
    <xf numFmtId="0" fontId="0" fillId="0" borderId="1" applyProtection="1" pivotButton="0" quotePrefix="0" xfId="0">
      <protection locked="1" hidden="1"/>
    </xf>
    <xf numFmtId="0" fontId="0" fillId="0" borderId="51" applyProtection="1" pivotButton="0" quotePrefix="0" xfId="0">
      <protection locked="1" hidden="1"/>
    </xf>
    <xf numFmtId="0" fontId="0" fillId="0" borderId="128" applyProtection="1" pivotButton="0" quotePrefix="0" xfId="0">
      <protection locked="1" hidden="1"/>
    </xf>
    <xf numFmtId="0" fontId="34" fillId="0" borderId="120" applyAlignment="1" pivotButton="0" quotePrefix="0" xfId="2">
      <alignment horizontal="center"/>
    </xf>
    <xf numFmtId="0" fontId="0" fillId="0" borderId="157" pivotButton="0" quotePrefix="0" xfId="0"/>
    <xf numFmtId="0" fontId="0" fillId="0" borderId="121" pivotButton="0" quotePrefix="0" xfId="0"/>
    <xf numFmtId="0" fontId="32" fillId="0" borderId="175" applyAlignment="1" pivotButton="0" quotePrefix="0" xfId="0">
      <alignment horizontal="center"/>
    </xf>
    <xf numFmtId="0" fontId="0" fillId="0" borderId="125" pivotButton="0" quotePrefix="0" xfId="0"/>
    <xf numFmtId="0" fontId="0" fillId="0" borderId="129" pivotButton="0" quotePrefix="0" xfId="0"/>
    <xf numFmtId="0" fontId="32" fillId="0" borderId="174" applyAlignment="1" pivotButton="0" quotePrefix="0" xfId="0">
      <alignment horizontal="center"/>
    </xf>
  </cellXfs>
  <cellStyles count="6">
    <cellStyle name="Normal" xfId="0" builtinId="0"/>
    <cellStyle name="Normal 2" xfId="1"/>
    <cellStyle name="Normal_¸p Hµ-néi (821)" xfId="2"/>
    <cellStyle name="Normal_¸p Hµ-néi (820)" xfId="3"/>
    <cellStyle name="Normal 3" xfId="4"/>
    <cellStyle name="Normal_ngµy25" xfId="5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chartsheet" Target="/xl/chartsheets/sheet1.xml" Id="rId70" /><Relationship Type="http://schemas.openxmlformats.org/officeDocument/2006/relationships/chartsheet" Target="/xl/chartsheets/sheet2.xml" Id="rId71" /><Relationship Type="http://schemas.openxmlformats.org/officeDocument/2006/relationships/chartsheet" Target="/xl/chartsheets/sheet3.xml" Id="rId72" /><Relationship Type="http://schemas.openxmlformats.org/officeDocument/2006/relationships/chartsheet" Target="/xl/chartsheets/sheet4.xml" Id="rId73" /><Relationship Type="http://schemas.openxmlformats.org/officeDocument/2006/relationships/worksheet" Target="/xl/worksheets/sheet70.xml" Id="rId74" /><Relationship Type="http://schemas.openxmlformats.org/officeDocument/2006/relationships/worksheet" Target="/xl/worksheets/sheet71.xml" Id="rId75" /><Relationship Type="http://schemas.openxmlformats.org/officeDocument/2006/relationships/worksheet" Target="/xl/worksheets/sheet72.xml" Id="rId76" /><Relationship Type="http://schemas.openxmlformats.org/officeDocument/2006/relationships/worksheet" Target="/xl/worksheets/sheet73.xml" Id="rId77" /><Relationship Type="http://schemas.openxmlformats.org/officeDocument/2006/relationships/worksheet" Target="/xl/worksheets/sheet74.xml" Id="rId78" /><Relationship Type="http://schemas.openxmlformats.org/officeDocument/2006/relationships/worksheet" Target="/xl/worksheets/sheet75.xml" Id="rId79" /><Relationship Type="http://schemas.openxmlformats.org/officeDocument/2006/relationships/worksheet" Target="/xl/worksheets/sheet76.xml" Id="rId80" /><Relationship Type="http://schemas.openxmlformats.org/officeDocument/2006/relationships/worksheet" Target="/xl/worksheets/sheet77.xml" Id="rId81" /><Relationship Type="http://schemas.openxmlformats.org/officeDocument/2006/relationships/worksheet" Target="/xl/worksheets/sheet78.xml" Id="rId82" /><Relationship Type="http://schemas.openxmlformats.org/officeDocument/2006/relationships/worksheet" Target="/xl/worksheets/sheet79.xml" Id="rId83" /><Relationship Type="http://schemas.openxmlformats.org/officeDocument/2006/relationships/worksheet" Target="/xl/worksheets/sheet80.xml" Id="rId84" /><Relationship Type="http://schemas.openxmlformats.org/officeDocument/2006/relationships/worksheet" Target="/xl/worksheets/sheet81.xml" Id="rId85" /><Relationship Type="http://schemas.openxmlformats.org/officeDocument/2006/relationships/styles" Target="styles.xml" Id="rId86" /><Relationship Type="http://schemas.openxmlformats.org/officeDocument/2006/relationships/theme" Target="theme/theme1.xml" Id="rId8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 xml:space="preserve"> Tæng biÕn ¸p, nhiÖt 24h t¹i Thanh Hãa</a:t>
            </a:r>
          </a:p>
        </rich>
      </tx>
      <layout>
        <manualLayout>
          <xMode val="edge"/>
          <yMode val="edge"/>
          <wMode val="factor"/>
          <hMode val="factor"/>
          <x val="0.358841778697001"/>
          <y val="0.02033898305084746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3619441571871768"/>
          <y val="0.1152542372881356"/>
          <w val="0.937952430196484"/>
          <h val="0.7474576271186441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</lvl>
                <lvl>
                  <pt idx="0">
                    <v>1</v>
                  </pt>
                  <pt idx="8">
                    <v>2</v>
                  </pt>
                  <pt idx="16">
                    <v>3</v>
                  </pt>
                  <pt idx="24">
                    <v>4</v>
                  </pt>
                  <pt idx="32">
                    <v>5</v>
                  </pt>
                  <pt idx="40">
                    <v>6</v>
                  </pt>
                  <pt idx="48">
                    <v>7</v>
                  </pt>
                  <pt idx="56">
                    <v>8</v>
                  </pt>
                  <pt idx="64">
                    <v>9</v>
                  </pt>
                  <pt idx="72">
                    <v>10</v>
                  </pt>
                  <pt idx="80">
                    <v>11</v>
                  </pt>
                  <pt idx="88">
                    <v>12</v>
                  </pt>
                  <pt idx="96">
                    <v>13</v>
                  </pt>
                  <pt idx="104">
                    <v>14</v>
                  </pt>
                  <pt idx="112">
                    <v>15</v>
                  </pt>
                  <pt idx="120">
                    <v>16</v>
                  </pt>
                  <pt idx="128">
                    <v>17</v>
                  </pt>
                  <pt idx="136">
                    <v>18</v>
                  </pt>
                  <pt idx="144">
                    <v>19</v>
                  </pt>
                  <pt idx="152">
                    <v>20</v>
                  </pt>
                  <pt idx="160">
                    <v>21</v>
                  </pt>
                  <pt idx="168">
                    <v>22</v>
                  </pt>
                  <pt idx="176">
                    <v>23</v>
                  </pt>
                  <pt idx="184">
                    <v>24</v>
                  </pt>
                  <pt idx="192">
                    <v>25</v>
                  </pt>
                  <pt idx="200">
                    <v>26</v>
                  </pt>
                  <pt idx="208">
                    <v>27</v>
                  </pt>
                  <pt idx="216">
                    <v>28</v>
                  </pt>
                  <pt idx="224">
                    <v>29</v>
                  </pt>
                  <pt idx="232">
                    <v>30</v>
                  </pt>
                  <pt idx="240">
                    <v>31</v>
                  </pt>
                </lvl>
              </multiLvlStrCache>
              <f>'P &amp; T(1) '!$A$11:$B$258</f>
            </multiLvlStrRef>
          </cat>
          <val>
            <numRef>
              <f>'P &amp; T(1) '!$E$11:$E$258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38268672"/>
        <axId val="138270208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</lvl>
                <lvl>
                  <pt idx="0">
                    <v>1</v>
                  </pt>
                  <pt idx="8">
                    <v>2</v>
                  </pt>
                  <pt idx="16">
                    <v>3</v>
                  </pt>
                  <pt idx="24">
                    <v>4</v>
                  </pt>
                  <pt idx="32">
                    <v>5</v>
                  </pt>
                  <pt idx="40">
                    <v>6</v>
                  </pt>
                  <pt idx="48">
                    <v>7</v>
                  </pt>
                  <pt idx="56">
                    <v>8</v>
                  </pt>
                  <pt idx="64">
                    <v>9</v>
                  </pt>
                  <pt idx="72">
                    <v>10</v>
                  </pt>
                  <pt idx="80">
                    <v>11</v>
                  </pt>
                  <pt idx="88">
                    <v>12</v>
                  </pt>
                  <pt idx="96">
                    <v>13</v>
                  </pt>
                  <pt idx="104">
                    <v>14</v>
                  </pt>
                  <pt idx="112">
                    <v>15</v>
                  </pt>
                  <pt idx="120">
                    <v>16</v>
                  </pt>
                  <pt idx="128">
                    <v>17</v>
                  </pt>
                  <pt idx="136">
                    <v>18</v>
                  </pt>
                  <pt idx="144">
                    <v>19</v>
                  </pt>
                  <pt idx="152">
                    <v>20</v>
                  </pt>
                  <pt idx="160">
                    <v>21</v>
                  </pt>
                  <pt idx="168">
                    <v>22</v>
                  </pt>
                  <pt idx="176">
                    <v>23</v>
                  </pt>
                  <pt idx="184">
                    <v>24</v>
                  </pt>
                  <pt idx="192">
                    <v>25</v>
                  </pt>
                  <pt idx="200">
                    <v>26</v>
                  </pt>
                  <pt idx="208">
                    <v>27</v>
                  </pt>
                  <pt idx="216">
                    <v>28</v>
                  </pt>
                  <pt idx="224">
                    <v>29</v>
                  </pt>
                  <pt idx="232">
                    <v>30</v>
                  </pt>
                  <pt idx="240">
                    <v>31</v>
                  </pt>
                </lvl>
              </multiLvlStrCache>
              <f>'P &amp; T(1) '!$A$11:$B$258</f>
            </multiLvlStrRef>
          </cat>
          <val>
            <numRef>
              <f>'P &amp; T(1) '!$I$11:$I$258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38271744"/>
        <axId val="138281728"/>
      </lineChart>
      <catAx>
        <axId val="138268672"/>
        <scaling>
          <orientation val="minMax"/>
        </scaling>
        <delete val="0"/>
        <axPos val="b"/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600" b="0" i="0" strike="noStrike" baseline="0">
                <a:solidFill>
                  <a:srgbClr val="000000"/>
                </a:solidFill>
                <a:latin typeface=".VnClarendon"/>
                <a:ea typeface=".VnClarendon"/>
                <a:cs typeface=".VnClarendon"/>
              </a:defRPr>
            </a:pPr>
            <a:r>
              <a:t/>
            </a:r>
            <a:endParaRPr lang="en-US"/>
          </a:p>
        </txPr>
        <crossAx val="138270208"/>
        <crosses val="autoZero"/>
        <auto val="0"/>
        <lblAlgn val="ctr"/>
        <lblOffset val="100"/>
        <tickLblSkip val="4"/>
        <tickMarkSkip val="1"/>
        <noMultiLvlLbl val="0"/>
      </catAx>
      <valAx>
        <axId val="138270208"/>
        <scaling>
          <orientation val="minMax"/>
        </scaling>
        <delete val="0"/>
        <axPos val="l"/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/>
            </a:r>
            <a:endParaRPr lang="en-US"/>
          </a:p>
        </txPr>
        <crossAx val="138268672"/>
        <crosses val="autoZero"/>
        <crossBetween val="between"/>
      </valAx>
      <catAx>
        <axId val="138271744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38281728"/>
        <crosses val="autoZero"/>
        <auto val="0"/>
        <lblAlgn val="ctr"/>
        <lblOffset val="100"/>
        <noMultiLvlLbl val="0"/>
      </catAx>
      <valAx>
        <axId val="138281728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/>
            </a:r>
            <a:endParaRPr lang="en-US"/>
          </a:p>
        </txPr>
        <crossAx val="138271744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Håi Xu©n</a:t>
            </a:r>
          </a:p>
        </rich>
      </tx>
      <layout>
        <manualLayout>
          <xMode val="edge"/>
          <yMode val="edge"/>
          <wMode val="factor"/>
          <hMode val="factor"/>
          <x val="0.3687676387582314"/>
          <y val="0.03206997084548105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64139941690962"/>
          <w val="0.9021636876763875"/>
          <h val="0.778425655976676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'!$L$10:$L$257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24672"/>
        <axId val="145330944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'!$P$10:$P$257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32864"/>
        <axId val="145351040"/>
      </lineChart>
      <catAx>
        <axId val="145324672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247813411078717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/>
            </a:r>
            <a:endParaRPr lang="en-US"/>
          </a:p>
        </txPr>
        <crossAx val="145330944"/>
        <crosses val="autoZero"/>
        <auto val="0"/>
        <lblAlgn val="ctr"/>
        <lblOffset val="100"/>
        <tickLblSkip val="5"/>
        <tickMarkSkip val="1"/>
        <noMultiLvlLbl val="0"/>
      </catAx>
      <valAx>
        <axId val="145330944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07149576669802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/>
            </a:r>
            <a:endParaRPr lang="en-US"/>
          </a:p>
        </txPr>
        <crossAx val="145324672"/>
        <crosses val="autoZero"/>
        <crossBetween val="between"/>
      </valAx>
      <catAx>
        <axId val="145332864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5351040"/>
        <crosses val="autoZero"/>
        <auto val="0"/>
        <lblAlgn val="ctr"/>
        <lblOffset val="100"/>
        <noMultiLvlLbl val="0"/>
      </catAx>
      <valAx>
        <axId val="145351040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/>
            </a:r>
            <a:endParaRPr lang="en-US"/>
          </a:p>
        </txPr>
        <crossAx val="145332864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Vinh</a:t>
            </a:r>
          </a:p>
        </rich>
      </tx>
      <layout>
        <manualLayout>
          <xMode val="edge"/>
          <yMode val="edge"/>
          <wMode val="factor"/>
          <hMode val="factor"/>
          <x val="0.3800564440263405"/>
          <y val="0.05393586005830904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64139941690962"/>
          <w val="0.9021636876763875"/>
          <h val="0.778425655976676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'!$S$10:$S$257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93920"/>
        <axId val="145400192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'!$W$10:$W$257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402112"/>
        <axId val="145403904"/>
      </lineChart>
      <catAx>
        <axId val="145393920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247813411078717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/>
            </a:r>
            <a:endParaRPr lang="en-US"/>
          </a:p>
        </txPr>
        <crossAx val="145400192"/>
        <crosses val="autoZero"/>
        <auto val="0"/>
        <lblAlgn val="ctr"/>
        <lblOffset val="100"/>
        <tickLblSkip val="5"/>
        <tickMarkSkip val="1"/>
        <noMultiLvlLbl val="0"/>
      </catAx>
      <valAx>
        <axId val="145400192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82408278457196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/>
            </a:r>
            <a:endParaRPr lang="en-US"/>
          </a:p>
        </txPr>
        <crossAx val="145393920"/>
        <crosses val="autoZero"/>
        <crossBetween val="between"/>
      </valAx>
      <catAx>
        <axId val="145402112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5403904"/>
        <crosses val="autoZero"/>
        <auto val="0"/>
        <lblAlgn val="ctr"/>
        <lblOffset val="100"/>
        <noMultiLvlLbl val="0"/>
      </catAx>
      <valAx>
        <axId val="145403904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/>
            </a:r>
            <a:endParaRPr lang="en-US"/>
          </a:p>
        </txPr>
        <crossAx val="145402112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 xml:space="preserve">Tæng biÕn ¸p, nhiÖt 24h t¹i tr¹m Hµ TÜnh
</a:t>
            </a:r>
          </a:p>
        </rich>
      </tx>
      <layout>
        <manualLayout>
          <xMode val="edge"/>
          <yMode val="edge"/>
          <wMode val="factor"/>
          <hMode val="factor"/>
          <x val="0.3697083725305739"/>
          <y val="0.04373177842565597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49562682215743"/>
          <w val="0.9021636876763875"/>
          <h val="0.779883381924198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  <pt idx="248">
                    <v>1</v>
                  </pt>
                  <pt idx="249">
                    <v>4</v>
                  </pt>
                  <pt idx="250">
                    <v>7</v>
                  </pt>
                  <pt idx="251">
                    <v>10</v>
                  </pt>
                  <pt idx="252">
                    <v>13</v>
                  </pt>
                  <pt idx="253">
                    <v>16</v>
                  </pt>
                  <pt idx="254">
                    <v>19</v>
                  </pt>
                </lvl>
                <lvl>
                  <pt idx="0">
                    <v>31</v>
                  </pt>
                  <pt idx="8">
                    <v>1</v>
                  </pt>
                  <pt idx="16">
                    <v>2</v>
                  </pt>
                  <pt idx="24">
                    <v>3</v>
                  </pt>
                  <pt idx="32">
                    <v>4</v>
                  </pt>
                  <pt idx="40">
                    <v>5</v>
                  </pt>
                  <pt idx="48">
                    <v>6</v>
                  </pt>
                  <pt idx="56">
                    <v>7</v>
                  </pt>
                  <pt idx="64">
                    <v>8</v>
                  </pt>
                  <pt idx="72">
                    <v>9</v>
                  </pt>
                  <pt idx="80">
                    <v>10</v>
                  </pt>
                  <pt idx="88">
                    <v>11</v>
                  </pt>
                  <pt idx="96">
                    <v>12</v>
                  </pt>
                  <pt idx="104">
                    <v>13</v>
                  </pt>
                  <pt idx="112">
                    <v>14</v>
                  </pt>
                  <pt idx="120">
                    <v>15</v>
                  </pt>
                  <pt idx="128">
                    <v>16</v>
                  </pt>
                  <pt idx="136">
                    <v>17</v>
                  </pt>
                  <pt idx="144">
                    <v>18</v>
                  </pt>
                  <pt idx="152">
                    <v>19</v>
                  </pt>
                  <pt idx="160">
                    <v>20</v>
                  </pt>
                  <pt idx="168">
                    <v>21</v>
                  </pt>
                  <pt idx="176">
                    <v>22</v>
                  </pt>
                  <pt idx="184">
                    <v>23</v>
                  </pt>
                  <pt idx="192">
                    <v>24</v>
                  </pt>
                  <pt idx="200">
                    <v>25</v>
                  </pt>
                  <pt idx="208">
                    <v>26</v>
                  </pt>
                  <pt idx="216">
                    <v>27</v>
                  </pt>
                  <pt idx="224">
                    <v>28</v>
                  </pt>
                  <pt idx="232">
                    <v>29</v>
                  </pt>
                  <pt idx="240">
                    <v>30</v>
                  </pt>
                  <pt idx="248">
                    <v>31</v>
                  </pt>
                </lvl>
              </multiLvlStrCache>
              <f>'P &amp; T(1) '!$A$3:$B$257</f>
            </multiLvlStrRef>
          </cat>
          <val>
            <numRef>
              <f>'P &amp; T(1) '!$S$10:$S$258</f>
              <numCache>
                <formatCode>General</formatCode>
                <ptCount val="24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6749312"/>
        <axId val="146763776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  <pt idx="248">
                    <v>1</v>
                  </pt>
                  <pt idx="249">
                    <v>4</v>
                  </pt>
                  <pt idx="250">
                    <v>7</v>
                  </pt>
                  <pt idx="251">
                    <v>10</v>
                  </pt>
                  <pt idx="252">
                    <v>13</v>
                  </pt>
                  <pt idx="253">
                    <v>16</v>
                  </pt>
                  <pt idx="254">
                    <v>19</v>
                  </pt>
                </lvl>
                <lvl>
                  <pt idx="0">
                    <v>31</v>
                  </pt>
                  <pt idx="8">
                    <v>1</v>
                  </pt>
                  <pt idx="16">
                    <v>2</v>
                  </pt>
                  <pt idx="24">
                    <v>3</v>
                  </pt>
                  <pt idx="32">
                    <v>4</v>
                  </pt>
                  <pt idx="40">
                    <v>5</v>
                  </pt>
                  <pt idx="48">
                    <v>6</v>
                  </pt>
                  <pt idx="56">
                    <v>7</v>
                  </pt>
                  <pt idx="64">
                    <v>8</v>
                  </pt>
                  <pt idx="72">
                    <v>9</v>
                  </pt>
                  <pt idx="80">
                    <v>10</v>
                  </pt>
                  <pt idx="88">
                    <v>11</v>
                  </pt>
                  <pt idx="96">
                    <v>12</v>
                  </pt>
                  <pt idx="104">
                    <v>13</v>
                  </pt>
                  <pt idx="112">
                    <v>14</v>
                  </pt>
                  <pt idx="120">
                    <v>15</v>
                  </pt>
                  <pt idx="128">
                    <v>16</v>
                  </pt>
                  <pt idx="136">
                    <v>17</v>
                  </pt>
                  <pt idx="144">
                    <v>18</v>
                  </pt>
                  <pt idx="152">
                    <v>19</v>
                  </pt>
                  <pt idx="160">
                    <v>20</v>
                  </pt>
                  <pt idx="168">
                    <v>21</v>
                  </pt>
                  <pt idx="176">
                    <v>22</v>
                  </pt>
                  <pt idx="184">
                    <v>23</v>
                  </pt>
                  <pt idx="192">
                    <v>24</v>
                  </pt>
                  <pt idx="200">
                    <v>25</v>
                  </pt>
                  <pt idx="208">
                    <v>26</v>
                  </pt>
                  <pt idx="216">
                    <v>27</v>
                  </pt>
                  <pt idx="224">
                    <v>28</v>
                  </pt>
                  <pt idx="232">
                    <v>29</v>
                  </pt>
                  <pt idx="240">
                    <v>30</v>
                  </pt>
                  <pt idx="248">
                    <v>31</v>
                  </pt>
                </lvl>
              </multiLvlStrCache>
              <f>'P &amp; T(1) '!$A$3:$B$257</f>
            </multiLvlStrRef>
          </cat>
          <val>
            <numRef>
              <f>'P &amp; T(1) '!$AD$10:$AD$257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6765696"/>
        <axId val="146767232"/>
      </lineChart>
      <catAx>
        <axId val="146749312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10204081632653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/>
            </a:r>
            <a:endParaRPr lang="en-US"/>
          </a:p>
        </txPr>
        <crossAx val="146763776"/>
        <crosses val="autoZero"/>
        <auto val="0"/>
        <lblAlgn val="ctr"/>
        <lblOffset val="100"/>
        <tickLblSkip val="5"/>
        <tickMarkSkip val="1"/>
        <noMultiLvlLbl val="0"/>
      </catAx>
      <valAx>
        <axId val="146763776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63593603010348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/>
            </a:r>
            <a:endParaRPr lang="en-US"/>
          </a:p>
        </txPr>
        <crossAx val="146749312"/>
        <crosses val="autoZero"/>
        <crossBetween val="between"/>
      </valAx>
      <catAx>
        <axId val="146765696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6767232"/>
        <crosses val="autoZero"/>
        <auto val="0"/>
        <lblAlgn val="ctr"/>
        <lblOffset val="100"/>
        <noMultiLvlLbl val="0"/>
      </catAx>
      <valAx>
        <axId val="146767232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/>
            </a:r>
            <a:endParaRPr lang="en-US"/>
          </a:p>
        </txPr>
        <crossAx val="146765696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chart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chart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chart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chartsheets/sheet1.xml><?xml version="1.0" encoding="utf-8"?>
<chartsheet xmlns:r="http://schemas.openxmlformats.org/officeDocument/2006/relationships" xmlns="http://schemas.openxmlformats.org/spreadsheetml/2006/main">
  <sheetPr/>
  <sheetViews>
    <sheetView zoomScale="130" workbookViewId="0" zoomToFit="1"/>
  </sheetViews>
  <pageMargins left="0.75" right="0.75" top="1" bottom="1" header="0.5" footer="0.5"/>
  <pageSetup orientation="landscape" paperSize="9" horizontalDpi="300" verticalDpi="300"/>
  <drawing r:id="rId1"/>
</chartsheet>
</file>

<file path=xl/chartsheets/sheet2.xml><?xml version="1.0" encoding="utf-8"?>
<chartsheet xmlns:r="http://schemas.openxmlformats.org/officeDocument/2006/relationships" xmlns="http://schemas.openxmlformats.org/spreadsheetml/2006/main">
  <sheetPr/>
  <sheetViews>
    <sheetView workbookViewId="0" zoomToFit="1"/>
  </sheetViews>
  <pageMargins left="0.25" right="0.25" top="0.5" bottom="0.5" header="0" footer="0"/>
  <pageSetup orientation="landscape" paperSize="9"/>
  <drawing r:id="rId1"/>
</chartsheet>
</file>

<file path=xl/chartsheets/sheet3.xml><?xml version="1.0" encoding="utf-8"?>
<chartsheet xmlns:r="http://schemas.openxmlformats.org/officeDocument/2006/relationships" xmlns="http://schemas.openxmlformats.org/spreadsheetml/2006/main">
  <sheetPr/>
  <sheetViews>
    <sheetView workbookViewId="0" zoomToFit="1"/>
  </sheetViews>
  <pageMargins left="0.25" right="0.25" top="0.5" bottom="0.5" header="0" footer="0"/>
  <pageSetup orientation="landscape" paperSize="9"/>
  <drawing r:id="rId1"/>
</chartsheet>
</file>

<file path=xl/chartsheets/sheet4.xml><?xml version="1.0" encoding="utf-8"?>
<chartsheet xmlns:r="http://schemas.openxmlformats.org/officeDocument/2006/relationships" xmlns="http://schemas.openxmlformats.org/spreadsheetml/2006/main">
  <sheetPr/>
  <sheetViews>
    <sheetView zoomScale="112" workbookViewId="0" zoomToFit="1"/>
  </sheetViews>
  <pageMargins left="0.25" right="0.25" top="0.5" bottom="0.5" header="0" footer="0"/>
  <pageSetup orientation="landscape" paperSize="9"/>
  <drawing r:id="rId1"/>
</chartsheet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N86"/>
  <sheetViews>
    <sheetView workbookViewId="0">
      <selection activeCell="J8" sqref="J8"/>
    </sheetView>
  </sheetViews>
  <sheetFormatPr baseColWidth="8" defaultRowHeight="11.25"/>
  <cols>
    <col width="16" customWidth="1" style="447" min="1" max="1"/>
    <col width="5.83203125" customWidth="1" style="447" min="2" max="14"/>
  </cols>
  <sheetData>
    <row r="1" ht="14.25" customHeight="1" s="447">
      <c r="A1" s="446" t="inlineStr">
        <is>
          <t>NhiÖt ®é trung b×nh ngµy tõ  1 ®Õn 10 th¸ng 2 n¨m 2003</t>
        </is>
      </c>
    </row>
    <row r="2" ht="12" customHeight="1" s="447" thickBot="1">
      <c r="A2" s="448" t="n"/>
      <c r="B2" s="448" t="n"/>
      <c r="C2" s="448" t="n"/>
      <c r="D2" s="448" t="n"/>
      <c r="E2" s="448" t="n"/>
      <c r="F2" s="448" t="n"/>
      <c r="G2" s="448" t="n"/>
      <c r="H2" s="448" t="n"/>
      <c r="I2" s="448" t="n"/>
      <c r="J2" s="448" t="n"/>
      <c r="K2" s="448" t="n"/>
      <c r="L2" s="448" t="n"/>
      <c r="M2" s="448" t="n"/>
      <c r="N2" s="448" t="n"/>
    </row>
    <row r="3" ht="35.25" customHeight="1" s="447" thickBot="1" thickTop="1">
      <c r="A3" s="5" t="inlineStr">
        <is>
          <t>Tr¹m</t>
        </is>
      </c>
      <c r="B3" s="6" t="n">
        <v>1</v>
      </c>
      <c r="C3" s="7" t="n">
        <v>2</v>
      </c>
      <c r="D3" s="7" t="n">
        <v>3</v>
      </c>
      <c r="E3" s="7" t="n">
        <v>4</v>
      </c>
      <c r="F3" s="7" t="n">
        <v>5</v>
      </c>
      <c r="G3" s="7" t="n">
        <v>6</v>
      </c>
      <c r="H3" s="7" t="n">
        <v>7</v>
      </c>
      <c r="I3" s="7" t="n">
        <v>8</v>
      </c>
      <c r="J3" s="7" t="n">
        <v>9</v>
      </c>
      <c r="K3" s="7" t="n">
        <v>10</v>
      </c>
      <c r="L3" s="8" t="inlineStr">
        <is>
          <t xml:space="preserve"> Tb 5
 ngµy ®Çu</t>
        </is>
      </c>
      <c r="M3" s="8" t="inlineStr">
        <is>
          <t>Tb 5
 ngµy cuèi</t>
        </is>
      </c>
      <c r="N3" s="9" t="inlineStr">
        <is>
          <t>Tb
 10 ngµy</t>
        </is>
      </c>
    </row>
    <row r="4" ht="12" customHeight="1" s="447" thickTop="1">
      <c r="A4" s="3" t="inlineStr">
        <is>
          <t>01.Muong Te</t>
        </is>
      </c>
      <c r="B4" s="10" t="n">
        <v>19.2</v>
      </c>
      <c r="C4" s="10" t="n">
        <v>18.6</v>
      </c>
      <c r="D4" s="10" t="n">
        <v>20</v>
      </c>
      <c r="E4" s="10" t="n">
        <v>18.8</v>
      </c>
      <c r="F4" s="10" t="n">
        <v>16</v>
      </c>
      <c r="G4" s="10" t="n">
        <v>14.6</v>
      </c>
      <c r="H4" s="10" t="n">
        <v>15</v>
      </c>
      <c r="I4" s="10" t="n">
        <v>17.6</v>
      </c>
      <c r="J4" s="10" t="n">
        <v>18.3</v>
      </c>
      <c r="K4" s="10" t="n">
        <v>18.4</v>
      </c>
      <c r="N4" s="1" t="n"/>
    </row>
    <row r="5">
      <c r="A5" s="3" t="inlineStr">
        <is>
          <t>02.Sing Ho</t>
        </is>
      </c>
      <c r="B5" s="11" t="n">
        <v>14.3</v>
      </c>
      <c r="C5" s="11" t="n">
        <v>12.8</v>
      </c>
      <c r="D5" s="11" t="n">
        <v>11.9</v>
      </c>
      <c r="E5" s="11" t="n">
        <v>8.9</v>
      </c>
      <c r="F5" s="11" t="n">
        <v>6.3</v>
      </c>
      <c r="G5" s="11" t="n">
        <v>6.6</v>
      </c>
      <c r="H5" s="11" t="n">
        <v>9.1</v>
      </c>
      <c r="I5" s="11" t="n">
        <v>10.2</v>
      </c>
      <c r="J5" s="11" t="n">
        <v>12.9</v>
      </c>
      <c r="K5" s="11" t="n">
        <v>12.4</v>
      </c>
      <c r="N5" s="1" t="n"/>
    </row>
    <row r="6">
      <c r="A6" s="3" t="inlineStr">
        <is>
          <t>03.Lai Chau</t>
        </is>
      </c>
      <c r="B6" s="11" t="n">
        <v>21.1</v>
      </c>
      <c r="C6" s="11" t="n">
        <v>21.1</v>
      </c>
      <c r="D6" s="11" t="n">
        <v>20.9</v>
      </c>
      <c r="E6" s="11" t="n">
        <v>19.3</v>
      </c>
      <c r="F6" s="11" t="n">
        <v>17.1</v>
      </c>
      <c r="G6" s="11" t="n">
        <v>15.4</v>
      </c>
      <c r="H6" s="11" t="n">
        <v>15.2</v>
      </c>
      <c r="I6" s="11" t="n">
        <v>17.8</v>
      </c>
      <c r="J6" s="11" t="n">
        <v>19</v>
      </c>
      <c r="K6" s="11" t="n">
        <v>19.1</v>
      </c>
      <c r="N6" s="1" t="n"/>
    </row>
    <row r="7">
      <c r="A7" s="3" t="inlineStr">
        <is>
          <t>04.Tuan Giao</t>
        </is>
      </c>
      <c r="B7" s="11" t="n">
        <v>18</v>
      </c>
      <c r="C7" s="11" t="n">
        <v>16.3</v>
      </c>
      <c r="D7" s="11" t="n">
        <v>17.3</v>
      </c>
      <c r="E7" s="11" t="n">
        <v>14.4</v>
      </c>
      <c r="F7" s="11" t="n">
        <v>13.2</v>
      </c>
      <c r="G7" s="11" t="n">
        <v>12.7</v>
      </c>
      <c r="H7" s="11" t="n">
        <v>13.2</v>
      </c>
      <c r="I7" s="11" t="n">
        <v>15.3</v>
      </c>
      <c r="J7" s="11" t="n">
        <v>16.1</v>
      </c>
      <c r="K7" s="11" t="n">
        <v>16.8</v>
      </c>
      <c r="N7" s="1" t="n"/>
    </row>
    <row r="8">
      <c r="A8" s="3" t="inlineStr">
        <is>
          <t>05.Muong Thanh</t>
        </is>
      </c>
      <c r="B8" s="11" t="n">
        <v>19.1</v>
      </c>
      <c r="C8" s="11" t="n">
        <v>19.1</v>
      </c>
      <c r="D8" s="11" t="n">
        <v>19.5</v>
      </c>
      <c r="E8" s="11" t="n">
        <v>17.1</v>
      </c>
      <c r="F8" s="11" t="n">
        <v>15.1</v>
      </c>
      <c r="G8" s="11" t="n">
        <v>14</v>
      </c>
      <c r="H8" s="11" t="n">
        <v>14.4</v>
      </c>
      <c r="I8" s="11" t="n">
        <v>16</v>
      </c>
      <c r="J8" s="11" t="n">
        <v>17.8</v>
      </c>
      <c r="K8" s="11" t="n">
        <v>18.1</v>
      </c>
      <c r="N8" s="1" t="n"/>
    </row>
    <row r="9">
      <c r="A9" s="3" t="inlineStr">
        <is>
          <t>06.Son La</t>
        </is>
      </c>
      <c r="B9" s="11" t="n">
        <v>18.9</v>
      </c>
      <c r="C9" s="11" t="n">
        <v>19.9</v>
      </c>
      <c r="D9" s="11" t="n">
        <v>15.3</v>
      </c>
      <c r="E9" s="11" t="n">
        <v>12.3</v>
      </c>
      <c r="F9" s="11" t="n">
        <v>13.1</v>
      </c>
      <c r="G9" s="11" t="n">
        <v>12.8</v>
      </c>
      <c r="H9" s="11" t="n">
        <v>14.1</v>
      </c>
      <c r="I9" s="11" t="n">
        <v>15.6</v>
      </c>
      <c r="J9" s="11" t="n">
        <v>17.8</v>
      </c>
      <c r="K9" s="11" t="n">
        <v>18.6</v>
      </c>
      <c r="N9" s="1" t="n"/>
    </row>
    <row r="10">
      <c r="A10" s="3" t="inlineStr">
        <is>
          <t>07.Moc Chau</t>
        </is>
      </c>
      <c r="B10" s="11" t="n">
        <v>16.9</v>
      </c>
      <c r="C10" s="11" t="n">
        <v>15.5</v>
      </c>
      <c r="D10" s="11" t="n">
        <v>10.5</v>
      </c>
      <c r="E10" s="11" t="n">
        <v>8.300000000000001</v>
      </c>
      <c r="F10" s="11" t="n">
        <v>9.300000000000001</v>
      </c>
      <c r="G10" s="11" t="n">
        <v>9.300000000000001</v>
      </c>
      <c r="H10" s="11" t="n">
        <v>12.1</v>
      </c>
      <c r="I10" s="11" t="n">
        <v>14.2</v>
      </c>
      <c r="J10" s="11" t="n">
        <v>16.7</v>
      </c>
      <c r="K10" s="11" t="n">
        <v>17.1</v>
      </c>
      <c r="N10" s="1" t="n"/>
    </row>
    <row r="11">
      <c r="A11" s="3" t="inlineStr">
        <is>
          <t>08.Than Uyen</t>
        </is>
      </c>
      <c r="B11" s="11" t="n">
        <v>18.4</v>
      </c>
      <c r="C11" s="11" t="n">
        <v>18</v>
      </c>
      <c r="D11" s="11" t="n">
        <v>15.6</v>
      </c>
      <c r="E11" s="11" t="n">
        <v>13.4</v>
      </c>
      <c r="F11" s="11" t="n">
        <v>12.4</v>
      </c>
      <c r="G11" s="11" t="n">
        <v>12.1</v>
      </c>
      <c r="H11" s="11" t="n">
        <v>12.8</v>
      </c>
      <c r="I11" s="11" t="n">
        <v>15.6</v>
      </c>
      <c r="J11" s="11" t="n">
        <v>18</v>
      </c>
      <c r="K11" s="11" t="n">
        <v>18.2</v>
      </c>
      <c r="N11" s="1" t="n"/>
    </row>
    <row r="12">
      <c r="A12" s="3" t="inlineStr">
        <is>
          <t>09.Nghia Lo</t>
        </is>
      </c>
      <c r="B12" s="11" t="n">
        <v>19.3</v>
      </c>
      <c r="C12" s="11" t="n">
        <v>18.6</v>
      </c>
      <c r="D12" s="11" t="n">
        <v>16.4</v>
      </c>
      <c r="E12" s="11" t="n">
        <v>13.7</v>
      </c>
      <c r="F12" s="11" t="n">
        <v>14.1</v>
      </c>
      <c r="G12" s="11" t="n">
        <v>13.2</v>
      </c>
      <c r="H12" s="11" t="n">
        <v>15.1</v>
      </c>
      <c r="I12" s="11" t="n">
        <v>16</v>
      </c>
      <c r="J12" s="11" t="n">
        <v>17.7</v>
      </c>
      <c r="K12" s="11" t="n">
        <v>19.7</v>
      </c>
      <c r="N12" s="1" t="n"/>
    </row>
    <row r="13">
      <c r="A13" s="3" t="inlineStr">
        <is>
          <t>10.Phu Yen</t>
        </is>
      </c>
      <c r="B13" s="11" t="n">
        <v>20.4</v>
      </c>
      <c r="C13" s="11" t="n">
        <v>19.3</v>
      </c>
      <c r="D13" s="11" t="n">
        <v>14.6</v>
      </c>
      <c r="E13" s="11" t="n">
        <v>13.6</v>
      </c>
      <c r="F13" s="11" t="n">
        <v>15.2</v>
      </c>
      <c r="G13" s="11" t="n">
        <v>14.4</v>
      </c>
      <c r="H13" s="11" t="n">
        <v>16.3</v>
      </c>
      <c r="I13" s="11" t="n">
        <v>17.4</v>
      </c>
      <c r="J13" s="11" t="n">
        <v>18.8</v>
      </c>
      <c r="K13" s="11" t="n">
        <v>20.2</v>
      </c>
      <c r="N13" s="1" t="n"/>
    </row>
    <row r="14">
      <c r="A14" s="3" t="inlineStr">
        <is>
          <t>11.Quynh Nhai</t>
        </is>
      </c>
      <c r="B14" s="11" t="n">
        <v>19.1</v>
      </c>
      <c r="C14" s="11" t="n">
        <v>19.9</v>
      </c>
      <c r="D14" s="11" t="n">
        <v>20.1</v>
      </c>
      <c r="E14" s="11" t="n">
        <v>17.9</v>
      </c>
      <c r="F14" s="11" t="n">
        <v>16.1</v>
      </c>
      <c r="G14" s="11" t="n">
        <v>15</v>
      </c>
      <c r="H14" s="11" t="n">
        <v>14.9</v>
      </c>
      <c r="I14" s="11" t="n">
        <v>17</v>
      </c>
      <c r="J14" s="11" t="n">
        <v>18</v>
      </c>
      <c r="K14" s="11" t="n">
        <v>18.6</v>
      </c>
      <c r="N14" s="1" t="n"/>
    </row>
    <row r="15">
      <c r="A15" s="3" t="inlineStr">
        <is>
          <t>12.Sa Pa</t>
        </is>
      </c>
      <c r="B15" s="11" t="n">
        <v>10.9</v>
      </c>
      <c r="C15" s="11" t="n">
        <v>11.7</v>
      </c>
      <c r="D15" s="11" t="n">
        <v>8.1</v>
      </c>
      <c r="E15" s="11" t="n">
        <v>5</v>
      </c>
      <c r="F15" s="11" t="n">
        <v>6.6</v>
      </c>
      <c r="G15" s="11" t="n">
        <v>4.1</v>
      </c>
      <c r="H15" s="11" t="n">
        <v>8.699999999999999</v>
      </c>
      <c r="I15" s="11" t="n">
        <v>14.3</v>
      </c>
      <c r="J15" s="11" t="n">
        <v>14.1</v>
      </c>
      <c r="K15" s="11" t="n">
        <v>15</v>
      </c>
      <c r="N15" s="1" t="n"/>
    </row>
    <row r="16">
      <c r="A16" s="3" t="inlineStr">
        <is>
          <t>13.Lao Cai</t>
        </is>
      </c>
      <c r="B16" s="11" t="n">
        <v>20.1</v>
      </c>
      <c r="C16" s="11" t="n">
        <v>18.4</v>
      </c>
      <c r="D16" s="11" t="n">
        <v>16.1</v>
      </c>
      <c r="E16" s="11" t="n">
        <v>14.9</v>
      </c>
      <c r="F16" s="11" t="n">
        <v>15</v>
      </c>
      <c r="G16" s="11" t="n">
        <v>14.1</v>
      </c>
      <c r="H16" s="11" t="n">
        <v>14.6</v>
      </c>
      <c r="I16" s="11" t="n">
        <v>17</v>
      </c>
      <c r="J16" s="11" t="n">
        <v>17.8</v>
      </c>
      <c r="K16" s="11" t="n">
        <v>20.8</v>
      </c>
      <c r="N16" s="1" t="n"/>
    </row>
    <row r="17">
      <c r="A17" s="3" t="inlineStr">
        <is>
          <t>14.Bac Ha</t>
        </is>
      </c>
      <c r="B17" s="11" t="n">
        <v>15.9</v>
      </c>
      <c r="C17" s="11" t="n">
        <v>15.7</v>
      </c>
      <c r="D17" s="11" t="n">
        <v>11.8</v>
      </c>
      <c r="E17" s="11" t="n">
        <v>9.5</v>
      </c>
      <c r="F17" s="11" t="n">
        <v>9.4</v>
      </c>
      <c r="G17" s="11" t="n">
        <v>9.1</v>
      </c>
      <c r="H17" s="11" t="n">
        <v>9.699999999999999</v>
      </c>
      <c r="I17" s="11" t="n">
        <v>10.3</v>
      </c>
      <c r="J17" s="11" t="n">
        <v>12.2</v>
      </c>
      <c r="K17" s="11" t="n">
        <v>15.1</v>
      </c>
      <c r="N17" s="1" t="n"/>
    </row>
    <row r="18">
      <c r="A18" s="3" t="inlineStr">
        <is>
          <t>15.Yen Bai</t>
        </is>
      </c>
      <c r="B18" s="11" t="n">
        <v>18.4</v>
      </c>
      <c r="C18" s="11" t="n">
        <v>16.5</v>
      </c>
      <c r="D18" s="11" t="n">
        <v>13.7</v>
      </c>
      <c r="E18" s="11" t="n">
        <v>14.7</v>
      </c>
      <c r="F18" s="11" t="n">
        <v>15.1</v>
      </c>
      <c r="G18" s="11" t="n">
        <v>14.7</v>
      </c>
      <c r="H18" s="11" t="n">
        <v>16.3</v>
      </c>
      <c r="I18" s="11" t="n">
        <v>17.1</v>
      </c>
      <c r="J18" s="11" t="n">
        <v>18.8</v>
      </c>
      <c r="K18" s="11" t="n">
        <v>21.3</v>
      </c>
      <c r="N18" s="1" t="n"/>
    </row>
    <row r="19">
      <c r="A19" s="3" t="inlineStr">
        <is>
          <t>16.Ha Giang</t>
        </is>
      </c>
      <c r="B19" s="11" t="n">
        <v>18.5</v>
      </c>
      <c r="C19" s="11" t="n">
        <v>18.1</v>
      </c>
      <c r="D19" s="11" t="n">
        <v>15.7</v>
      </c>
      <c r="E19" s="11" t="n">
        <v>16</v>
      </c>
      <c r="F19" s="11" t="n">
        <v>14.8</v>
      </c>
      <c r="G19" s="11" t="n">
        <v>13.8</v>
      </c>
      <c r="H19" s="11" t="n">
        <v>14.2</v>
      </c>
      <c r="I19" s="11" t="n">
        <v>15.7</v>
      </c>
      <c r="J19" s="11" t="n">
        <v>18.3</v>
      </c>
      <c r="K19" s="11" t="n">
        <v>20.5</v>
      </c>
      <c r="N19" s="1" t="n"/>
    </row>
    <row r="20">
      <c r="A20" s="3" t="inlineStr">
        <is>
          <t>17.Tuyen Quang</t>
        </is>
      </c>
      <c r="B20" s="11" t="n">
        <v>18.8</v>
      </c>
      <c r="C20" s="11" t="n">
        <v>16.9</v>
      </c>
      <c r="D20" s="11" t="n">
        <v>14.6</v>
      </c>
      <c r="E20" s="11" t="n">
        <v>15.6</v>
      </c>
      <c r="F20" s="11" t="n">
        <v>15.9</v>
      </c>
      <c r="G20" s="11" t="n">
        <v>15.4</v>
      </c>
      <c r="H20" s="11" t="n">
        <v>16.7</v>
      </c>
      <c r="I20" s="11" t="n">
        <v>17.9</v>
      </c>
      <c r="J20" s="11" t="n">
        <v>20.4</v>
      </c>
      <c r="K20" s="11" t="n">
        <v>22.9</v>
      </c>
      <c r="N20" s="1" t="n"/>
    </row>
    <row r="21">
      <c r="A21" s="3" t="inlineStr">
        <is>
          <t>18.Bac Can</t>
        </is>
      </c>
      <c r="B21" s="11" t="n">
        <v>19.4</v>
      </c>
      <c r="C21" s="11" t="n">
        <v>15</v>
      </c>
      <c r="D21" s="11" t="n">
        <v>13.3</v>
      </c>
      <c r="E21" s="11" t="n">
        <v>14.8</v>
      </c>
      <c r="F21" s="11" t="n">
        <v>14.6</v>
      </c>
      <c r="G21" s="11" t="n">
        <v>13.4</v>
      </c>
      <c r="H21" s="11" t="n">
        <v>15.2</v>
      </c>
      <c r="I21" s="11" t="n">
        <v>16.6</v>
      </c>
      <c r="J21" s="11" t="n">
        <v>19.6</v>
      </c>
      <c r="K21" s="11" t="n">
        <v>21.6</v>
      </c>
      <c r="N21" s="1" t="n"/>
    </row>
    <row r="22">
      <c r="A22" s="3" t="inlineStr">
        <is>
          <t>19.Thai Nguyen</t>
        </is>
      </c>
      <c r="B22" s="11" t="n">
        <v>20.6</v>
      </c>
      <c r="C22" s="11" t="n">
        <v>15.7</v>
      </c>
      <c r="D22" s="11" t="n">
        <v>13.3</v>
      </c>
      <c r="E22" s="11" t="n">
        <v>15.5</v>
      </c>
      <c r="F22" s="11" t="n">
        <v>16.6</v>
      </c>
      <c r="G22" s="11" t="n">
        <v>15.4</v>
      </c>
      <c r="H22" s="11" t="n">
        <v>16.6</v>
      </c>
      <c r="I22" s="11" t="n">
        <v>18.6</v>
      </c>
      <c r="J22" s="11" t="n">
        <v>20.9</v>
      </c>
      <c r="K22" s="11" t="n">
        <v>22.5</v>
      </c>
      <c r="N22" s="1" t="n"/>
    </row>
    <row r="23">
      <c r="A23" s="3" t="inlineStr">
        <is>
          <t>20.Cao Bang</t>
        </is>
      </c>
      <c r="B23" s="11" t="n">
        <v>17.5</v>
      </c>
      <c r="C23" s="11" t="n">
        <v>12.8</v>
      </c>
      <c r="D23" s="11" t="n">
        <v>11.9</v>
      </c>
      <c r="E23" s="11" t="n">
        <v>13.7</v>
      </c>
      <c r="F23" s="11" t="n">
        <v>13.6</v>
      </c>
      <c r="G23" s="11" t="n">
        <v>12</v>
      </c>
      <c r="H23" s="11" t="n">
        <v>15.3</v>
      </c>
      <c r="I23" s="11" t="n">
        <v>15.4</v>
      </c>
      <c r="J23" s="11" t="n">
        <v>19</v>
      </c>
      <c r="K23" s="11" t="n">
        <v>20.9</v>
      </c>
      <c r="N23" s="1" t="n"/>
    </row>
    <row r="24">
      <c r="A24" s="3" t="inlineStr">
        <is>
          <t>21.That Khe</t>
        </is>
      </c>
      <c r="B24" s="11" t="n">
        <v>18.2</v>
      </c>
      <c r="C24" s="11" t="n">
        <v>12.2</v>
      </c>
      <c r="D24" s="11" t="n">
        <v>11.4</v>
      </c>
      <c r="E24" s="11" t="n">
        <v>13.2</v>
      </c>
      <c r="F24" s="11" t="n">
        <v>13.6</v>
      </c>
      <c r="G24" s="11" t="n">
        <v>12.4</v>
      </c>
      <c r="H24" s="11" t="n">
        <v>15.4</v>
      </c>
      <c r="I24" s="11" t="n">
        <v>16.2</v>
      </c>
      <c r="J24" s="11" t="n">
        <v>19.6</v>
      </c>
      <c r="K24" s="11" t="n">
        <v>20.8</v>
      </c>
      <c r="N24" s="1" t="n"/>
    </row>
    <row r="25">
      <c r="A25" s="3" t="inlineStr">
        <is>
          <t>22.Lang Son</t>
        </is>
      </c>
      <c r="B25" s="11" t="n">
        <v>16.4</v>
      </c>
      <c r="C25" s="11" t="n">
        <v>10.8</v>
      </c>
      <c r="D25" s="11" t="n">
        <v>9.6</v>
      </c>
      <c r="E25" s="11" t="n">
        <v>12.2</v>
      </c>
      <c r="F25" s="11" t="n">
        <v>12.9</v>
      </c>
      <c r="G25" s="11" t="n">
        <v>12.6</v>
      </c>
      <c r="H25" s="11" t="n">
        <v>15.2</v>
      </c>
      <c r="I25" s="11" t="n">
        <v>16.9</v>
      </c>
      <c r="J25" s="11" t="n">
        <v>19.1</v>
      </c>
      <c r="K25" s="11" t="n">
        <v>20.3</v>
      </c>
      <c r="N25" s="1" t="n"/>
    </row>
    <row r="26">
      <c r="A26" s="3" t="inlineStr">
        <is>
          <t>23.Mong Cai</t>
        </is>
      </c>
      <c r="B26" s="11" t="n">
        <v>18.2</v>
      </c>
      <c r="C26" s="11" t="n">
        <v>14.1</v>
      </c>
      <c r="D26" s="11" t="n">
        <v>12</v>
      </c>
      <c r="E26" s="11" t="n">
        <v>13.8</v>
      </c>
      <c r="F26" s="11" t="n">
        <v>14.4</v>
      </c>
      <c r="G26" s="11" t="n">
        <v>13.8</v>
      </c>
      <c r="H26" s="11" t="n">
        <v>16.2</v>
      </c>
      <c r="I26" s="11" t="n">
        <v>17.5</v>
      </c>
      <c r="J26" s="11" t="n">
        <v>19.3</v>
      </c>
      <c r="K26" s="11" t="n">
        <v>20.3</v>
      </c>
      <c r="N26" s="1" t="n"/>
    </row>
    <row r="27">
      <c r="A27" s="3" t="inlineStr">
        <is>
          <t>24 Tien Yen</t>
        </is>
      </c>
      <c r="B27" s="11" t="n">
        <v>18.6</v>
      </c>
      <c r="C27" s="11" t="n">
        <v>16</v>
      </c>
      <c r="D27" s="11" t="n">
        <v>13.2</v>
      </c>
      <c r="E27" s="11" t="n">
        <v>14.1</v>
      </c>
      <c r="F27" s="11" t="n">
        <v>14.2</v>
      </c>
      <c r="G27" s="11" t="n">
        <v>13.1</v>
      </c>
      <c r="H27" s="11" t="n">
        <v>15.6</v>
      </c>
      <c r="I27" s="11" t="n">
        <v>18.2</v>
      </c>
      <c r="J27" s="11" t="n">
        <v>19.4</v>
      </c>
      <c r="K27" s="11" t="n">
        <v>20.3</v>
      </c>
      <c r="N27" s="1" t="n"/>
    </row>
    <row r="28">
      <c r="A28" s="3" t="inlineStr">
        <is>
          <t>25.Cua Ong</t>
        </is>
      </c>
      <c r="B28" s="11" t="n">
        <v>18.6</v>
      </c>
      <c r="C28" s="11" t="n">
        <v>16</v>
      </c>
      <c r="D28" s="11" t="n">
        <v>13.1</v>
      </c>
      <c r="E28" s="11" t="n">
        <v>13.9</v>
      </c>
      <c r="F28" s="11" t="n">
        <v>14.9</v>
      </c>
      <c r="G28" s="11" t="n">
        <v>14.4</v>
      </c>
      <c r="H28" s="11" t="n">
        <v>16.5</v>
      </c>
      <c r="I28" s="11" t="n">
        <v>18.3</v>
      </c>
      <c r="J28" s="11" t="n">
        <v>19.4</v>
      </c>
      <c r="K28" s="11" t="n">
        <v>21.2</v>
      </c>
      <c r="N28" s="1" t="n"/>
    </row>
    <row r="29">
      <c r="A29" s="3" t="inlineStr">
        <is>
          <t>26.Bai Chay</t>
        </is>
      </c>
      <c r="B29" s="11" t="n">
        <v>19.3</v>
      </c>
      <c r="C29" s="11" t="n">
        <v>17.3</v>
      </c>
      <c r="D29" s="11" t="n">
        <v>14.3</v>
      </c>
      <c r="E29" s="11" t="n">
        <v>14.5</v>
      </c>
      <c r="F29" s="11" t="n">
        <v>15.3</v>
      </c>
      <c r="G29" s="11" t="n">
        <v>15</v>
      </c>
      <c r="H29" s="11" t="n">
        <v>17</v>
      </c>
      <c r="I29" s="11" t="n">
        <v>18.4</v>
      </c>
      <c r="J29" s="11" t="n">
        <v>20.2</v>
      </c>
      <c r="K29" s="11" t="n">
        <v>21</v>
      </c>
      <c r="N29" s="1" t="n"/>
    </row>
    <row r="30">
      <c r="A30" s="3" t="inlineStr">
        <is>
          <t>27.Son Dong</t>
        </is>
      </c>
      <c r="B30" s="11" t="n">
        <v>19</v>
      </c>
      <c r="C30" s="11" t="n">
        <v>15.9</v>
      </c>
      <c r="D30" s="11" t="n">
        <v>12.8</v>
      </c>
      <c r="E30" s="11" t="n">
        <v>14.7</v>
      </c>
      <c r="F30" s="11" t="n">
        <v>14.8</v>
      </c>
      <c r="G30" s="11" t="n">
        <v>13.3</v>
      </c>
      <c r="H30" s="11" t="n">
        <v>16.7</v>
      </c>
      <c r="I30" s="11" t="n">
        <v>18</v>
      </c>
      <c r="J30" s="11" t="n">
        <v>19</v>
      </c>
      <c r="K30" s="11" t="n">
        <v>20</v>
      </c>
      <c r="N30" s="1" t="n"/>
    </row>
    <row r="31">
      <c r="A31" s="3" t="inlineStr">
        <is>
          <t>28.Bac Giang</t>
        </is>
      </c>
      <c r="B31" s="11" t="n">
        <v>20.7</v>
      </c>
      <c r="C31" s="11" t="n">
        <v>16.1</v>
      </c>
      <c r="D31" s="11" t="n">
        <v>13.4</v>
      </c>
      <c r="E31" s="11" t="n">
        <v>15.7</v>
      </c>
      <c r="F31" s="11" t="n">
        <v>16.7</v>
      </c>
      <c r="G31" s="11" t="n">
        <v>15.7</v>
      </c>
      <c r="H31" s="11" t="n">
        <v>17.3</v>
      </c>
      <c r="I31" s="11" t="n">
        <v>18.8</v>
      </c>
      <c r="J31" s="11" t="n">
        <v>21.2</v>
      </c>
      <c r="K31" s="11" t="n">
        <v>22.2</v>
      </c>
      <c r="N31" s="1" t="n"/>
    </row>
    <row r="32">
      <c r="A32" s="3" t="inlineStr">
        <is>
          <t>29.Vinh Yen</t>
        </is>
      </c>
      <c r="B32" s="11" t="n">
        <v>20.6</v>
      </c>
      <c r="C32" s="11" t="n">
        <v>16.9</v>
      </c>
      <c r="D32" s="11" t="n">
        <v>13.9</v>
      </c>
      <c r="E32" s="11" t="n">
        <v>15.7</v>
      </c>
      <c r="F32" s="11" t="n">
        <v>16.7</v>
      </c>
      <c r="G32" s="11" t="n">
        <v>16.1</v>
      </c>
      <c r="H32" s="11" t="n">
        <v>17.5</v>
      </c>
      <c r="I32" s="11" t="n">
        <v>19.4</v>
      </c>
      <c r="J32" s="11" t="n">
        <v>21.5</v>
      </c>
      <c r="K32" s="11" t="n">
        <v>23</v>
      </c>
      <c r="N32" s="1" t="n"/>
    </row>
    <row r="33">
      <c r="A33" s="3" t="inlineStr">
        <is>
          <t>30.Phu Ho</t>
        </is>
      </c>
      <c r="B33" s="11" t="n">
        <v>18.9</v>
      </c>
      <c r="C33" s="11" t="n">
        <v>17.6</v>
      </c>
      <c r="D33" s="11" t="n">
        <v>13.1</v>
      </c>
      <c r="E33" s="11" t="n">
        <v>14.9</v>
      </c>
      <c r="F33" s="11" t="n">
        <v>15.7</v>
      </c>
      <c r="G33" s="11" t="n">
        <v>15.1</v>
      </c>
      <c r="H33" s="11" t="n">
        <v>16.2</v>
      </c>
      <c r="I33" s="11" t="n">
        <v>18.1</v>
      </c>
      <c r="J33" s="11" t="n">
        <v>20.9</v>
      </c>
      <c r="K33" s="11" t="n">
        <v>22.3</v>
      </c>
      <c r="N33" s="1" t="n"/>
    </row>
    <row r="34">
      <c r="A34" s="3" t="inlineStr">
        <is>
          <t>31.Hoa Binh</t>
        </is>
      </c>
      <c r="B34" s="11" t="n">
        <v>21.2</v>
      </c>
      <c r="C34" s="11" t="n">
        <v>18.7</v>
      </c>
      <c r="D34" s="11" t="n">
        <v>13.9</v>
      </c>
      <c r="E34" s="11" t="n">
        <v>15.3</v>
      </c>
      <c r="F34" s="11" t="n">
        <v>15.3</v>
      </c>
      <c r="G34" s="11" t="n">
        <v>15.2</v>
      </c>
      <c r="H34" s="11" t="n">
        <v>18.6</v>
      </c>
      <c r="I34" s="11" t="n">
        <v>19.1</v>
      </c>
      <c r="J34" s="11" t="n">
        <v>21</v>
      </c>
      <c r="K34" s="11" t="n">
        <v>21.9</v>
      </c>
      <c r="N34" s="1" t="n"/>
    </row>
    <row r="35">
      <c r="A35" s="3" t="inlineStr">
        <is>
          <t>32.Son Tay</t>
        </is>
      </c>
      <c r="B35" s="11" t="n">
        <v>19.9</v>
      </c>
      <c r="C35" s="11" t="n">
        <v>16.7</v>
      </c>
      <c r="D35" s="11" t="n">
        <v>13.4</v>
      </c>
      <c r="E35" s="11" t="n">
        <v>15.1</v>
      </c>
      <c r="F35" s="11" t="n">
        <v>16.2</v>
      </c>
      <c r="G35" s="11" t="n">
        <v>15.7</v>
      </c>
      <c r="H35" s="11" t="n">
        <v>17.3</v>
      </c>
      <c r="I35" s="11" t="n">
        <v>19.3</v>
      </c>
      <c r="J35" s="11" t="n">
        <v>20.7</v>
      </c>
      <c r="K35" s="11" t="n">
        <v>22.2</v>
      </c>
      <c r="N35" s="1" t="n"/>
    </row>
    <row r="36">
      <c r="A36" s="3" t="inlineStr">
        <is>
          <t>33.Lang</t>
        </is>
      </c>
      <c r="B36" s="11" t="n">
        <v>20.9</v>
      </c>
      <c r="C36" s="11" t="n">
        <v>16.4</v>
      </c>
      <c r="D36" s="11" t="n">
        <v>13.2</v>
      </c>
      <c r="E36" s="11" t="n">
        <v>16</v>
      </c>
      <c r="F36" s="11" t="n">
        <v>16.8</v>
      </c>
      <c r="G36" s="11" t="n">
        <v>17.1</v>
      </c>
      <c r="H36" s="11" t="n">
        <v>18.5</v>
      </c>
      <c r="I36" s="11" t="n">
        <v>19.7</v>
      </c>
      <c r="J36" s="11" t="n">
        <v>21.2</v>
      </c>
      <c r="K36" s="11" t="n">
        <v>22.6</v>
      </c>
      <c r="N36" s="1" t="n"/>
    </row>
    <row r="37">
      <c r="A37" s="3" t="inlineStr">
        <is>
          <t>34.Hung Yen</t>
        </is>
      </c>
      <c r="B37" s="11" t="n">
        <v>20.1</v>
      </c>
      <c r="C37" s="11" t="n">
        <v>17.8</v>
      </c>
      <c r="D37" s="11" t="n">
        <v>13.1</v>
      </c>
      <c r="E37" s="11" t="n">
        <v>15</v>
      </c>
      <c r="F37" s="11" t="n">
        <v>15.5</v>
      </c>
      <c r="G37" s="11" t="n">
        <v>15.2</v>
      </c>
      <c r="H37" s="11" t="n">
        <v>17.2</v>
      </c>
      <c r="I37" s="11" t="n">
        <v>18.3</v>
      </c>
      <c r="J37" s="11" t="n">
        <v>20.6</v>
      </c>
      <c r="K37" s="11" t="n">
        <v>22.4</v>
      </c>
      <c r="N37" s="1" t="n"/>
    </row>
    <row r="38">
      <c r="A38" s="3" t="inlineStr">
        <is>
          <t>35.Hai Duong</t>
        </is>
      </c>
      <c r="B38" s="11" t="n">
        <v>19.9</v>
      </c>
      <c r="C38" s="11" t="n">
        <v>17.8</v>
      </c>
      <c r="D38" s="11" t="n">
        <v>13.2</v>
      </c>
      <c r="E38" s="11" t="n">
        <v>15.1</v>
      </c>
      <c r="F38" s="11" t="n">
        <v>16.1</v>
      </c>
      <c r="G38" s="11" t="n">
        <v>15.3</v>
      </c>
      <c r="H38" s="11" t="n">
        <v>17</v>
      </c>
      <c r="I38" s="11" t="n">
        <v>18.6</v>
      </c>
      <c r="J38" s="11" t="n">
        <v>20.4</v>
      </c>
      <c r="K38" s="11" t="n">
        <v>22.2</v>
      </c>
      <c r="N38" s="1" t="n"/>
    </row>
    <row r="39">
      <c r="A39" s="3" t="inlineStr">
        <is>
          <t>36.Phu Lien</t>
        </is>
      </c>
      <c r="B39" s="11" t="n">
        <v>19.7</v>
      </c>
      <c r="C39" s="11" t="n">
        <v>17.4</v>
      </c>
      <c r="D39" s="11" t="n">
        <v>14.2</v>
      </c>
      <c r="E39" s="11" t="n">
        <v>15</v>
      </c>
      <c r="F39" s="11" t="n">
        <v>15.8</v>
      </c>
      <c r="G39" s="11" t="n">
        <v>15.6</v>
      </c>
      <c r="H39" s="11" t="n">
        <v>17.2</v>
      </c>
      <c r="I39" s="11" t="n">
        <v>18.4</v>
      </c>
      <c r="J39" s="11" t="n">
        <v>20.4</v>
      </c>
      <c r="K39" s="11" t="n">
        <v>22.1</v>
      </c>
      <c r="N39" s="1" t="n"/>
    </row>
    <row r="40">
      <c r="A40" s="3" t="inlineStr">
        <is>
          <t>37.Thai Binh</t>
        </is>
      </c>
      <c r="B40" s="11" t="n">
        <v>19.9</v>
      </c>
      <c r="C40" s="11" t="n">
        <v>17.2</v>
      </c>
      <c r="D40" s="11" t="n">
        <v>13.8</v>
      </c>
      <c r="E40" s="11" t="n">
        <v>14.6</v>
      </c>
      <c r="F40" s="11" t="n">
        <v>15.8</v>
      </c>
      <c r="G40" s="11" t="n">
        <v>15.2</v>
      </c>
      <c r="H40" s="11" t="n">
        <v>17.1</v>
      </c>
      <c r="I40" s="11" t="n">
        <v>18.4</v>
      </c>
      <c r="J40" s="11" t="n">
        <v>22.9</v>
      </c>
      <c r="K40" s="11" t="n">
        <v>22.3</v>
      </c>
      <c r="N40" s="1" t="n"/>
    </row>
    <row r="41">
      <c r="A41" s="3" t="inlineStr">
        <is>
          <t>38.Nam Dinh</t>
        </is>
      </c>
      <c r="B41" s="11" t="n">
        <v>20.5</v>
      </c>
      <c r="C41" s="11" t="n">
        <v>17.7</v>
      </c>
      <c r="D41" s="11" t="n">
        <v>13.2</v>
      </c>
      <c r="E41" s="11" t="n">
        <v>15.2</v>
      </c>
      <c r="F41" s="11" t="n">
        <v>16.1</v>
      </c>
      <c r="G41" s="11" t="n">
        <v>16</v>
      </c>
      <c r="H41" s="11" t="n">
        <v>17.8</v>
      </c>
      <c r="I41" s="11" t="n">
        <v>19.3</v>
      </c>
      <c r="J41" s="11" t="n">
        <v>21.4</v>
      </c>
      <c r="K41" s="11" t="n">
        <v>23.4</v>
      </c>
      <c r="N41" s="1" t="n"/>
    </row>
    <row r="42">
      <c r="A42" s="3" t="inlineStr">
        <is>
          <t>39.Ninh Binh</t>
        </is>
      </c>
      <c r="B42" s="11" t="n">
        <v>20</v>
      </c>
      <c r="C42" s="11" t="n">
        <v>17.7</v>
      </c>
      <c r="D42" s="11" t="n">
        <v>13.9</v>
      </c>
      <c r="E42" s="11" t="n">
        <v>15.3</v>
      </c>
      <c r="F42" s="11" t="n">
        <v>16.1</v>
      </c>
      <c r="G42" s="11" t="n">
        <v>15.5</v>
      </c>
      <c r="H42" s="11" t="n">
        <v>17.6</v>
      </c>
      <c r="I42" s="11" t="n">
        <v>18.4</v>
      </c>
      <c r="J42" s="11" t="n">
        <v>20.9</v>
      </c>
      <c r="K42" s="11" t="n">
        <v>22.7</v>
      </c>
      <c r="N42" s="1" t="n"/>
    </row>
    <row r="43">
      <c r="A43" s="3" t="inlineStr">
        <is>
          <t>40.Van Ly</t>
        </is>
      </c>
      <c r="B43" s="11" t="n">
        <v>19.8</v>
      </c>
      <c r="C43" s="11" t="n">
        <v>17.5</v>
      </c>
      <c r="D43" s="11" t="n">
        <v>14</v>
      </c>
      <c r="E43" s="11" t="n">
        <v>14.5</v>
      </c>
      <c r="F43" s="11" t="n">
        <v>16.2</v>
      </c>
      <c r="G43" s="11" t="n">
        <v>16.4</v>
      </c>
      <c r="H43" s="11" t="n">
        <v>17.3</v>
      </c>
      <c r="I43" s="11" t="n">
        <v>18.7</v>
      </c>
      <c r="J43" s="11" t="n">
        <v>20.4</v>
      </c>
      <c r="K43" s="11" t="n">
        <v>21.4</v>
      </c>
      <c r="N43" s="1" t="n"/>
    </row>
    <row r="44">
      <c r="A44" s="3" t="inlineStr">
        <is>
          <t>41.Phu Ly</t>
        </is>
      </c>
      <c r="B44" s="11" t="n">
        <v>20.1</v>
      </c>
      <c r="C44" s="11" t="n">
        <v>17.7</v>
      </c>
      <c r="D44" s="11" t="n">
        <v>13.1</v>
      </c>
      <c r="E44" s="11" t="n">
        <v>15</v>
      </c>
      <c r="F44" s="11" t="n">
        <v>15.3</v>
      </c>
      <c r="G44" s="11" t="n">
        <v>15.1</v>
      </c>
      <c r="H44" s="11" t="n">
        <v>17.3</v>
      </c>
      <c r="I44" s="11" t="n">
        <v>18.4</v>
      </c>
      <c r="J44" s="11" t="n">
        <v>21.2</v>
      </c>
      <c r="K44" s="11" t="n">
        <v>22.5</v>
      </c>
      <c r="N44" s="1" t="n"/>
    </row>
    <row r="45">
      <c r="A45" s="3" t="inlineStr">
        <is>
          <t>42.Nho Quan</t>
        </is>
      </c>
      <c r="B45" s="11" t="n">
        <v>20.3</v>
      </c>
      <c r="C45" s="11" t="n">
        <v>18.1</v>
      </c>
      <c r="D45" s="11" t="n">
        <v>14.1</v>
      </c>
      <c r="E45" s="11" t="n">
        <v>15.7</v>
      </c>
      <c r="F45" s="11" t="n">
        <v>14</v>
      </c>
      <c r="G45" s="11" t="n">
        <v>15</v>
      </c>
      <c r="H45" s="11" t="n">
        <v>17.9</v>
      </c>
      <c r="I45" s="11" t="n">
        <v>18.1</v>
      </c>
      <c r="J45" s="11" t="n">
        <v>21.5</v>
      </c>
      <c r="K45" s="11" t="n">
        <v>22.2</v>
      </c>
      <c r="N45" s="1" t="n"/>
    </row>
    <row r="46">
      <c r="A46" s="3" t="inlineStr">
        <is>
          <t>43.Thanh Hoa</t>
        </is>
      </c>
      <c r="B46" s="11" t="n">
        <v>20.2</v>
      </c>
      <c r="C46" s="11" t="n">
        <v>17.9</v>
      </c>
      <c r="D46" s="11" t="n">
        <v>14.9</v>
      </c>
      <c r="E46" s="11" t="n">
        <v>15.6</v>
      </c>
      <c r="F46" s="11" t="n">
        <v>15.8</v>
      </c>
      <c r="G46" s="11" t="n">
        <v>15.8</v>
      </c>
      <c r="H46" s="11" t="n">
        <v>17.7</v>
      </c>
      <c r="I46" s="11" t="n">
        <v>18.2</v>
      </c>
      <c r="J46" s="11" t="n">
        <v>20.5</v>
      </c>
      <c r="K46" s="11" t="n">
        <v>22.3</v>
      </c>
      <c r="N46" s="1" t="n"/>
    </row>
    <row r="47">
      <c r="A47" s="3" t="inlineStr">
        <is>
          <t>44.Hoi Xuan</t>
        </is>
      </c>
      <c r="B47" s="11" t="n">
        <v>20.8</v>
      </c>
      <c r="C47" s="11" t="n">
        <v>18.2</v>
      </c>
      <c r="D47" s="11" t="n">
        <v>15.9</v>
      </c>
      <c r="E47" s="11" t="n">
        <v>15.1</v>
      </c>
      <c r="F47" s="11" t="n">
        <v>14.5</v>
      </c>
      <c r="G47" s="11" t="n">
        <v>14.4</v>
      </c>
      <c r="H47" s="11" t="n">
        <v>16.7</v>
      </c>
      <c r="I47" s="11" t="n">
        <v>18.7</v>
      </c>
      <c r="J47" s="11" t="n">
        <v>21</v>
      </c>
      <c r="K47" s="11" t="n">
        <v>22.3</v>
      </c>
      <c r="N47" s="1" t="n"/>
    </row>
    <row r="48">
      <c r="A48" s="3" t="inlineStr">
        <is>
          <t>45.Tinh Gia</t>
        </is>
      </c>
      <c r="B48" s="11" t="n">
        <v>20.6</v>
      </c>
      <c r="C48" s="11" t="n">
        <v>18.4</v>
      </c>
      <c r="D48" s="11" t="n">
        <v>15.6</v>
      </c>
      <c r="E48" s="11" t="n">
        <v>14.7</v>
      </c>
      <c r="F48" s="11" t="n">
        <v>15</v>
      </c>
      <c r="G48" s="11" t="n">
        <v>14.8</v>
      </c>
      <c r="H48" s="11" t="n">
        <v>17.8</v>
      </c>
      <c r="I48" s="11" t="n">
        <v>17.9</v>
      </c>
      <c r="J48" s="11" t="n">
        <v>20.5</v>
      </c>
      <c r="K48" s="11" t="n">
        <v>22.2</v>
      </c>
      <c r="N48" s="1" t="n"/>
    </row>
    <row r="49">
      <c r="A49" s="3" t="inlineStr">
        <is>
          <t>46.Quy Chau</t>
        </is>
      </c>
      <c r="B49" s="11" t="n">
        <v>20.5</v>
      </c>
      <c r="C49" s="11" t="n">
        <v>19.1</v>
      </c>
      <c r="D49" s="11" t="n">
        <v>16.7</v>
      </c>
      <c r="E49" s="11" t="n">
        <v>15</v>
      </c>
      <c r="F49" s="11" t="n">
        <v>15.6</v>
      </c>
      <c r="G49" s="11" t="n">
        <v>14.5</v>
      </c>
      <c r="H49" s="11" t="n">
        <v>17.6</v>
      </c>
      <c r="I49" s="11" t="n">
        <v>18.3</v>
      </c>
      <c r="J49" s="11" t="n">
        <v>20.9</v>
      </c>
      <c r="K49" s="11" t="n">
        <v>20.8</v>
      </c>
      <c r="N49" s="1" t="n"/>
    </row>
    <row r="50">
      <c r="A50" s="3" t="inlineStr">
        <is>
          <t>47.Con Cuong</t>
        </is>
      </c>
      <c r="B50" s="11" t="n">
        <v>21.1</v>
      </c>
      <c r="C50" s="11" t="n">
        <v>19.8</v>
      </c>
      <c r="D50" s="11" t="n">
        <v>17.1</v>
      </c>
      <c r="E50" s="11" t="n">
        <v>15</v>
      </c>
      <c r="F50" s="11" t="n">
        <v>15.4</v>
      </c>
      <c r="G50" s="11" t="n">
        <v>15</v>
      </c>
      <c r="H50" s="11" t="n">
        <v>17.5</v>
      </c>
      <c r="I50" s="11" t="n">
        <v>19.1</v>
      </c>
      <c r="J50" s="11" t="n">
        <v>22.4</v>
      </c>
      <c r="K50" s="11" t="n">
        <v>21.3</v>
      </c>
      <c r="N50" s="1" t="n"/>
    </row>
    <row r="51">
      <c r="A51" s="3" t="inlineStr">
        <is>
          <t>48.Cua Rao</t>
        </is>
      </c>
      <c r="B51" s="11" t="n">
        <v>20.7</v>
      </c>
      <c r="C51" s="11" t="n">
        <v>21.8</v>
      </c>
      <c r="D51" s="11" t="n">
        <v>19.1</v>
      </c>
      <c r="E51" s="11" t="n">
        <v>15.6</v>
      </c>
      <c r="F51" s="11" t="n">
        <v>15.7</v>
      </c>
      <c r="G51" s="11" t="n">
        <v>15.1</v>
      </c>
      <c r="H51" s="11" t="n">
        <v>17.8</v>
      </c>
      <c r="I51" s="11" t="n">
        <v>20</v>
      </c>
      <c r="J51" s="11" t="n">
        <v>21.6</v>
      </c>
      <c r="K51" s="11" t="n">
        <v>21.6</v>
      </c>
      <c r="N51" s="1" t="n"/>
    </row>
    <row r="52">
      <c r="A52" s="3" t="inlineStr">
        <is>
          <t>49.Quynh Luu</t>
        </is>
      </c>
      <c r="B52" s="11" t="n">
        <v>21.3</v>
      </c>
      <c r="C52" s="11" t="n">
        <v>19.6</v>
      </c>
      <c r="D52" s="11" t="n">
        <v>16.5</v>
      </c>
      <c r="E52" s="11" t="n">
        <v>15.1</v>
      </c>
      <c r="F52" s="11" t="n">
        <v>15.8</v>
      </c>
      <c r="G52" s="11" t="n">
        <v>15.3</v>
      </c>
      <c r="H52" s="11" t="n">
        <v>17.5</v>
      </c>
      <c r="I52" s="11" t="n">
        <v>18</v>
      </c>
      <c r="J52" s="11" t="n">
        <v>20</v>
      </c>
      <c r="K52" s="11" t="n">
        <v>21.7</v>
      </c>
      <c r="N52" s="1" t="n"/>
    </row>
    <row r="53">
      <c r="A53" s="3" t="inlineStr">
        <is>
          <t>50.Vinh</t>
        </is>
      </c>
      <c r="B53" s="11" t="n">
        <v>21</v>
      </c>
      <c r="C53" s="11" t="n">
        <v>21.6</v>
      </c>
      <c r="D53" s="11" t="n">
        <v>17.1</v>
      </c>
      <c r="E53" s="11" t="n">
        <v>14.4</v>
      </c>
      <c r="F53" s="11" t="n">
        <v>15.6</v>
      </c>
      <c r="G53" s="11" t="n">
        <v>15.7</v>
      </c>
      <c r="H53" s="11" t="n">
        <v>18</v>
      </c>
      <c r="I53" s="11" t="n">
        <v>18.4</v>
      </c>
      <c r="J53" s="11" t="n">
        <v>20.5</v>
      </c>
      <c r="K53" s="11" t="n">
        <v>21.9</v>
      </c>
      <c r="N53" s="1" t="n"/>
    </row>
    <row r="54">
      <c r="A54" s="3" t="inlineStr">
        <is>
          <t>51.Ha Tinh</t>
        </is>
      </c>
      <c r="B54" s="11" t="n">
        <v>21.1</v>
      </c>
      <c r="C54" s="11" t="n">
        <v>21.3</v>
      </c>
      <c r="D54" s="11" t="n">
        <v>18.3</v>
      </c>
      <c r="E54" s="11" t="n">
        <v>14.5</v>
      </c>
      <c r="F54" s="11" t="n">
        <v>16</v>
      </c>
      <c r="G54" s="11" t="n">
        <v>15.4</v>
      </c>
      <c r="H54" s="11" t="n">
        <v>18</v>
      </c>
      <c r="I54" s="11" t="n">
        <v>18.5</v>
      </c>
      <c r="J54" s="11" t="n">
        <v>20.2</v>
      </c>
      <c r="K54" s="11" t="n">
        <v>21.6</v>
      </c>
      <c r="N54" s="1" t="n"/>
    </row>
    <row r="55">
      <c r="A55" s="3" t="inlineStr">
        <is>
          <t>52.Ky Anh</t>
        </is>
      </c>
      <c r="B55" s="11" t="n">
        <v>21.2</v>
      </c>
      <c r="C55" s="11" t="n">
        <v>21.6</v>
      </c>
      <c r="D55" s="11" t="n">
        <v>19.8</v>
      </c>
      <c r="E55" s="11" t="n">
        <v>15.4</v>
      </c>
      <c r="F55" s="11" t="n">
        <v>16.7</v>
      </c>
      <c r="G55" s="11" t="n">
        <v>15.6</v>
      </c>
      <c r="H55" s="11" t="n">
        <v>18</v>
      </c>
      <c r="I55" s="11" t="n">
        <v>19.1</v>
      </c>
      <c r="J55" s="11" t="n">
        <v>20.9</v>
      </c>
      <c r="K55" s="11" t="n">
        <v>22.4</v>
      </c>
      <c r="N55" s="1" t="n"/>
    </row>
    <row r="56">
      <c r="A56" s="3" t="inlineStr">
        <is>
          <t>53.Ba Don</t>
        </is>
      </c>
      <c r="B56" s="11" t="n">
        <v>20.9</v>
      </c>
      <c r="C56" s="11" t="n">
        <v>21.1</v>
      </c>
      <c r="D56" s="11" t="n">
        <v>19.6</v>
      </c>
      <c r="E56" s="11" t="n">
        <v>15.6</v>
      </c>
      <c r="F56" s="11" t="n">
        <v>15.7</v>
      </c>
      <c r="G56" s="11" t="n">
        <v>15.4</v>
      </c>
      <c r="H56" s="11" t="n">
        <v>18</v>
      </c>
      <c r="I56" s="11" t="n">
        <v>17.6</v>
      </c>
      <c r="J56" s="11" t="n">
        <v>20.9</v>
      </c>
      <c r="K56" s="11" t="n">
        <v>22.5</v>
      </c>
      <c r="N56" s="1" t="n"/>
    </row>
    <row r="57">
      <c r="A57" s="3" t="inlineStr">
        <is>
          <t>54.Dong Hoi</t>
        </is>
      </c>
      <c r="B57" s="11" t="n">
        <v>20.9</v>
      </c>
      <c r="C57" s="11" t="n">
        <v>21.8</v>
      </c>
      <c r="D57" s="11" t="n">
        <v>20.1</v>
      </c>
      <c r="E57" s="11" t="n">
        <v>15.7</v>
      </c>
      <c r="F57" s="11" t="n">
        <v>16.1</v>
      </c>
      <c r="G57" s="11" t="n">
        <v>16.6</v>
      </c>
      <c r="H57" s="11" t="n">
        <v>18</v>
      </c>
      <c r="I57" s="11" t="n">
        <v>18.5</v>
      </c>
      <c r="J57" s="11" t="n">
        <v>20.8</v>
      </c>
      <c r="K57" s="11" t="n">
        <v>22.3</v>
      </c>
      <c r="N57" s="1" t="n"/>
    </row>
    <row r="58">
      <c r="A58" s="3" t="inlineStr">
        <is>
          <t>55.Dong Ha</t>
        </is>
      </c>
      <c r="B58" s="11" t="n">
        <v>22.7</v>
      </c>
      <c r="C58" s="11" t="n">
        <v>22.7</v>
      </c>
      <c r="D58" s="11" t="n">
        <v>22.1</v>
      </c>
      <c r="E58" s="11" t="n">
        <v>18.3</v>
      </c>
      <c r="F58" s="11" t="n">
        <v>15.6</v>
      </c>
      <c r="G58" s="11" t="n">
        <v>15.7</v>
      </c>
      <c r="H58" s="11" t="n">
        <v>18.6</v>
      </c>
      <c r="I58" s="11" t="n">
        <v>19.6</v>
      </c>
      <c r="J58" s="11" t="n">
        <v>21.7</v>
      </c>
      <c r="K58" s="11" t="n">
        <v>23</v>
      </c>
      <c r="N58" s="1" t="n"/>
    </row>
    <row r="59">
      <c r="A59" s="3" t="inlineStr">
        <is>
          <t>56.Hue</t>
        </is>
      </c>
      <c r="B59" s="11" t="n">
        <v>22.3</v>
      </c>
      <c r="C59" s="11" t="n">
        <v>22.3</v>
      </c>
      <c r="D59" s="11" t="n">
        <v>21.2</v>
      </c>
      <c r="E59" s="11" t="n">
        <v>18.8</v>
      </c>
      <c r="F59" s="11" t="n">
        <v>15.9</v>
      </c>
      <c r="G59" s="11" t="n">
        <v>16.7</v>
      </c>
      <c r="H59" s="11" t="n">
        <v>18.2</v>
      </c>
      <c r="I59" s="11" t="n">
        <v>19.3</v>
      </c>
      <c r="J59" s="11" t="n">
        <v>21.2</v>
      </c>
      <c r="K59" s="11" t="n">
        <v>22.4</v>
      </c>
      <c r="N59" s="1" t="n"/>
    </row>
    <row r="60">
      <c r="A60" s="3" t="inlineStr">
        <is>
          <t>57.Da Nang</t>
        </is>
      </c>
      <c r="B60" s="11" t="n">
        <v>22.7</v>
      </c>
      <c r="C60" s="11" t="n">
        <v>22.7</v>
      </c>
      <c r="D60" s="11" t="n">
        <v>22</v>
      </c>
      <c r="E60" s="11" t="n">
        <v>22.1</v>
      </c>
      <c r="F60" s="11" t="n">
        <v>19.3</v>
      </c>
      <c r="G60" s="11" t="n">
        <v>19.5</v>
      </c>
      <c r="H60" s="11" t="n">
        <v>20.5</v>
      </c>
      <c r="I60" s="11" t="n">
        <v>21.2</v>
      </c>
      <c r="J60" s="11" t="n">
        <v>23.5</v>
      </c>
      <c r="K60" s="11" t="n">
        <v>25.2</v>
      </c>
      <c r="N60" s="1" t="n"/>
    </row>
    <row r="61">
      <c r="A61" s="3" t="inlineStr">
        <is>
          <t>58.Tam Ky</t>
        </is>
      </c>
      <c r="B61" s="11" t="n">
        <v>23</v>
      </c>
      <c r="C61" s="11" t="n">
        <v>22.9</v>
      </c>
      <c r="D61" s="11" t="n">
        <v>21.7</v>
      </c>
      <c r="E61" s="11" t="n">
        <v>21.8</v>
      </c>
      <c r="F61" s="11" t="n">
        <v>20.8</v>
      </c>
      <c r="G61" s="11" t="n">
        <v>20</v>
      </c>
      <c r="H61" s="11" t="n">
        <v>20.4</v>
      </c>
      <c r="I61" s="11" t="n">
        <v>21.2</v>
      </c>
      <c r="J61" s="11" t="n">
        <v>23.8</v>
      </c>
      <c r="K61" s="11" t="n">
        <v>24.7</v>
      </c>
      <c r="N61" s="1" t="n"/>
    </row>
    <row r="62">
      <c r="A62" s="3" t="inlineStr">
        <is>
          <t>59.Quang Ngai</t>
        </is>
      </c>
      <c r="B62" s="11" t="n">
        <v>23.9</v>
      </c>
      <c r="C62" s="11" t="n">
        <v>23.1</v>
      </c>
      <c r="D62" s="11" t="n">
        <v>22.5</v>
      </c>
      <c r="E62" s="11" t="n">
        <v>22.5</v>
      </c>
      <c r="F62" s="11" t="n">
        <v>21.8</v>
      </c>
      <c r="G62" s="11" t="n">
        <v>21.5</v>
      </c>
      <c r="H62" s="11" t="n">
        <v>21.2</v>
      </c>
      <c r="I62" s="11" t="n">
        <v>22.2</v>
      </c>
      <c r="J62" s="11" t="n">
        <v>24.5</v>
      </c>
      <c r="K62" s="11" t="n">
        <v>25.3</v>
      </c>
      <c r="N62" s="1" t="n"/>
    </row>
    <row r="63">
      <c r="A63" s="3" t="inlineStr">
        <is>
          <t>60.Hoai Nhon</t>
        </is>
      </c>
      <c r="B63" s="11" t="n">
        <v>23.6</v>
      </c>
      <c r="C63" s="11" t="n">
        <v>23.1</v>
      </c>
      <c r="D63" s="11" t="n">
        <v>22.3</v>
      </c>
      <c r="E63" s="11" t="n">
        <v>22.9</v>
      </c>
      <c r="F63" s="11" t="n">
        <v>22</v>
      </c>
      <c r="G63" s="11" t="n">
        <v>21.8</v>
      </c>
      <c r="H63" s="11" t="n">
        <v>21.8</v>
      </c>
      <c r="I63" s="11" t="n">
        <v>24.1</v>
      </c>
      <c r="J63" s="11" t="n">
        <v>23.6</v>
      </c>
      <c r="K63" s="11" t="n">
        <v>25.3</v>
      </c>
      <c r="N63" s="1" t="n"/>
    </row>
    <row r="64">
      <c r="A64" s="3" t="inlineStr">
        <is>
          <t>61.Qui Nhon</t>
        </is>
      </c>
      <c r="B64" s="11" t="n">
        <v>24.4</v>
      </c>
      <c r="C64" s="11" t="n">
        <v>24</v>
      </c>
      <c r="D64" s="11" t="n">
        <v>24</v>
      </c>
      <c r="E64" s="11" t="n">
        <v>24.1</v>
      </c>
      <c r="F64" s="11" t="n">
        <v>23.2</v>
      </c>
      <c r="G64" s="11" t="n">
        <v>22.4</v>
      </c>
      <c r="H64" s="11" t="n">
        <v>22.7</v>
      </c>
      <c r="I64" s="11" t="n">
        <v>24.1</v>
      </c>
      <c r="J64" s="11" t="n">
        <v>25.5</v>
      </c>
      <c r="K64" s="11" t="n">
        <v>26.5</v>
      </c>
      <c r="N64" s="1" t="n"/>
    </row>
    <row r="65">
      <c r="A65" s="3" t="inlineStr">
        <is>
          <t>62.Tuy Hoa</t>
        </is>
      </c>
      <c r="B65" s="11" t="n">
        <v>23.3</v>
      </c>
      <c r="C65" s="11" t="n">
        <v>23.7</v>
      </c>
      <c r="D65" s="11" t="n">
        <v>23.5</v>
      </c>
      <c r="E65" s="11" t="n">
        <v>24.1</v>
      </c>
      <c r="F65" s="11" t="n">
        <v>23.3</v>
      </c>
      <c r="G65" s="11" t="n">
        <v>22.3</v>
      </c>
      <c r="H65" s="11" t="n">
        <v>22.7</v>
      </c>
      <c r="I65" s="11" t="n">
        <v>23.4</v>
      </c>
      <c r="J65" s="11" t="n">
        <v>24.8</v>
      </c>
      <c r="K65" s="11" t="n">
        <v>25.1</v>
      </c>
      <c r="N65" s="1" t="n"/>
    </row>
    <row r="66">
      <c r="A66" s="3" t="inlineStr">
        <is>
          <t>63.Nha Trang</t>
        </is>
      </c>
      <c r="B66" s="11" t="n">
        <v>24.6</v>
      </c>
      <c r="C66" s="11" t="n">
        <v>24.9</v>
      </c>
      <c r="D66" s="11" t="n">
        <v>24.4</v>
      </c>
      <c r="E66" s="11" t="n">
        <v>24</v>
      </c>
      <c r="F66" s="11" t="n">
        <v>24.3</v>
      </c>
      <c r="G66" s="11" t="n">
        <v>23.8</v>
      </c>
      <c r="H66" s="11" t="n">
        <v>23.7</v>
      </c>
      <c r="I66" s="11" t="n">
        <v>24.1</v>
      </c>
      <c r="J66" s="11" t="n">
        <v>25.3</v>
      </c>
      <c r="K66" s="11" t="n">
        <v>25.4</v>
      </c>
      <c r="N66" s="1" t="n"/>
    </row>
    <row r="67">
      <c r="A67" s="3" t="inlineStr">
        <is>
          <t>64.Phan Rang</t>
        </is>
      </c>
      <c r="B67" s="11" t="n">
        <v>26.3</v>
      </c>
      <c r="C67" s="11" t="n">
        <v>25.9</v>
      </c>
      <c r="D67" s="11" t="n">
        <v>25.1</v>
      </c>
      <c r="E67" s="11" t="n">
        <v>24.8</v>
      </c>
      <c r="F67" s="11" t="n">
        <v>24.8</v>
      </c>
      <c r="G67" s="11" t="n">
        <v>24.6</v>
      </c>
      <c r="H67" s="11" t="n">
        <v>24.8</v>
      </c>
      <c r="I67" s="11" t="n">
        <v>25.4</v>
      </c>
      <c r="J67" s="11" t="n">
        <v>26.3</v>
      </c>
      <c r="K67" s="11" t="n">
        <v>26.9</v>
      </c>
      <c r="N67" s="1" t="n"/>
    </row>
    <row r="68">
      <c r="A68" s="3" t="inlineStr">
        <is>
          <t>65.Phan Thiet</t>
        </is>
      </c>
      <c r="B68" s="11" t="n">
        <v>26.1</v>
      </c>
      <c r="C68" s="11" t="n">
        <v>25.9</v>
      </c>
      <c r="D68" s="11" t="n">
        <v>25.5</v>
      </c>
      <c r="E68" s="11" t="n">
        <v>25.9</v>
      </c>
      <c r="F68" s="11" t="n">
        <v>25.2</v>
      </c>
      <c r="G68" s="11" t="n">
        <v>24.3</v>
      </c>
      <c r="H68" s="11" t="n">
        <v>24.6</v>
      </c>
      <c r="I68" s="11" t="n">
        <v>25.5</v>
      </c>
      <c r="J68" s="11" t="n">
        <v>26.2</v>
      </c>
      <c r="K68" s="11" t="n">
        <v>27.1</v>
      </c>
      <c r="N68" s="1" t="n"/>
    </row>
    <row r="69">
      <c r="A69" s="3" t="inlineStr">
        <is>
          <t>66.Kon Tum</t>
        </is>
      </c>
      <c r="B69" s="11" t="n">
        <v>23.6</v>
      </c>
      <c r="C69" s="11" t="n">
        <v>21.9</v>
      </c>
      <c r="D69" s="11" t="n">
        <v>20.4</v>
      </c>
      <c r="E69" s="11" t="n">
        <v>20.9</v>
      </c>
      <c r="F69" s="11" t="n">
        <v>19.3</v>
      </c>
      <c r="G69" s="11" t="n">
        <v>18.9</v>
      </c>
      <c r="H69" s="11" t="n">
        <v>20.5</v>
      </c>
      <c r="I69" s="11" t="n">
        <v>23.4</v>
      </c>
      <c r="J69" s="11" t="n">
        <v>23.6</v>
      </c>
      <c r="K69" s="11" t="n">
        <v>23.6</v>
      </c>
      <c r="N69" s="1" t="n"/>
    </row>
    <row r="70">
      <c r="A70" s="3" t="inlineStr">
        <is>
          <t>67.Play cu</t>
        </is>
      </c>
      <c r="B70" s="11" t="n">
        <v>21.8</v>
      </c>
      <c r="C70" s="11" t="n">
        <v>20.7</v>
      </c>
      <c r="D70" s="11" t="n">
        <v>18.2</v>
      </c>
      <c r="E70" s="11" t="n">
        <v>20.2</v>
      </c>
      <c r="F70" s="11" t="n">
        <v>19.7</v>
      </c>
      <c r="G70" s="11" t="n">
        <v>18.9</v>
      </c>
      <c r="H70" s="11" t="n">
        <v>18.7</v>
      </c>
      <c r="I70" s="11" t="n">
        <v>21</v>
      </c>
      <c r="J70" s="11" t="n">
        <v>21.6</v>
      </c>
      <c r="K70" s="11" t="n">
        <v>22.5</v>
      </c>
      <c r="N70" s="1" t="n"/>
    </row>
    <row r="71">
      <c r="A71" s="3" t="inlineStr">
        <is>
          <t>68.Bu Ma Thuot</t>
        </is>
      </c>
      <c r="B71" s="11" t="n">
        <v>23.1</v>
      </c>
      <c r="C71" s="11" t="n">
        <v>21.9</v>
      </c>
      <c r="D71" s="11" t="n">
        <v>21.2</v>
      </c>
      <c r="E71" s="11" t="n">
        <v>21.2</v>
      </c>
      <c r="F71" s="11" t="n">
        <v>19.9</v>
      </c>
      <c r="G71" s="11" t="n">
        <v>18.8</v>
      </c>
      <c r="H71" s="11" t="n">
        <v>22.2</v>
      </c>
      <c r="I71" s="11" t="n">
        <v>23.2</v>
      </c>
      <c r="J71" s="11" t="n">
        <v>23.6</v>
      </c>
      <c r="K71" s="11" t="n">
        <v>24.6</v>
      </c>
      <c r="N71" s="1" t="n"/>
    </row>
    <row r="72">
      <c r="A72" s="3" t="inlineStr">
        <is>
          <t>69.Da Lat</t>
        </is>
      </c>
      <c r="B72" s="11" t="n">
        <v>17.1</v>
      </c>
      <c r="C72" s="11" t="n">
        <v>17.3</v>
      </c>
      <c r="D72" s="11" t="n">
        <v>15.1</v>
      </c>
      <c r="E72" s="11" t="n">
        <v>15</v>
      </c>
      <c r="F72" s="11" t="n">
        <v>14.1</v>
      </c>
      <c r="G72" s="11" t="n">
        <v>13.4</v>
      </c>
      <c r="H72" s="11" t="n">
        <v>14.5</v>
      </c>
      <c r="I72" s="11" t="n">
        <v>16.2</v>
      </c>
      <c r="J72" s="11" t="n">
        <v>16.8</v>
      </c>
      <c r="K72" s="11" t="n">
        <v>17.2</v>
      </c>
      <c r="N72" s="1" t="n"/>
    </row>
    <row r="73">
      <c r="A73" s="3" t="inlineStr">
        <is>
          <t>70.Bao Loc</t>
        </is>
      </c>
      <c r="B73" s="11" t="n">
        <v>23</v>
      </c>
      <c r="C73" s="11" t="n">
        <v>22.9</v>
      </c>
      <c r="D73" s="11" t="n">
        <v>21</v>
      </c>
      <c r="E73" s="11" t="n">
        <v>19.6</v>
      </c>
      <c r="F73" s="11" t="n">
        <v>19.9</v>
      </c>
      <c r="G73" s="11" t="n">
        <v>18.6</v>
      </c>
      <c r="H73" s="11" t="n">
        <v>19.8</v>
      </c>
      <c r="I73" s="11" t="n">
        <v>21.8</v>
      </c>
      <c r="J73" s="11" t="n">
        <v>22.6</v>
      </c>
      <c r="K73" s="11" t="n">
        <v>23.3</v>
      </c>
      <c r="N73" s="1" t="n"/>
    </row>
    <row r="74">
      <c r="A74" s="3" t="inlineStr">
        <is>
          <t>71.Tay Ninh</t>
        </is>
      </c>
      <c r="B74" s="11" t="n">
        <v>27.8</v>
      </c>
      <c r="C74" s="11" t="n">
        <v>27.4</v>
      </c>
      <c r="D74" s="11" t="n">
        <v>25.9</v>
      </c>
      <c r="E74" s="11" t="n">
        <v>27.1</v>
      </c>
      <c r="F74" s="11" t="n">
        <v>25.8</v>
      </c>
      <c r="G74" s="11" t="n">
        <v>25.7</v>
      </c>
      <c r="H74" s="11" t="n">
        <v>26.5</v>
      </c>
      <c r="I74" s="11" t="n">
        <v>25.9</v>
      </c>
      <c r="J74" s="11" t="n">
        <v>26.7</v>
      </c>
      <c r="K74" s="11" t="n">
        <v>27.7</v>
      </c>
      <c r="N74" s="1" t="n"/>
    </row>
    <row r="75">
      <c r="A75" s="3" t="inlineStr">
        <is>
          <t>72.Vung Tau</t>
        </is>
      </c>
      <c r="B75" s="11" t="n">
        <v>26.5</v>
      </c>
      <c r="C75" s="11" t="n">
        <v>26.1</v>
      </c>
      <c r="D75" s="11" t="n">
        <v>26</v>
      </c>
      <c r="E75" s="11" t="n">
        <v>25.7</v>
      </c>
      <c r="F75" s="11" t="n">
        <v>25.7</v>
      </c>
      <c r="G75" s="11" t="n">
        <v>25.4</v>
      </c>
      <c r="H75" s="11" t="n">
        <v>25.3</v>
      </c>
      <c r="I75" s="11" t="n">
        <v>26.1</v>
      </c>
      <c r="J75" s="11" t="n">
        <v>26.9</v>
      </c>
      <c r="K75" s="11" t="n">
        <v>27.3</v>
      </c>
      <c r="N75" s="1" t="n"/>
    </row>
    <row r="76">
      <c r="A76" s="3" t="inlineStr">
        <is>
          <t>73.Ho Chi Minh</t>
        </is>
      </c>
      <c r="B76" s="11" t="n">
        <v>28.4</v>
      </c>
      <c r="C76" s="11" t="n">
        <v>28.1</v>
      </c>
      <c r="D76" s="11" t="n">
        <v>27.4</v>
      </c>
      <c r="E76" s="11" t="n">
        <v>25.8</v>
      </c>
      <c r="F76" s="11" t="n">
        <v>26.1</v>
      </c>
      <c r="G76" s="11" t="n">
        <v>27</v>
      </c>
      <c r="H76" s="11" t="n">
        <v>26.2</v>
      </c>
      <c r="I76" s="11" t="n">
        <v>27.6</v>
      </c>
      <c r="J76" s="11" t="n">
        <v>28.3</v>
      </c>
      <c r="K76" s="11" t="n">
        <v>29</v>
      </c>
      <c r="N76" s="1" t="n"/>
    </row>
    <row r="77">
      <c r="A77" s="3" t="inlineStr">
        <is>
          <t>74.My Tho</t>
        </is>
      </c>
      <c r="B77" s="11" t="n">
        <v>26.8</v>
      </c>
      <c r="C77" s="11" t="n">
        <v>27.4</v>
      </c>
      <c r="D77" s="11" t="n">
        <v>25.4</v>
      </c>
      <c r="E77" s="11" t="n">
        <v>25.1</v>
      </c>
      <c r="F77" s="11" t="n">
        <v>24.6</v>
      </c>
      <c r="G77" s="11" t="n">
        <v>24.9</v>
      </c>
      <c r="H77" s="11" t="n">
        <v>24.5</v>
      </c>
      <c r="I77" s="11" t="n">
        <v>26</v>
      </c>
      <c r="J77" s="11" t="n">
        <v>26.9</v>
      </c>
      <c r="K77" s="11" t="n">
        <v>27.6</v>
      </c>
      <c r="N77" s="1" t="n"/>
    </row>
    <row r="78">
      <c r="A78" s="3" t="inlineStr">
        <is>
          <t>75.Can Tho</t>
        </is>
      </c>
      <c r="B78" s="11" t="n">
        <v>27.2</v>
      </c>
      <c r="C78" s="11" t="n">
        <v>26.8</v>
      </c>
      <c r="D78" s="11" t="n">
        <v>25.9</v>
      </c>
      <c r="E78" s="11" t="n">
        <v>25.2</v>
      </c>
      <c r="F78" s="11" t="n">
        <v>25.7</v>
      </c>
      <c r="G78" s="11" t="n">
        <v>25.6</v>
      </c>
      <c r="H78" s="11" t="n">
        <v>25.7</v>
      </c>
      <c r="I78" s="11" t="n">
        <v>26.9</v>
      </c>
      <c r="J78" s="11" t="n">
        <v>27.3</v>
      </c>
      <c r="K78" s="11" t="n">
        <v>27.4</v>
      </c>
      <c r="N78" s="1" t="n"/>
    </row>
    <row r="79">
      <c r="A79" s="3" t="inlineStr">
        <is>
          <t>76.Soc Trang</t>
        </is>
      </c>
      <c r="B79" s="11" t="n">
        <v>26.5</v>
      </c>
      <c r="C79" s="11" t="n">
        <v>26.3</v>
      </c>
      <c r="D79" s="11" t="n">
        <v>25.8</v>
      </c>
      <c r="E79" s="11" t="n">
        <v>25.6</v>
      </c>
      <c r="F79" s="11" t="n">
        <v>25.5</v>
      </c>
      <c r="G79" s="11" t="n">
        <v>25.6</v>
      </c>
      <c r="H79" s="11" t="n">
        <v>25</v>
      </c>
      <c r="I79" s="11" t="n">
        <v>26.2</v>
      </c>
      <c r="J79" s="11" t="n">
        <v>26.5</v>
      </c>
      <c r="K79" s="11" t="n">
        <v>26.7</v>
      </c>
      <c r="N79" s="1" t="n"/>
    </row>
    <row r="80">
      <c r="A80" s="3" t="inlineStr">
        <is>
          <t>77.Ca Mau</t>
        </is>
      </c>
      <c r="B80" s="11" t="n">
        <v>27</v>
      </c>
      <c r="C80" s="11" t="n">
        <v>27.1</v>
      </c>
      <c r="D80" s="11" t="n">
        <v>26.5</v>
      </c>
      <c r="E80" s="11" t="n">
        <v>26.4</v>
      </c>
      <c r="F80" s="11" t="n">
        <v>26.7</v>
      </c>
      <c r="G80" s="11" t="n">
        <v>26.3</v>
      </c>
      <c r="H80" s="11" t="n">
        <v>26.6</v>
      </c>
      <c r="I80" s="11" t="n">
        <v>27.1</v>
      </c>
      <c r="J80" s="11" t="n">
        <v>27.5</v>
      </c>
      <c r="K80" s="11" t="n">
        <v>27.8</v>
      </c>
      <c r="N80" s="1" t="n"/>
    </row>
    <row r="81">
      <c r="A81" s="3" t="inlineStr">
        <is>
          <t>78.Moc Hoa</t>
        </is>
      </c>
      <c r="B81" s="11" t="n">
        <v>27.3</v>
      </c>
      <c r="C81" s="11" t="n">
        <v>27.1</v>
      </c>
      <c r="D81" s="11" t="n">
        <v>25.9</v>
      </c>
      <c r="E81" s="11" t="n">
        <v>26.5</v>
      </c>
      <c r="F81" s="11" t="n">
        <v>25.1</v>
      </c>
      <c r="G81" s="11" t="n">
        <v>24.6</v>
      </c>
      <c r="H81" s="11" t="n">
        <v>24.5</v>
      </c>
      <c r="I81" s="11" t="n">
        <v>26.2</v>
      </c>
      <c r="J81" s="11" t="n">
        <v>26.8</v>
      </c>
      <c r="K81" s="11" t="n">
        <v>27.7</v>
      </c>
      <c r="N81" s="1" t="n"/>
    </row>
    <row r="82">
      <c r="A82" s="3" t="inlineStr">
        <is>
          <t>79.Rach Gia</t>
        </is>
      </c>
      <c r="B82" s="11" t="n">
        <v>27.8</v>
      </c>
      <c r="C82" s="11" t="n">
        <v>26.6</v>
      </c>
      <c r="D82" s="11" t="n">
        <v>26</v>
      </c>
      <c r="E82" s="11" t="n">
        <v>25.3</v>
      </c>
      <c r="F82" s="11" t="n">
        <v>24.9</v>
      </c>
      <c r="G82" s="11" t="n">
        <v>24.8</v>
      </c>
      <c r="H82" s="11" t="n">
        <v>25.4</v>
      </c>
      <c r="I82" s="11" t="n">
        <v>26.6</v>
      </c>
      <c r="J82" s="11" t="n">
        <v>26.8</v>
      </c>
      <c r="K82" s="11" t="n">
        <v>27.4</v>
      </c>
      <c r="N82" s="1" t="n"/>
    </row>
    <row r="83">
      <c r="A83" s="3" t="inlineStr">
        <is>
          <t>80.Tho Chu</t>
        </is>
      </c>
      <c r="B83" s="11" t="n">
        <v>27.4</v>
      </c>
      <c r="C83" s="11" t="n">
        <v>27.5</v>
      </c>
      <c r="D83" s="11" t="n">
        <v>26.8</v>
      </c>
      <c r="E83" s="11" t="n">
        <v>26.5</v>
      </c>
      <c r="F83" s="11" t="n">
        <v>26.5</v>
      </c>
      <c r="G83" s="11" t="n">
        <v>26.7</v>
      </c>
      <c r="H83" s="11" t="n">
        <v>26.7</v>
      </c>
      <c r="I83" s="11" t="n">
        <v>26.7</v>
      </c>
      <c r="J83" s="11" t="n">
        <v>27.2</v>
      </c>
      <c r="K83" s="11" t="n">
        <v>28</v>
      </c>
      <c r="N83" s="1" t="n"/>
    </row>
    <row r="84">
      <c r="A84" s="3" t="inlineStr">
        <is>
          <t>81.Cao Lanh</t>
        </is>
      </c>
      <c r="B84" s="11" t="n">
        <v>27.4</v>
      </c>
      <c r="C84" s="11" t="n">
        <v>26.7</v>
      </c>
      <c r="D84" s="11" t="n">
        <v>25.8</v>
      </c>
      <c r="E84" s="11" t="n">
        <v>25</v>
      </c>
      <c r="F84" s="11" t="n">
        <v>24.2</v>
      </c>
      <c r="G84" s="11" t="n">
        <v>24.1</v>
      </c>
      <c r="H84" s="11" t="n">
        <v>24.7</v>
      </c>
      <c r="I84" s="11" t="n">
        <v>25.8</v>
      </c>
      <c r="J84" s="11" t="n">
        <v>27.3</v>
      </c>
      <c r="K84" s="11" t="n">
        <v>27.6</v>
      </c>
      <c r="N84" s="1" t="n"/>
    </row>
    <row r="85">
      <c r="A85" s="3" t="inlineStr">
        <is>
          <t>82.Chau Doc</t>
        </is>
      </c>
      <c r="B85" s="11" t="n">
        <v>26.9</v>
      </c>
      <c r="C85" s="11" t="n">
        <v>26.3</v>
      </c>
      <c r="D85" s="11" t="n">
        <v>25.7</v>
      </c>
      <c r="E85" s="11" t="n">
        <v>25.5</v>
      </c>
      <c r="F85" s="11" t="n">
        <v>24.7</v>
      </c>
      <c r="G85" s="11" t="n">
        <v>24.7</v>
      </c>
      <c r="H85" s="11" t="n">
        <v>24.3</v>
      </c>
      <c r="I85" s="11" t="n">
        <v>25.4</v>
      </c>
      <c r="J85" s="11" t="n">
        <v>26.2</v>
      </c>
      <c r="K85" s="11" t="n">
        <v>27.5</v>
      </c>
      <c r="N85" s="1" t="n"/>
    </row>
    <row r="86" ht="12" customHeight="1" s="447" thickBot="1">
      <c r="A86" s="4" t="n"/>
      <c r="B86" s="448" t="n"/>
      <c r="C86" s="448" t="n"/>
      <c r="D86" s="448" t="n"/>
      <c r="E86" s="448" t="n"/>
      <c r="F86" s="448" t="n"/>
      <c r="G86" s="448" t="n"/>
      <c r="H86" s="448" t="n"/>
      <c r="I86" s="448" t="n"/>
      <c r="J86" s="448" t="n"/>
      <c r="K86" s="448" t="n"/>
      <c r="L86" s="448" t="n"/>
      <c r="M86" s="448" t="n"/>
      <c r="N86" s="2" t="n"/>
    </row>
    <row r="87" ht="12" customHeight="1" s="447" thickTop="1"/>
  </sheetData>
  <mergeCells count="1">
    <mergeCell ref="A1:N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P54"/>
  <sheetViews>
    <sheetView tabSelected="1"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1" sqref="E1:AU1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05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BE2:BF2"/>
    <mergeCell ref="B22:B26"/>
    <mergeCell ref="A1:B1"/>
    <mergeCell ref="BI2:BP2"/>
    <mergeCell ref="E1:AU1"/>
    <mergeCell ref="E2:O2"/>
    <mergeCell ref="P2:T2"/>
    <mergeCell ref="A5:A26"/>
    <mergeCell ref="AN2:AU2"/>
  </mergeCells>
  <dataValidations count="1">
    <dataValidation sqref="D2" showDropDown="0" showInputMessage="1" showErrorMessage="1" allowBlank="0" type="list">
      <formula1>"'01,'02,'03,'04,'05,'06,'07,'08,'09,10,11,12,13,14,15,16,17,18,19,20,21,22,23,24,25,26,27,28,29,30,31"</formula1>
    </dataValidation>
  </dataValidation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codeName="Sheet6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31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 codeName="Sheet5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30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 codeName="Sheet48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29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6.xml><?xml version="1.0" encoding="utf-8"?>
<worksheet xmlns="http://schemas.openxmlformats.org/spreadsheetml/2006/main">
  <sheetPr codeName="Sheet47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28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7.xml><?xml version="1.0" encoding="utf-8"?>
<worksheet xmlns="http://schemas.openxmlformats.org/spreadsheetml/2006/main">
  <sheetPr codeName="Sheet46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27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8.xml><?xml version="1.0" encoding="utf-8"?>
<worksheet xmlns="http://schemas.openxmlformats.org/spreadsheetml/2006/main">
  <sheetPr codeName="Sheet45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26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9.xml><?xml version="1.0" encoding="utf-8"?>
<worksheet xmlns="http://schemas.openxmlformats.org/spreadsheetml/2006/main">
  <sheetPr codeName="Sheet44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25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0.xml><?xml version="1.0" encoding="utf-8"?>
<worksheet xmlns="http://schemas.openxmlformats.org/spreadsheetml/2006/main">
  <sheetPr codeName="Sheet43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24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1.xml><?xml version="1.0" encoding="utf-8"?>
<worksheet xmlns="http://schemas.openxmlformats.org/spreadsheetml/2006/main">
  <sheetPr codeName="Sheet4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23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2.xml><?xml version="1.0" encoding="utf-8"?>
<worksheet xmlns="http://schemas.openxmlformats.org/spreadsheetml/2006/main">
  <sheetPr codeName="Sheet41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22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3.xml><?xml version="1.0" encoding="utf-8"?>
<worksheet xmlns="http://schemas.openxmlformats.org/spreadsheetml/2006/main">
  <sheetPr codeName="Sheet40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4.xml><?xml version="1.0" encoding="utf-8"?>
<worksheet xmlns="http://schemas.openxmlformats.org/spreadsheetml/2006/main">
  <sheetPr codeName="Sheet39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codeName="Sheet3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19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6.xml><?xml version="1.0" encoding="utf-8"?>
<worksheet xmlns="http://schemas.openxmlformats.org/spreadsheetml/2006/main">
  <sheetPr codeName="Sheet37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18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7.xml><?xml version="1.0" encoding="utf-8"?>
<worksheet xmlns="http://schemas.openxmlformats.org/spreadsheetml/2006/main">
  <sheetPr codeName="Sheet3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19" sqref="T19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17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8.xml><?xml version="1.0" encoding="utf-8"?>
<worksheet xmlns="http://schemas.openxmlformats.org/spreadsheetml/2006/main">
  <sheetPr codeName="Sheet35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16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9.xml><?xml version="1.0" encoding="utf-8"?>
<worksheet xmlns="http://schemas.openxmlformats.org/spreadsheetml/2006/main">
  <sheetPr codeName="Sheet34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15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0.xml><?xml version="1.0" encoding="utf-8"?>
<worksheet xmlns="http://schemas.openxmlformats.org/spreadsheetml/2006/main">
  <sheetPr codeName="Sheet3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14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1.xml><?xml version="1.0" encoding="utf-8"?>
<worksheet xmlns="http://schemas.openxmlformats.org/spreadsheetml/2006/main">
  <sheetPr codeName="Sheet3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13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2.xml><?xml version="1.0" encoding="utf-8"?>
<worksheet xmlns="http://schemas.openxmlformats.org/spreadsheetml/2006/main">
  <sheetPr codeName="Sheet31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12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3.xml><?xml version="1.0" encoding="utf-8"?>
<worksheet xmlns="http://schemas.openxmlformats.org/spreadsheetml/2006/main">
  <sheetPr codeName="Sheet30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4.xml><?xml version="1.0" encoding="utf-8"?>
<worksheet xmlns="http://schemas.openxmlformats.org/spreadsheetml/2006/main">
  <sheetPr codeName="Sheet29">
    <outlinePr summaryBelow="1" summaryRight="1"/>
    <pageSetUpPr/>
  </sheetPr>
  <dimension ref="A1:BP54"/>
  <sheetViews>
    <sheetView zoomScale="115" zoomScaleNormal="115" workbookViewId="0">
      <pane xSplit="4" ySplit="4" topLeftCell="F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5.xml><?xml version="1.0" encoding="utf-8"?>
<worksheet xmlns="http://schemas.openxmlformats.org/spreadsheetml/2006/main">
  <sheetPr codeName="Sheet2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09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6.xml><?xml version="1.0" encoding="utf-8"?>
<worksheet xmlns="http://schemas.openxmlformats.org/spreadsheetml/2006/main">
  <sheetPr codeName="Sheet27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08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7.xml><?xml version="1.0" encoding="utf-8"?>
<worksheet xmlns="http://schemas.openxmlformats.org/spreadsheetml/2006/main">
  <sheetPr codeName="Sheet2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07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8.xml><?xml version="1.0" encoding="utf-8"?>
<worksheet xmlns="http://schemas.openxmlformats.org/spreadsheetml/2006/main">
  <sheetPr codeName="Sheet25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06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9.xml><?xml version="1.0" encoding="utf-8"?>
<worksheet xmlns="http://schemas.openxmlformats.org/spreadsheetml/2006/main">
  <sheetPr codeName="Sheet24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05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0.xml><?xml version="1.0" encoding="utf-8"?>
<worksheet xmlns="http://schemas.openxmlformats.org/spreadsheetml/2006/main">
  <sheetPr codeName="Sheet2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04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 codeName="Sheet2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03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 codeName="Sheet19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A1" sqref="A1:IV65536"/>
      <selection pane="topRight" activeCell="A1" sqref="A1:IV65536"/>
      <selection pane="bottomLeft" activeCell="A1" sqref="A1:IV65536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02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 codeName="Sheet1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5" sqref="T5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01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BE2:BF2"/>
    <mergeCell ref="AN2:AU2"/>
    <mergeCell ref="E1:AU1"/>
    <mergeCell ref="BI2:BP2"/>
    <mergeCell ref="A1:B1"/>
    <mergeCell ref="B22:B26"/>
    <mergeCell ref="P2:T2"/>
    <mergeCell ref="A5:A26"/>
    <mergeCell ref="E2:O2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4.xml><?xml version="1.0" encoding="utf-8"?>
<worksheet xmlns="http://schemas.openxmlformats.org/spreadsheetml/2006/main">
  <sheetPr codeName="Sheet7">
    <outlinePr summaryBelow="1" summaryRight="1"/>
    <pageSetUpPr/>
  </sheetPr>
  <dimension ref="A1:Q101"/>
  <sheetViews>
    <sheetView workbookViewId="0">
      <pane ySplit="2" topLeftCell="A3" activePane="bottomLeft" state="frozen"/>
      <selection activeCell="I38" sqref="I38"/>
      <selection pane="bottomLeft" activeCell="E3" sqref="E3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TRUNG BÌNH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Ttb 5
 ngày đầu</t>
        </is>
      </c>
      <c r="P2" s="227" t="inlineStr">
        <is>
          <t>Ttb 5
 ngày cuối</t>
        </is>
      </c>
      <c r="Q2" s="228" t="inlineStr">
        <is>
          <t>Ttb
 10 ngày</t>
        </is>
      </c>
    </row>
    <row r="3" ht="15" customHeight="1" s="447">
      <c r="A3" s="234" t="n">
        <v>89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IF(ngay1!M5&lt;&gt;"",ngay1!M5,"")</f>
        <v/>
      </c>
      <c r="F3" s="282">
        <f>IF(ngay2!M5&lt;&gt;"",ngay2!M5,"")</f>
        <v/>
      </c>
      <c r="G3" s="282">
        <f>IF(ngay3!M5&lt;&gt;"",ngay3!M5,"")</f>
        <v/>
      </c>
      <c r="H3" s="282">
        <f>IF(ngay4!M5&lt;&gt;"",ngay4!M5,"")</f>
        <v/>
      </c>
      <c r="I3" s="282">
        <f>IF(ngay5!M5&lt;&gt;"",ngay5!M5,"")</f>
        <v/>
      </c>
      <c r="J3" s="282">
        <f>IF(ngay6!M5&lt;&gt;"",ngay6!M5,"")</f>
        <v/>
      </c>
      <c r="K3" s="282">
        <f>IF(ngay7!M5&lt;&gt;"",ngay7!M5,"")</f>
        <v/>
      </c>
      <c r="L3" s="282">
        <f>IF(ngay8!M5&lt;&gt;"",ngay8!M5,"")</f>
        <v/>
      </c>
      <c r="M3" s="282">
        <f>IF(ngay9!M5&lt;&gt;"",ngay9!M5,"")</f>
        <v/>
      </c>
      <c r="N3" s="283">
        <f>IF(ngay10!M5&lt;&gt;"",ngay10!M5,"")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90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IF(ngay1!M6&lt;&gt;"",ngay1!M6,"")</f>
        <v/>
      </c>
      <c r="F4" s="285">
        <f>IF(ngay2!M6&lt;&gt;"",ngay2!M6,"")</f>
        <v/>
      </c>
      <c r="G4" s="285">
        <f>IF(ngay3!M6&lt;&gt;"",ngay3!M6,"")</f>
        <v/>
      </c>
      <c r="H4" s="285">
        <f>IF(ngay4!M6&lt;&gt;"",ngay4!M6,"")</f>
        <v/>
      </c>
      <c r="I4" s="285">
        <f>IF(ngay5!M6&lt;&gt;"",ngay5!M6,"")</f>
        <v/>
      </c>
      <c r="J4" s="285">
        <f>IF(ngay6!M6&lt;&gt;"",ngay6!M6,"")</f>
        <v/>
      </c>
      <c r="K4" s="285">
        <f>IF(ngay7!M6&lt;&gt;"",ngay7!M6,"")</f>
        <v/>
      </c>
      <c r="L4" s="285">
        <f>IF(ngay8!M6&lt;&gt;"",ngay8!M6,"")</f>
        <v/>
      </c>
      <c r="M4" s="285">
        <f>IF(ngay9!M6&lt;&gt;"",ngay9!M6,"")</f>
        <v/>
      </c>
      <c r="N4" s="286">
        <f>IF(ngay10!M6&lt;&gt;"",ngay10!M6,"")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29" t="n">
        <v>91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IF(ngay1!M7&lt;&gt;"",ngay1!M7,"")</f>
        <v/>
      </c>
      <c r="F5" s="285">
        <f>IF(ngay2!M7&lt;&gt;"",ngay2!M7,"")</f>
        <v/>
      </c>
      <c r="G5" s="285">
        <f>IF(ngay3!M7&lt;&gt;"",ngay3!M7,"")</f>
        <v/>
      </c>
      <c r="H5" s="285">
        <f>IF(ngay4!M7&lt;&gt;"",ngay4!M7,"")</f>
        <v/>
      </c>
      <c r="I5" s="285">
        <f>IF(ngay5!M7&lt;&gt;"",ngay5!M7,"")</f>
        <v/>
      </c>
      <c r="J5" s="285">
        <f>IF(ngay6!M7&lt;&gt;"",ngay6!M7,"")</f>
        <v/>
      </c>
      <c r="K5" s="285">
        <f>IF(ngay7!M7&lt;&gt;"",ngay7!M7,"")</f>
        <v/>
      </c>
      <c r="L5" s="285">
        <f>IF(ngay8!M7&lt;&gt;"",ngay8!M7,"")</f>
        <v/>
      </c>
      <c r="M5" s="285">
        <f>IF(ngay9!M7&lt;&gt;"",ngay9!M7,"")</f>
        <v/>
      </c>
      <c r="N5" s="286">
        <f>IF(ngay10!M7&lt;&gt;"",ngay10!M7,"")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92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IF(ngay1!M8&lt;&gt;"",ngay1!M8,"")</f>
        <v/>
      </c>
      <c r="F6" s="285">
        <f>IF(ngay2!M8&lt;&gt;"",ngay2!M8,"")</f>
        <v/>
      </c>
      <c r="G6" s="285">
        <f>IF(ngay3!M8&lt;&gt;"",ngay3!M8,"")</f>
        <v/>
      </c>
      <c r="H6" s="285">
        <f>IF(ngay4!M8&lt;&gt;"",ngay4!M8,"")</f>
        <v/>
      </c>
      <c r="I6" s="285">
        <f>IF(ngay5!M8&lt;&gt;"",ngay5!M8,"")</f>
        <v/>
      </c>
      <c r="J6" s="285">
        <f>IF(ngay6!M8&lt;&gt;"",ngay6!M8,"")</f>
        <v/>
      </c>
      <c r="K6" s="285">
        <f>IF(ngay7!M8&lt;&gt;"",ngay7!M8,"")</f>
        <v/>
      </c>
      <c r="L6" s="285">
        <f>IF(ngay8!M8&lt;&gt;"",ngay8!M8,"")</f>
        <v/>
      </c>
      <c r="M6" s="285">
        <f>IF(ngay9!M8&lt;&gt;"",ngay9!M8,"")</f>
        <v/>
      </c>
      <c r="N6" s="286">
        <f>IF(ngay10!M8&lt;&gt;"",ngay10!M8,"")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29" t="n">
        <v>93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IF(ngay1!M9&lt;&gt;"",ngay1!M9,"")</f>
        <v/>
      </c>
      <c r="F7" s="285">
        <f>IF(ngay2!M9&lt;&gt;"",ngay2!M9,"")</f>
        <v/>
      </c>
      <c r="G7" s="285">
        <f>IF(ngay3!M9&lt;&gt;"",ngay3!M9,"")</f>
        <v/>
      </c>
      <c r="H7" s="285">
        <f>IF(ngay4!M9&lt;&gt;"",ngay4!M9,"")</f>
        <v/>
      </c>
      <c r="I7" s="285">
        <f>IF(ngay5!M9&lt;&gt;"",ngay5!M9,"")</f>
        <v/>
      </c>
      <c r="J7" s="285">
        <f>IF(ngay6!M9&lt;&gt;"",ngay6!M9,"")</f>
        <v/>
      </c>
      <c r="K7" s="285">
        <f>IF(ngay7!M9&lt;&gt;"",ngay7!M9,"")</f>
        <v/>
      </c>
      <c r="L7" s="285">
        <f>IF(ngay8!M9&lt;&gt;"",ngay8!M9,"")</f>
        <v/>
      </c>
      <c r="M7" s="285">
        <f>IF(ngay9!M9&lt;&gt;"",ngay9!M9,"")</f>
        <v/>
      </c>
      <c r="N7" s="286">
        <f>IF(ngay10!M9&lt;&gt;"",ngay10!M9,"")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30" t="n">
        <v>94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IF(ngay1!M10&lt;&gt;"",ngay1!M10,"")</f>
        <v/>
      </c>
      <c r="F8" s="285">
        <f>IF(ngay2!M10&lt;&gt;"",ngay2!M10,"")</f>
        <v/>
      </c>
      <c r="G8" s="285">
        <f>IF(ngay3!M10&lt;&gt;"",ngay3!M10,"")</f>
        <v/>
      </c>
      <c r="H8" s="285">
        <f>IF(ngay4!M10&lt;&gt;"",ngay4!M10,"")</f>
        <v/>
      </c>
      <c r="I8" s="285">
        <f>IF(ngay5!M10&lt;&gt;"",ngay5!M10,"")</f>
        <v/>
      </c>
      <c r="J8" s="285">
        <f>IF(ngay6!M10&lt;&gt;"",ngay6!M10,"")</f>
        <v/>
      </c>
      <c r="K8" s="285">
        <f>IF(ngay7!M10&lt;&gt;"",ngay7!M10,"")</f>
        <v/>
      </c>
      <c r="L8" s="285">
        <f>IF(ngay8!M10&lt;&gt;"",ngay8!M10,"")</f>
        <v/>
      </c>
      <c r="M8" s="285">
        <f>IF(ngay9!M10&lt;&gt;"",ngay9!M10,"")</f>
        <v/>
      </c>
      <c r="N8" s="286">
        <f>IF(ngay10!M10&lt;&gt;"",ngay10!M10,"")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56" t="n">
        <v>95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IF(ngay1!M11&lt;&gt;"",ngay1!M11,"")</f>
        <v/>
      </c>
      <c r="F9" s="285">
        <f>IF(ngay2!M11&lt;&gt;"",ngay2!M11,"")</f>
        <v/>
      </c>
      <c r="G9" s="285">
        <f>IF(ngay3!M11&lt;&gt;"",ngay3!M11,"")</f>
        <v/>
      </c>
      <c r="H9" s="285">
        <f>IF(ngay4!M11&lt;&gt;"",ngay4!M11,"")</f>
        <v/>
      </c>
      <c r="I9" s="285">
        <f>IF(ngay5!M11&lt;&gt;"",ngay5!M11,"")</f>
        <v/>
      </c>
      <c r="J9" s="285">
        <f>IF(ngay6!M11&lt;&gt;"",ngay6!M11,"")</f>
        <v/>
      </c>
      <c r="K9" s="285">
        <f>IF(ngay7!M11&lt;&gt;"",ngay7!M11,"")</f>
        <v/>
      </c>
      <c r="L9" s="285">
        <f>IF(ngay8!M11&lt;&gt;"",ngay8!M11,"")</f>
        <v/>
      </c>
      <c r="M9" s="285">
        <f>IF(ngay9!M11&lt;&gt;"",ngay9!M11,"")</f>
        <v/>
      </c>
      <c r="N9" s="286">
        <f>IF(ngay10!M11&lt;&gt;"",ngay10!M11,"")</f>
        <v/>
      </c>
      <c r="O9" s="242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56" t="n"/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IF(ngay1!M12&lt;&gt;"",ngay1!M12,"")</f>
        <v/>
      </c>
      <c r="F10" s="288">
        <f>IF(ngay2!M12&lt;&gt;"",ngay2!M12,"")</f>
        <v/>
      </c>
      <c r="G10" s="288">
        <f>IF(ngay3!M12&lt;&gt;"",ngay3!M12,"")</f>
        <v/>
      </c>
      <c r="H10" s="288">
        <f>IF(ngay4!M12&lt;&gt;"",ngay4!M12,"")</f>
        <v/>
      </c>
      <c r="I10" s="288">
        <f>IF(ngay5!M12&lt;&gt;"",ngay5!M12,"")</f>
        <v/>
      </c>
      <c r="J10" s="288">
        <f>IF(ngay6!M12&lt;&gt;"",ngay6!M12,"")</f>
        <v/>
      </c>
      <c r="K10" s="288">
        <f>IF(ngay7!M12&lt;&gt;"",ngay7!M12,"")</f>
        <v/>
      </c>
      <c r="L10" s="288">
        <f>IF(ngay8!M12&lt;&gt;"",ngay8!M12,"")</f>
        <v/>
      </c>
      <c r="M10" s="288">
        <f>IF(ngay9!M12&lt;&gt;"",ngay9!M12,"")</f>
        <v/>
      </c>
      <c r="N10" s="289">
        <f>IF(ngay10!M12&lt;&gt;"",ngay10!M12,"")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63" t="n">
        <v>96</v>
      </c>
      <c r="B11" s="474" t="inlineStr">
        <is>
          <t>Nghệ An</t>
        </is>
      </c>
      <c r="C11" s="235" t="inlineStr">
        <is>
          <t>Qùy Châu</t>
        </is>
      </c>
      <c r="D11" s="236" t="inlineStr">
        <is>
          <t>48/74</t>
        </is>
      </c>
      <c r="E11" s="290">
        <f>IF(ngay1!M13&lt;&gt;"",ngay1!M13,"")</f>
        <v/>
      </c>
      <c r="F11" s="291">
        <f>IF(ngay2!M13&lt;&gt;"",ngay2!M13,"")</f>
        <v/>
      </c>
      <c r="G11" s="291">
        <f>IF(ngay3!M13&lt;&gt;"",ngay3!M13,"")</f>
        <v/>
      </c>
      <c r="H11" s="291">
        <f>IF(ngay4!M13&lt;&gt;"",ngay4!M13,"")</f>
        <v/>
      </c>
      <c r="I11" s="291">
        <f>IF(ngay5!M13&lt;&gt;"",ngay5!M13,"")</f>
        <v/>
      </c>
      <c r="J11" s="291">
        <f>IF(ngay6!M13&lt;&gt;"",ngay6!M13,"")</f>
        <v/>
      </c>
      <c r="K11" s="291">
        <f>IF(ngay7!M13&lt;&gt;"",ngay7!M13,"")</f>
        <v/>
      </c>
      <c r="L11" s="291">
        <f>IF(ngay8!M13&lt;&gt;"",ngay8!M13,"")</f>
        <v/>
      </c>
      <c r="M11" s="291">
        <f>IF(ngay9!M13&lt;&gt;"",ngay9!M13,"")</f>
        <v/>
      </c>
      <c r="N11" s="292">
        <f>IF(ngay10!M13&lt;&gt;"",ngay10!M13,"")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97</v>
      </c>
      <c r="B12" s="461" t="n"/>
      <c r="C12" s="233" t="inlineStr">
        <is>
          <t>Tương Dương(Cưa Rào)</t>
        </is>
      </c>
      <c r="D12" s="237" t="inlineStr">
        <is>
          <t>48844</t>
        </is>
      </c>
      <c r="E12" s="284">
        <f>IF(ngay1!M14&lt;&gt;"",ngay1!M14,"")</f>
        <v/>
      </c>
      <c r="F12" s="285">
        <f>IF(ngay2!M14&lt;&gt;"",ngay2!M14,"")</f>
        <v/>
      </c>
      <c r="G12" s="285">
        <f>IF(ngay3!M14&lt;&gt;"",ngay3!M14,"")</f>
        <v/>
      </c>
      <c r="H12" s="285">
        <f>IF(ngay4!M14&lt;&gt;"",ngay4!M14,"")</f>
        <v/>
      </c>
      <c r="I12" s="285">
        <f>IF(ngay5!M14&lt;&gt;"",ngay5!M14,"")</f>
        <v/>
      </c>
      <c r="J12" s="285">
        <f>IF(ngay6!M14&lt;&gt;"",ngay6!M14,"")</f>
        <v/>
      </c>
      <c r="K12" s="285">
        <f>IF(ngay7!M14&lt;&gt;"",ngay7!M14,"")</f>
        <v/>
      </c>
      <c r="L12" s="285">
        <f>IF(ngay8!M14&lt;&gt;"",ngay8!M14,"")</f>
        <v/>
      </c>
      <c r="M12" s="285">
        <f>IF(ngay9!M14&lt;&gt;"",ngay9!M14,"")</f>
        <v/>
      </c>
      <c r="N12" s="286">
        <f>IF(ngay10!M14&lt;&gt;"",ngay10!M14,"")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29" t="n">
        <v>98</v>
      </c>
      <c r="B13" s="461" t="n"/>
      <c r="C13" s="233" t="inlineStr">
        <is>
          <t>Qùy Hợp</t>
        </is>
      </c>
      <c r="D13" s="237" t="inlineStr">
        <is>
          <t>48/75</t>
        </is>
      </c>
      <c r="E13" s="284">
        <f>IF(ngay1!M15&lt;&gt;"",ngay1!M15,"")</f>
        <v/>
      </c>
      <c r="F13" s="285">
        <f>IF(ngay2!M15&lt;&gt;"",ngay2!M15,"")</f>
        <v/>
      </c>
      <c r="G13" s="285">
        <f>IF(ngay3!M15&lt;&gt;"",ngay3!M15,"")</f>
        <v/>
      </c>
      <c r="H13" s="285">
        <f>IF(ngay4!M15&lt;&gt;"",ngay4!M15,"")</f>
        <v/>
      </c>
      <c r="I13" s="285">
        <f>IF(ngay5!M15&lt;&gt;"",ngay5!M15,"")</f>
        <v/>
      </c>
      <c r="J13" s="285">
        <f>IF(ngay6!M15&lt;&gt;"",ngay6!M15,"")</f>
        <v/>
      </c>
      <c r="K13" s="285">
        <f>IF(ngay7!M15&lt;&gt;"",ngay7!M15,"")</f>
        <v/>
      </c>
      <c r="L13" s="285">
        <f>IF(ngay8!M15&lt;&gt;"",ngay8!M15,"")</f>
        <v/>
      </c>
      <c r="M13" s="285">
        <f>IF(ngay9!M15&lt;&gt;"",ngay9!M15,"")</f>
        <v/>
      </c>
      <c r="N13" s="286">
        <f>IF(ngay10!M15&lt;&gt;"",ngay10!M15,"")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99</v>
      </c>
      <c r="B14" s="461" t="n"/>
      <c r="C14" s="233" t="inlineStr">
        <is>
          <t>Tây Hiếu</t>
        </is>
      </c>
      <c r="D14" s="237" t="inlineStr">
        <is>
          <t>48/76</t>
        </is>
      </c>
      <c r="E14" s="284">
        <f>IF(ngay1!M16&lt;&gt;"",ngay1!M16,"")</f>
        <v/>
      </c>
      <c r="F14" s="285">
        <f>IF(ngay2!M16&lt;&gt;"",ngay2!M16,"")</f>
        <v/>
      </c>
      <c r="G14" s="285">
        <f>IF(ngay3!M16&lt;&gt;"",ngay3!M16,"")</f>
        <v/>
      </c>
      <c r="H14" s="285">
        <f>IF(ngay4!M16&lt;&gt;"",ngay4!M16,"")</f>
        <v/>
      </c>
      <c r="I14" s="285">
        <f>IF(ngay5!M16&lt;&gt;"",ngay5!M16,"")</f>
        <v/>
      </c>
      <c r="J14" s="285">
        <f>IF(ngay6!M16&lt;&gt;"",ngay6!M16,"")</f>
        <v/>
      </c>
      <c r="K14" s="285">
        <f>IF(ngay7!M16&lt;&gt;"",ngay7!M16,"")</f>
        <v/>
      </c>
      <c r="L14" s="285">
        <f>IF(ngay8!M16&lt;&gt;"",ngay8!M16,"")</f>
        <v/>
      </c>
      <c r="M14" s="285">
        <f>IF(ngay9!M16&lt;&gt;"",ngay9!M16,"")</f>
        <v/>
      </c>
      <c r="N14" s="286">
        <f>IF(ngay10!M16&lt;&gt;"",ngay10!M16,"")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29" t="n">
        <v>100</v>
      </c>
      <c r="B15" s="461" t="n"/>
      <c r="C15" s="233" t="inlineStr">
        <is>
          <t>Con Cuông</t>
        </is>
      </c>
      <c r="D15" s="237" t="inlineStr">
        <is>
          <t>48/79</t>
        </is>
      </c>
      <c r="E15" s="284">
        <f>IF(ngay1!M17&lt;&gt;"",ngay1!M17,"")</f>
        <v/>
      </c>
      <c r="F15" s="285">
        <f>IF(ngay2!M17&lt;&gt;"",ngay2!M17,"")</f>
        <v/>
      </c>
      <c r="G15" s="285">
        <f>IF(ngay3!M17&lt;&gt;"",ngay3!M17,"")</f>
        <v/>
      </c>
      <c r="H15" s="285">
        <f>IF(ngay4!M17&lt;&gt;"",ngay4!M17,"")</f>
        <v/>
      </c>
      <c r="I15" s="285">
        <f>IF(ngay5!M17&lt;&gt;"",ngay5!M17,"")</f>
        <v/>
      </c>
      <c r="J15" s="285">
        <f>IF(ngay6!M17&lt;&gt;"",ngay6!M17,"")</f>
        <v/>
      </c>
      <c r="K15" s="285">
        <f>IF(ngay7!M17&lt;&gt;"",ngay7!M17,"")</f>
        <v/>
      </c>
      <c r="L15" s="285">
        <f>IF(ngay8!M17&lt;&gt;"",ngay8!M17,"")</f>
        <v/>
      </c>
      <c r="M15" s="285">
        <f>IF(ngay9!M17&lt;&gt;"",ngay9!M17,"")</f>
        <v/>
      </c>
      <c r="N15" s="286">
        <f>IF(ngay10!M17&lt;&gt;"",ngay10!M17,"")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101</v>
      </c>
      <c r="B16" s="461" t="n"/>
      <c r="C16" s="233" t="inlineStr">
        <is>
          <t>Quỳnh Lưu</t>
        </is>
      </c>
      <c r="D16" s="237" t="inlineStr">
        <is>
          <t>48/77</t>
        </is>
      </c>
      <c r="E16" s="284">
        <f>IF(ngay1!M18&lt;&gt;"",ngay1!M18,"")</f>
        <v/>
      </c>
      <c r="F16" s="285">
        <f>IF(ngay2!M18&lt;&gt;"",ngay2!M18,"")</f>
        <v/>
      </c>
      <c r="G16" s="285">
        <f>IF(ngay3!M18&lt;&gt;"",ngay3!M18,"")</f>
        <v/>
      </c>
      <c r="H16" s="285">
        <f>IF(ngay4!M18&lt;&gt;"",ngay4!M18,"")</f>
        <v/>
      </c>
      <c r="I16" s="285">
        <f>IF(ngay5!M18&lt;&gt;"",ngay5!M18,"")</f>
        <v/>
      </c>
      <c r="J16" s="285">
        <f>IF(ngay6!M18&lt;&gt;"",ngay6!M18,"")</f>
        <v/>
      </c>
      <c r="K16" s="285">
        <f>IF(ngay7!M18&lt;&gt;"",ngay7!M18,"")</f>
        <v/>
      </c>
      <c r="L16" s="285">
        <f>IF(ngay8!M18&lt;&gt;"",ngay8!M18,"")</f>
        <v/>
      </c>
      <c r="M16" s="285">
        <f>IF(ngay9!M18&lt;&gt;"",ngay9!M18,"")</f>
        <v/>
      </c>
      <c r="N16" s="286">
        <f>IF(ngay10!M18&lt;&gt;"",ngay10!M18,"")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29" t="n">
        <v>102</v>
      </c>
      <c r="B17" s="461" t="n"/>
      <c r="C17" s="233" t="inlineStr">
        <is>
          <t>Đô Lương</t>
        </is>
      </c>
      <c r="D17" s="237" t="inlineStr">
        <is>
          <t>48/80</t>
        </is>
      </c>
      <c r="E17" s="284">
        <f>IF(ngay1!M19&lt;&gt;"",ngay1!M19,"")</f>
        <v/>
      </c>
      <c r="F17" s="285">
        <f>IF(ngay2!M19&lt;&gt;"",ngay2!M19,"")</f>
        <v/>
      </c>
      <c r="G17" s="285">
        <f>IF(ngay3!M19&lt;&gt;"",ngay3!M19,"")</f>
        <v/>
      </c>
      <c r="H17" s="285">
        <f>IF(ngay4!M19&lt;&gt;"",ngay4!M19,"")</f>
        <v/>
      </c>
      <c r="I17" s="285">
        <f>IF(ngay5!M19&lt;&gt;"",ngay5!M19,"")</f>
        <v/>
      </c>
      <c r="J17" s="285">
        <f>IF(ngay6!M19&lt;&gt;"",ngay6!M19,"")</f>
        <v/>
      </c>
      <c r="K17" s="285">
        <f>IF(ngay7!M19&lt;&gt;"",ngay7!M19,"")</f>
        <v/>
      </c>
      <c r="L17" s="285">
        <f>IF(ngay8!M19&lt;&gt;"",ngay8!M19,"")</f>
        <v/>
      </c>
      <c r="M17" s="285">
        <f>IF(ngay9!M19&lt;&gt;"",ngay9!M19,"")</f>
        <v/>
      </c>
      <c r="N17" s="286">
        <f>IF(ngay10!M19&lt;&gt;"",ngay10!M19,"")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30" t="n">
        <v>103</v>
      </c>
      <c r="B18" s="461" t="n"/>
      <c r="C18" s="254" t="inlineStr">
        <is>
          <t>Hòn Ngư</t>
        </is>
      </c>
      <c r="D18" s="255" t="inlineStr">
        <is>
          <t>48/81</t>
        </is>
      </c>
      <c r="E18" s="284">
        <f>IF(ngay1!M20&lt;&gt;"",ngay1!M20,"")</f>
        <v/>
      </c>
      <c r="F18" s="285">
        <f>IF(ngay2!M20&lt;&gt;"",ngay2!M20,"")</f>
        <v/>
      </c>
      <c r="G18" s="285">
        <f>IF(ngay3!M20&lt;&gt;"",ngay3!M20,"")</f>
        <v/>
      </c>
      <c r="H18" s="285">
        <f>IF(ngay4!M20&lt;&gt;"",ngay4!M20,"")</f>
        <v/>
      </c>
      <c r="I18" s="285">
        <f>IF(ngay5!M20&lt;&gt;"",ngay5!M20,"")</f>
        <v/>
      </c>
      <c r="J18" s="285">
        <f>IF(ngay6!M20&lt;&gt;"",ngay6!M20,"")</f>
        <v/>
      </c>
      <c r="K18" s="285">
        <f>IF(ngay7!M20&lt;&gt;"",ngay7!M20,"")</f>
        <v/>
      </c>
      <c r="L18" s="285">
        <f>IF(ngay8!M20&lt;&gt;"",ngay8!M20,"")</f>
        <v/>
      </c>
      <c r="M18" s="285">
        <f>IF(ngay9!M20&lt;&gt;"",ngay9!M20,"")</f>
        <v/>
      </c>
      <c r="N18" s="286">
        <f>IF(ngay10!M20&lt;&gt;"",ngay10!M20,"")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64" t="n">
        <v>104</v>
      </c>
      <c r="B19" s="465" t="n"/>
      <c r="C19" s="231" t="inlineStr">
        <is>
          <t>Vinh</t>
        </is>
      </c>
      <c r="D19" s="232" t="inlineStr">
        <is>
          <t>48845</t>
        </is>
      </c>
      <c r="E19" s="284">
        <f>IF(ngay1!M21&lt;&gt;"",ngay1!M21,"")</f>
        <v/>
      </c>
      <c r="F19" s="285">
        <f>IF(ngay2!M21&lt;&gt;"",ngay2!M21,"")</f>
        <v/>
      </c>
      <c r="G19" s="285">
        <f>IF(ngay3!M21&lt;&gt;"",ngay3!M21,"")</f>
        <v/>
      </c>
      <c r="H19" s="285">
        <f>IF(ngay4!M21&lt;&gt;"",ngay4!M21,"")</f>
        <v/>
      </c>
      <c r="I19" s="285">
        <f>IF(ngay5!M21&lt;&gt;"",ngay5!M21,"")</f>
        <v/>
      </c>
      <c r="J19" s="285">
        <f>IF(ngay6!M21&lt;&gt;"",ngay6!M21,"")</f>
        <v/>
      </c>
      <c r="K19" s="285">
        <f>IF(ngay7!M21&lt;&gt;"",ngay7!M21,"")</f>
        <v/>
      </c>
      <c r="L19" s="285">
        <f>IF(ngay8!M21&lt;&gt;"",ngay8!M21,"")</f>
        <v/>
      </c>
      <c r="M19" s="285">
        <f>IF(ngay9!M21&lt;&gt;"",ngay9!M21,"")</f>
        <v/>
      </c>
      <c r="N19" s="286">
        <f>IF(ngay10!M21&lt;&gt;"",ngay10!M21,"")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34" t="n">
        <v>105</v>
      </c>
      <c r="B20" s="475" t="inlineStr">
        <is>
          <t>Hà Tĩnh</t>
        </is>
      </c>
      <c r="C20" s="235" t="inlineStr">
        <is>
          <t>Hương Sơn</t>
        </is>
      </c>
      <c r="D20" s="236" t="inlineStr">
        <is>
          <t>48/82</t>
        </is>
      </c>
      <c r="E20" s="290">
        <f>IF(ngay1!M22&lt;&gt;"",ngay1!M22,"")</f>
        <v/>
      </c>
      <c r="F20" s="291">
        <f>IF(ngay2!M22&lt;&gt;"",ngay2!M22,"")</f>
        <v/>
      </c>
      <c r="G20" s="291">
        <f>IF(ngay3!M22&lt;&gt;"",ngay3!M22,"")</f>
        <v/>
      </c>
      <c r="H20" s="291">
        <f>IF(ngay4!M22&lt;&gt;"",ngay4!M22,"")</f>
        <v/>
      </c>
      <c r="I20" s="291">
        <f>IF(ngay5!M22&lt;&gt;"",ngay5!M22,"")</f>
        <v/>
      </c>
      <c r="J20" s="291">
        <f>IF(ngay6!M22&lt;&gt;"",ngay6!M22,"")</f>
        <v/>
      </c>
      <c r="K20" s="291">
        <f>IF(ngay7!M22&lt;&gt;"",ngay7!M22,"")</f>
        <v/>
      </c>
      <c r="L20" s="291">
        <f>IF(ngay8!M22&lt;&gt;"",ngay8!M22,"")</f>
        <v/>
      </c>
      <c r="M20" s="291">
        <f>IF(ngay9!M22&lt;&gt;"",ngay9!M22,"")</f>
        <v/>
      </c>
      <c r="N20" s="292">
        <f>IF(ngay10!M22&lt;&gt;"",ngay10!M22,"")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29" t="n">
        <v>106</v>
      </c>
      <c r="B21" s="461" t="n"/>
      <c r="C21" s="233" t="inlineStr">
        <is>
          <t>Hà Tĩnh</t>
        </is>
      </c>
      <c r="D21" s="237" t="inlineStr">
        <is>
          <t>48846</t>
        </is>
      </c>
      <c r="E21" s="284">
        <f>IF(ngay1!M23&lt;&gt;"",ngay1!M23,"")</f>
        <v/>
      </c>
      <c r="F21" s="285">
        <f>IF(ngay2!M23&lt;&gt;"",ngay2!M23,"")</f>
        <v/>
      </c>
      <c r="G21" s="285">
        <f>IF(ngay3!M23&lt;&gt;"",ngay3!M23,"")</f>
        <v/>
      </c>
      <c r="H21" s="285">
        <f>IF(ngay4!M23&lt;&gt;"",ngay4!M23,"")</f>
        <v/>
      </c>
      <c r="I21" s="285">
        <f>IF(ngay5!M23&lt;&gt;"",ngay5!M23,"")</f>
        <v/>
      </c>
      <c r="J21" s="285">
        <f>IF(ngay6!M23&lt;&gt;"",ngay6!M23,"")</f>
        <v/>
      </c>
      <c r="K21" s="285">
        <f>IF(ngay7!M23&lt;&gt;"",ngay7!M23,"")</f>
        <v/>
      </c>
      <c r="L21" s="285">
        <f>IF(ngay8!M23&lt;&gt;"",ngay8!M23,"")</f>
        <v/>
      </c>
      <c r="M21" s="285">
        <f>IF(ngay9!M23&lt;&gt;"",ngay9!M23,"")</f>
        <v/>
      </c>
      <c r="N21" s="286">
        <f>IF(ngay10!M23&lt;&gt;"",ngay10!M23,"")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30" t="n">
        <v>107</v>
      </c>
      <c r="B22" s="461" t="n"/>
      <c r="C22" s="233" t="inlineStr">
        <is>
          <t>Hương Khê</t>
        </is>
      </c>
      <c r="D22" s="237" t="inlineStr">
        <is>
          <t>48/84</t>
        </is>
      </c>
      <c r="E22" s="284">
        <f>IF(ngay1!M24&lt;&gt;"",ngay1!M24,"")</f>
        <v/>
      </c>
      <c r="F22" s="285">
        <f>IF(ngay2!M24&lt;&gt;"",ngay2!M24,"")</f>
        <v/>
      </c>
      <c r="G22" s="285">
        <f>IF(ngay3!M24&lt;&gt;"",ngay3!M24,"")</f>
        <v/>
      </c>
      <c r="H22" s="285">
        <f>IF(ngay4!M24&lt;&gt;"",ngay4!M24,"")</f>
        <v/>
      </c>
      <c r="I22" s="285">
        <f>IF(ngay5!M24&lt;&gt;"",ngay5!M24,"")</f>
        <v/>
      </c>
      <c r="J22" s="285">
        <f>IF(ngay6!M24&lt;&gt;"",ngay6!M24,"")</f>
        <v/>
      </c>
      <c r="K22" s="285">
        <f>IF(ngay7!M24&lt;&gt;"",ngay7!M24,"")</f>
        <v/>
      </c>
      <c r="L22" s="285">
        <f>IF(ngay8!M24&lt;&gt;"",ngay8!M24,"")</f>
        <v/>
      </c>
      <c r="M22" s="285">
        <f>IF(ngay9!M24&lt;&gt;"",ngay9!M24,"")</f>
        <v/>
      </c>
      <c r="N22" s="286">
        <f>IF(ngay10!M24&lt;&gt;"",ngay10!M24,"")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29" t="n">
        <v>108</v>
      </c>
      <c r="B23" s="461" t="n"/>
      <c r="C23" s="233" t="inlineStr">
        <is>
          <t>Hoành Sơn</t>
        </is>
      </c>
      <c r="D23" s="237" t="inlineStr">
        <is>
          <t>48/73</t>
        </is>
      </c>
      <c r="E23" s="284">
        <f>IF(ngay1!M25&lt;&gt;"",ngay1!M25,"")</f>
        <v/>
      </c>
      <c r="F23" s="285">
        <f>IF(ngay2!M25&lt;&gt;"",ngay2!M25,"")</f>
        <v/>
      </c>
      <c r="G23" s="285">
        <f>IF(ngay3!M25&lt;&gt;"",ngay3!M25,"")</f>
        <v/>
      </c>
      <c r="H23" s="285">
        <f>IF(ngay4!M25&lt;&gt;"",ngay4!M25,"")</f>
        <v/>
      </c>
      <c r="I23" s="285">
        <f>IF(ngay5!M25&lt;&gt;"",ngay5!M25,"")</f>
        <v/>
      </c>
      <c r="J23" s="285">
        <f>IF(ngay6!M25&lt;&gt;"",ngay6!M25,"")</f>
        <v/>
      </c>
      <c r="K23" s="285">
        <f>IF(ngay7!M25&lt;&gt;"",ngay7!M25,"")</f>
        <v/>
      </c>
      <c r="L23" s="285">
        <f>IF(ngay8!M25&lt;&gt;"",ngay8!M25,"")</f>
        <v/>
      </c>
      <c r="M23" s="285">
        <f>IF(ngay9!M25&lt;&gt;"",ngay9!M25,"")</f>
        <v/>
      </c>
      <c r="N23" s="286">
        <f>IF(ngay10!M25&lt;&gt;"",ngay10!M25,"")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58" t="n">
        <v>109</v>
      </c>
      <c r="B24" s="470" t="n"/>
      <c r="C24" s="246" t="inlineStr">
        <is>
          <t>Kỳ Anh</t>
        </is>
      </c>
      <c r="D24" s="247" t="inlineStr">
        <is>
          <t>48/86</t>
        </is>
      </c>
      <c r="E24" s="293">
        <f>IF(ngay1!M26&lt;&gt;"",ngay1!M26,"")</f>
        <v/>
      </c>
      <c r="F24" s="294">
        <f>IF(ngay2!M26&lt;&gt;"",ngay2!M26,"")</f>
        <v/>
      </c>
      <c r="G24" s="294">
        <f>IF(ngay3!M26&lt;&gt;"",ngay3!M26,"")</f>
        <v/>
      </c>
      <c r="H24" s="294">
        <f>IF(ngay4!M26&lt;&gt;"",ngay4!M26,"")</f>
        <v/>
      </c>
      <c r="I24" s="294">
        <f>IF(ngay5!M26&lt;&gt;"",ngay5!M26,"")</f>
        <v/>
      </c>
      <c r="J24" s="294">
        <f>IF(ngay6!M26&lt;&gt;"",ngay6!M26,"")</f>
        <v/>
      </c>
      <c r="K24" s="294">
        <f>IF(ngay7!M26&lt;&gt;"",ngay7!M26,"")</f>
        <v/>
      </c>
      <c r="L24" s="294">
        <f>IF(ngay8!M26&lt;&gt;"",ngay8!M26,"")</f>
        <v/>
      </c>
      <c r="M24" s="294">
        <f>IF(ngay9!M26&lt;&gt;"",ngay9!M26,"")</f>
        <v/>
      </c>
      <c r="N24" s="295">
        <f>IF(ngay10!M26&lt;&gt;"",ngay10!M26,"")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26" right="0.26" top="0.45" bottom="0.53" header="0.25" footer="0.2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5.xml><?xml version="1.0" encoding="utf-8"?>
<worksheet xmlns="http://schemas.openxmlformats.org/spreadsheetml/2006/main">
  <sheetPr codeName="Sheet8">
    <outlinePr summaryBelow="1" summaryRight="1"/>
    <pageSetUpPr/>
  </sheetPr>
  <dimension ref="A1:Q101"/>
  <sheetViews>
    <sheetView showGridLines="0" workbookViewId="0">
      <pane ySplit="2" topLeftCell="A3" activePane="bottomLeft" state="frozen"/>
      <selection activeCell="I38" sqref="I38"/>
      <selection pane="bottomLeft" activeCell="Q14" sqref="Q1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THẤP NHẤT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6" t="n">
        <v>10</v>
      </c>
      <c r="O2" s="227" t="inlineStr">
        <is>
          <t xml:space="preserve"> Tm 5
 ngày đầu</t>
        </is>
      </c>
      <c r="P2" s="227" t="inlineStr">
        <is>
          <t>Tm 5
 ngày cuối</t>
        </is>
      </c>
      <c r="Q2" s="228" t="inlineStr">
        <is>
          <t>Tm
 10 ngày</t>
        </is>
      </c>
    </row>
    <row r="3" ht="15" customHeight="1" s="447">
      <c r="A3" s="234" t="n">
        <v>89</v>
      </c>
      <c r="B3" s="471" t="inlineStr">
        <is>
          <t>Thanh Hóa</t>
        </is>
      </c>
      <c r="C3" s="233" t="inlineStr">
        <is>
          <t>Hồi Xuân</t>
        </is>
      </c>
      <c r="D3" s="237" t="inlineStr">
        <is>
          <t>48842</t>
        </is>
      </c>
      <c r="E3" s="281">
        <f>IF(ngay1!N5&lt;&gt;"",ngay1!N5,"")</f>
        <v/>
      </c>
      <c r="F3" s="282">
        <f>IF(ngay2!N5&lt;&gt;"",ngay2!N5,"")</f>
        <v/>
      </c>
      <c r="G3" s="282">
        <f>IF(ngay3!N5&lt;&gt;"",ngay3!N5,"")</f>
        <v/>
      </c>
      <c r="H3" s="282">
        <f>IF(ngay4!N5&lt;&gt;"",ngay4!N5,"")</f>
        <v/>
      </c>
      <c r="I3" s="282">
        <f>IF(ngay5!N5&lt;&gt;"",ngay5!N5,"")</f>
        <v/>
      </c>
      <c r="J3" s="282">
        <f>IF(ngay6!N5&lt;&gt;"",ngay6!N5,"")</f>
        <v/>
      </c>
      <c r="K3" s="282">
        <f>IF(ngay7!N5&lt;&gt;"",ngay7!N5,"")</f>
        <v/>
      </c>
      <c r="L3" s="282">
        <f>IF(ngay8!N5&lt;&gt;"",ngay8!N5,"")</f>
        <v/>
      </c>
      <c r="M3" s="282">
        <f>IF(ngay9!N5&lt;&gt;"",ngay9!N5,"")</f>
        <v/>
      </c>
      <c r="N3" s="283">
        <f>IF(ngay10!N5&lt;&gt;"",ngay10!N5,"")</f>
        <v/>
      </c>
      <c r="O3" s="261">
        <f>IF(COUNT(E3:I3)=0,"",MIN(E3:I3))</f>
        <v/>
      </c>
      <c r="P3" s="260">
        <f>IF(COUNT(J3:N3)=0,"",MIN(J3:N3))</f>
        <v/>
      </c>
      <c r="Q3" s="262">
        <f>IF(COUNT(E3:N3)=0,"",AVERAGE(E3:N3))</f>
        <v/>
      </c>
    </row>
    <row r="4" ht="15" customHeight="1" s="447">
      <c r="A4" s="229" t="n">
        <v>90</v>
      </c>
      <c r="B4" s="461" t="n"/>
      <c r="C4" s="233" t="inlineStr">
        <is>
          <t>Yên Định</t>
        </is>
      </c>
      <c r="D4" s="237" t="inlineStr">
        <is>
          <t>48/67</t>
        </is>
      </c>
      <c r="E4" s="284">
        <f>IF(ngay1!N6&lt;&gt;"",ngay1!N6,"")</f>
        <v/>
      </c>
      <c r="F4" s="285">
        <f>IF(ngay2!N6&lt;&gt;"",ngay2!N6,"")</f>
        <v/>
      </c>
      <c r="G4" s="285">
        <f>IF(ngay3!N6&lt;&gt;"",ngay3!N6,"")</f>
        <v/>
      </c>
      <c r="H4" s="285">
        <f>IF(ngay4!N6&lt;&gt;"",ngay4!N6,"")</f>
        <v/>
      </c>
      <c r="I4" s="285">
        <f>IF(ngay5!N6&lt;&gt;"",ngay5!N6,"")</f>
        <v/>
      </c>
      <c r="J4" s="285">
        <f>IF(ngay6!N6&lt;&gt;"",ngay6!N6,"")</f>
        <v/>
      </c>
      <c r="K4" s="285">
        <f>IF(ngay7!N6&lt;&gt;"",ngay7!N6,"")</f>
        <v/>
      </c>
      <c r="L4" s="285">
        <f>IF(ngay8!N6&lt;&gt;"",ngay8!N6,"")</f>
        <v/>
      </c>
      <c r="M4" s="285">
        <f>IF(ngay9!N6&lt;&gt;"",ngay9!N6,"")</f>
        <v/>
      </c>
      <c r="N4" s="286">
        <f>IF(ngay10!N6&lt;&gt;"",ngay10!N6,"")</f>
        <v/>
      </c>
      <c r="O4" s="244">
        <f>IF(COUNT(E4:I4)=0,"",MIN(E4:I4))</f>
        <v/>
      </c>
      <c r="P4" s="243">
        <f>IF(COUNT(J4:N4)=0,"",MIN(J4:N4))</f>
        <v/>
      </c>
      <c r="Q4" s="245">
        <f>IF(COUNT(E4:N4)=0,"",AVERAGE(E4:N4))</f>
        <v/>
      </c>
    </row>
    <row r="5" ht="15" customHeight="1" s="447">
      <c r="A5" s="229" t="n">
        <v>91</v>
      </c>
      <c r="B5" s="461" t="n"/>
      <c r="C5" s="233" t="inlineStr">
        <is>
          <t>Sầm Sơn</t>
        </is>
      </c>
      <c r="D5" s="237" t="inlineStr">
        <is>
          <t>48/68</t>
        </is>
      </c>
      <c r="E5" s="284">
        <f>IF(ngay1!N7&lt;&gt;"",ngay1!N7,"")</f>
        <v/>
      </c>
      <c r="F5" s="285">
        <f>IF(ngay2!N7&lt;&gt;"",ngay2!N7,"")</f>
        <v/>
      </c>
      <c r="G5" s="285">
        <f>IF(ngay3!N7&lt;&gt;"",ngay3!N7,"")</f>
        <v/>
      </c>
      <c r="H5" s="285">
        <f>IF(ngay4!N7&lt;&gt;"",ngay4!N7,"")</f>
        <v/>
      </c>
      <c r="I5" s="285">
        <f>IF(ngay5!N7&lt;&gt;"",ngay5!N7,"")</f>
        <v/>
      </c>
      <c r="J5" s="285">
        <f>IF(ngay6!N7&lt;&gt;"",ngay6!N7,"")</f>
        <v/>
      </c>
      <c r="K5" s="285">
        <f>IF(ngay7!N7&lt;&gt;"",ngay7!N7,"")</f>
        <v/>
      </c>
      <c r="L5" s="285">
        <f>IF(ngay8!N7&lt;&gt;"",ngay8!N7,"")</f>
        <v/>
      </c>
      <c r="M5" s="285">
        <f>IF(ngay9!N7&lt;&gt;"",ngay9!N7,"")</f>
        <v/>
      </c>
      <c r="N5" s="286">
        <f>IF(ngay10!N7&lt;&gt;"",ngay10!N7,"")</f>
        <v/>
      </c>
      <c r="O5" s="244">
        <f>IF(COUNT(E5:I5)=0,"",MIN(E5:I5))</f>
        <v/>
      </c>
      <c r="P5" s="243">
        <f>IF(COUNT(J5:N5)=0,"",MIN(J5:N5))</f>
        <v/>
      </c>
      <c r="Q5" s="245">
        <f>IF(COUNT(E5:N5)=0,"",AVERAGE(E5:N5))</f>
        <v/>
      </c>
    </row>
    <row r="6" ht="15" customHeight="1" s="447">
      <c r="A6" s="229" t="n">
        <v>92</v>
      </c>
      <c r="B6" s="461" t="n"/>
      <c r="C6" s="233" t="inlineStr">
        <is>
          <t>Bái Thượng</t>
        </is>
      </c>
      <c r="D6" s="237" t="inlineStr">
        <is>
          <t>48/69</t>
        </is>
      </c>
      <c r="E6" s="284">
        <f>IF(ngay1!N8&lt;&gt;"",ngay1!N8,"")</f>
        <v/>
      </c>
      <c r="F6" s="285">
        <f>IF(ngay2!N8&lt;&gt;"",ngay2!N8,"")</f>
        <v/>
      </c>
      <c r="G6" s="285">
        <f>IF(ngay3!N8&lt;&gt;"",ngay3!N8,"")</f>
        <v/>
      </c>
      <c r="H6" s="285">
        <f>IF(ngay4!N8&lt;&gt;"",ngay4!N8,"")</f>
        <v/>
      </c>
      <c r="I6" s="285">
        <f>IF(ngay5!N8&lt;&gt;"",ngay5!N8,"")</f>
        <v/>
      </c>
      <c r="J6" s="285">
        <f>IF(ngay6!N8&lt;&gt;"",ngay6!N8,"")</f>
        <v/>
      </c>
      <c r="K6" s="285">
        <f>IF(ngay7!N8&lt;&gt;"",ngay7!N8,"")</f>
        <v/>
      </c>
      <c r="L6" s="285">
        <f>IF(ngay8!N8&lt;&gt;"",ngay8!N8,"")</f>
        <v/>
      </c>
      <c r="M6" s="285">
        <f>IF(ngay9!N8&lt;&gt;"",ngay9!N8,"")</f>
        <v/>
      </c>
      <c r="N6" s="286">
        <f>IF(ngay10!N8&lt;&gt;"",ngay10!N8,"")</f>
        <v/>
      </c>
      <c r="O6" s="244">
        <f>IF(COUNT(E6:I6)=0,"",MIN(E6:I6))</f>
        <v/>
      </c>
      <c r="P6" s="243">
        <f>IF(COUNT(J6:N6)=0,"",MIN(J6:N6))</f>
        <v/>
      </c>
      <c r="Q6" s="245">
        <f>IF(COUNT(E6:N6)=0,"",AVERAGE(E6:N6))</f>
        <v/>
      </c>
    </row>
    <row r="7" ht="15" customHeight="1" s="447">
      <c r="A7" s="229" t="n">
        <v>93</v>
      </c>
      <c r="B7" s="461" t="n"/>
      <c r="C7" s="233" t="inlineStr">
        <is>
          <t>Thanh Hóa</t>
        </is>
      </c>
      <c r="D7" s="237" t="inlineStr">
        <is>
          <t>48840</t>
        </is>
      </c>
      <c r="E7" s="284">
        <f>IF(ngay1!N9&lt;&gt;"",ngay1!N9,"")</f>
        <v/>
      </c>
      <c r="F7" s="285">
        <f>IF(ngay2!N9&lt;&gt;"",ngay2!N9,"")</f>
        <v/>
      </c>
      <c r="G7" s="285">
        <f>IF(ngay3!N9&lt;&gt;"",ngay3!N9,"")</f>
        <v/>
      </c>
      <c r="H7" s="285">
        <f>IF(ngay4!N9&lt;&gt;"",ngay4!N9,"")</f>
        <v/>
      </c>
      <c r="I7" s="285">
        <f>IF(ngay5!N9&lt;&gt;"",ngay5!N9,"")</f>
        <v/>
      </c>
      <c r="J7" s="285">
        <f>IF(ngay6!N9&lt;&gt;"",ngay6!N9,"")</f>
        <v/>
      </c>
      <c r="K7" s="285">
        <f>IF(ngay7!N9&lt;&gt;"",ngay7!N9,"")</f>
        <v/>
      </c>
      <c r="L7" s="285">
        <f>IF(ngay8!N9&lt;&gt;"",ngay8!N9,"")</f>
        <v/>
      </c>
      <c r="M7" s="285">
        <f>IF(ngay9!N9&lt;&gt;"",ngay9!N9,"")</f>
        <v/>
      </c>
      <c r="N7" s="286">
        <f>IF(ngay10!N9&lt;&gt;"",ngay10!N9,"")</f>
        <v/>
      </c>
      <c r="O7" s="244">
        <f>IF(COUNT(E7:I7)=0,"",MIN(E7:I7))</f>
        <v/>
      </c>
      <c r="P7" s="243">
        <f>IF(COUNT(J7:N7)=0,"",MIN(J7:N7))</f>
        <v/>
      </c>
      <c r="Q7" s="245">
        <f>IF(COUNT(E7:N7)=0,"",AVERAGE(E7:N7))</f>
        <v/>
      </c>
    </row>
    <row r="8" ht="15" customHeight="1" s="447">
      <c r="A8" s="230" t="n">
        <v>94</v>
      </c>
      <c r="B8" s="461" t="n"/>
      <c r="C8" s="233" t="inlineStr">
        <is>
          <t>Như Xuân</t>
        </is>
      </c>
      <c r="D8" s="237" t="inlineStr">
        <is>
          <t>48/70</t>
        </is>
      </c>
      <c r="E8" s="284">
        <f>IF(ngay1!N10&lt;&gt;"",ngay1!N10,"")</f>
        <v/>
      </c>
      <c r="F8" s="285">
        <f>IF(ngay2!N10&lt;&gt;"",ngay2!N10,"")</f>
        <v/>
      </c>
      <c r="G8" s="285">
        <f>IF(ngay3!N10&lt;&gt;"",ngay3!N10,"")</f>
        <v/>
      </c>
      <c r="H8" s="285">
        <f>IF(ngay4!N10&lt;&gt;"",ngay4!N10,"")</f>
        <v/>
      </c>
      <c r="I8" s="285">
        <f>IF(ngay5!N10&lt;&gt;"",ngay5!N10,"")</f>
        <v/>
      </c>
      <c r="J8" s="285">
        <f>IF(ngay6!N10&lt;&gt;"",ngay6!N10,"")</f>
        <v/>
      </c>
      <c r="K8" s="285">
        <f>IF(ngay7!N10&lt;&gt;"",ngay7!N10,"")</f>
        <v/>
      </c>
      <c r="L8" s="285">
        <f>IF(ngay8!N10&lt;&gt;"",ngay8!N10,"")</f>
        <v/>
      </c>
      <c r="M8" s="285">
        <f>IF(ngay9!N10&lt;&gt;"",ngay9!N10,"")</f>
        <v/>
      </c>
      <c r="N8" s="286">
        <f>IF(ngay10!N10&lt;&gt;"",ngay10!N10,"")</f>
        <v/>
      </c>
      <c r="O8" s="244">
        <f>IF(COUNT(E8:I8)=0,"",MIN(E8:I8))</f>
        <v/>
      </c>
      <c r="P8" s="243">
        <f>IF(COUNT(J8:N8)=0,"",MIN(J8:N8))</f>
        <v/>
      </c>
      <c r="Q8" s="245">
        <f>IF(COUNT(E8:N8)=0,"",AVERAGE(E8:N8))</f>
        <v/>
      </c>
    </row>
    <row r="9" ht="15" customHeight="1" s="447">
      <c r="A9" s="256" t="n">
        <v>95</v>
      </c>
      <c r="B9" s="461" t="n"/>
      <c r="C9" s="233" t="inlineStr">
        <is>
          <t>Tĩnh Gia</t>
        </is>
      </c>
      <c r="D9" s="237" t="inlineStr">
        <is>
          <t>48/72</t>
        </is>
      </c>
      <c r="E9" s="284">
        <f>IF(ngay1!N11&lt;&gt;"",ngay1!N11,"")</f>
        <v/>
      </c>
      <c r="F9" s="285">
        <f>IF(ngay2!N11&lt;&gt;"",ngay2!N11,"")</f>
        <v/>
      </c>
      <c r="G9" s="285">
        <f>IF(ngay3!N11&lt;&gt;"",ngay3!N11,"")</f>
        <v/>
      </c>
      <c r="H9" s="285">
        <f>IF(ngay4!N11&lt;&gt;"",ngay4!N11,"")</f>
        <v/>
      </c>
      <c r="I9" s="285">
        <f>IF(ngay5!N11&lt;&gt;"",ngay5!N11,"")</f>
        <v/>
      </c>
      <c r="J9" s="285">
        <f>IF(ngay6!N11&lt;&gt;"",ngay6!N11,"")</f>
        <v/>
      </c>
      <c r="K9" s="285">
        <f>IF(ngay7!N11&lt;&gt;"",ngay7!N11,"")</f>
        <v/>
      </c>
      <c r="L9" s="285">
        <f>IF(ngay8!N11&lt;&gt;"",ngay8!N11,"")</f>
        <v/>
      </c>
      <c r="M9" s="285">
        <f>IF(ngay9!N11&lt;&gt;"",ngay9!N11,"")</f>
        <v/>
      </c>
      <c r="N9" s="286">
        <f>IF(ngay10!N11&lt;&gt;"",ngay10!N11,"")</f>
        <v/>
      </c>
      <c r="O9" s="244">
        <f>IF(COUNT(E9:I9)=0,"",MIN(E9:I9))</f>
        <v/>
      </c>
      <c r="P9" s="243">
        <f>IF(COUNT(J9:N9)=0,"",MIN(J9:N9))</f>
        <v/>
      </c>
      <c r="Q9" s="245">
        <f>IF(COUNT(E9:N9)=0,"",AVERAGE(E9:N9))</f>
        <v/>
      </c>
    </row>
    <row r="10" ht="15" customHeight="1" s="447">
      <c r="A10" s="257" t="n"/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IF(ngay1!N12&lt;&gt;"",ngay1!N12,"")</f>
        <v/>
      </c>
      <c r="F10" s="285">
        <f>IF(ngay2!N12&lt;&gt;"",ngay2!N12,"")</f>
        <v/>
      </c>
      <c r="G10" s="285">
        <f>IF(ngay3!N12&lt;&gt;"",ngay3!N12,"")</f>
        <v/>
      </c>
      <c r="H10" s="285">
        <f>IF(ngay4!N12&lt;&gt;"",ngay4!N12,"")</f>
        <v/>
      </c>
      <c r="I10" s="285">
        <f>IF(ngay5!N12&lt;&gt;"",ngay5!N12,"")</f>
        <v/>
      </c>
      <c r="J10" s="285">
        <f>IF(ngay6!N12&lt;&gt;"",ngay6!N12,"")</f>
        <v/>
      </c>
      <c r="K10" s="285">
        <f>IF(ngay7!N12&lt;&gt;"",ngay7!N12,"")</f>
        <v/>
      </c>
      <c r="L10" s="285">
        <f>IF(ngay8!N12&lt;&gt;"",ngay8!N12,"")</f>
        <v/>
      </c>
      <c r="M10" s="285">
        <f>IF(ngay9!N12&lt;&gt;"",ngay9!N12,"")</f>
        <v/>
      </c>
      <c r="N10" s="286">
        <f>IF(ngay10!N12&lt;&gt;"",ngay10!N12,"")</f>
        <v/>
      </c>
      <c r="O10" s="242">
        <f>IF(COUNT(E10:I10)=0,"",MIN(E10:I10))</f>
        <v/>
      </c>
      <c r="P10" s="243">
        <f>IF(COUNT(J10:N10)=0,"",MIN(J10:N10))</f>
        <v/>
      </c>
      <c r="Q10" s="245">
        <f>IF(COUNT(E10:N10)=0,"",AVERAGE(E10:N10))</f>
        <v/>
      </c>
    </row>
    <row r="11" ht="15" customHeight="1" s="447">
      <c r="A11" s="234" t="n">
        <v>96</v>
      </c>
      <c r="B11" s="474" t="inlineStr">
        <is>
          <t>Nghệ An</t>
        </is>
      </c>
      <c r="C11" s="235" t="inlineStr">
        <is>
          <t>Qùy Châu</t>
        </is>
      </c>
      <c r="D11" s="236" t="inlineStr">
        <is>
          <t>48/74</t>
        </is>
      </c>
      <c r="E11" s="336">
        <f>IF(ngay1!N13&lt;&gt;"",ngay1!N13,"")</f>
        <v/>
      </c>
      <c r="F11" s="337">
        <f>IF(ngay2!N13&lt;&gt;"",ngay2!N13,"")</f>
        <v/>
      </c>
      <c r="G11" s="337">
        <f>IF(ngay3!N13&lt;&gt;"",ngay3!N13,"")</f>
        <v/>
      </c>
      <c r="H11" s="337">
        <f>IF(ngay4!N13&lt;&gt;"",ngay4!N13,"")</f>
        <v/>
      </c>
      <c r="I11" s="337">
        <f>IF(ngay5!N13&lt;&gt;"",ngay5!N13,"")</f>
        <v/>
      </c>
      <c r="J11" s="337">
        <f>IF(ngay6!N13&lt;&gt;"",ngay6!N13,"")</f>
        <v/>
      </c>
      <c r="K11" s="337">
        <f>IF(ngay7!N13&lt;&gt;"",ngay7!N13,"")</f>
        <v/>
      </c>
      <c r="L11" s="337">
        <f>IF(ngay8!N13&lt;&gt;"",ngay8!N13,"")</f>
        <v/>
      </c>
      <c r="M11" s="337">
        <f>IF(ngay9!N13&lt;&gt;"",ngay9!N13,"")</f>
        <v/>
      </c>
      <c r="N11" s="338">
        <f>IF(ngay10!N13&lt;&gt;"",ngay10!N13,"")</f>
        <v/>
      </c>
      <c r="O11" s="252">
        <f>IF(COUNT(E11:I11)=0,"",MIN(E11:I11))</f>
        <v/>
      </c>
      <c r="P11" s="251">
        <f>IF(COUNT(J11:N11)=0,"",MIN(J11:N11))</f>
        <v/>
      </c>
      <c r="Q11" s="253">
        <f>IF(COUNT(E11:N11)=0,"",AVERAGE(E11:N11))</f>
        <v/>
      </c>
    </row>
    <row r="12" ht="15" customHeight="1" s="447">
      <c r="A12" s="229" t="n">
        <v>97</v>
      </c>
      <c r="B12" s="461" t="n"/>
      <c r="C12" s="233" t="inlineStr">
        <is>
          <t>Tương Dương(Cưa Rào)</t>
        </is>
      </c>
      <c r="D12" s="237" t="inlineStr">
        <is>
          <t>48844</t>
        </is>
      </c>
      <c r="E12" s="284">
        <f>IF(ngay1!N14&lt;&gt;"",ngay1!N14,"")</f>
        <v/>
      </c>
      <c r="F12" s="285">
        <f>IF(ngay2!N14&lt;&gt;"",ngay2!N14,"")</f>
        <v/>
      </c>
      <c r="G12" s="285">
        <f>IF(ngay3!N14&lt;&gt;"",ngay3!N14,"")</f>
        <v/>
      </c>
      <c r="H12" s="285">
        <f>IF(ngay4!N14&lt;&gt;"",ngay4!N14,"")</f>
        <v/>
      </c>
      <c r="I12" s="285">
        <f>IF(ngay5!N14&lt;&gt;"",ngay5!N14,"")</f>
        <v/>
      </c>
      <c r="J12" s="285">
        <f>IF(ngay6!N14&lt;&gt;"",ngay6!N14,"")</f>
        <v/>
      </c>
      <c r="K12" s="285">
        <f>IF(ngay7!N14&lt;&gt;"",ngay7!N14,"")</f>
        <v/>
      </c>
      <c r="L12" s="285">
        <f>IF(ngay8!N14&lt;&gt;"",ngay8!N14,"")</f>
        <v/>
      </c>
      <c r="M12" s="285">
        <f>IF(ngay9!N14&lt;&gt;"",ngay9!N14,"")</f>
        <v/>
      </c>
      <c r="N12" s="286">
        <f>IF(ngay10!N14&lt;&gt;"",ngay10!N14,"")</f>
        <v/>
      </c>
      <c r="O12" s="244">
        <f>IF(COUNT(E12:I12)=0,"",MIN(E12:I12))</f>
        <v/>
      </c>
      <c r="P12" s="243">
        <f>IF(COUNT(J12:N12)=0,"",MIN(J12:N12))</f>
        <v/>
      </c>
      <c r="Q12" s="245">
        <f>IF(COUNT(E12:N12)=0,"",AVERAGE(E12:N12))</f>
        <v/>
      </c>
    </row>
    <row r="13" ht="15" customHeight="1" s="447">
      <c r="A13" s="229" t="n">
        <v>98</v>
      </c>
      <c r="B13" s="461" t="n"/>
      <c r="C13" s="233" t="inlineStr">
        <is>
          <t>Qùy Hợp</t>
        </is>
      </c>
      <c r="D13" s="237" t="inlineStr">
        <is>
          <t>48/75</t>
        </is>
      </c>
      <c r="E13" s="284">
        <f>IF(ngay1!N15&lt;&gt;"",ngay1!N15,"")</f>
        <v/>
      </c>
      <c r="F13" s="285">
        <f>IF(ngay2!N15&lt;&gt;"",ngay2!N15,"")</f>
        <v/>
      </c>
      <c r="G13" s="285">
        <f>IF(ngay3!N15&lt;&gt;"",ngay3!N15,"")</f>
        <v/>
      </c>
      <c r="H13" s="285">
        <f>IF(ngay4!N15&lt;&gt;"",ngay4!N15,"")</f>
        <v/>
      </c>
      <c r="I13" s="285">
        <f>IF(ngay5!N15&lt;&gt;"",ngay5!N15,"")</f>
        <v/>
      </c>
      <c r="J13" s="285">
        <f>IF(ngay6!N15&lt;&gt;"",ngay6!N15,"")</f>
        <v/>
      </c>
      <c r="K13" s="285">
        <f>IF(ngay7!N15&lt;&gt;"",ngay7!N15,"")</f>
        <v/>
      </c>
      <c r="L13" s="285">
        <f>IF(ngay8!N15&lt;&gt;"",ngay8!N15,"")</f>
        <v/>
      </c>
      <c r="M13" s="285">
        <f>IF(ngay9!N15&lt;&gt;"",ngay9!N15,"")</f>
        <v/>
      </c>
      <c r="N13" s="286">
        <f>IF(ngay10!N15&lt;&gt;"",ngay10!N15,"")</f>
        <v/>
      </c>
      <c r="O13" s="244">
        <f>IF(COUNT(E13:I13)=0,"",MIN(E13:I13))</f>
        <v/>
      </c>
      <c r="P13" s="243">
        <f>IF(COUNT(J13:N13)=0,"",MIN(J13:N13))</f>
        <v/>
      </c>
      <c r="Q13" s="245">
        <f>IF(COUNT(E13:N13)=0,"",AVERAGE(E13:N13))</f>
        <v/>
      </c>
    </row>
    <row r="14" ht="15" customHeight="1" s="447">
      <c r="A14" s="229" t="n">
        <v>99</v>
      </c>
      <c r="B14" s="461" t="n"/>
      <c r="C14" s="233" t="inlineStr">
        <is>
          <t>Tây Hiếu</t>
        </is>
      </c>
      <c r="D14" s="237" t="inlineStr">
        <is>
          <t>48/76</t>
        </is>
      </c>
      <c r="E14" s="284">
        <f>IF(ngay1!N16&lt;&gt;"",ngay1!N16,"")</f>
        <v/>
      </c>
      <c r="F14" s="285">
        <f>IF(ngay2!N16&lt;&gt;"",ngay2!N16,"")</f>
        <v/>
      </c>
      <c r="G14" s="285">
        <f>IF(ngay3!N16&lt;&gt;"",ngay3!N16,"")</f>
        <v/>
      </c>
      <c r="H14" s="285">
        <f>IF(ngay4!N16&lt;&gt;"",ngay4!N16,"")</f>
        <v/>
      </c>
      <c r="I14" s="285">
        <f>IF(ngay5!N16&lt;&gt;"",ngay5!N16,"")</f>
        <v/>
      </c>
      <c r="J14" s="285">
        <f>IF(ngay6!N16&lt;&gt;"",ngay6!N16,"")</f>
        <v/>
      </c>
      <c r="K14" s="285">
        <f>IF(ngay7!N16&lt;&gt;"",ngay7!N16,"")</f>
        <v/>
      </c>
      <c r="L14" s="285">
        <f>IF(ngay8!N16&lt;&gt;"",ngay8!N16,"")</f>
        <v/>
      </c>
      <c r="M14" s="285">
        <f>IF(ngay9!N16&lt;&gt;"",ngay9!N16,"")</f>
        <v/>
      </c>
      <c r="N14" s="286">
        <f>IF(ngay10!N16&lt;&gt;"",ngay10!N16,"")</f>
        <v/>
      </c>
      <c r="O14" s="244">
        <f>IF(COUNT(E14:I14)=0,"",MIN(E14:I14))</f>
        <v/>
      </c>
      <c r="P14" s="243">
        <f>IF(COUNT(J14:N14)=0,"",MIN(J14:N14))</f>
        <v/>
      </c>
      <c r="Q14" s="245">
        <f>IF(COUNT(E14:N14)=0,"",AVERAGE(E14:N14))</f>
        <v/>
      </c>
    </row>
    <row r="15" ht="15" customHeight="1" s="447">
      <c r="A15" s="229" t="n">
        <v>100</v>
      </c>
      <c r="B15" s="461" t="n"/>
      <c r="C15" s="233" t="inlineStr">
        <is>
          <t>Con Cuông</t>
        </is>
      </c>
      <c r="D15" s="237" t="inlineStr">
        <is>
          <t>48/79</t>
        </is>
      </c>
      <c r="E15" s="284">
        <f>IF(ngay1!N17&lt;&gt;"",ngay1!N17,"")</f>
        <v/>
      </c>
      <c r="F15" s="285">
        <f>IF(ngay2!N17&lt;&gt;"",ngay2!N17,"")</f>
        <v/>
      </c>
      <c r="G15" s="285">
        <f>IF(ngay3!N17&lt;&gt;"",ngay3!N17,"")</f>
        <v/>
      </c>
      <c r="H15" s="285">
        <f>IF(ngay4!N17&lt;&gt;"",ngay4!N17,"")</f>
        <v/>
      </c>
      <c r="I15" s="285">
        <f>IF(ngay5!N17&lt;&gt;"",ngay5!N17,"")</f>
        <v/>
      </c>
      <c r="J15" s="285">
        <f>IF(ngay6!N17&lt;&gt;"",ngay6!N17,"")</f>
        <v/>
      </c>
      <c r="K15" s="285">
        <f>IF(ngay7!N17&lt;&gt;"",ngay7!N17,"")</f>
        <v/>
      </c>
      <c r="L15" s="285">
        <f>IF(ngay8!N17&lt;&gt;"",ngay8!N17,"")</f>
        <v/>
      </c>
      <c r="M15" s="285">
        <f>IF(ngay9!N17&lt;&gt;"",ngay9!N17,"")</f>
        <v/>
      </c>
      <c r="N15" s="286">
        <f>IF(ngay10!N17&lt;&gt;"",ngay10!N17,"")</f>
        <v/>
      </c>
      <c r="O15" s="244">
        <f>IF(COUNT(E15:I15)=0,"",MIN(E15:I15))</f>
        <v/>
      </c>
      <c r="P15" s="243">
        <f>IF(COUNT(J15:N15)=0,"",MIN(J15:N15))</f>
        <v/>
      </c>
      <c r="Q15" s="245">
        <f>IF(COUNT(E15:N15)=0,"",AVERAGE(E15:N15))</f>
        <v/>
      </c>
    </row>
    <row r="16" ht="15" customHeight="1" s="447">
      <c r="A16" s="229" t="n">
        <v>101</v>
      </c>
      <c r="B16" s="461" t="n"/>
      <c r="C16" s="233" t="inlineStr">
        <is>
          <t>Quỳnh Lưu</t>
        </is>
      </c>
      <c r="D16" s="237" t="inlineStr">
        <is>
          <t>48/77</t>
        </is>
      </c>
      <c r="E16" s="284">
        <f>IF(ngay1!N18&lt;&gt;"",ngay1!N18,"")</f>
        <v/>
      </c>
      <c r="F16" s="285">
        <f>IF(ngay2!N18&lt;&gt;"",ngay2!N18,"")</f>
        <v/>
      </c>
      <c r="G16" s="285">
        <f>IF(ngay3!N18&lt;&gt;"",ngay3!N18,"")</f>
        <v/>
      </c>
      <c r="H16" s="285">
        <f>IF(ngay4!N18&lt;&gt;"",ngay4!N18,"")</f>
        <v/>
      </c>
      <c r="I16" s="285">
        <f>IF(ngay5!N18&lt;&gt;"",ngay5!N18,"")</f>
        <v/>
      </c>
      <c r="J16" s="285">
        <f>IF(ngay6!N18&lt;&gt;"",ngay6!N18,"")</f>
        <v/>
      </c>
      <c r="K16" s="285">
        <f>IF(ngay7!N18&lt;&gt;"",ngay7!N18,"")</f>
        <v/>
      </c>
      <c r="L16" s="285">
        <f>IF(ngay8!N18&lt;&gt;"",ngay8!N18,"")</f>
        <v/>
      </c>
      <c r="M16" s="285">
        <f>IF(ngay9!N18&lt;&gt;"",ngay9!N18,"")</f>
        <v/>
      </c>
      <c r="N16" s="286">
        <f>IF(ngay10!N18&lt;&gt;"",ngay10!N18,"")</f>
        <v/>
      </c>
      <c r="O16" s="244">
        <f>IF(COUNT(E16:I16)=0,"",MIN(E16:I16))</f>
        <v/>
      </c>
      <c r="P16" s="243">
        <f>IF(COUNT(J16:N16)=0,"",MIN(J16:N16))</f>
        <v/>
      </c>
      <c r="Q16" s="245">
        <f>IF(COUNT(E16:N16)=0,"",AVERAGE(E16:N16))</f>
        <v/>
      </c>
    </row>
    <row r="17" ht="15" customHeight="1" s="447">
      <c r="A17" s="229" t="n">
        <v>102</v>
      </c>
      <c r="B17" s="461" t="n"/>
      <c r="C17" s="233" t="inlineStr">
        <is>
          <t>Đô Lương</t>
        </is>
      </c>
      <c r="D17" s="237" t="inlineStr">
        <is>
          <t>48/80</t>
        </is>
      </c>
      <c r="E17" s="284">
        <f>IF(ngay1!N19&lt;&gt;"",ngay1!N19,"")</f>
        <v/>
      </c>
      <c r="F17" s="285">
        <f>IF(ngay2!N19&lt;&gt;"",ngay2!N19,"")</f>
        <v/>
      </c>
      <c r="G17" s="285">
        <f>IF(ngay3!N19&lt;&gt;"",ngay3!N19,"")</f>
        <v/>
      </c>
      <c r="H17" s="285">
        <f>IF(ngay4!N19&lt;&gt;"",ngay4!N19,"")</f>
        <v/>
      </c>
      <c r="I17" s="285">
        <f>IF(ngay5!N19&lt;&gt;"",ngay5!N19,"")</f>
        <v/>
      </c>
      <c r="J17" s="285">
        <f>IF(ngay6!N19&lt;&gt;"",ngay6!N19,"")</f>
        <v/>
      </c>
      <c r="K17" s="285">
        <f>IF(ngay7!N19&lt;&gt;"",ngay7!N19,"")</f>
        <v/>
      </c>
      <c r="L17" s="285">
        <f>IF(ngay8!N19&lt;&gt;"",ngay8!N19,"")</f>
        <v/>
      </c>
      <c r="M17" s="285">
        <f>IF(ngay9!N19&lt;&gt;"",ngay9!N19,"")</f>
        <v/>
      </c>
      <c r="N17" s="286">
        <f>IF(ngay10!N19&lt;&gt;"",ngay10!N19,"")</f>
        <v/>
      </c>
      <c r="O17" s="244">
        <f>IF(COUNT(E17:I17)=0,"",MIN(E17:I17))</f>
        <v/>
      </c>
      <c r="P17" s="243">
        <f>IF(COUNT(J17:N17)=0,"",MIN(J17:N17))</f>
        <v/>
      </c>
      <c r="Q17" s="245">
        <f>IF(COUNT(E17:N17)=0,"",AVERAGE(E17:N17))</f>
        <v/>
      </c>
    </row>
    <row r="18" ht="15" customHeight="1" s="447">
      <c r="A18" s="230" t="n">
        <v>103</v>
      </c>
      <c r="B18" s="461" t="n"/>
      <c r="C18" s="233" t="inlineStr">
        <is>
          <t>Hòn Ngư</t>
        </is>
      </c>
      <c r="D18" s="237" t="inlineStr">
        <is>
          <t>48/81</t>
        </is>
      </c>
      <c r="E18" s="284">
        <f>IF(ngay1!N20&lt;&gt;"",ngay1!N20,"")</f>
        <v/>
      </c>
      <c r="F18" s="285">
        <f>IF(ngay2!N20&lt;&gt;"",ngay2!N20,"")</f>
        <v/>
      </c>
      <c r="G18" s="285">
        <f>IF(ngay3!N20&lt;&gt;"",ngay3!N20,"")</f>
        <v/>
      </c>
      <c r="H18" s="285">
        <f>IF(ngay4!N20&lt;&gt;"",ngay4!N20,"")</f>
        <v/>
      </c>
      <c r="I18" s="285">
        <f>IF(ngay5!N20&lt;&gt;"",ngay5!N20,"")</f>
        <v/>
      </c>
      <c r="J18" s="285">
        <f>IF(ngay6!N20&lt;&gt;"",ngay6!N20,"")</f>
        <v/>
      </c>
      <c r="K18" s="285">
        <f>IF(ngay7!N20&lt;&gt;"",ngay7!N20,"")</f>
        <v/>
      </c>
      <c r="L18" s="285">
        <f>IF(ngay8!N20&lt;&gt;"",ngay8!N20,"")</f>
        <v/>
      </c>
      <c r="M18" s="285">
        <f>IF(ngay9!N20&lt;&gt;"",ngay9!N20,"")</f>
        <v/>
      </c>
      <c r="N18" s="286">
        <f>IF(ngay10!N20&lt;&gt;"",ngay10!N20,"")</f>
        <v/>
      </c>
      <c r="O18" s="244">
        <f>IF(COUNT(E18:I18)=0,"",MIN(E18:I18))</f>
        <v/>
      </c>
      <c r="P18" s="243">
        <f>IF(COUNT(J18:N18)=0,"",MIN(J18:N18))</f>
        <v/>
      </c>
      <c r="Q18" s="245">
        <f>IF(COUNT(E18:N18)=0,"",AVERAGE(E18:N18))</f>
        <v/>
      </c>
    </row>
    <row r="19" ht="15" customHeight="1" s="447">
      <c r="A19" s="264" t="n">
        <v>104</v>
      </c>
      <c r="B19" s="465" t="n"/>
      <c r="C19" s="231" t="inlineStr">
        <is>
          <t>Vinh</t>
        </is>
      </c>
      <c r="D19" s="232" t="inlineStr">
        <is>
          <t>48845</t>
        </is>
      </c>
      <c r="E19" s="339">
        <f>IF(ngay1!N21&lt;&gt;"",ngay1!N21,"")</f>
        <v/>
      </c>
      <c r="F19" s="340">
        <f>IF(ngay2!N21&lt;&gt;"",ngay2!N21,"")</f>
        <v/>
      </c>
      <c r="G19" s="340">
        <f>IF(ngay3!N21&lt;&gt;"",ngay3!N21,"")</f>
        <v/>
      </c>
      <c r="H19" s="340">
        <f>IF(ngay4!N21&lt;&gt;"",ngay4!N21,"")</f>
        <v/>
      </c>
      <c r="I19" s="340">
        <f>IF(ngay5!N21&lt;&gt;"",ngay5!N21,"")</f>
        <v/>
      </c>
      <c r="J19" s="340">
        <f>IF(ngay6!N21&lt;&gt;"",ngay6!N21,"")</f>
        <v/>
      </c>
      <c r="K19" s="340">
        <f>IF(ngay7!N21&lt;&gt;"",ngay7!N21,"")</f>
        <v/>
      </c>
      <c r="L19" s="340">
        <f>IF(ngay8!N21&lt;&gt;"",ngay8!N21,"")</f>
        <v/>
      </c>
      <c r="M19" s="340">
        <f>IF(ngay9!N21&lt;&gt;"",ngay9!N21,"")</f>
        <v/>
      </c>
      <c r="N19" s="341">
        <f>IF(ngay10!N21&lt;&gt;"",ngay10!N21,"")</f>
        <v/>
      </c>
      <c r="O19" s="240">
        <f>IF(COUNT(E19:I19)=0,"",MIN(E19:I19))</f>
        <v/>
      </c>
      <c r="P19" s="239">
        <f>IF(COUNT(J19:N19)=0,"",MIN(J19:N19))</f>
        <v/>
      </c>
      <c r="Q19" s="241">
        <f>IF(COUNT(E19:N19)=0,"",AVERAGE(E19:N19))</f>
        <v/>
      </c>
    </row>
    <row r="20" ht="15" customHeight="1" s="447">
      <c r="A20" s="234" t="n">
        <v>105</v>
      </c>
      <c r="B20" s="475" t="inlineStr">
        <is>
          <t>Hà Tĩnh</t>
        </is>
      </c>
      <c r="C20" s="235" t="inlineStr">
        <is>
          <t>Hương Sơn</t>
        </is>
      </c>
      <c r="D20" s="236" t="inlineStr">
        <is>
          <t>48/82</t>
        </is>
      </c>
      <c r="E20" s="284">
        <f>IF(ngay1!N22&lt;&gt;"",ngay1!N22,"")</f>
        <v/>
      </c>
      <c r="F20" s="285">
        <f>IF(ngay2!N22&lt;&gt;"",ngay2!N22,"")</f>
        <v/>
      </c>
      <c r="G20" s="285">
        <f>IF(ngay3!N22&lt;&gt;"",ngay3!N22,"")</f>
        <v/>
      </c>
      <c r="H20" s="285">
        <f>IF(ngay4!N22&lt;&gt;"",ngay4!N22,"")</f>
        <v/>
      </c>
      <c r="I20" s="285">
        <f>IF(ngay5!N22&lt;&gt;"",ngay5!N22,"")</f>
        <v/>
      </c>
      <c r="J20" s="285">
        <f>IF(ngay6!N22&lt;&gt;"",ngay6!N22,"")</f>
        <v/>
      </c>
      <c r="K20" s="285">
        <f>IF(ngay7!N22&lt;&gt;"",ngay7!N22,"")</f>
        <v/>
      </c>
      <c r="L20" s="285">
        <f>IF(ngay8!N22&lt;&gt;"",ngay8!N22,"")</f>
        <v/>
      </c>
      <c r="M20" s="285">
        <f>IF(ngay9!N22&lt;&gt;"",ngay9!N22,"")</f>
        <v/>
      </c>
      <c r="N20" s="286">
        <f>IF(ngay10!N22&lt;&gt;"",ngay10!N22,"")</f>
        <v/>
      </c>
      <c r="O20" s="244">
        <f>IF(COUNT(E20:I20)=0,"",MIN(E20:I20))</f>
        <v/>
      </c>
      <c r="P20" s="243">
        <f>IF(COUNT(J20:N20)=0,"",MIN(J20:N20))</f>
        <v/>
      </c>
      <c r="Q20" s="245">
        <f>IF(COUNT(E20:N20)=0,"",AVERAGE(E20:N20))</f>
        <v/>
      </c>
    </row>
    <row r="21" ht="15" customHeight="1" s="447">
      <c r="A21" s="229" t="n">
        <v>106</v>
      </c>
      <c r="B21" s="461" t="n"/>
      <c r="C21" s="233" t="inlineStr">
        <is>
          <t>Hà Tĩnh</t>
        </is>
      </c>
      <c r="D21" s="237" t="inlineStr">
        <is>
          <t>48846</t>
        </is>
      </c>
      <c r="E21" s="284">
        <f>IF(ngay1!N23&lt;&gt;"",ngay1!N23,"")</f>
        <v/>
      </c>
      <c r="F21" s="285">
        <f>IF(ngay2!N23&lt;&gt;"",ngay2!N23,"")</f>
        <v/>
      </c>
      <c r="G21" s="285">
        <f>IF(ngay3!N23&lt;&gt;"",ngay3!N23,"")</f>
        <v/>
      </c>
      <c r="H21" s="285">
        <f>IF(ngay4!N23&lt;&gt;"",ngay4!N23,"")</f>
        <v/>
      </c>
      <c r="I21" s="285">
        <f>IF(ngay5!N23&lt;&gt;"",ngay5!N23,"")</f>
        <v/>
      </c>
      <c r="J21" s="285">
        <f>IF(ngay6!N23&lt;&gt;"",ngay6!N23,"")</f>
        <v/>
      </c>
      <c r="K21" s="285">
        <f>IF(ngay7!N23&lt;&gt;"",ngay7!N23,"")</f>
        <v/>
      </c>
      <c r="L21" s="285">
        <f>IF(ngay8!N23&lt;&gt;"",ngay8!N23,"")</f>
        <v/>
      </c>
      <c r="M21" s="285">
        <f>IF(ngay9!N23&lt;&gt;"",ngay9!N23,"")</f>
        <v/>
      </c>
      <c r="N21" s="286">
        <f>IF(ngay10!N23&lt;&gt;"",ngay10!N23,"")</f>
        <v/>
      </c>
      <c r="O21" s="244">
        <f>IF(COUNT(E21:I21)=0,"",MIN(E21:I21))</f>
        <v/>
      </c>
      <c r="P21" s="243">
        <f>IF(COUNT(J21:N21)=0,"",MIN(J21:N21))</f>
        <v/>
      </c>
      <c r="Q21" s="245">
        <f>IF(COUNT(E21:N21)=0,"",AVERAGE(E21:N21))</f>
        <v/>
      </c>
    </row>
    <row r="22" ht="15" customHeight="1" s="447">
      <c r="A22" s="230" t="n">
        <v>107</v>
      </c>
      <c r="B22" s="461" t="n"/>
      <c r="C22" s="233" t="inlineStr">
        <is>
          <t>Hương Khê</t>
        </is>
      </c>
      <c r="D22" s="237" t="inlineStr">
        <is>
          <t>48/84</t>
        </is>
      </c>
      <c r="E22" s="284">
        <f>IF(ngay1!N24&lt;&gt;"",ngay1!N24,"")</f>
        <v/>
      </c>
      <c r="F22" s="285">
        <f>IF(ngay2!N24&lt;&gt;"",ngay2!N24,"")</f>
        <v/>
      </c>
      <c r="G22" s="285">
        <f>IF(ngay3!N24&lt;&gt;"",ngay3!N24,"")</f>
        <v/>
      </c>
      <c r="H22" s="285">
        <f>IF(ngay4!N24&lt;&gt;"",ngay4!N24,"")</f>
        <v/>
      </c>
      <c r="I22" s="285">
        <f>IF(ngay5!N24&lt;&gt;"",ngay5!N24,"")</f>
        <v/>
      </c>
      <c r="J22" s="285">
        <f>IF(ngay6!N24&lt;&gt;"",ngay6!N24,"")</f>
        <v/>
      </c>
      <c r="K22" s="285">
        <f>IF(ngay7!N24&lt;&gt;"",ngay7!N24,"")</f>
        <v/>
      </c>
      <c r="L22" s="285">
        <f>IF(ngay8!N24&lt;&gt;"",ngay8!N24,"")</f>
        <v/>
      </c>
      <c r="M22" s="285">
        <f>IF(ngay9!N24&lt;&gt;"",ngay9!N24,"")</f>
        <v/>
      </c>
      <c r="N22" s="286">
        <f>IF(ngay10!N24&lt;&gt;"",ngay10!N24,"")</f>
        <v/>
      </c>
      <c r="O22" s="244">
        <f>IF(COUNT(E22:I22)=0,"",MIN(E22:I22))</f>
        <v/>
      </c>
      <c r="P22" s="243">
        <f>IF(COUNT(J22:N22)=0,"",MIN(J22:N22))</f>
        <v/>
      </c>
      <c r="Q22" s="245">
        <f>IF(COUNT(E22:N22)=0,"",AVERAGE(E22:N22))</f>
        <v/>
      </c>
    </row>
    <row r="23" ht="15" customHeight="1" s="447">
      <c r="A23" s="229" t="n">
        <v>108</v>
      </c>
      <c r="B23" s="461" t="n"/>
      <c r="C23" s="233" t="inlineStr">
        <is>
          <t>Hoành Sơn</t>
        </is>
      </c>
      <c r="D23" s="237" t="inlineStr">
        <is>
          <t>48/73</t>
        </is>
      </c>
      <c r="E23" s="284">
        <f>IF(ngay1!N25&lt;&gt;"",ngay1!N25,"")</f>
        <v/>
      </c>
      <c r="F23" s="285">
        <f>IF(ngay2!N25&lt;&gt;"",ngay2!N25,"")</f>
        <v/>
      </c>
      <c r="G23" s="285">
        <f>IF(ngay3!N25&lt;&gt;"",ngay3!N25,"")</f>
        <v/>
      </c>
      <c r="H23" s="285">
        <f>IF(ngay4!N25&lt;&gt;"",ngay4!N25,"")</f>
        <v/>
      </c>
      <c r="I23" s="285">
        <f>IF(ngay5!N25&lt;&gt;"",ngay5!N25,"")</f>
        <v/>
      </c>
      <c r="J23" s="285">
        <f>IF(ngay6!N25&lt;&gt;"",ngay6!N25,"")</f>
        <v/>
      </c>
      <c r="K23" s="285">
        <f>IF(ngay7!N25&lt;&gt;"",ngay7!N25,"")</f>
        <v/>
      </c>
      <c r="L23" s="285">
        <f>IF(ngay8!N25&lt;&gt;"",ngay8!N25,"")</f>
        <v/>
      </c>
      <c r="M23" s="285">
        <f>IF(ngay9!N25&lt;&gt;"",ngay9!N25,"")</f>
        <v/>
      </c>
      <c r="N23" s="286">
        <f>IF(ngay10!N25&lt;&gt;"",ngay10!N25,"")</f>
        <v/>
      </c>
      <c r="O23" s="244">
        <f>IF(COUNT(E23:I23)=0,"",MIN(E23:I23))</f>
        <v/>
      </c>
      <c r="P23" s="243">
        <f>IF(COUNT(J23:N23)=0,"",MIN(J23:N23))</f>
        <v/>
      </c>
      <c r="Q23" s="245">
        <f>IF(COUNT(E23:N23)=0,"",AVERAGE(E23:N23))</f>
        <v/>
      </c>
    </row>
    <row r="24" ht="15" customHeight="1" s="447">
      <c r="A24" s="258" t="n">
        <v>109</v>
      </c>
      <c r="B24" s="470" t="n"/>
      <c r="C24" s="246" t="inlineStr">
        <is>
          <t>Kỳ Anh</t>
        </is>
      </c>
      <c r="D24" s="247" t="inlineStr">
        <is>
          <t>48/86</t>
        </is>
      </c>
      <c r="E24" s="293">
        <f>IF(ngay1!N26&lt;&gt;"",ngay1!N26,"")</f>
        <v/>
      </c>
      <c r="F24" s="294">
        <f>IF(ngay2!N26&lt;&gt;"",ngay2!N26,"")</f>
        <v/>
      </c>
      <c r="G24" s="294">
        <f>IF(ngay3!N26&lt;&gt;"",ngay3!N26,"")</f>
        <v/>
      </c>
      <c r="H24" s="294">
        <f>IF(ngay4!N26&lt;&gt;"",ngay4!N26,"")</f>
        <v/>
      </c>
      <c r="I24" s="294">
        <f>IF(ngay5!N26&lt;&gt;"",ngay5!N26,"")</f>
        <v/>
      </c>
      <c r="J24" s="294">
        <f>IF(ngay6!N26&lt;&gt;"",ngay6!N26,"")</f>
        <v/>
      </c>
      <c r="K24" s="294">
        <f>IF(ngay7!N26&lt;&gt;"",ngay7!N26,"")</f>
        <v/>
      </c>
      <c r="L24" s="294">
        <f>IF(ngay8!N26&lt;&gt;"",ngay8!N26,"")</f>
        <v/>
      </c>
      <c r="M24" s="294">
        <f>IF(ngay9!N26&lt;&gt;"",ngay9!N26,"")</f>
        <v/>
      </c>
      <c r="N24" s="295">
        <f>IF(ngay10!N26&lt;&gt;"",ngay10!N26,"")</f>
        <v/>
      </c>
      <c r="O24" s="249">
        <f>IF(COUNT(E24:I24)=0,"",MIN(E24:I24))</f>
        <v/>
      </c>
      <c r="P24" s="248">
        <f>IF(COUNT(J24:N24)=0,"",MIN(J24:N24))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" right="0.26" top="0.44" bottom="0.55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6.xml><?xml version="1.0" encoding="utf-8"?>
<worksheet xmlns="http://schemas.openxmlformats.org/spreadsheetml/2006/main">
  <sheetPr codeName="Sheet9">
    <outlinePr summaryBelow="1" summaryRight="1"/>
    <pageSetUpPr/>
  </sheetPr>
  <dimension ref="A1:Q101"/>
  <sheetViews>
    <sheetView showGridLines="0" workbookViewId="0">
      <pane ySplit="2" topLeftCell="A12" activePane="bottomLeft" state="frozen"/>
      <selection activeCell="I38" sqref="I38"/>
      <selection pane="bottomLeft" activeCell="Q4" sqref="Q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CAO NHẤT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Tx 5
 ngày đầu</t>
        </is>
      </c>
      <c r="P2" s="227" t="inlineStr">
        <is>
          <t>Tx 5
 ngày cuối</t>
        </is>
      </c>
      <c r="Q2" s="228" t="inlineStr">
        <is>
          <t>Tx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IF(ngay1!O5&lt;&gt;"",ngay1!O5,"")</f>
        <v/>
      </c>
      <c r="F3" s="282">
        <f>IF(ngay2!O5&lt;&gt;"",ngay2!O5,"")</f>
        <v/>
      </c>
      <c r="G3" s="282">
        <f>IF(ngay3!O5&lt;&gt;"",ngay3!O5,"")</f>
        <v/>
      </c>
      <c r="H3" s="282">
        <f>IF(ngay4!O5&lt;&gt;"",ngay4!O5,"")</f>
        <v/>
      </c>
      <c r="I3" s="282">
        <f>IF(ngay5!O5&lt;&gt;"",ngay5!O5,"")</f>
        <v/>
      </c>
      <c r="J3" s="282">
        <f>IF(ngay6!O5&lt;&gt;"",ngay6!O5,"")</f>
        <v/>
      </c>
      <c r="K3" s="282">
        <f>IF(ngay7!O5&lt;&gt;"",ngay7!O5,"")</f>
        <v/>
      </c>
      <c r="L3" s="282">
        <f>IF(ngay8!O5&lt;&gt;"",ngay8!O5,"")</f>
        <v/>
      </c>
      <c r="M3" s="282">
        <f>IF(ngay9!O5&lt;&gt;"",ngay9!O5,"")</f>
        <v/>
      </c>
      <c r="N3" s="283">
        <f>IF(ngay10!O5&lt;&gt;"",ngay10!O5,"")</f>
        <v/>
      </c>
      <c r="O3" s="261">
        <f>IF(COUNT(E3:I3)=0,"",MAX(E3:I3))</f>
        <v/>
      </c>
      <c r="P3" s="260">
        <f>IF(COUNT(J3:N3)=0,"",MAX(J3:N3))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IF(ngay1!O6&lt;&gt;"",ngay1!O6,"")</f>
        <v/>
      </c>
      <c r="F4" s="285">
        <f>IF(ngay2!O6&lt;&gt;"",ngay2!O6,"")</f>
        <v/>
      </c>
      <c r="G4" s="285">
        <f>IF(ngay3!O6&lt;&gt;"",ngay3!O6,"")</f>
        <v/>
      </c>
      <c r="H4" s="285">
        <f>IF(ngay4!O6&lt;&gt;"",ngay4!O6,"")</f>
        <v/>
      </c>
      <c r="I4" s="285">
        <f>IF(ngay5!O6&lt;&gt;"",ngay5!O6,"")</f>
        <v/>
      </c>
      <c r="J4" s="285">
        <f>IF(ngay6!O6&lt;&gt;"",ngay6!O6,"")</f>
        <v/>
      </c>
      <c r="K4" s="285">
        <f>IF(ngay7!O6&lt;&gt;"",ngay7!O6,"")</f>
        <v/>
      </c>
      <c r="L4" s="285">
        <f>IF(ngay8!O6&lt;&gt;"",ngay8!O6,"")</f>
        <v/>
      </c>
      <c r="M4" s="285">
        <f>IF(ngay9!O6&lt;&gt;"",ngay9!O6,"")</f>
        <v/>
      </c>
      <c r="N4" s="286">
        <f>IF(ngay10!O6&lt;&gt;"",ngay10!O6,"")</f>
        <v/>
      </c>
      <c r="O4" s="244">
        <f>IF(COUNT(E4:I4)=0,"",MAX(E4:I4))</f>
        <v/>
      </c>
      <c r="P4" s="243">
        <f>IF(COUNT(J4:N4)=0,"",MAX(J4:N4))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IF(ngay1!O7&lt;&gt;"",ngay1!O7,"")</f>
        <v/>
      </c>
      <c r="F5" s="285">
        <f>IF(ngay2!O7&lt;&gt;"",ngay2!O7,"")</f>
        <v/>
      </c>
      <c r="G5" s="285">
        <f>IF(ngay3!O7&lt;&gt;"",ngay3!O7,"")</f>
        <v/>
      </c>
      <c r="H5" s="285">
        <f>IF(ngay4!O7&lt;&gt;"",ngay4!O7,"")</f>
        <v/>
      </c>
      <c r="I5" s="285">
        <f>IF(ngay5!O7&lt;&gt;"",ngay5!O7,"")</f>
        <v/>
      </c>
      <c r="J5" s="285">
        <f>IF(ngay6!O7&lt;&gt;"",ngay6!O7,"")</f>
        <v/>
      </c>
      <c r="K5" s="285">
        <f>IF(ngay7!O7&lt;&gt;"",ngay7!O7,"")</f>
        <v/>
      </c>
      <c r="L5" s="285">
        <f>IF(ngay8!O7&lt;&gt;"",ngay8!O7,"")</f>
        <v/>
      </c>
      <c r="M5" s="285">
        <f>IF(ngay9!O7&lt;&gt;"",ngay9!O7,"")</f>
        <v/>
      </c>
      <c r="N5" s="286">
        <f>IF(ngay10!O7&lt;&gt;"",ngay10!O7,"")</f>
        <v/>
      </c>
      <c r="O5" s="244">
        <f>IF(COUNT(E5:I5)=0,"",MAX(E5:I5))</f>
        <v/>
      </c>
      <c r="P5" s="243">
        <f>IF(COUNT(J5:N5)=0,"",MAX(J5:N5))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IF(ngay1!O8&lt;&gt;"",ngay1!O8,"")</f>
        <v/>
      </c>
      <c r="F6" s="285">
        <f>IF(ngay2!O8&lt;&gt;"",ngay2!O8,"")</f>
        <v/>
      </c>
      <c r="G6" s="285">
        <f>IF(ngay3!O8&lt;&gt;"",ngay3!O8,"")</f>
        <v/>
      </c>
      <c r="H6" s="285">
        <f>IF(ngay4!O8&lt;&gt;"",ngay4!O8,"")</f>
        <v/>
      </c>
      <c r="I6" s="285">
        <f>IF(ngay5!O8&lt;&gt;"",ngay5!O8,"")</f>
        <v/>
      </c>
      <c r="J6" s="285">
        <f>IF(ngay6!O8&lt;&gt;"",ngay6!O8,"")</f>
        <v/>
      </c>
      <c r="K6" s="285">
        <f>IF(ngay7!O8&lt;&gt;"",ngay7!O8,"")</f>
        <v/>
      </c>
      <c r="L6" s="285">
        <f>IF(ngay8!O8&lt;&gt;"",ngay8!O8,"")</f>
        <v/>
      </c>
      <c r="M6" s="285">
        <f>IF(ngay9!O8&lt;&gt;"",ngay9!O8,"")</f>
        <v/>
      </c>
      <c r="N6" s="286">
        <f>IF(ngay10!O8&lt;&gt;"",ngay10!O8,"")</f>
        <v/>
      </c>
      <c r="O6" s="244">
        <f>IF(COUNT(E6:I6)=0,"",MAX(E6:I6))</f>
        <v/>
      </c>
      <c r="P6" s="243">
        <f>IF(COUNT(J6:N6)=0,"",MAX(J6:N6))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IF(ngay1!O9&lt;&gt;"",ngay1!O9,"")</f>
        <v/>
      </c>
      <c r="F7" s="285">
        <f>IF(ngay2!O9&lt;&gt;"",ngay2!O9,"")</f>
        <v/>
      </c>
      <c r="G7" s="285">
        <f>IF(ngay3!O9&lt;&gt;"",ngay3!O9,"")</f>
        <v/>
      </c>
      <c r="H7" s="285">
        <f>IF(ngay4!O9&lt;&gt;"",ngay4!O9,"")</f>
        <v/>
      </c>
      <c r="I7" s="285">
        <f>IF(ngay5!O9&lt;&gt;"",ngay5!O9,"")</f>
        <v/>
      </c>
      <c r="J7" s="285">
        <f>IF(ngay6!O9&lt;&gt;"",ngay6!O9,"")</f>
        <v/>
      </c>
      <c r="K7" s="285">
        <f>IF(ngay7!O9&lt;&gt;"",ngay7!O9,"")</f>
        <v/>
      </c>
      <c r="L7" s="285">
        <f>IF(ngay8!O9&lt;&gt;"",ngay8!O9,"")</f>
        <v/>
      </c>
      <c r="M7" s="285">
        <f>IF(ngay9!O9&lt;&gt;"",ngay9!O9,"")</f>
        <v/>
      </c>
      <c r="N7" s="286">
        <f>IF(ngay10!O9&lt;&gt;"",ngay10!O9,"")</f>
        <v/>
      </c>
      <c r="O7" s="244">
        <f>IF(COUNT(E7:I7)=0,"",MAX(E7:I7))</f>
        <v/>
      </c>
      <c r="P7" s="243">
        <f>IF(COUNT(J7:N7)=0,"",MAX(J7:N7))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IF(ngay1!O10&lt;&gt;"",ngay1!O10,"")</f>
        <v/>
      </c>
      <c r="F8" s="285">
        <f>IF(ngay2!O10&lt;&gt;"",ngay2!O10,"")</f>
        <v/>
      </c>
      <c r="G8" s="285">
        <f>IF(ngay3!O10&lt;&gt;"",ngay3!O10,"")</f>
        <v/>
      </c>
      <c r="H8" s="285">
        <f>IF(ngay4!O10&lt;&gt;"",ngay4!O10,"")</f>
        <v/>
      </c>
      <c r="I8" s="285">
        <f>IF(ngay5!O10&lt;&gt;"",ngay5!O10,"")</f>
        <v/>
      </c>
      <c r="J8" s="285">
        <f>IF(ngay6!O10&lt;&gt;"",ngay6!O10,"")</f>
        <v/>
      </c>
      <c r="K8" s="285">
        <f>IF(ngay7!O10&lt;&gt;"",ngay7!O10,"")</f>
        <v/>
      </c>
      <c r="L8" s="285">
        <f>IF(ngay8!O10&lt;&gt;"",ngay8!O10,"")</f>
        <v/>
      </c>
      <c r="M8" s="285">
        <f>IF(ngay9!O10&lt;&gt;"",ngay9!O10,"")</f>
        <v/>
      </c>
      <c r="N8" s="286">
        <f>IF(ngay10!O10&lt;&gt;"",ngay10!O10,"")</f>
        <v/>
      </c>
      <c r="O8" s="244">
        <f>IF(COUNT(E8:I8)=0,"",MAX(E8:I8))</f>
        <v/>
      </c>
      <c r="P8" s="243">
        <f>IF(COUNT(J8:N8)=0,"",MAX(J8:N8))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IF(ngay1!O11&lt;&gt;"",ngay1!O11,"")</f>
        <v/>
      </c>
      <c r="F9" s="285">
        <f>IF(ngay2!O11&lt;&gt;"",ngay2!O11,"")</f>
        <v/>
      </c>
      <c r="G9" s="285">
        <f>IF(ngay3!O11&lt;&gt;"",ngay3!O11,"")</f>
        <v/>
      </c>
      <c r="H9" s="285">
        <f>IF(ngay4!O11&lt;&gt;"",ngay4!O11,"")</f>
        <v/>
      </c>
      <c r="I9" s="285">
        <f>IF(ngay5!O11&lt;&gt;"",ngay5!O11,"")</f>
        <v/>
      </c>
      <c r="J9" s="285">
        <f>IF(ngay6!O11&lt;&gt;"",ngay6!O11,"")</f>
        <v/>
      </c>
      <c r="K9" s="285">
        <f>IF(ngay7!O11&lt;&gt;"",ngay7!O11,"")</f>
        <v/>
      </c>
      <c r="L9" s="285">
        <f>IF(ngay8!O11&lt;&gt;"",ngay8!O11,"")</f>
        <v/>
      </c>
      <c r="M9" s="285">
        <f>IF(ngay9!O11&lt;&gt;"",ngay9!O11,"")</f>
        <v/>
      </c>
      <c r="N9" s="286">
        <f>IF(ngay10!O11&lt;&gt;"",ngay10!O11,"")</f>
        <v/>
      </c>
      <c r="O9" s="242">
        <f>IF(COUNT(E9:I9)=0,"",MAX(E9:I9))</f>
        <v/>
      </c>
      <c r="P9" s="243">
        <f>IF(COUNT(J9:N9)=0,"",MAX(J9:N9))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IF(ngay1!O12&lt;&gt;"",ngay1!O12,"")</f>
        <v/>
      </c>
      <c r="F10" s="285">
        <f>IF(ngay2!O12&lt;&gt;"",ngay2!O12,"")</f>
        <v/>
      </c>
      <c r="G10" s="285">
        <f>IF(ngay3!O12&lt;&gt;"",ngay3!O12,"")</f>
        <v/>
      </c>
      <c r="H10" s="285">
        <f>IF(ngay4!O12&lt;&gt;"",ngay4!O12,"")</f>
        <v/>
      </c>
      <c r="I10" s="285">
        <f>IF(ngay5!O12&lt;&gt;"",ngay5!O12,"")</f>
        <v/>
      </c>
      <c r="J10" s="285">
        <f>IF(ngay6!O12&lt;&gt;"",ngay6!O12,"")</f>
        <v/>
      </c>
      <c r="K10" s="285">
        <f>IF(ngay7!O12&lt;&gt;"",ngay7!O12,"")</f>
        <v/>
      </c>
      <c r="L10" s="285">
        <f>IF(ngay8!O12&lt;&gt;"",ngay8!O12,"")</f>
        <v/>
      </c>
      <c r="M10" s="285">
        <f>IF(ngay9!O12&lt;&gt;"",ngay9!O12,"")</f>
        <v/>
      </c>
      <c r="N10" s="286">
        <f>IF(ngay10!O12&lt;&gt;"",ngay10!O12,"")</f>
        <v/>
      </c>
      <c r="O10" s="242">
        <f>IF(COUNT(E10:I10)=0,"",MAX(E10:I10))</f>
        <v/>
      </c>
      <c r="P10" s="243">
        <f>IF(COUNT(J10:N10)=0,"",MAX(J10:N10))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IF(ngay1!O13&lt;&gt;"",ngay1!O13,"")</f>
        <v/>
      </c>
      <c r="F11" s="337">
        <f>IF(ngay2!O13&lt;&gt;"",ngay2!O13,"")</f>
        <v/>
      </c>
      <c r="G11" s="337">
        <f>IF(ngay3!O13&lt;&gt;"",ngay3!O13,"")</f>
        <v/>
      </c>
      <c r="H11" s="337">
        <f>IF(ngay4!O13&lt;&gt;"",ngay4!O13,"")</f>
        <v/>
      </c>
      <c r="I11" s="337">
        <f>IF(ngay5!O13&lt;&gt;"",ngay5!O13,"")</f>
        <v/>
      </c>
      <c r="J11" s="337">
        <f>IF(ngay6!O13&lt;&gt;"",ngay6!O13,"")</f>
        <v/>
      </c>
      <c r="K11" s="337">
        <f>IF(ngay7!O13&lt;&gt;"",ngay7!O13,"")</f>
        <v/>
      </c>
      <c r="L11" s="337">
        <f>IF(ngay8!O13&lt;&gt;"",ngay8!O13,"")</f>
        <v/>
      </c>
      <c r="M11" s="337">
        <f>IF(ngay9!O13&lt;&gt;"",ngay9!O13,"")</f>
        <v/>
      </c>
      <c r="N11" s="338">
        <f>IF(ngay10!O13&lt;&gt;"",ngay10!O13,"")</f>
        <v/>
      </c>
      <c r="O11" s="252">
        <f>IF(COUNT(E11:I11)=0,"",MAX(E11:I11))</f>
        <v/>
      </c>
      <c r="P11" s="251">
        <f>IF(COUNT(J11:N11)=0,"",MAX(J11:N11))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IF(ngay1!O14&lt;&gt;"",ngay1!O14,"")</f>
        <v/>
      </c>
      <c r="F12" s="285">
        <f>IF(ngay2!O14&lt;&gt;"",ngay2!O14,"")</f>
        <v/>
      </c>
      <c r="G12" s="285">
        <f>IF(ngay3!O14&lt;&gt;"",ngay3!O14,"")</f>
        <v/>
      </c>
      <c r="H12" s="285">
        <f>IF(ngay4!O14&lt;&gt;"",ngay4!O14,"")</f>
        <v/>
      </c>
      <c r="I12" s="285">
        <f>IF(ngay5!O14&lt;&gt;"",ngay5!O14,"")</f>
        <v/>
      </c>
      <c r="J12" s="285">
        <f>IF(ngay6!O14&lt;&gt;"",ngay6!O14,"")</f>
        <v/>
      </c>
      <c r="K12" s="285">
        <f>IF(ngay7!O14&lt;&gt;"",ngay7!O14,"")</f>
        <v/>
      </c>
      <c r="L12" s="285">
        <f>IF(ngay8!O14&lt;&gt;"",ngay8!O14,"")</f>
        <v/>
      </c>
      <c r="M12" s="285">
        <f>IF(ngay9!O14&lt;&gt;"",ngay9!O14,"")</f>
        <v/>
      </c>
      <c r="N12" s="286">
        <f>IF(ngay10!O14&lt;&gt;"",ngay10!O14,"")</f>
        <v/>
      </c>
      <c r="O12" s="244">
        <f>IF(COUNT(E12:I12)=0,"",MAX(E12:I12))</f>
        <v/>
      </c>
      <c r="P12" s="243">
        <f>IF(COUNT(J12:N12)=0,"",MAX(J12:N12))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IF(ngay1!O15&lt;&gt;"",ngay1!O15,"")</f>
        <v/>
      </c>
      <c r="F13" s="285">
        <f>IF(ngay2!O15&lt;&gt;"",ngay2!O15,"")</f>
        <v/>
      </c>
      <c r="G13" s="285">
        <f>IF(ngay3!O15&lt;&gt;"",ngay3!O15,"")</f>
        <v/>
      </c>
      <c r="H13" s="285">
        <f>IF(ngay4!O15&lt;&gt;"",ngay4!O15,"")</f>
        <v/>
      </c>
      <c r="I13" s="285">
        <f>IF(ngay5!O15&lt;&gt;"",ngay5!O15,"")</f>
        <v/>
      </c>
      <c r="J13" s="285">
        <f>IF(ngay6!O15&lt;&gt;"",ngay6!O15,"")</f>
        <v/>
      </c>
      <c r="K13" s="285">
        <f>IF(ngay7!O15&lt;&gt;"",ngay7!O15,"")</f>
        <v/>
      </c>
      <c r="L13" s="285">
        <f>IF(ngay8!O15&lt;&gt;"",ngay8!O15,"")</f>
        <v/>
      </c>
      <c r="M13" s="285">
        <f>IF(ngay9!O15&lt;&gt;"",ngay9!O15,"")</f>
        <v/>
      </c>
      <c r="N13" s="286">
        <f>IF(ngay10!O15&lt;&gt;"",ngay10!O15,"")</f>
        <v/>
      </c>
      <c r="O13" s="244">
        <f>IF(COUNT(E13:I13)=0,"",MAX(E13:I13))</f>
        <v/>
      </c>
      <c r="P13" s="243">
        <f>IF(COUNT(J13:N13)=0,"",MAX(J13:N13))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IF(ngay1!O16&lt;&gt;"",ngay1!O16,"")</f>
        <v/>
      </c>
      <c r="F14" s="285">
        <f>IF(ngay2!O16&lt;&gt;"",ngay2!O16,"")</f>
        <v/>
      </c>
      <c r="G14" s="285">
        <f>IF(ngay3!O16&lt;&gt;"",ngay3!O16,"")</f>
        <v/>
      </c>
      <c r="H14" s="285">
        <f>IF(ngay4!O16&lt;&gt;"",ngay4!O16,"")</f>
        <v/>
      </c>
      <c r="I14" s="285">
        <f>IF(ngay5!O16&lt;&gt;"",ngay5!O16,"")</f>
        <v/>
      </c>
      <c r="J14" s="285">
        <f>IF(ngay6!O16&lt;&gt;"",ngay6!O16,"")</f>
        <v/>
      </c>
      <c r="K14" s="285">
        <f>IF(ngay7!O16&lt;&gt;"",ngay7!O16,"")</f>
        <v/>
      </c>
      <c r="L14" s="285">
        <f>IF(ngay8!O16&lt;&gt;"",ngay8!O16,"")</f>
        <v/>
      </c>
      <c r="M14" s="285">
        <f>IF(ngay9!O16&lt;&gt;"",ngay9!O16,"")</f>
        <v/>
      </c>
      <c r="N14" s="286">
        <f>IF(ngay10!O16&lt;&gt;"",ngay10!O16,"")</f>
        <v/>
      </c>
      <c r="O14" s="244">
        <f>IF(COUNT(E14:I14)=0,"",MAX(E14:I14))</f>
        <v/>
      </c>
      <c r="P14" s="243">
        <f>IF(COUNT(J14:N14)=0,"",MAX(J14:N14))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IF(ngay1!O17&lt;&gt;"",ngay1!O17,"")</f>
        <v/>
      </c>
      <c r="F15" s="285">
        <f>IF(ngay2!O17&lt;&gt;"",ngay2!O17,"")</f>
        <v/>
      </c>
      <c r="G15" s="285">
        <f>IF(ngay3!O17&lt;&gt;"",ngay3!O17,"")</f>
        <v/>
      </c>
      <c r="H15" s="285">
        <f>IF(ngay4!O17&lt;&gt;"",ngay4!O17,"")</f>
        <v/>
      </c>
      <c r="I15" s="285">
        <f>IF(ngay5!O17&lt;&gt;"",ngay5!O17,"")</f>
        <v/>
      </c>
      <c r="J15" s="285">
        <f>IF(ngay6!O17&lt;&gt;"",ngay6!O17,"")</f>
        <v/>
      </c>
      <c r="K15" s="285">
        <f>IF(ngay7!O17&lt;&gt;"",ngay7!O17,"")</f>
        <v/>
      </c>
      <c r="L15" s="285">
        <f>IF(ngay8!O17&lt;&gt;"",ngay8!O17,"")</f>
        <v/>
      </c>
      <c r="M15" s="285">
        <f>IF(ngay9!O17&lt;&gt;"",ngay9!O17,"")</f>
        <v/>
      </c>
      <c r="N15" s="286">
        <f>IF(ngay10!O17&lt;&gt;"",ngay10!O17,"")</f>
        <v/>
      </c>
      <c r="O15" s="244">
        <f>IF(COUNT(E15:I15)=0,"",MAX(E15:I15))</f>
        <v/>
      </c>
      <c r="P15" s="243">
        <f>IF(COUNT(J15:N15)=0,"",MAX(J15:N15))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IF(ngay1!O18&lt;&gt;"",ngay1!O18,"")</f>
        <v/>
      </c>
      <c r="F16" s="285">
        <f>IF(ngay2!O18&lt;&gt;"",ngay2!O18,"")</f>
        <v/>
      </c>
      <c r="G16" s="285">
        <f>IF(ngay3!O18&lt;&gt;"",ngay3!O18,"")</f>
        <v/>
      </c>
      <c r="H16" s="285">
        <f>IF(ngay4!O18&lt;&gt;"",ngay4!O18,"")</f>
        <v/>
      </c>
      <c r="I16" s="285">
        <f>IF(ngay5!O18&lt;&gt;"",ngay5!O18,"")</f>
        <v/>
      </c>
      <c r="J16" s="285">
        <f>IF(ngay6!O18&lt;&gt;"",ngay6!O18,"")</f>
        <v/>
      </c>
      <c r="K16" s="285">
        <f>IF(ngay7!O18&lt;&gt;"",ngay7!O18,"")</f>
        <v/>
      </c>
      <c r="L16" s="285">
        <f>IF(ngay8!O18&lt;&gt;"",ngay8!O18,"")</f>
        <v/>
      </c>
      <c r="M16" s="285">
        <f>IF(ngay9!O18&lt;&gt;"",ngay9!O18,"")</f>
        <v/>
      </c>
      <c r="N16" s="286">
        <f>IF(ngay10!O18&lt;&gt;"",ngay10!O18,"")</f>
        <v/>
      </c>
      <c r="O16" s="244">
        <f>IF(COUNT(E16:I16)=0,"",MAX(E16:I16))</f>
        <v/>
      </c>
      <c r="P16" s="243">
        <f>IF(COUNT(J16:N16)=0,"",MAX(J16:N16))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IF(ngay1!O19&lt;&gt;"",ngay1!O19,"")</f>
        <v/>
      </c>
      <c r="F17" s="285">
        <f>IF(ngay2!O19&lt;&gt;"",ngay2!O19,"")</f>
        <v/>
      </c>
      <c r="G17" s="285">
        <f>IF(ngay3!O19&lt;&gt;"",ngay3!O19,"")</f>
        <v/>
      </c>
      <c r="H17" s="285">
        <f>IF(ngay4!O19&lt;&gt;"",ngay4!O19,"")</f>
        <v/>
      </c>
      <c r="I17" s="285">
        <f>IF(ngay5!O19&lt;&gt;"",ngay5!O19,"")</f>
        <v/>
      </c>
      <c r="J17" s="285">
        <f>IF(ngay6!O19&lt;&gt;"",ngay6!O19,"")</f>
        <v/>
      </c>
      <c r="K17" s="285">
        <f>IF(ngay7!O19&lt;&gt;"",ngay7!O19,"")</f>
        <v/>
      </c>
      <c r="L17" s="285">
        <f>IF(ngay8!O19&lt;&gt;"",ngay8!O19,"")</f>
        <v/>
      </c>
      <c r="M17" s="285">
        <f>IF(ngay9!O19&lt;&gt;"",ngay9!O19,"")</f>
        <v/>
      </c>
      <c r="N17" s="286">
        <f>IF(ngay10!O19&lt;&gt;"",ngay10!O19,"")</f>
        <v/>
      </c>
      <c r="O17" s="244">
        <f>IF(COUNT(E17:I17)=0,"",MAX(E17:I17))</f>
        <v/>
      </c>
      <c r="P17" s="243">
        <f>IF(COUNT(J17:N17)=0,"",MAX(J17:N17))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IF(ngay1!O20&lt;&gt;"",ngay1!O20,"")</f>
        <v/>
      </c>
      <c r="F18" s="285">
        <f>IF(ngay2!O20&lt;&gt;"",ngay2!O20,"")</f>
        <v/>
      </c>
      <c r="G18" s="285">
        <f>IF(ngay3!O20&lt;&gt;"",ngay3!O20,"")</f>
        <v/>
      </c>
      <c r="H18" s="285">
        <f>IF(ngay4!O20&lt;&gt;"",ngay4!O20,"")</f>
        <v/>
      </c>
      <c r="I18" s="285">
        <f>IF(ngay5!O20&lt;&gt;"",ngay5!O20,"")</f>
        <v/>
      </c>
      <c r="J18" s="285">
        <f>IF(ngay6!O20&lt;&gt;"",ngay6!O20,"")</f>
        <v/>
      </c>
      <c r="K18" s="285">
        <f>IF(ngay7!O20&lt;&gt;"",ngay7!O20,"")</f>
        <v/>
      </c>
      <c r="L18" s="285">
        <f>IF(ngay8!O20&lt;&gt;"",ngay8!O20,"")</f>
        <v/>
      </c>
      <c r="M18" s="285">
        <f>IF(ngay9!O20&lt;&gt;"",ngay9!O20,"")</f>
        <v/>
      </c>
      <c r="N18" s="286">
        <f>IF(ngay10!O20&lt;&gt;"",ngay10!O20,"")</f>
        <v/>
      </c>
      <c r="O18" s="244">
        <f>IF(COUNT(E18:I18)=0,"",MAX(E18:I18))</f>
        <v/>
      </c>
      <c r="P18" s="243">
        <f>IF(COUNT(J18:N18)=0,"",MAX(J18:N18))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IF(ngay1!O21&lt;&gt;"",ngay1!O21,"")</f>
        <v/>
      </c>
      <c r="F19" s="340">
        <f>IF(ngay2!O21&lt;&gt;"",ngay2!O21,"")</f>
        <v/>
      </c>
      <c r="G19" s="340">
        <f>IF(ngay3!O21&lt;&gt;"",ngay3!O21,"")</f>
        <v/>
      </c>
      <c r="H19" s="340">
        <f>IF(ngay4!O21&lt;&gt;"",ngay4!O21,"")</f>
        <v/>
      </c>
      <c r="I19" s="340">
        <f>IF(ngay5!O21&lt;&gt;"",ngay5!O21,"")</f>
        <v/>
      </c>
      <c r="J19" s="340">
        <f>IF(ngay6!O21&lt;&gt;"",ngay6!O21,"")</f>
        <v/>
      </c>
      <c r="K19" s="340">
        <f>IF(ngay7!O21&lt;&gt;"",ngay7!O21,"")</f>
        <v/>
      </c>
      <c r="L19" s="340">
        <f>IF(ngay8!O21&lt;&gt;"",ngay8!O21,"")</f>
        <v/>
      </c>
      <c r="M19" s="340">
        <f>IF(ngay9!O21&lt;&gt;"",ngay9!O21,"")</f>
        <v/>
      </c>
      <c r="N19" s="341">
        <f>IF(ngay10!O21&lt;&gt;"",ngay10!O21,"")</f>
        <v/>
      </c>
      <c r="O19" s="240">
        <f>IF(COUNT(E19:I19)=0,"",MAX(E19:I19))</f>
        <v/>
      </c>
      <c r="P19" s="239">
        <f>IF(COUNT(J19:N19)=0,"",MAX(J19:N19))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IF(ngay1!O22&lt;&gt;"",ngay1!O22,"")</f>
        <v/>
      </c>
      <c r="F20" s="285">
        <f>IF(ngay2!O22&lt;&gt;"",ngay2!O22,"")</f>
        <v/>
      </c>
      <c r="G20" s="285">
        <f>IF(ngay3!O22&lt;&gt;"",ngay3!O22,"")</f>
        <v/>
      </c>
      <c r="H20" s="285">
        <f>IF(ngay4!O22&lt;&gt;"",ngay4!O22,"")</f>
        <v/>
      </c>
      <c r="I20" s="285">
        <f>IF(ngay5!O22&lt;&gt;"",ngay5!O22,"")</f>
        <v/>
      </c>
      <c r="J20" s="285">
        <f>IF(ngay6!O22&lt;&gt;"",ngay6!O22,"")</f>
        <v/>
      </c>
      <c r="K20" s="285">
        <f>IF(ngay7!O22&lt;&gt;"",ngay7!O22,"")</f>
        <v/>
      </c>
      <c r="L20" s="285">
        <f>IF(ngay8!O22&lt;&gt;"",ngay8!O22,"")</f>
        <v/>
      </c>
      <c r="M20" s="285">
        <f>IF(ngay9!O22&lt;&gt;"",ngay9!O22,"")</f>
        <v/>
      </c>
      <c r="N20" s="286">
        <f>IF(ngay10!O22&lt;&gt;"",ngay10!O22,"")</f>
        <v/>
      </c>
      <c r="O20" s="244">
        <f>IF(COUNT(E20:I20)=0,"",MAX(E20:I20))</f>
        <v/>
      </c>
      <c r="P20" s="243">
        <f>IF(COUNT(J20:N20)=0,"",MAX(J20:N20))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IF(ngay1!O23&lt;&gt;"",ngay1!O23,"")</f>
        <v/>
      </c>
      <c r="F21" s="285">
        <f>IF(ngay2!O23&lt;&gt;"",ngay2!O23,"")</f>
        <v/>
      </c>
      <c r="G21" s="285">
        <f>IF(ngay3!O23&lt;&gt;"",ngay3!O23,"")</f>
        <v/>
      </c>
      <c r="H21" s="285">
        <f>IF(ngay4!O23&lt;&gt;"",ngay4!O23,"")</f>
        <v/>
      </c>
      <c r="I21" s="285">
        <f>IF(ngay5!O23&lt;&gt;"",ngay5!O23,"")</f>
        <v/>
      </c>
      <c r="J21" s="285">
        <f>IF(ngay6!O23&lt;&gt;"",ngay6!O23,"")</f>
        <v/>
      </c>
      <c r="K21" s="285">
        <f>IF(ngay7!O23&lt;&gt;"",ngay7!O23,"")</f>
        <v/>
      </c>
      <c r="L21" s="285">
        <f>IF(ngay8!O23&lt;&gt;"",ngay8!O23,"")</f>
        <v/>
      </c>
      <c r="M21" s="285">
        <f>IF(ngay9!O23&lt;&gt;"",ngay9!O23,"")</f>
        <v/>
      </c>
      <c r="N21" s="286">
        <f>IF(ngay10!O23&lt;&gt;"",ngay10!O23,"")</f>
        <v/>
      </c>
      <c r="O21" s="244">
        <f>IF(COUNT(E21:I21)=0,"",MAX(E21:I21))</f>
        <v/>
      </c>
      <c r="P21" s="243">
        <f>IF(COUNT(J21:N21)=0,"",MAX(J21:N21))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IF(ngay1!O24&lt;&gt;"",ngay1!O24,"")</f>
        <v/>
      </c>
      <c r="F22" s="285">
        <f>IF(ngay2!O24&lt;&gt;"",ngay2!O24,"")</f>
        <v/>
      </c>
      <c r="G22" s="285">
        <f>IF(ngay3!O24&lt;&gt;"",ngay3!O24,"")</f>
        <v/>
      </c>
      <c r="H22" s="285">
        <f>IF(ngay4!O24&lt;&gt;"",ngay4!O24,"")</f>
        <v/>
      </c>
      <c r="I22" s="285">
        <f>IF(ngay5!O24&lt;&gt;"",ngay5!O24,"")</f>
        <v/>
      </c>
      <c r="J22" s="285">
        <f>IF(ngay6!O24&lt;&gt;"",ngay6!O24,"")</f>
        <v/>
      </c>
      <c r="K22" s="285">
        <f>IF(ngay7!O24&lt;&gt;"",ngay7!O24,"")</f>
        <v/>
      </c>
      <c r="L22" s="285">
        <f>IF(ngay8!O24&lt;&gt;"",ngay8!O24,"")</f>
        <v/>
      </c>
      <c r="M22" s="285">
        <f>IF(ngay9!O24&lt;&gt;"",ngay9!O24,"")</f>
        <v/>
      </c>
      <c r="N22" s="286">
        <f>IF(ngay10!O24&lt;&gt;"",ngay10!O24,"")</f>
        <v/>
      </c>
      <c r="O22" s="244">
        <f>IF(COUNT(E22:I22)=0,"",MAX(E22:I22))</f>
        <v/>
      </c>
      <c r="P22" s="243">
        <f>IF(COUNT(J22:N22)=0,"",MAX(J22:N22))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IF(ngay1!O25&lt;&gt;"",ngay1!O25,"")</f>
        <v/>
      </c>
      <c r="F23" s="285">
        <f>IF(ngay2!O25&lt;&gt;"",ngay2!O25,"")</f>
        <v/>
      </c>
      <c r="G23" s="285">
        <f>IF(ngay3!O25&lt;&gt;"",ngay3!O25,"")</f>
        <v/>
      </c>
      <c r="H23" s="285">
        <f>IF(ngay4!O25&lt;&gt;"",ngay4!O25,"")</f>
        <v/>
      </c>
      <c r="I23" s="285">
        <f>IF(ngay5!O25&lt;&gt;"",ngay5!O25,"")</f>
        <v/>
      </c>
      <c r="J23" s="285">
        <f>IF(ngay6!O25&lt;&gt;"",ngay6!O25,"")</f>
        <v/>
      </c>
      <c r="K23" s="285">
        <f>IF(ngay7!O25&lt;&gt;"",ngay7!O25,"")</f>
        <v/>
      </c>
      <c r="L23" s="285">
        <f>IF(ngay8!O25&lt;&gt;"",ngay8!O25,"")</f>
        <v/>
      </c>
      <c r="M23" s="285">
        <f>IF(ngay9!O25&lt;&gt;"",ngay9!O25,"")</f>
        <v/>
      </c>
      <c r="N23" s="286">
        <f>IF(ngay10!O25&lt;&gt;"",ngay10!O25,"")</f>
        <v/>
      </c>
      <c r="O23" s="244">
        <f>IF(COUNT(E23:I23)=0,"",MAX(E23:I23))</f>
        <v/>
      </c>
      <c r="P23" s="243">
        <f>IF(COUNT(J23:N23)=0,"",MAX(J23:N23))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IF(ngay1!O26&lt;&gt;"",ngay1!O26,"")</f>
        <v/>
      </c>
      <c r="F24" s="294">
        <f>IF(ngay2!O26&lt;&gt;"",ngay2!O26,"")</f>
        <v/>
      </c>
      <c r="G24" s="294">
        <f>IF(ngay3!O26&lt;&gt;"",ngay3!O26,"")</f>
        <v/>
      </c>
      <c r="H24" s="294">
        <f>IF(ngay4!O26&lt;&gt;"",ngay4!O26,"")</f>
        <v/>
      </c>
      <c r="I24" s="294">
        <f>IF(ngay5!O26&lt;&gt;"",ngay5!O26,"")</f>
        <v/>
      </c>
      <c r="J24" s="294">
        <f>IF(ngay6!O26&lt;&gt;"",ngay6!O26,"")</f>
        <v/>
      </c>
      <c r="K24" s="294">
        <f>IF(ngay7!O26&lt;&gt;"",ngay7!O26,"")</f>
        <v/>
      </c>
      <c r="L24" s="294">
        <f>IF(ngay8!O26&lt;&gt;"",ngay8!O26,"")</f>
        <v/>
      </c>
      <c r="M24" s="294">
        <f>IF(ngay9!O26&lt;&gt;"",ngay9!O26,"")</f>
        <v/>
      </c>
      <c r="N24" s="295">
        <f>IF(ngay10!O26&lt;&gt;"",ngay10!O26,"")</f>
        <v/>
      </c>
      <c r="O24" s="249">
        <f>IF(COUNT(E24:I24)=0,"",MAX(E24:I24))</f>
        <v/>
      </c>
      <c r="P24" s="248">
        <f>IF(COUNT(J24:N24)=0,"",MAX(J24:N24))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7" right="0.26" top="0.57" bottom="0.3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7.xml><?xml version="1.0" encoding="utf-8"?>
<worksheet xmlns="http://schemas.openxmlformats.org/spreadsheetml/2006/main">
  <sheetPr codeName="Sheet10">
    <outlinePr summaryBelow="1" summaryRight="1"/>
    <pageSetUpPr/>
  </sheetPr>
  <dimension ref="A1:Q101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T24" sqref="T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LƯỢNG MƯA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∑ 5
 ngày đầu</t>
        </is>
      </c>
      <c r="P2" s="227" t="inlineStr">
        <is>
          <t>∑ 5
 ngày cuối</t>
        </is>
      </c>
      <c r="Q2" s="228" t="inlineStr">
        <is>
          <t>∑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IF(ngay1!U5&lt;&gt;"",ngay1!U5,"")</f>
        <v/>
      </c>
      <c r="F3" s="282">
        <f>IF(ngay2!U5&lt;&gt;"",ngay2!U5,"")</f>
        <v/>
      </c>
      <c r="G3" s="282">
        <f>IF(ngay3!U5&lt;&gt;"",ngay3!U5,"")</f>
        <v/>
      </c>
      <c r="H3" s="282">
        <f>IF(ngay4!U5&lt;&gt;"",ngay4!U5,"")</f>
        <v/>
      </c>
      <c r="I3" s="282">
        <f>IF(ngay5!U5&lt;&gt;"",ngay5!U5,"")</f>
        <v/>
      </c>
      <c r="J3" s="282">
        <f>IF(ngay6!U5&lt;&gt;"",ngay6!U5,"")</f>
        <v/>
      </c>
      <c r="K3" s="282">
        <f>IF(ngay7!U5&lt;&gt;"",ngay7!U5,"")</f>
        <v/>
      </c>
      <c r="L3" s="282">
        <f>IF(ngay8!U5&lt;&gt;"",ngay8!U5,"")</f>
        <v/>
      </c>
      <c r="M3" s="282">
        <f>IF(ngay9!U5&lt;&gt;"",ngay9!U5,"")</f>
        <v/>
      </c>
      <c r="N3" s="283">
        <f>IF(ngay10!U5&lt;&gt;"",ngay10!U5,"")</f>
        <v/>
      </c>
      <c r="O3" s="261">
        <f>IF(COUNT(E3:I3)=0,"",SUM(E3:I3))</f>
        <v/>
      </c>
      <c r="P3" s="260">
        <f>IF(COUNT(J3:N3)=0,"",SUM(J3:N3))</f>
        <v/>
      </c>
      <c r="Q3" s="262">
        <f>IF(COUNT(E3:N3)=0,"",SUM(E3:N3))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IF(ngay1!U6&lt;&gt;"",ngay1!U6,"")</f>
        <v/>
      </c>
      <c r="F4" s="285">
        <f>IF(ngay2!U6&lt;&gt;"",ngay2!U6,"")</f>
        <v/>
      </c>
      <c r="G4" s="285">
        <f>IF(ngay3!U6&lt;&gt;"",ngay3!U6,"")</f>
        <v/>
      </c>
      <c r="H4" s="285">
        <f>IF(ngay4!U6&lt;&gt;"",ngay4!U6,"")</f>
        <v/>
      </c>
      <c r="I4" s="285">
        <f>IF(ngay5!U6&lt;&gt;"",ngay5!U6,"")</f>
        <v/>
      </c>
      <c r="J4" s="285">
        <f>IF(ngay6!U6&lt;&gt;"",ngay6!U6,"")</f>
        <v/>
      </c>
      <c r="K4" s="285">
        <f>IF(ngay7!U6&lt;&gt;"",ngay7!U6,"")</f>
        <v/>
      </c>
      <c r="L4" s="285">
        <f>IF(ngay8!U6&lt;&gt;"",ngay8!U6,"")</f>
        <v/>
      </c>
      <c r="M4" s="285">
        <f>IF(ngay9!U6&lt;&gt;"",ngay9!U6,"")</f>
        <v/>
      </c>
      <c r="N4" s="286">
        <f>IF(ngay10!U6&lt;&gt;"",ngay10!U6,"")</f>
        <v/>
      </c>
      <c r="O4" s="244">
        <f>IF(COUNT(E4:I4)=0,"",SUM(E4:I4))</f>
        <v/>
      </c>
      <c r="P4" s="243">
        <f>IF(COUNT(J4:N4)=0,"",SUM(J4:N4))</f>
        <v/>
      </c>
      <c r="Q4" s="245">
        <f>IF(COUNT(E4:N4)=0,"",SUM(E4:N4))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IF(ngay1!U7&lt;&gt;"",ngay1!U7,"")</f>
        <v/>
      </c>
      <c r="F5" s="285">
        <f>IF(ngay2!U7&lt;&gt;"",ngay2!U7,"")</f>
        <v/>
      </c>
      <c r="G5" s="285">
        <f>IF(ngay3!U7&lt;&gt;"",ngay3!U7,"")</f>
        <v/>
      </c>
      <c r="H5" s="285">
        <f>IF(ngay4!U7&lt;&gt;"",ngay4!U7,"")</f>
        <v/>
      </c>
      <c r="I5" s="285">
        <f>IF(ngay5!U7&lt;&gt;"",ngay5!U7,"")</f>
        <v/>
      </c>
      <c r="J5" s="285">
        <f>IF(ngay6!U7&lt;&gt;"",ngay6!U7,"")</f>
        <v/>
      </c>
      <c r="K5" s="285">
        <f>IF(ngay7!U7&lt;&gt;"",ngay7!U7,"")</f>
        <v/>
      </c>
      <c r="L5" s="285">
        <f>IF(ngay8!U7&lt;&gt;"",ngay8!U7,"")</f>
        <v/>
      </c>
      <c r="M5" s="285">
        <f>IF(ngay9!U7&lt;&gt;"",ngay9!U7,"")</f>
        <v/>
      </c>
      <c r="N5" s="286">
        <f>IF(ngay10!U7&lt;&gt;"",ngay10!U7,"")</f>
        <v/>
      </c>
      <c r="O5" s="244">
        <f>IF(COUNT(E5:I5)=0,"",SUM(E5:I5))</f>
        <v/>
      </c>
      <c r="P5" s="243">
        <f>IF(COUNT(J5:N5)=0,"",SUM(J5:N5))</f>
        <v/>
      </c>
      <c r="Q5" s="245">
        <f>IF(COUNT(E5:N5)=0,"",SUM(E5:N5))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IF(ngay1!U8&lt;&gt;"",ngay1!U8,"")</f>
        <v/>
      </c>
      <c r="F6" s="285">
        <f>IF(ngay2!U8&lt;&gt;"",ngay2!U8,"")</f>
        <v/>
      </c>
      <c r="G6" s="285">
        <f>IF(ngay3!U8&lt;&gt;"",ngay3!U8,"")</f>
        <v/>
      </c>
      <c r="H6" s="285">
        <f>IF(ngay4!U8&lt;&gt;"",ngay4!U8,"")</f>
        <v/>
      </c>
      <c r="I6" s="285">
        <f>IF(ngay5!U8&lt;&gt;"",ngay5!U8,"")</f>
        <v/>
      </c>
      <c r="J6" s="285">
        <f>IF(ngay6!U8&lt;&gt;"",ngay6!U8,"")</f>
        <v/>
      </c>
      <c r="K6" s="285">
        <f>IF(ngay7!U8&lt;&gt;"",ngay7!U8,"")</f>
        <v/>
      </c>
      <c r="L6" s="285">
        <f>IF(ngay8!U8&lt;&gt;"",ngay8!U8,"")</f>
        <v/>
      </c>
      <c r="M6" s="285">
        <f>IF(ngay9!U8&lt;&gt;"",ngay9!U8,"")</f>
        <v/>
      </c>
      <c r="N6" s="286">
        <f>IF(ngay10!U8&lt;&gt;"",ngay10!U8,"")</f>
        <v/>
      </c>
      <c r="O6" s="244">
        <f>IF(COUNT(E6:I6)=0,"",SUM(E6:I6))</f>
        <v/>
      </c>
      <c r="P6" s="243">
        <f>IF(COUNT(J6:N6)=0,"",SUM(J6:N6))</f>
        <v/>
      </c>
      <c r="Q6" s="245">
        <f>IF(COUNT(E6:N6)=0,"",SUM(E6:N6))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IF(ngay1!U9&lt;&gt;"",ngay1!U9,"")</f>
        <v/>
      </c>
      <c r="F7" s="285">
        <f>IF(ngay2!U9&lt;&gt;"",ngay2!U9,"")</f>
        <v/>
      </c>
      <c r="G7" s="285">
        <f>IF(ngay3!U9&lt;&gt;"",ngay3!U9,"")</f>
        <v/>
      </c>
      <c r="H7" s="285">
        <f>IF(ngay4!U9&lt;&gt;"",ngay4!U9,"")</f>
        <v/>
      </c>
      <c r="I7" s="285">
        <f>IF(ngay5!U9&lt;&gt;"",ngay5!U9,"")</f>
        <v/>
      </c>
      <c r="J7" s="285">
        <f>IF(ngay6!U9&lt;&gt;"",ngay6!U9,"")</f>
        <v/>
      </c>
      <c r="K7" s="285">
        <f>IF(ngay7!U9&lt;&gt;"",ngay7!U9,"")</f>
        <v/>
      </c>
      <c r="L7" s="285">
        <f>IF(ngay8!U9&lt;&gt;"",ngay8!U9,"")</f>
        <v/>
      </c>
      <c r="M7" s="285">
        <f>IF(ngay9!U9&lt;&gt;"",ngay9!U9,"")</f>
        <v/>
      </c>
      <c r="N7" s="286">
        <f>IF(ngay10!U9&lt;&gt;"",ngay10!U9,"")</f>
        <v/>
      </c>
      <c r="O7" s="244">
        <f>IF(COUNT(E7:I7)=0,"",SUM(E7:I7))</f>
        <v/>
      </c>
      <c r="P7" s="243">
        <f>IF(COUNT(J7:N7)=0,"",SUM(J7:N7))</f>
        <v/>
      </c>
      <c r="Q7" s="245">
        <f>IF(COUNT(E7:N7)=0,"",SUM(E7:N7))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IF(ngay1!U10&lt;&gt;"",ngay1!U10,"")</f>
        <v/>
      </c>
      <c r="F8" s="285">
        <f>IF(ngay2!U10&lt;&gt;"",ngay2!U10,"")</f>
        <v/>
      </c>
      <c r="G8" s="285">
        <f>IF(ngay3!U10&lt;&gt;"",ngay3!U10,"")</f>
        <v/>
      </c>
      <c r="H8" s="285">
        <f>IF(ngay4!U10&lt;&gt;"",ngay4!U10,"")</f>
        <v/>
      </c>
      <c r="I8" s="285">
        <f>IF(ngay5!U10&lt;&gt;"",ngay5!U10,"")</f>
        <v/>
      </c>
      <c r="J8" s="285">
        <f>IF(ngay6!U10&lt;&gt;"",ngay6!U10,"")</f>
        <v/>
      </c>
      <c r="K8" s="285">
        <f>IF(ngay7!U10&lt;&gt;"",ngay7!U10,"")</f>
        <v/>
      </c>
      <c r="L8" s="285">
        <f>IF(ngay8!U10&lt;&gt;"",ngay8!U10,"")</f>
        <v/>
      </c>
      <c r="M8" s="285">
        <f>IF(ngay9!U10&lt;&gt;"",ngay9!U10,"")</f>
        <v/>
      </c>
      <c r="N8" s="286">
        <f>IF(ngay10!U10&lt;&gt;"",ngay10!U10,"")</f>
        <v/>
      </c>
      <c r="O8" s="244">
        <f>IF(COUNT(E8:I8)=0,"",SUM(E8:I8))</f>
        <v/>
      </c>
      <c r="P8" s="243">
        <f>IF(COUNT(J8:N8)=0,"",SUM(J8:N8))</f>
        <v/>
      </c>
      <c r="Q8" s="245">
        <f>IF(COUNT(E8:N8)=0,"",SUM(E8:N8))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IF(ngay1!U11&lt;&gt;"",ngay1!U11,"")</f>
        <v/>
      </c>
      <c r="F9" s="285">
        <f>IF(ngay2!U11&lt;&gt;"",ngay2!U11,"")</f>
        <v/>
      </c>
      <c r="G9" s="285">
        <f>IF(ngay3!U11&lt;&gt;"",ngay3!U11,"")</f>
        <v/>
      </c>
      <c r="H9" s="285">
        <f>IF(ngay4!U11&lt;&gt;"",ngay4!U11,"")</f>
        <v/>
      </c>
      <c r="I9" s="285">
        <f>IF(ngay5!U11&lt;&gt;"",ngay5!U11,"")</f>
        <v/>
      </c>
      <c r="J9" s="285">
        <f>IF(ngay6!U11&lt;&gt;"",ngay6!U11,"")</f>
        <v/>
      </c>
      <c r="K9" s="285">
        <f>IF(ngay7!U11&lt;&gt;"",ngay7!U11,"")</f>
        <v/>
      </c>
      <c r="L9" s="285">
        <f>IF(ngay8!U11&lt;&gt;"",ngay8!U11,"")</f>
        <v/>
      </c>
      <c r="M9" s="285">
        <f>IF(ngay9!U11&lt;&gt;"",ngay9!U11,"")</f>
        <v/>
      </c>
      <c r="N9" s="286">
        <f>IF(ngay10!U11&lt;&gt;"",ngay10!U11,"")</f>
        <v/>
      </c>
      <c r="O9" s="242">
        <f>IF(COUNT(E9:I9)=0,"",SUM(E9:I9))</f>
        <v/>
      </c>
      <c r="P9" s="243">
        <f>IF(COUNT(J9:N9)=0,"",SUM(J9:N9))</f>
        <v/>
      </c>
      <c r="Q9" s="245">
        <f>IF(COUNT(E9:N9)=0,"",SUM(E9:N9))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IF(ngay1!U12&lt;&gt;"",ngay1!U12,"")</f>
        <v/>
      </c>
      <c r="F10" s="285">
        <f>IF(ngay2!U12&lt;&gt;"",ngay2!U12,"")</f>
        <v/>
      </c>
      <c r="G10" s="285">
        <f>IF(ngay3!U12&lt;&gt;"",ngay3!U12,"")</f>
        <v/>
      </c>
      <c r="H10" s="285">
        <f>IF(ngay4!U12&lt;&gt;"",ngay4!U12,"")</f>
        <v/>
      </c>
      <c r="I10" s="285">
        <f>IF(ngay5!U12&lt;&gt;"",ngay5!U12,"")</f>
        <v/>
      </c>
      <c r="J10" s="285">
        <f>IF(ngay6!U12&lt;&gt;"",ngay6!U12,"")</f>
        <v/>
      </c>
      <c r="K10" s="285">
        <f>IF(ngay7!U12&lt;&gt;"",ngay7!U12,"")</f>
        <v/>
      </c>
      <c r="L10" s="285">
        <f>IF(ngay8!U12&lt;&gt;"",ngay8!U12,"")</f>
        <v/>
      </c>
      <c r="M10" s="285">
        <f>IF(ngay9!U12&lt;&gt;"",ngay9!U12,"")</f>
        <v/>
      </c>
      <c r="N10" s="286">
        <f>IF(ngay10!U12&lt;&gt;"",ngay10!U12,"")</f>
        <v/>
      </c>
      <c r="O10" s="277">
        <f>IF(COUNT(E10:I10)=0,"",SUM(E10:I10))</f>
        <v/>
      </c>
      <c r="P10" s="278">
        <f>IF(COUNT(J10:N10)=0,"",SUM(J10:N10))</f>
        <v/>
      </c>
      <c r="Q10" s="280">
        <f>IF(COUNT(E10:N10)=0,"",SUM(E10:N10))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IF(ngay1!U13&lt;&gt;"",ngay1!U13,"")</f>
        <v/>
      </c>
      <c r="F11" s="291">
        <f>IF(ngay2!U13&lt;&gt;"",ngay2!U13,"")</f>
        <v/>
      </c>
      <c r="G11" s="291">
        <f>IF(ngay3!U13&lt;&gt;"",ngay3!U13,"")</f>
        <v/>
      </c>
      <c r="H11" s="291">
        <f>IF(ngay4!U13&lt;&gt;"",ngay4!U13,"")</f>
        <v/>
      </c>
      <c r="I11" s="291">
        <f>IF(ngay5!U13&lt;&gt;"",ngay5!U13,"")</f>
        <v/>
      </c>
      <c r="J11" s="291">
        <f>IF(ngay6!U13&lt;&gt;"",ngay6!U13,"")</f>
        <v/>
      </c>
      <c r="K11" s="291">
        <f>IF(ngay7!U13&lt;&gt;"",ngay7!U13,"")</f>
        <v/>
      </c>
      <c r="L11" s="291">
        <f>IF(ngay8!U13&lt;&gt;"",ngay8!U13,"")</f>
        <v/>
      </c>
      <c r="M11" s="291">
        <f>IF(ngay9!U13&lt;&gt;"",ngay9!U13,"")</f>
        <v/>
      </c>
      <c r="N11" s="292">
        <f>IF(ngay10!U13&lt;&gt;"",ngay10!U13,"")</f>
        <v/>
      </c>
      <c r="O11" s="244">
        <f>IF(COUNT(E11:I11)=0,"",SUM(E11:I11))</f>
        <v/>
      </c>
      <c r="P11" s="243">
        <f>IF(COUNT(J11:N11)=0,"",SUM(J11:N11))</f>
        <v/>
      </c>
      <c r="Q11" s="245">
        <f>IF(COUNT(E11:N11)=0,"",SUM(E11:N11))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IF(ngay1!U14&lt;&gt;"",ngay1!U14,"")</f>
        <v/>
      </c>
      <c r="F12" s="285">
        <f>IF(ngay2!U14&lt;&gt;"",ngay2!U14,"")</f>
        <v/>
      </c>
      <c r="G12" s="285">
        <f>IF(ngay3!U14&lt;&gt;"",ngay3!U14,"")</f>
        <v/>
      </c>
      <c r="H12" s="285">
        <f>IF(ngay4!U14&lt;&gt;"",ngay4!U14,"")</f>
        <v/>
      </c>
      <c r="I12" s="285">
        <f>IF(ngay5!U14&lt;&gt;"",ngay5!U14,"")</f>
        <v/>
      </c>
      <c r="J12" s="285">
        <f>IF(ngay6!U14&lt;&gt;"",ngay6!U14,"")</f>
        <v/>
      </c>
      <c r="K12" s="285">
        <f>IF(ngay7!U14&lt;&gt;"",ngay7!U14,"")</f>
        <v/>
      </c>
      <c r="L12" s="285">
        <f>IF(ngay8!U14&lt;&gt;"",ngay8!U14,"")</f>
        <v/>
      </c>
      <c r="M12" s="285">
        <f>IF(ngay9!U14&lt;&gt;"",ngay9!U14,"")</f>
        <v/>
      </c>
      <c r="N12" s="286">
        <f>IF(ngay10!U14&lt;&gt;"",ngay10!U14,"")</f>
        <v/>
      </c>
      <c r="O12" s="244">
        <f>IF(COUNT(E12:I12)=0,"",SUM(E12:I12))</f>
        <v/>
      </c>
      <c r="P12" s="243">
        <f>IF(COUNT(J12:N12)=0,"",SUM(J12:N12))</f>
        <v/>
      </c>
      <c r="Q12" s="245">
        <f>IF(COUNT(E12:N12)=0,"",SUM(E12:N12))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IF(ngay1!U15&lt;&gt;"",ngay1!U15,"")</f>
        <v/>
      </c>
      <c r="F13" s="285">
        <f>IF(ngay2!U15&lt;&gt;"",ngay2!U15,"")</f>
        <v/>
      </c>
      <c r="G13" s="285">
        <f>IF(ngay3!U15&lt;&gt;"",ngay3!U15,"")</f>
        <v/>
      </c>
      <c r="H13" s="285">
        <f>IF(ngay4!U15&lt;&gt;"",ngay4!U15,"")</f>
        <v/>
      </c>
      <c r="I13" s="285">
        <f>IF(ngay5!U15&lt;&gt;"",ngay5!U15,"")</f>
        <v/>
      </c>
      <c r="J13" s="285">
        <f>IF(ngay6!U15&lt;&gt;"",ngay6!U15,"")</f>
        <v/>
      </c>
      <c r="K13" s="285">
        <f>IF(ngay7!U15&lt;&gt;"",ngay7!U15,"")</f>
        <v/>
      </c>
      <c r="L13" s="285">
        <f>IF(ngay8!U15&lt;&gt;"",ngay8!U15,"")</f>
        <v/>
      </c>
      <c r="M13" s="285">
        <f>IF(ngay9!U15&lt;&gt;"",ngay9!U15,"")</f>
        <v/>
      </c>
      <c r="N13" s="286">
        <f>IF(ngay10!U15&lt;&gt;"",ngay10!U15,"")</f>
        <v/>
      </c>
      <c r="O13" s="244">
        <f>IF(COUNT(E13:I13)=0,"",SUM(E13:I13))</f>
        <v/>
      </c>
      <c r="P13" s="243">
        <f>IF(COUNT(J13:N13)=0,"",SUM(J13:N13))</f>
        <v/>
      </c>
      <c r="Q13" s="245">
        <f>IF(COUNT(E13:N13)=0,"",SUM(E13:N13))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IF(ngay1!U16&lt;&gt;"",ngay1!U16,"")</f>
        <v/>
      </c>
      <c r="F14" s="285">
        <f>IF(ngay2!U16&lt;&gt;"",ngay2!U16,"")</f>
        <v/>
      </c>
      <c r="G14" s="285">
        <f>IF(ngay3!U16&lt;&gt;"",ngay3!U16,"")</f>
        <v/>
      </c>
      <c r="H14" s="285">
        <f>IF(ngay4!U16&lt;&gt;"",ngay4!U16,"")</f>
        <v/>
      </c>
      <c r="I14" s="285">
        <f>IF(ngay5!U16&lt;&gt;"",ngay5!U16,"")</f>
        <v/>
      </c>
      <c r="J14" s="285">
        <f>IF(ngay6!U16&lt;&gt;"",ngay6!U16,"")</f>
        <v/>
      </c>
      <c r="K14" s="285">
        <f>IF(ngay7!U16&lt;&gt;"",ngay7!U16,"")</f>
        <v/>
      </c>
      <c r="L14" s="285">
        <f>IF(ngay8!U16&lt;&gt;"",ngay8!U16,"")</f>
        <v/>
      </c>
      <c r="M14" s="285">
        <f>IF(ngay9!U16&lt;&gt;"",ngay9!U16,"")</f>
        <v/>
      </c>
      <c r="N14" s="286">
        <f>IF(ngay10!U16&lt;&gt;"",ngay10!U16,"")</f>
        <v/>
      </c>
      <c r="O14" s="244">
        <f>IF(COUNT(E14:I14)=0,"",SUM(E14:I14))</f>
        <v/>
      </c>
      <c r="P14" s="243">
        <f>IF(COUNT(J14:N14)=0,"",SUM(J14:N14))</f>
        <v/>
      </c>
      <c r="Q14" s="245">
        <f>IF(COUNT(E14:N14)=0,"",SUM(E14:N14))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IF(ngay1!U17&lt;&gt;"",ngay1!U17,"")</f>
        <v/>
      </c>
      <c r="F15" s="285">
        <f>IF(ngay2!U17&lt;&gt;"",ngay2!U17,"")</f>
        <v/>
      </c>
      <c r="G15" s="285">
        <f>IF(ngay3!U17&lt;&gt;"",ngay3!U17,"")</f>
        <v/>
      </c>
      <c r="H15" s="285">
        <f>IF(ngay4!U17&lt;&gt;"",ngay4!U17,"")</f>
        <v/>
      </c>
      <c r="I15" s="285">
        <f>IF(ngay5!U17&lt;&gt;"",ngay5!U17,"")</f>
        <v/>
      </c>
      <c r="J15" s="285">
        <f>IF(ngay6!U17&lt;&gt;"",ngay6!U17,"")</f>
        <v/>
      </c>
      <c r="K15" s="285">
        <f>IF(ngay7!U17&lt;&gt;"",ngay7!U17,"")</f>
        <v/>
      </c>
      <c r="L15" s="285">
        <f>IF(ngay8!U17&lt;&gt;"",ngay8!U17,"")</f>
        <v/>
      </c>
      <c r="M15" s="285">
        <f>IF(ngay9!U17&lt;&gt;"",ngay9!U17,"")</f>
        <v/>
      </c>
      <c r="N15" s="286">
        <f>IF(ngay10!U17&lt;&gt;"",ngay10!U17,"")</f>
        <v/>
      </c>
      <c r="O15" s="244">
        <f>IF(COUNT(E15:I15)=0,"",SUM(E15:I15))</f>
        <v/>
      </c>
      <c r="P15" s="243">
        <f>IF(COUNT(J15:N15)=0,"",SUM(J15:N15))</f>
        <v/>
      </c>
      <c r="Q15" s="245">
        <f>IF(COUNT(E15:N15)=0,"",SUM(E15:N15))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IF(ngay1!U18&lt;&gt;"",ngay1!U18,"")</f>
        <v/>
      </c>
      <c r="F16" s="285">
        <f>IF(ngay2!U18&lt;&gt;"",ngay2!U18,"")</f>
        <v/>
      </c>
      <c r="G16" s="285">
        <f>IF(ngay3!U18&lt;&gt;"",ngay3!U18,"")</f>
        <v/>
      </c>
      <c r="H16" s="285">
        <f>IF(ngay4!U18&lt;&gt;"",ngay4!U18,"")</f>
        <v/>
      </c>
      <c r="I16" s="285">
        <f>IF(ngay5!U18&lt;&gt;"",ngay5!U18,"")</f>
        <v/>
      </c>
      <c r="J16" s="285">
        <f>IF(ngay6!U18&lt;&gt;"",ngay6!U18,"")</f>
        <v/>
      </c>
      <c r="K16" s="285">
        <f>IF(ngay7!U18&lt;&gt;"",ngay7!U18,"")</f>
        <v/>
      </c>
      <c r="L16" s="285">
        <f>IF(ngay8!U18&lt;&gt;"",ngay8!U18,"")</f>
        <v/>
      </c>
      <c r="M16" s="285">
        <f>IF(ngay9!U18&lt;&gt;"",ngay9!U18,"")</f>
        <v/>
      </c>
      <c r="N16" s="286">
        <f>IF(ngay10!U18&lt;&gt;"",ngay10!U18,"")</f>
        <v/>
      </c>
      <c r="O16" s="244">
        <f>IF(COUNT(E16:I16)=0,"",SUM(E16:I16))</f>
        <v/>
      </c>
      <c r="P16" s="243">
        <f>IF(COUNT(J16:N16)=0,"",SUM(J16:N16))</f>
        <v/>
      </c>
      <c r="Q16" s="245">
        <f>IF(COUNT(E16:N16)=0,"",SUM(E16:N16))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IF(ngay1!U19&lt;&gt;"",ngay1!U19,"")</f>
        <v/>
      </c>
      <c r="F17" s="285">
        <f>IF(ngay2!U19&lt;&gt;"",ngay2!U19,"")</f>
        <v/>
      </c>
      <c r="G17" s="285">
        <f>IF(ngay3!U19&lt;&gt;"",ngay3!U19,"")</f>
        <v/>
      </c>
      <c r="H17" s="285">
        <f>IF(ngay4!U19&lt;&gt;"",ngay4!U19,"")</f>
        <v/>
      </c>
      <c r="I17" s="285">
        <f>IF(ngay5!U19&lt;&gt;"",ngay5!U19,"")</f>
        <v/>
      </c>
      <c r="J17" s="285">
        <f>IF(ngay6!U19&lt;&gt;"",ngay6!U19,"")</f>
        <v/>
      </c>
      <c r="K17" s="285">
        <f>IF(ngay7!U19&lt;&gt;"",ngay7!U19,"")</f>
        <v/>
      </c>
      <c r="L17" s="285">
        <f>IF(ngay8!U19&lt;&gt;"",ngay8!U19,"")</f>
        <v/>
      </c>
      <c r="M17" s="285">
        <f>IF(ngay9!U19&lt;&gt;"",ngay9!U19,"")</f>
        <v/>
      </c>
      <c r="N17" s="286">
        <f>IF(ngay10!U19&lt;&gt;"",ngay10!U19,"")</f>
        <v/>
      </c>
      <c r="O17" s="244">
        <f>IF(COUNT(E17:I17)=0,"",SUM(E17:I17))</f>
        <v/>
      </c>
      <c r="P17" s="243">
        <f>IF(COUNT(J17:N17)=0,"",SUM(J17:N17))</f>
        <v/>
      </c>
      <c r="Q17" s="245">
        <f>IF(COUNT(E17:N17)=0,"",SUM(E17:N17))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IF(ngay1!U20&lt;&gt;"",ngay1!U20,"")</f>
        <v/>
      </c>
      <c r="F18" s="285">
        <f>IF(ngay2!U20&lt;&gt;"",ngay2!U20,"")</f>
        <v/>
      </c>
      <c r="G18" s="285">
        <f>IF(ngay3!U20&lt;&gt;"",ngay3!U20,"")</f>
        <v/>
      </c>
      <c r="H18" s="285">
        <f>IF(ngay4!U20&lt;&gt;"",ngay4!U20,"")</f>
        <v/>
      </c>
      <c r="I18" s="285">
        <f>IF(ngay5!U20&lt;&gt;"",ngay5!U20,"")</f>
        <v/>
      </c>
      <c r="J18" s="285">
        <f>IF(ngay6!U20&lt;&gt;"",ngay6!U20,"")</f>
        <v/>
      </c>
      <c r="K18" s="285">
        <f>IF(ngay7!U20&lt;&gt;"",ngay7!U20,"")</f>
        <v/>
      </c>
      <c r="L18" s="285">
        <f>IF(ngay8!U20&lt;&gt;"",ngay8!U20,"")</f>
        <v/>
      </c>
      <c r="M18" s="285">
        <f>IF(ngay9!U20&lt;&gt;"",ngay9!U20,"")</f>
        <v/>
      </c>
      <c r="N18" s="286">
        <f>IF(ngay10!U20&lt;&gt;"",ngay10!U20,"")</f>
        <v/>
      </c>
      <c r="O18" s="244">
        <f>IF(COUNT(E18:I18)=0,"",SUM(E18:I18))</f>
        <v/>
      </c>
      <c r="P18" s="243">
        <f>IF(COUNT(J18:N18)=0,"",SUM(J18:N18))</f>
        <v/>
      </c>
      <c r="Q18" s="245">
        <f>IF(COUNT(E18:N18)=0,"",SUM(E18:N18))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IF(ngay1!U21&lt;&gt;"",ngay1!U21,"")</f>
        <v/>
      </c>
      <c r="F19" s="288">
        <f>IF(ngay2!U21&lt;&gt;"",ngay2!U21,"")</f>
        <v/>
      </c>
      <c r="G19" s="288">
        <f>IF(ngay3!U21&lt;&gt;"",ngay3!U21,"")</f>
        <v/>
      </c>
      <c r="H19" s="288">
        <f>IF(ngay4!U21&lt;&gt;"",ngay4!U21,"")</f>
        <v/>
      </c>
      <c r="I19" s="288">
        <f>IF(ngay5!U21&lt;&gt;"",ngay5!U21,"")</f>
        <v/>
      </c>
      <c r="J19" s="288">
        <f>IF(ngay6!U21&lt;&gt;"",ngay6!U21,"")</f>
        <v/>
      </c>
      <c r="K19" s="288">
        <f>IF(ngay7!U21&lt;&gt;"",ngay7!U21,"")</f>
        <v/>
      </c>
      <c r="L19" s="288">
        <f>IF(ngay8!U21&lt;&gt;"",ngay8!U21,"")</f>
        <v/>
      </c>
      <c r="M19" s="288">
        <f>IF(ngay9!U21&lt;&gt;"",ngay9!U21,"")</f>
        <v/>
      </c>
      <c r="N19" s="289">
        <f>IF(ngay10!U21&lt;&gt;"",ngay10!U21,"")</f>
        <v/>
      </c>
      <c r="O19" s="244">
        <f>IF(COUNT(E19:I19)=0,"",SUM(E19:I19))</f>
        <v/>
      </c>
      <c r="P19" s="243">
        <f>IF(COUNT(J19:N19)=0,"",SUM(J19:N19))</f>
        <v/>
      </c>
      <c r="Q19" s="245">
        <f>IF(COUNT(E19:N19)=0,"",SUM(E19:N19))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IF(ngay1!U22&lt;&gt;"",ngay1!U22,"")</f>
        <v/>
      </c>
      <c r="F20" s="285">
        <f>IF(ngay2!U22&lt;&gt;"",ngay2!U22,"")</f>
        <v/>
      </c>
      <c r="G20" s="285">
        <f>IF(ngay3!U22&lt;&gt;"",ngay3!U22,"")</f>
        <v/>
      </c>
      <c r="H20" s="285">
        <f>IF(ngay4!U22&lt;&gt;"",ngay4!U22,"")</f>
        <v/>
      </c>
      <c r="I20" s="285">
        <f>IF(ngay5!U22&lt;&gt;"",ngay5!U22,"")</f>
        <v/>
      </c>
      <c r="J20" s="285">
        <f>IF(ngay6!U22&lt;&gt;"",ngay6!U22,"")</f>
        <v/>
      </c>
      <c r="K20" s="285">
        <f>IF(ngay7!U22&lt;&gt;"",ngay7!U22,"")</f>
        <v/>
      </c>
      <c r="L20" s="285">
        <f>IF(ngay8!U22&lt;&gt;"",ngay8!U22,"")</f>
        <v/>
      </c>
      <c r="M20" s="285">
        <f>IF(ngay9!U22&lt;&gt;"",ngay9!U22,"")</f>
        <v/>
      </c>
      <c r="N20" s="286">
        <f>IF(ngay10!U22&lt;&gt;"",ngay10!U22,"")</f>
        <v/>
      </c>
      <c r="O20" s="252">
        <f>IF(COUNT(E20:I20)=0,"",SUM(E20:I20))</f>
        <v/>
      </c>
      <c r="P20" s="251">
        <f>IF(COUNT(J20:N20)=0,"",SUM(J20:N20))</f>
        <v/>
      </c>
      <c r="Q20" s="253">
        <f>IF(COUNT(E20:N20)=0,"",SUM(E20:N20))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IF(ngay1!U23&lt;&gt;"",ngay1!U23,"")</f>
        <v/>
      </c>
      <c r="F21" s="285">
        <f>IF(ngay2!U23&lt;&gt;"",ngay2!U23,"")</f>
        <v/>
      </c>
      <c r="G21" s="285">
        <f>IF(ngay3!U23&lt;&gt;"",ngay3!U23,"")</f>
        <v/>
      </c>
      <c r="H21" s="285">
        <f>IF(ngay4!U23&lt;&gt;"",ngay4!U23,"")</f>
        <v/>
      </c>
      <c r="I21" s="285">
        <f>IF(ngay5!U23&lt;&gt;"",ngay5!U23,"")</f>
        <v/>
      </c>
      <c r="J21" s="285">
        <f>IF(ngay6!U23&lt;&gt;"",ngay6!U23,"")</f>
        <v/>
      </c>
      <c r="K21" s="285">
        <f>IF(ngay7!U23&lt;&gt;"",ngay7!U23,"")</f>
        <v/>
      </c>
      <c r="L21" s="285">
        <f>IF(ngay8!U23&lt;&gt;"",ngay8!U23,"")</f>
        <v/>
      </c>
      <c r="M21" s="285">
        <f>IF(ngay9!U23&lt;&gt;"",ngay9!U23,"")</f>
        <v/>
      </c>
      <c r="N21" s="286">
        <f>IF(ngay10!U23&lt;&gt;"",ngay10!U23,"")</f>
        <v/>
      </c>
      <c r="O21" s="244">
        <f>IF(COUNT(E21:I21)=0,"",SUM(E21:I21))</f>
        <v/>
      </c>
      <c r="P21" s="243">
        <f>IF(COUNT(J21:N21)=0,"",SUM(J21:N21))</f>
        <v/>
      </c>
      <c r="Q21" s="245">
        <f>IF(COUNT(E21:N21)=0,"",SUM(E21:N21))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IF(ngay1!U24&lt;&gt;"",ngay1!U24,"")</f>
        <v/>
      </c>
      <c r="F22" s="285">
        <f>IF(ngay2!U24&lt;&gt;"",ngay2!U24,"")</f>
        <v/>
      </c>
      <c r="G22" s="285">
        <f>IF(ngay3!U24&lt;&gt;"",ngay3!U24,"")</f>
        <v/>
      </c>
      <c r="H22" s="285">
        <f>IF(ngay4!U24&lt;&gt;"",ngay4!U24,"")</f>
        <v/>
      </c>
      <c r="I22" s="285">
        <f>IF(ngay5!U24&lt;&gt;"",ngay5!U24,"")</f>
        <v/>
      </c>
      <c r="J22" s="285">
        <f>IF(ngay6!U24&lt;&gt;"",ngay6!U24,"")</f>
        <v/>
      </c>
      <c r="K22" s="285">
        <f>IF(ngay7!U24&lt;&gt;"",ngay7!U24,"")</f>
        <v/>
      </c>
      <c r="L22" s="285">
        <f>IF(ngay8!U24&lt;&gt;"",ngay8!U24,"")</f>
        <v/>
      </c>
      <c r="M22" s="285">
        <f>IF(ngay9!U24&lt;&gt;"",ngay9!U24,"")</f>
        <v/>
      </c>
      <c r="N22" s="286">
        <f>IF(ngay10!U24&lt;&gt;"",ngay10!U24,"")</f>
        <v/>
      </c>
      <c r="O22" s="244">
        <f>IF(COUNT(E22:I22)=0,"",SUM(E22:I22))</f>
        <v/>
      </c>
      <c r="P22" s="243">
        <f>IF(COUNT(J22:N22)=0,"",SUM(J22:N22))</f>
        <v/>
      </c>
      <c r="Q22" s="245">
        <f>IF(COUNT(E22:N22)=0,"",SUM(E22:N22))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IF(ngay1!U25&lt;&gt;"",ngay1!U25,"")</f>
        <v/>
      </c>
      <c r="F23" s="285">
        <f>IF(ngay2!U25&lt;&gt;"",ngay2!U25,"")</f>
        <v/>
      </c>
      <c r="G23" s="285">
        <f>IF(ngay3!U25&lt;&gt;"",ngay3!U25,"")</f>
        <v/>
      </c>
      <c r="H23" s="285">
        <f>IF(ngay4!U25&lt;&gt;"",ngay4!U25,"")</f>
        <v/>
      </c>
      <c r="I23" s="285">
        <f>IF(ngay5!U25&lt;&gt;"",ngay5!U25,"")</f>
        <v/>
      </c>
      <c r="J23" s="285">
        <f>IF(ngay6!U25&lt;&gt;"",ngay6!U25,"")</f>
        <v/>
      </c>
      <c r="K23" s="285">
        <f>IF(ngay7!U25&lt;&gt;"",ngay7!U25,"")</f>
        <v/>
      </c>
      <c r="L23" s="285">
        <f>IF(ngay8!U25&lt;&gt;"",ngay8!U25,"")</f>
        <v/>
      </c>
      <c r="M23" s="285">
        <f>IF(ngay9!U25&lt;&gt;"",ngay9!U25,"")</f>
        <v/>
      </c>
      <c r="N23" s="286">
        <f>IF(ngay10!U25&lt;&gt;"",ngay10!U25,"")</f>
        <v/>
      </c>
      <c r="O23" s="244">
        <f>IF(COUNT(E23:I23)=0,"",SUM(E23:I23))</f>
        <v/>
      </c>
      <c r="P23" s="243">
        <f>IF(COUNT(J23:N23)=0,"",SUM(J23:N23))</f>
        <v/>
      </c>
      <c r="Q23" s="245">
        <f>IF(COUNT(E23:N23)=0,"",SUM(E23:N23))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IF(ngay1!U26&lt;&gt;"",ngay1!U26,"")</f>
        <v/>
      </c>
      <c r="F24" s="294">
        <f>IF(ngay2!U26&lt;&gt;"",ngay2!U26,"")</f>
        <v/>
      </c>
      <c r="G24" s="294">
        <f>IF(ngay3!U26&lt;&gt;"",ngay3!U26,"")</f>
        <v/>
      </c>
      <c r="H24" s="294">
        <f>IF(ngay4!U26&lt;&gt;"",ngay4!U26,"")</f>
        <v/>
      </c>
      <c r="I24" s="294">
        <f>IF(ngay5!U26&lt;&gt;"",ngay5!U26,"")</f>
        <v/>
      </c>
      <c r="J24" s="294">
        <f>IF(ngay6!U26&lt;&gt;"",ngay6!U26,"")</f>
        <v/>
      </c>
      <c r="K24" s="294">
        <f>IF(ngay7!U26&lt;&gt;"",ngay7!U26,"")</f>
        <v/>
      </c>
      <c r="L24" s="294">
        <f>IF(ngay8!U26&lt;&gt;"",ngay8!U26,"")</f>
        <v/>
      </c>
      <c r="M24" s="294">
        <f>IF(ngay9!U26&lt;&gt;"",ngay9!U26,"")</f>
        <v/>
      </c>
      <c r="N24" s="295">
        <f>IF(ngay10!U26&lt;&gt;"",ngay10!U26,"")</f>
        <v/>
      </c>
      <c r="O24" s="249">
        <f>IF(COUNT(E24:I24)=0,"",SUM(E24:I24))</f>
        <v/>
      </c>
      <c r="P24" s="248">
        <f>IF(COUNT(J24:N24)=0,"",SUM(J24:N24))</f>
        <v/>
      </c>
      <c r="Q24" s="250">
        <f>IF(COUNT(E24:N24)=0,"",SUM(E24:N24))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88" right="0.26" top="0.57" bottom="0.43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8.xml><?xml version="1.0" encoding="utf-8"?>
<worksheet xmlns="http://schemas.openxmlformats.org/spreadsheetml/2006/main">
  <sheetPr codeName="Sheet67">
    <outlinePr summaryBelow="1" summaryRight="1"/>
    <pageSetUpPr/>
  </sheetPr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ĐỘ ẨM TRUNG BÌNH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Utb 5
 ngày đầu</t>
        </is>
      </c>
      <c r="P2" s="227" t="inlineStr">
        <is>
          <t>Utb 5
 ngày cuối</t>
        </is>
      </c>
      <c r="Q2" s="228" t="inlineStr">
        <is>
          <t>Utb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IF(ngay1!AL5&lt;&gt;"",ngay1!AL5,"")</f>
        <v/>
      </c>
      <c r="F3" s="282">
        <f>IF(ngay2!AL5&lt;&gt;"",ngay2!AL5,"")</f>
        <v/>
      </c>
      <c r="G3" s="282">
        <f>IF(ngay3!AL5&lt;&gt;"",ngay3!AL5,"")</f>
        <v/>
      </c>
      <c r="H3" s="282">
        <f>IF(ngay4!AL5&lt;&gt;"",ngay4!AL5,"")</f>
        <v/>
      </c>
      <c r="I3" s="282">
        <f>IF(ngay5!AL5&lt;&gt;"",ngay5!AL5,"")</f>
        <v/>
      </c>
      <c r="J3" s="282">
        <f>IF(ngay6!AL5&lt;&gt;"",ngay6!AL5,"")</f>
        <v/>
      </c>
      <c r="K3" s="282">
        <f>IF(ngay7!AL5&lt;&gt;"",ngay7!AL5,"")</f>
        <v/>
      </c>
      <c r="L3" s="282">
        <f>IF(ngay8!AL5&lt;&gt;"",ngay8!AL5,"")</f>
        <v/>
      </c>
      <c r="M3" s="282">
        <f>IF(ngay9!AL5&lt;&gt;"",ngay9!AL5,"")</f>
        <v/>
      </c>
      <c r="N3" s="283">
        <f>IF(ngay10!AL5&lt;&gt;"",ngay10!AL5,"")</f>
        <v/>
      </c>
      <c r="O3" s="259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IF(ngay1!AL6&lt;&gt;"",ngay1!AL6,"")</f>
        <v/>
      </c>
      <c r="F4" s="285">
        <f>IF(ngay2!AL6&lt;&gt;"",ngay2!AL6,"")</f>
        <v/>
      </c>
      <c r="G4" s="285">
        <f>IF(ngay3!AL6&lt;&gt;"",ngay3!AL6,"")</f>
        <v/>
      </c>
      <c r="H4" s="285">
        <f>IF(ngay4!AL6&lt;&gt;"",ngay4!AL6,"")</f>
        <v/>
      </c>
      <c r="I4" s="285">
        <f>IF(ngay5!AL6&lt;&gt;"",ngay5!AL6,"")</f>
        <v/>
      </c>
      <c r="J4" s="285">
        <f>IF(ngay6!AL6&lt;&gt;"",ngay6!AL6,"")</f>
        <v/>
      </c>
      <c r="K4" s="285">
        <f>IF(ngay7!AL6&lt;&gt;"",ngay7!AL6,"")</f>
        <v/>
      </c>
      <c r="L4" s="285">
        <f>IF(ngay8!AL6&lt;&gt;"",ngay8!AL6,"")</f>
        <v/>
      </c>
      <c r="M4" s="285">
        <f>IF(ngay9!AL6&lt;&gt;"",ngay9!AL6,"")</f>
        <v/>
      </c>
      <c r="N4" s="286">
        <f>IF(ngay10!AL6&lt;&gt;"",ngay10!AL6,"")</f>
        <v/>
      </c>
      <c r="O4" s="242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IF(ngay1!AL7&lt;&gt;"",ngay1!AL7,"")</f>
        <v/>
      </c>
      <c r="F5" s="285">
        <f>IF(ngay2!AL7&lt;&gt;"",ngay2!AL7,"")</f>
        <v/>
      </c>
      <c r="G5" s="285">
        <f>IF(ngay3!AL7&lt;&gt;"",ngay3!AL7,"")</f>
        <v/>
      </c>
      <c r="H5" s="285">
        <f>IF(ngay4!AL7&lt;&gt;"",ngay4!AL7,"")</f>
        <v/>
      </c>
      <c r="I5" s="285">
        <f>IF(ngay5!AL7&lt;&gt;"",ngay5!AL7,"")</f>
        <v/>
      </c>
      <c r="J5" s="285">
        <f>IF(ngay6!AL7&lt;&gt;"",ngay6!AL7,"")</f>
        <v/>
      </c>
      <c r="K5" s="285">
        <f>IF(ngay7!AL7&lt;&gt;"",ngay7!AL7,"")</f>
        <v/>
      </c>
      <c r="L5" s="285">
        <f>IF(ngay8!AL7&lt;&gt;"",ngay8!AL7,"")</f>
        <v/>
      </c>
      <c r="M5" s="285">
        <f>IF(ngay9!AL7&lt;&gt;"",ngay9!AL7,"")</f>
        <v/>
      </c>
      <c r="N5" s="286">
        <f>IF(ngay10!AL7&lt;&gt;"",ngay10!AL7,"")</f>
        <v/>
      </c>
      <c r="O5" s="242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IF(ngay1!AL8&lt;&gt;"",ngay1!AL8,"")</f>
        <v/>
      </c>
      <c r="F6" s="285">
        <f>IF(ngay2!AL8&lt;&gt;"",ngay2!AL8,"")</f>
        <v/>
      </c>
      <c r="G6" s="285">
        <f>IF(ngay3!AL8&lt;&gt;"",ngay3!AL8,"")</f>
        <v/>
      </c>
      <c r="H6" s="285">
        <f>IF(ngay4!AL8&lt;&gt;"",ngay4!AL8,"")</f>
        <v/>
      </c>
      <c r="I6" s="285">
        <f>IF(ngay5!AL8&lt;&gt;"",ngay5!AL8,"")</f>
        <v/>
      </c>
      <c r="J6" s="285">
        <f>IF(ngay6!AL8&lt;&gt;"",ngay6!AL8,"")</f>
        <v/>
      </c>
      <c r="K6" s="285">
        <f>IF(ngay7!AL8&lt;&gt;"",ngay7!AL8,"")</f>
        <v/>
      </c>
      <c r="L6" s="285">
        <f>IF(ngay8!AL8&lt;&gt;"",ngay8!AL8,"")</f>
        <v/>
      </c>
      <c r="M6" s="285">
        <f>IF(ngay9!AL8&lt;&gt;"",ngay9!AL8,"")</f>
        <v/>
      </c>
      <c r="N6" s="286">
        <f>IF(ngay10!AL8&lt;&gt;"",ngay10!AL8,"")</f>
        <v/>
      </c>
      <c r="O6" s="242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IF(ngay1!AL9&lt;&gt;"",ngay1!AL9,"")</f>
        <v/>
      </c>
      <c r="F7" s="285">
        <f>IF(ngay2!AL9&lt;&gt;"",ngay2!AL9,"")</f>
        <v/>
      </c>
      <c r="G7" s="285">
        <f>IF(ngay3!AL9&lt;&gt;"",ngay3!AL9,"")</f>
        <v/>
      </c>
      <c r="H7" s="285">
        <f>IF(ngay4!AL9&lt;&gt;"",ngay4!AL9,"")</f>
        <v/>
      </c>
      <c r="I7" s="285">
        <f>IF(ngay5!AL9&lt;&gt;"",ngay5!AL9,"")</f>
        <v/>
      </c>
      <c r="J7" s="285">
        <f>IF(ngay6!AL9&lt;&gt;"",ngay6!AL9,"")</f>
        <v/>
      </c>
      <c r="K7" s="285">
        <f>IF(ngay7!AL9&lt;&gt;"",ngay7!AL9,"")</f>
        <v/>
      </c>
      <c r="L7" s="285">
        <f>IF(ngay8!AL9&lt;&gt;"",ngay8!AL9,"")</f>
        <v/>
      </c>
      <c r="M7" s="285">
        <f>IF(ngay9!AL9&lt;&gt;"",ngay9!AL9,"")</f>
        <v/>
      </c>
      <c r="N7" s="286">
        <f>IF(ngay10!AL9&lt;&gt;"",ngay10!AL9,"")</f>
        <v/>
      </c>
      <c r="O7" s="242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IF(ngay1!AL10&lt;&gt;"",ngay1!AL10,"")</f>
        <v/>
      </c>
      <c r="F8" s="285">
        <f>IF(ngay2!AL10&lt;&gt;"",ngay2!AL10,"")</f>
        <v/>
      </c>
      <c r="G8" s="285">
        <f>IF(ngay3!AL10&lt;&gt;"",ngay3!AL10,"")</f>
        <v/>
      </c>
      <c r="H8" s="285">
        <f>IF(ngay4!AL10&lt;&gt;"",ngay4!AL10,"")</f>
        <v/>
      </c>
      <c r="I8" s="285">
        <f>IF(ngay5!AL10&lt;&gt;"",ngay5!AL10,"")</f>
        <v/>
      </c>
      <c r="J8" s="285">
        <f>IF(ngay6!AL10&lt;&gt;"",ngay6!AL10,"")</f>
        <v/>
      </c>
      <c r="K8" s="285">
        <f>IF(ngay7!AL10&lt;&gt;"",ngay7!AL10,"")</f>
        <v/>
      </c>
      <c r="L8" s="285">
        <f>IF(ngay8!AL10&lt;&gt;"",ngay8!AL10,"")</f>
        <v/>
      </c>
      <c r="M8" s="285">
        <f>IF(ngay9!AL10&lt;&gt;"",ngay9!AL10,"")</f>
        <v/>
      </c>
      <c r="N8" s="286">
        <f>IF(ngay10!AL10&lt;&gt;"",ngay10!AL10,"")</f>
        <v/>
      </c>
      <c r="O8" s="242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IF(ngay1!AL11&lt;&gt;"",ngay1!AL11,"")</f>
        <v/>
      </c>
      <c r="F9" s="285">
        <f>IF(ngay2!AL11&lt;&gt;"",ngay2!AL11,"")</f>
        <v/>
      </c>
      <c r="G9" s="285">
        <f>IF(ngay3!AL11&lt;&gt;"",ngay3!AL11,"")</f>
        <v/>
      </c>
      <c r="H9" s="285">
        <f>IF(ngay4!AL11&lt;&gt;"",ngay4!AL11,"")</f>
        <v/>
      </c>
      <c r="I9" s="285">
        <f>IF(ngay5!AL11&lt;&gt;"",ngay5!AL11,"")</f>
        <v/>
      </c>
      <c r="J9" s="285">
        <f>IF(ngay6!AL11&lt;&gt;"",ngay6!AL11,"")</f>
        <v/>
      </c>
      <c r="K9" s="285">
        <f>IF(ngay7!AL11&lt;&gt;"",ngay7!AL11,"")</f>
        <v/>
      </c>
      <c r="L9" s="285">
        <f>IF(ngay8!AL11&lt;&gt;"",ngay8!AL11,"")</f>
        <v/>
      </c>
      <c r="M9" s="285">
        <f>IF(ngay9!AL11&lt;&gt;"",ngay9!AL11,"")</f>
        <v/>
      </c>
      <c r="N9" s="286">
        <f>IF(ngay10!AL11&lt;&gt;"",ngay10!AL11,"")</f>
        <v/>
      </c>
      <c r="O9" s="242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IF(ngay1!AL12&lt;&gt;"",ngay1!AL12,"")</f>
        <v/>
      </c>
      <c r="F10" s="288">
        <f>IF(ngay2!AL12&lt;&gt;"",ngay2!AL12,"")</f>
        <v/>
      </c>
      <c r="G10" s="288">
        <f>IF(ngay3!AL12&lt;&gt;"",ngay3!AL12,"")</f>
        <v/>
      </c>
      <c r="H10" s="288">
        <f>IF(ngay4!AL12&lt;&gt;"",ngay4!AL12,"")</f>
        <v/>
      </c>
      <c r="I10" s="288">
        <f>IF(ngay5!AL12&lt;&gt;"",ngay5!AL12,"")</f>
        <v/>
      </c>
      <c r="J10" s="288">
        <f>IF(ngay6!AL12&lt;&gt;"",ngay6!AL12,"")</f>
        <v/>
      </c>
      <c r="K10" s="288">
        <f>IF(ngay7!AL12&lt;&gt;"",ngay7!AL12,"")</f>
        <v/>
      </c>
      <c r="L10" s="288">
        <f>IF(ngay8!AL12&lt;&gt;"",ngay8!AL12,"")</f>
        <v/>
      </c>
      <c r="M10" s="288">
        <f>IF(ngay9!AL12&lt;&gt;"",ngay9!AL12,"")</f>
        <v/>
      </c>
      <c r="N10" s="289">
        <f>IF(ngay10!AL12&lt;&gt;"",ngay10!AL12,"")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IF(ngay1!AL13&lt;&gt;"",ngay1!AL13,"")</f>
        <v/>
      </c>
      <c r="F11" s="291">
        <f>IF(ngay2!AL13&lt;&gt;"",ngay2!AL13,"")</f>
        <v/>
      </c>
      <c r="G11" s="291">
        <f>IF(ngay3!AL13&lt;&gt;"",ngay3!AL13,"")</f>
        <v/>
      </c>
      <c r="H11" s="291">
        <f>IF(ngay4!AL13&lt;&gt;"",ngay4!AL13,"")</f>
        <v/>
      </c>
      <c r="I11" s="291">
        <f>IF(ngay5!AL13&lt;&gt;"",ngay5!AL13,"")</f>
        <v/>
      </c>
      <c r="J11" s="291">
        <f>IF(ngay6!AL13&lt;&gt;"",ngay6!AL13,"")</f>
        <v/>
      </c>
      <c r="K11" s="291">
        <f>IF(ngay7!AL13&lt;&gt;"",ngay7!AL13,"")</f>
        <v/>
      </c>
      <c r="L11" s="291">
        <f>IF(ngay8!AL13&lt;&gt;"",ngay8!AL13,"")</f>
        <v/>
      </c>
      <c r="M11" s="291">
        <f>IF(ngay9!AL13&lt;&gt;"",ngay9!AL13,"")</f>
        <v/>
      </c>
      <c r="N11" s="292">
        <f>IF(ngay10!AL13&lt;&gt;"",ngay10!AL13,"")</f>
        <v/>
      </c>
      <c r="O11" s="301">
        <f>IF(COUNT(E11:I11)=0,"",AVERAGE(E11:I11))</f>
        <v/>
      </c>
      <c r="P11" s="302">
        <f>IF(COUNT(J11:N11)=0,"",AVERAGE(J11:N11))</f>
        <v/>
      </c>
      <c r="Q11" s="30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IF(ngay1!AL14&lt;&gt;"",ngay1!AL14,"")</f>
        <v/>
      </c>
      <c r="F12" s="285">
        <f>IF(ngay2!AL14&lt;&gt;"",ngay2!AL14,"")</f>
        <v/>
      </c>
      <c r="G12" s="285">
        <f>IF(ngay3!AL14&lt;&gt;"",ngay3!AL14,"")</f>
        <v/>
      </c>
      <c r="H12" s="285">
        <f>IF(ngay4!AL14&lt;&gt;"",ngay4!AL14,"")</f>
        <v/>
      </c>
      <c r="I12" s="285">
        <f>IF(ngay5!AL14&lt;&gt;"",ngay5!AL14,"")</f>
        <v/>
      </c>
      <c r="J12" s="285">
        <f>IF(ngay6!AL14&lt;&gt;"",ngay6!AL14,"")</f>
        <v/>
      </c>
      <c r="K12" s="285">
        <f>IF(ngay7!AL14&lt;&gt;"",ngay7!AL14,"")</f>
        <v/>
      </c>
      <c r="L12" s="285">
        <f>IF(ngay8!AL14&lt;&gt;"",ngay8!AL14,"")</f>
        <v/>
      </c>
      <c r="M12" s="285">
        <f>IF(ngay9!AL14&lt;&gt;"",ngay9!AL14,"")</f>
        <v/>
      </c>
      <c r="N12" s="286">
        <f>IF(ngay10!AL14&lt;&gt;"",ngay10!AL14,"")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IF(ngay1!AL15&lt;&gt;"",ngay1!AL15,"")</f>
        <v/>
      </c>
      <c r="F13" s="285">
        <f>IF(ngay2!AL15&lt;&gt;"",ngay2!AL15,"")</f>
        <v/>
      </c>
      <c r="G13" s="285">
        <f>IF(ngay3!AL15&lt;&gt;"",ngay3!AL15,"")</f>
        <v/>
      </c>
      <c r="H13" s="285">
        <f>IF(ngay4!AL15&lt;&gt;"",ngay4!AL15,"")</f>
        <v/>
      </c>
      <c r="I13" s="285">
        <f>IF(ngay5!AL15&lt;&gt;"",ngay5!AL15,"")</f>
        <v/>
      </c>
      <c r="J13" s="285">
        <f>IF(ngay6!AL15&lt;&gt;"",ngay6!AL15,"")</f>
        <v/>
      </c>
      <c r="K13" s="285">
        <f>IF(ngay7!AL15&lt;&gt;"",ngay7!AL15,"")</f>
        <v/>
      </c>
      <c r="L13" s="285">
        <f>IF(ngay8!AL15&lt;&gt;"",ngay8!AL15,"")</f>
        <v/>
      </c>
      <c r="M13" s="285">
        <f>IF(ngay9!AL15&lt;&gt;"",ngay9!AL15,"")</f>
        <v/>
      </c>
      <c r="N13" s="286">
        <f>IF(ngay10!AL15&lt;&gt;"",ngay10!AL15,"")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IF(ngay1!AL16&lt;&gt;"",ngay1!AL16,"")</f>
        <v/>
      </c>
      <c r="F14" s="285">
        <f>IF(ngay2!AL16&lt;&gt;"",ngay2!AL16,"")</f>
        <v/>
      </c>
      <c r="G14" s="285">
        <f>IF(ngay3!AL16&lt;&gt;"",ngay3!AL16,"")</f>
        <v/>
      </c>
      <c r="H14" s="285">
        <f>IF(ngay4!AL16&lt;&gt;"",ngay4!AL16,"")</f>
        <v/>
      </c>
      <c r="I14" s="285">
        <f>IF(ngay5!AL16&lt;&gt;"",ngay5!AL16,"")</f>
        <v/>
      </c>
      <c r="J14" s="285">
        <f>IF(ngay6!AL16&lt;&gt;"",ngay6!AL16,"")</f>
        <v/>
      </c>
      <c r="K14" s="285">
        <f>IF(ngay7!AL16&lt;&gt;"",ngay7!AL16,"")</f>
        <v/>
      </c>
      <c r="L14" s="285">
        <f>IF(ngay8!AL16&lt;&gt;"",ngay8!AL16,"")</f>
        <v/>
      </c>
      <c r="M14" s="285">
        <f>IF(ngay9!AL16&lt;&gt;"",ngay9!AL16,"")</f>
        <v/>
      </c>
      <c r="N14" s="286">
        <f>IF(ngay10!AL16&lt;&gt;"",ngay10!AL16,"")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IF(ngay1!AL17&lt;&gt;"",ngay1!AL17,"")</f>
        <v/>
      </c>
      <c r="F15" s="285">
        <f>IF(ngay2!AL17&lt;&gt;"",ngay2!AL17,"")</f>
        <v/>
      </c>
      <c r="G15" s="285">
        <f>IF(ngay3!AL17&lt;&gt;"",ngay3!AL17,"")</f>
        <v/>
      </c>
      <c r="H15" s="285">
        <f>IF(ngay4!AL17&lt;&gt;"",ngay4!AL17,"")</f>
        <v/>
      </c>
      <c r="I15" s="285">
        <f>IF(ngay5!AL17&lt;&gt;"",ngay5!AL17,"")</f>
        <v/>
      </c>
      <c r="J15" s="285">
        <f>IF(ngay6!AL17&lt;&gt;"",ngay6!AL17,"")</f>
        <v/>
      </c>
      <c r="K15" s="285">
        <f>IF(ngay7!AL17&lt;&gt;"",ngay7!AL17,"")</f>
        <v/>
      </c>
      <c r="L15" s="285">
        <f>IF(ngay8!AL17&lt;&gt;"",ngay8!AL17,"")</f>
        <v/>
      </c>
      <c r="M15" s="285">
        <f>IF(ngay9!AL17&lt;&gt;"",ngay9!AL17,"")</f>
        <v/>
      </c>
      <c r="N15" s="286">
        <f>IF(ngay10!AL17&lt;&gt;"",ngay10!AL17,"")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IF(ngay1!AL18&lt;&gt;"",ngay1!AL18,"")</f>
        <v/>
      </c>
      <c r="F16" s="285">
        <f>IF(ngay2!AL18&lt;&gt;"",ngay2!AL18,"")</f>
        <v/>
      </c>
      <c r="G16" s="285">
        <f>IF(ngay3!AL18&lt;&gt;"",ngay3!AL18,"")</f>
        <v/>
      </c>
      <c r="H16" s="285">
        <f>IF(ngay4!AL18&lt;&gt;"",ngay4!AL18,"")</f>
        <v/>
      </c>
      <c r="I16" s="285">
        <f>IF(ngay5!AL18&lt;&gt;"",ngay5!AL18,"")</f>
        <v/>
      </c>
      <c r="J16" s="285">
        <f>IF(ngay6!AL18&lt;&gt;"",ngay6!AL18,"")</f>
        <v/>
      </c>
      <c r="K16" s="285">
        <f>IF(ngay7!AL18&lt;&gt;"",ngay7!AL18,"")</f>
        <v/>
      </c>
      <c r="L16" s="285">
        <f>IF(ngay8!AL18&lt;&gt;"",ngay8!AL18,"")</f>
        <v/>
      </c>
      <c r="M16" s="285">
        <f>IF(ngay9!AL18&lt;&gt;"",ngay9!AL18,"")</f>
        <v/>
      </c>
      <c r="N16" s="286">
        <f>IF(ngay10!AL18&lt;&gt;"",ngay10!AL18,"")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IF(ngay1!AL19&lt;&gt;"",ngay1!AL19,"")</f>
        <v/>
      </c>
      <c r="F17" s="285">
        <f>IF(ngay2!AL19&lt;&gt;"",ngay2!AL19,"")</f>
        <v/>
      </c>
      <c r="G17" s="285">
        <f>IF(ngay3!AL19&lt;&gt;"",ngay3!AL19,"")</f>
        <v/>
      </c>
      <c r="H17" s="285">
        <f>IF(ngay4!AL19&lt;&gt;"",ngay4!AL19,"")</f>
        <v/>
      </c>
      <c r="I17" s="285">
        <f>IF(ngay5!AL19&lt;&gt;"",ngay5!AL19,"")</f>
        <v/>
      </c>
      <c r="J17" s="285">
        <f>IF(ngay6!AL19&lt;&gt;"",ngay6!AL19,"")</f>
        <v/>
      </c>
      <c r="K17" s="285">
        <f>IF(ngay7!AL19&lt;&gt;"",ngay7!AL19,"")</f>
        <v/>
      </c>
      <c r="L17" s="285">
        <f>IF(ngay8!AL19&lt;&gt;"",ngay8!AL19,"")</f>
        <v/>
      </c>
      <c r="M17" s="285">
        <f>IF(ngay9!AL19&lt;&gt;"",ngay9!AL19,"")</f>
        <v/>
      </c>
      <c r="N17" s="286">
        <f>IF(ngay10!AL19&lt;&gt;"",ngay10!AL19,"")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IF(ngay1!AL20&lt;&gt;"",ngay1!AL20,"")</f>
        <v/>
      </c>
      <c r="F18" s="285">
        <f>IF(ngay2!AL20&lt;&gt;"",ngay2!AL20,"")</f>
        <v/>
      </c>
      <c r="G18" s="285">
        <f>IF(ngay3!AL20&lt;&gt;"",ngay3!AL20,"")</f>
        <v/>
      </c>
      <c r="H18" s="285">
        <f>IF(ngay4!AL20&lt;&gt;"",ngay4!AL20,"")</f>
        <v/>
      </c>
      <c r="I18" s="285">
        <f>IF(ngay5!AL20&lt;&gt;"",ngay5!AL20,"")</f>
        <v/>
      </c>
      <c r="J18" s="285">
        <f>IF(ngay6!AL20&lt;&gt;"",ngay6!AL20,"")</f>
        <v/>
      </c>
      <c r="K18" s="285">
        <f>IF(ngay7!AL20&lt;&gt;"",ngay7!AL20,"")</f>
        <v/>
      </c>
      <c r="L18" s="285">
        <f>IF(ngay8!AL20&lt;&gt;"",ngay8!AL20,"")</f>
        <v/>
      </c>
      <c r="M18" s="285">
        <f>IF(ngay9!AL20&lt;&gt;"",ngay9!AL20,"")</f>
        <v/>
      </c>
      <c r="N18" s="286">
        <f>IF(ngay10!AL20&lt;&gt;"",ngay10!AL20,"")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IF(ngay1!AL21&lt;&gt;"",ngay1!AL21,"")</f>
        <v/>
      </c>
      <c r="F19" s="288">
        <f>IF(ngay2!AL21&lt;&gt;"",ngay2!AL21,"")</f>
        <v/>
      </c>
      <c r="G19" s="288">
        <f>IF(ngay3!AL21&lt;&gt;"",ngay3!AL21,"")</f>
        <v/>
      </c>
      <c r="H19" s="288">
        <f>IF(ngay4!AL21&lt;&gt;"",ngay4!AL21,"")</f>
        <v/>
      </c>
      <c r="I19" s="288">
        <f>IF(ngay5!AL21&lt;&gt;"",ngay5!AL21,"")</f>
        <v/>
      </c>
      <c r="J19" s="288">
        <f>IF(ngay6!AL21&lt;&gt;"",ngay6!AL21,"")</f>
        <v/>
      </c>
      <c r="K19" s="288">
        <f>IF(ngay7!AL21&lt;&gt;"",ngay7!AL21,"")</f>
        <v/>
      </c>
      <c r="L19" s="288">
        <f>IF(ngay8!AL21&lt;&gt;"",ngay8!AL21,"")</f>
        <v/>
      </c>
      <c r="M19" s="288">
        <f>IF(ngay9!AL21&lt;&gt;"",ngay9!AL21,"")</f>
        <v/>
      </c>
      <c r="N19" s="289">
        <f>IF(ngay10!AL21&lt;&gt;"",ngay10!AL21,"")</f>
        <v/>
      </c>
      <c r="O19" s="279">
        <f>IF(COUNT(E19:I19)=0,"",AVERAGE(E19:I19))</f>
        <v/>
      </c>
      <c r="P19" s="278">
        <f>IF(COUNT(J19:N19)=0,"",AVERAGE(J19:N19))</f>
        <v/>
      </c>
      <c r="Q19" s="280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IF(ngay1!AL22&lt;&gt;"",ngay1!AL22,"")</f>
        <v/>
      </c>
      <c r="F20" s="285">
        <f>IF(ngay2!AL22&lt;&gt;"",ngay2!AL22,"")</f>
        <v/>
      </c>
      <c r="G20" s="285">
        <f>IF(ngay3!AL22&lt;&gt;"",ngay3!AL22,"")</f>
        <v/>
      </c>
      <c r="H20" s="285">
        <f>IF(ngay4!AL22&lt;&gt;"",ngay4!AL22,"")</f>
        <v/>
      </c>
      <c r="I20" s="285">
        <f>IF(ngay5!AL22&lt;&gt;"",ngay5!AL22,"")</f>
        <v/>
      </c>
      <c r="J20" s="285">
        <f>IF(ngay6!AL22&lt;&gt;"",ngay6!AL22,"")</f>
        <v/>
      </c>
      <c r="K20" s="285">
        <f>IF(ngay7!AL22&lt;&gt;"",ngay7!AL22,"")</f>
        <v/>
      </c>
      <c r="L20" s="285">
        <f>IF(ngay8!AL22&lt;&gt;"",ngay8!AL22,"")</f>
        <v/>
      </c>
      <c r="M20" s="285">
        <f>IF(ngay9!AL22&lt;&gt;"",ngay9!AL22,"")</f>
        <v/>
      </c>
      <c r="N20" s="286">
        <f>IF(ngay10!AL22&lt;&gt;"",ngay10!AL22,"")</f>
        <v/>
      </c>
      <c r="O20" s="244">
        <f>IF(COUNT(E20:I20)=0,"",AVERAGE(E20:I20))</f>
        <v/>
      </c>
      <c r="P20" s="243">
        <f>IF(COUNT(J20:N20)=0,"",AVERAGE(J20:N20))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IF(ngay1!AL23&lt;&gt;"",ngay1!AL23,"")</f>
        <v/>
      </c>
      <c r="F21" s="285">
        <f>IF(ngay2!AL23&lt;&gt;"",ngay2!AL23,"")</f>
        <v/>
      </c>
      <c r="G21" s="285">
        <f>IF(ngay3!AL23&lt;&gt;"",ngay3!AL23,"")</f>
        <v/>
      </c>
      <c r="H21" s="285">
        <f>IF(ngay4!AL23&lt;&gt;"",ngay4!AL23,"")</f>
        <v/>
      </c>
      <c r="I21" s="285">
        <f>IF(ngay5!AL23&lt;&gt;"",ngay5!AL23,"")</f>
        <v/>
      </c>
      <c r="J21" s="285">
        <f>IF(ngay6!AL23&lt;&gt;"",ngay6!AL23,"")</f>
        <v/>
      </c>
      <c r="K21" s="285">
        <f>IF(ngay7!AL23&lt;&gt;"",ngay7!AL23,"")</f>
        <v/>
      </c>
      <c r="L21" s="285">
        <f>IF(ngay8!AL23&lt;&gt;"",ngay8!AL23,"")</f>
        <v/>
      </c>
      <c r="M21" s="285">
        <f>IF(ngay9!AL23&lt;&gt;"",ngay9!AL23,"")</f>
        <v/>
      </c>
      <c r="N21" s="286">
        <f>IF(ngay10!AL23&lt;&gt;"",ngay10!AL23,"")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IF(ngay1!AL24&lt;&gt;"",ngay1!AL24,"")</f>
        <v/>
      </c>
      <c r="F22" s="285">
        <f>IF(ngay2!AL24&lt;&gt;"",ngay2!AL24,"")</f>
        <v/>
      </c>
      <c r="G22" s="285">
        <f>IF(ngay3!AL24&lt;&gt;"",ngay3!AL24,"")</f>
        <v/>
      </c>
      <c r="H22" s="285">
        <f>IF(ngay4!AL24&lt;&gt;"",ngay4!AL24,"")</f>
        <v/>
      </c>
      <c r="I22" s="285">
        <f>IF(ngay5!AL24&lt;&gt;"",ngay5!AL24,"")</f>
        <v/>
      </c>
      <c r="J22" s="285">
        <f>IF(ngay6!AL24&lt;&gt;"",ngay6!AL24,"")</f>
        <v/>
      </c>
      <c r="K22" s="285">
        <f>IF(ngay7!AL24&lt;&gt;"",ngay7!AL24,"")</f>
        <v/>
      </c>
      <c r="L22" s="285">
        <f>IF(ngay8!AL24&lt;&gt;"",ngay8!AL24,"")</f>
        <v/>
      </c>
      <c r="M22" s="285">
        <f>IF(ngay9!AL24&lt;&gt;"",ngay9!AL24,"")</f>
        <v/>
      </c>
      <c r="N22" s="286">
        <f>IF(ngay10!AL24&lt;&gt;"",ngay10!AL24,"")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IF(ngay1!AL25&lt;&gt;"",ngay1!AL25,"")</f>
        <v/>
      </c>
      <c r="F23" s="285">
        <f>IF(ngay2!AL25&lt;&gt;"",ngay2!AL25,"")</f>
        <v/>
      </c>
      <c r="G23" s="285">
        <f>IF(ngay3!AL25&lt;&gt;"",ngay3!AL25,"")</f>
        <v/>
      </c>
      <c r="H23" s="285">
        <f>IF(ngay4!AL25&lt;&gt;"",ngay4!AL25,"")</f>
        <v/>
      </c>
      <c r="I23" s="285">
        <f>IF(ngay5!AL25&lt;&gt;"",ngay5!AL25,"")</f>
        <v/>
      </c>
      <c r="J23" s="285">
        <f>IF(ngay6!AL25&lt;&gt;"",ngay6!AL25,"")</f>
        <v/>
      </c>
      <c r="K23" s="285">
        <f>IF(ngay7!AL25&lt;&gt;"",ngay7!AL25,"")</f>
        <v/>
      </c>
      <c r="L23" s="285">
        <f>IF(ngay8!AL25&lt;&gt;"",ngay8!AL25,"")</f>
        <v/>
      </c>
      <c r="M23" s="285">
        <f>IF(ngay9!AL25&lt;&gt;"",ngay9!AL25,"")</f>
        <v/>
      </c>
      <c r="N23" s="286">
        <f>IF(ngay10!AL25&lt;&gt;"",ngay10!AL25,"")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IF(ngay1!AL26&lt;&gt;"",ngay1!AL26,"")</f>
        <v/>
      </c>
      <c r="F24" s="294">
        <f>IF(ngay2!AL26&lt;&gt;"",ngay2!AL26,"")</f>
        <v/>
      </c>
      <c r="G24" s="294">
        <f>IF(ngay3!AL26&lt;&gt;"",ngay3!AL26,"")</f>
        <v/>
      </c>
      <c r="H24" s="294">
        <f>IF(ngay4!AL26&lt;&gt;"",ngay4!AL26,"")</f>
        <v/>
      </c>
      <c r="I24" s="294">
        <f>IF(ngay5!AL26&lt;&gt;"",ngay5!AL26,"")</f>
        <v/>
      </c>
      <c r="J24" s="294">
        <f>IF(ngay6!AL26&lt;&gt;"",ngay6!AL26,"")</f>
        <v/>
      </c>
      <c r="K24" s="294">
        <f>IF(ngay7!AL26&lt;&gt;"",ngay7!AL26,"")</f>
        <v/>
      </c>
      <c r="L24" s="294">
        <f>IF(ngay8!AL26&lt;&gt;"",ngay8!AL26,"")</f>
        <v/>
      </c>
      <c r="M24" s="294">
        <f>IF(ngay9!AL26&lt;&gt;"",ngay9!AL26,"")</f>
        <v/>
      </c>
      <c r="N24" s="295">
        <f>IF(ngay10!AL26&lt;&gt;"",ngay10!AL26,"")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 codeName="Sheet11">
    <outlinePr summaryBelow="1" summaryRight="1"/>
    <pageSetUpPr/>
  </sheetPr>
  <dimension ref="A1:Q101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TRUNG BÌNH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Ttb 5
 ngày đầu</t>
        </is>
      </c>
      <c r="P2" s="227" t="inlineStr">
        <is>
          <t>Ttb 5
 ngày cuối</t>
        </is>
      </c>
      <c r="Q2" s="228" t="inlineStr">
        <is>
          <t>Ttb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IF(ngay11!M5&lt;&gt;"",ngay11!M5,"")</f>
        <v/>
      </c>
      <c r="F3" s="282">
        <f>IF(ngay12!M5&lt;&gt;"",ngay12!M5,"")</f>
        <v/>
      </c>
      <c r="G3" s="282">
        <f>IF(ngay13!M5&lt;&gt;"",ngay13!M5,"")</f>
        <v/>
      </c>
      <c r="H3" s="282">
        <f>IF(ngay14!M5&lt;&gt;"",ngay14!M5,"")</f>
        <v/>
      </c>
      <c r="I3" s="282">
        <f>IF(ngay15!M5&lt;&gt;"",ngay15!M5,"")</f>
        <v/>
      </c>
      <c r="J3" s="282">
        <f>IF(ngay16!M5&lt;&gt;"",ngay16!M5,"")</f>
        <v/>
      </c>
      <c r="K3" s="282">
        <f>IF(ngay17!M5&lt;&gt;"",ngay17!M5,"")</f>
        <v/>
      </c>
      <c r="L3" s="282">
        <f>IF(ngay18!M5&lt;&gt;"",ngay18!M5,"")</f>
        <v/>
      </c>
      <c r="M3" s="282">
        <f>IF(ngay19!M5&lt;&gt;"",ngay19!M5,"")</f>
        <v/>
      </c>
      <c r="N3" s="283">
        <f>IF(ngay20!M5&lt;&gt;"",ngay20!M5,"")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IF(ngay11!M6&lt;&gt;"",ngay11!M6,"")</f>
        <v/>
      </c>
      <c r="F4" s="285">
        <f>IF(ngay12!M6&lt;&gt;"",ngay12!M6,"")</f>
        <v/>
      </c>
      <c r="G4" s="285">
        <f>IF(ngay13!M6&lt;&gt;"",ngay13!M6,"")</f>
        <v/>
      </c>
      <c r="H4" s="285">
        <f>IF(ngay14!M6&lt;&gt;"",ngay14!M6,"")</f>
        <v/>
      </c>
      <c r="I4" s="285">
        <f>IF(ngay15!M6&lt;&gt;"",ngay15!M6,"")</f>
        <v/>
      </c>
      <c r="J4" s="285">
        <f>IF(ngay16!M6&lt;&gt;"",ngay16!M6,"")</f>
        <v/>
      </c>
      <c r="K4" s="285">
        <f>IF(ngay17!M6&lt;&gt;"",ngay17!M6,"")</f>
        <v/>
      </c>
      <c r="L4" s="285">
        <f>IF(ngay18!M6&lt;&gt;"",ngay18!M6,"")</f>
        <v/>
      </c>
      <c r="M4" s="285">
        <f>IF(ngay19!M6&lt;&gt;"",ngay19!M6,"")</f>
        <v/>
      </c>
      <c r="N4" s="286">
        <f>IF(ngay20!M6&lt;&gt;"",ngay20!M6,"")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IF(ngay11!M7&lt;&gt;"",ngay11!M7,"")</f>
        <v/>
      </c>
      <c r="F5" s="285">
        <f>IF(ngay12!M7&lt;&gt;"",ngay12!M7,"")</f>
        <v/>
      </c>
      <c r="G5" s="285">
        <f>IF(ngay13!M7&lt;&gt;"",ngay13!M7,"")</f>
        <v/>
      </c>
      <c r="H5" s="285">
        <f>IF(ngay14!M7&lt;&gt;"",ngay14!M7,"")</f>
        <v/>
      </c>
      <c r="I5" s="285">
        <f>IF(ngay15!M7&lt;&gt;"",ngay15!M7,"")</f>
        <v/>
      </c>
      <c r="J5" s="285">
        <f>IF(ngay16!M7&lt;&gt;"",ngay16!M7,"")</f>
        <v/>
      </c>
      <c r="K5" s="285">
        <f>IF(ngay17!M7&lt;&gt;"",ngay17!M7,"")</f>
        <v/>
      </c>
      <c r="L5" s="285">
        <f>IF(ngay18!M7&lt;&gt;"",ngay18!M7,"")</f>
        <v/>
      </c>
      <c r="M5" s="285">
        <f>IF(ngay19!M7&lt;&gt;"",ngay19!M7,"")</f>
        <v/>
      </c>
      <c r="N5" s="286">
        <f>IF(ngay20!M7&lt;&gt;"",ngay20!M7,"")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IF(ngay11!M8&lt;&gt;"",ngay11!M8,"")</f>
        <v/>
      </c>
      <c r="F6" s="285">
        <f>IF(ngay12!M8&lt;&gt;"",ngay12!M8,"")</f>
        <v/>
      </c>
      <c r="G6" s="285">
        <f>IF(ngay13!M8&lt;&gt;"",ngay13!M8,"")</f>
        <v/>
      </c>
      <c r="H6" s="285">
        <f>IF(ngay14!M8&lt;&gt;"",ngay14!M8,"")</f>
        <v/>
      </c>
      <c r="I6" s="285">
        <f>IF(ngay15!M8&lt;&gt;"",ngay15!M8,"")</f>
        <v/>
      </c>
      <c r="J6" s="285">
        <f>IF(ngay16!M8&lt;&gt;"",ngay16!M8,"")</f>
        <v/>
      </c>
      <c r="K6" s="285">
        <f>IF(ngay17!M8&lt;&gt;"",ngay17!M8,"")</f>
        <v/>
      </c>
      <c r="L6" s="285">
        <f>IF(ngay18!M8&lt;&gt;"",ngay18!M8,"")</f>
        <v/>
      </c>
      <c r="M6" s="285">
        <f>IF(ngay19!M8&lt;&gt;"",ngay19!M8,"")</f>
        <v/>
      </c>
      <c r="N6" s="286">
        <f>IF(ngay20!M8&lt;&gt;"",ngay20!M8,"")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IF(ngay11!M9&lt;&gt;"",ngay11!M9,"")</f>
        <v/>
      </c>
      <c r="F7" s="285">
        <f>IF(ngay12!M9&lt;&gt;"",ngay12!M9,"")</f>
        <v/>
      </c>
      <c r="G7" s="285">
        <f>IF(ngay13!M9&lt;&gt;"",ngay13!M9,"")</f>
        <v/>
      </c>
      <c r="H7" s="285">
        <f>IF(ngay14!M9&lt;&gt;"",ngay14!M9,"")</f>
        <v/>
      </c>
      <c r="I7" s="285">
        <f>IF(ngay15!M9&lt;&gt;"",ngay15!M9,"")</f>
        <v/>
      </c>
      <c r="J7" s="285">
        <f>IF(ngay16!M9&lt;&gt;"",ngay16!M9,"")</f>
        <v/>
      </c>
      <c r="K7" s="285">
        <f>IF(ngay17!M9&lt;&gt;"",ngay17!M9,"")</f>
        <v/>
      </c>
      <c r="L7" s="285">
        <f>IF(ngay18!M9&lt;&gt;"",ngay18!M9,"")</f>
        <v/>
      </c>
      <c r="M7" s="285">
        <f>IF(ngay19!M9&lt;&gt;"",ngay19!M9,"")</f>
        <v/>
      </c>
      <c r="N7" s="286">
        <f>IF(ngay20!M9&lt;&gt;"",ngay20!M9,"")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IF(ngay11!M10&lt;&gt;"",ngay11!M10,"")</f>
        <v/>
      </c>
      <c r="F8" s="285">
        <f>IF(ngay12!M10&lt;&gt;"",ngay12!M10,"")</f>
        <v/>
      </c>
      <c r="G8" s="285">
        <f>IF(ngay13!M10&lt;&gt;"",ngay13!M10,"")</f>
        <v/>
      </c>
      <c r="H8" s="285">
        <f>IF(ngay14!M10&lt;&gt;"",ngay14!M10,"")</f>
        <v/>
      </c>
      <c r="I8" s="285">
        <f>IF(ngay15!M10&lt;&gt;"",ngay15!M10,"")</f>
        <v/>
      </c>
      <c r="J8" s="285">
        <f>IF(ngay16!M10&lt;&gt;"",ngay16!M10,"")</f>
        <v/>
      </c>
      <c r="K8" s="285">
        <f>IF(ngay17!M10&lt;&gt;"",ngay17!M10,"")</f>
        <v/>
      </c>
      <c r="L8" s="285">
        <f>IF(ngay18!M10&lt;&gt;"",ngay18!M10,"")</f>
        <v/>
      </c>
      <c r="M8" s="285">
        <f>IF(ngay19!M10&lt;&gt;"",ngay19!M10,"")</f>
        <v/>
      </c>
      <c r="N8" s="286">
        <f>IF(ngay20!M10&lt;&gt;"",ngay20!M10,"")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IF(ngay11!M11&lt;&gt;"",ngay11!M11,"")</f>
        <v/>
      </c>
      <c r="F9" s="285">
        <f>IF(ngay12!M11&lt;&gt;"",ngay12!M11,"")</f>
        <v/>
      </c>
      <c r="G9" s="285">
        <f>IF(ngay13!M11&lt;&gt;"",ngay13!M11,"")</f>
        <v/>
      </c>
      <c r="H9" s="285">
        <f>IF(ngay14!M11&lt;&gt;"",ngay14!M11,"")</f>
        <v/>
      </c>
      <c r="I9" s="285">
        <f>IF(ngay15!M11&lt;&gt;"",ngay15!M11,"")</f>
        <v/>
      </c>
      <c r="J9" s="285">
        <f>IF(ngay16!M11&lt;&gt;"",ngay16!M11,"")</f>
        <v/>
      </c>
      <c r="K9" s="285">
        <f>IF(ngay17!M11&lt;&gt;"",ngay17!M11,"")</f>
        <v/>
      </c>
      <c r="L9" s="285">
        <f>IF(ngay18!M11&lt;&gt;"",ngay18!M11,"")</f>
        <v/>
      </c>
      <c r="M9" s="285">
        <f>IF(ngay19!M11&lt;&gt;"",ngay19!M11,"")</f>
        <v/>
      </c>
      <c r="N9" s="286">
        <f>IF(ngay20!M11&lt;&gt;"",ngay20!M11,"")</f>
        <v/>
      </c>
      <c r="O9" s="244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IF(ngay11!M12&lt;&gt;"",ngay11!M12,"")</f>
        <v/>
      </c>
      <c r="F10" s="288">
        <f>IF(ngay12!M12&lt;&gt;"",ngay12!M12,"")</f>
        <v/>
      </c>
      <c r="G10" s="288">
        <f>IF(ngay13!M12&lt;&gt;"",ngay13!M12,"")</f>
        <v/>
      </c>
      <c r="H10" s="288">
        <f>IF(ngay14!M12&lt;&gt;"",ngay14!M12,"")</f>
        <v/>
      </c>
      <c r="I10" s="288">
        <f>IF(ngay15!M12&lt;&gt;"",ngay15!M12,"")</f>
        <v/>
      </c>
      <c r="J10" s="288">
        <f>IF(ngay16!M12&lt;&gt;"",ngay16!M12,"")</f>
        <v/>
      </c>
      <c r="K10" s="288">
        <f>IF(ngay17!M12&lt;&gt;"",ngay17!M12,"")</f>
        <v/>
      </c>
      <c r="L10" s="288">
        <f>IF(ngay18!M12&lt;&gt;"",ngay18!M12,"")</f>
        <v/>
      </c>
      <c r="M10" s="288">
        <f>IF(ngay19!M12&lt;&gt;"",ngay19!M12,"")</f>
        <v/>
      </c>
      <c r="N10" s="289">
        <f>IF(ngay20!M12&lt;&gt;"",ngay20!M12,"")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IF(ngay11!M13&lt;&gt;"",ngay11!M13,"")</f>
        <v/>
      </c>
      <c r="F11" s="291">
        <f>IF(ngay12!M13&lt;&gt;"",ngay12!M13,"")</f>
        <v/>
      </c>
      <c r="G11" s="291">
        <f>IF(ngay13!M13&lt;&gt;"",ngay13!M13,"")</f>
        <v/>
      </c>
      <c r="H11" s="291">
        <f>IF(ngay14!M13&lt;&gt;"",ngay14!M13,"")</f>
        <v/>
      </c>
      <c r="I11" s="291">
        <f>IF(ngay15!M13&lt;&gt;"",ngay15!M13,"")</f>
        <v/>
      </c>
      <c r="J11" s="291">
        <f>IF(ngay16!M13&lt;&gt;"",ngay16!M13,"")</f>
        <v/>
      </c>
      <c r="K11" s="291">
        <f>IF(ngay17!M13&lt;&gt;"",ngay17!M13,"")</f>
        <v/>
      </c>
      <c r="L11" s="291">
        <f>IF(ngay18!M13&lt;&gt;"",ngay18!M13,"")</f>
        <v/>
      </c>
      <c r="M11" s="291">
        <f>IF(ngay19!M13&lt;&gt;"",ngay19!M13,"")</f>
        <v/>
      </c>
      <c r="N11" s="292">
        <f>IF(ngay20!M13&lt;&gt;"",ngay20!M13,"")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IF(ngay11!M14&lt;&gt;"",ngay11!M14,"")</f>
        <v/>
      </c>
      <c r="F12" s="285">
        <f>IF(ngay12!M14&lt;&gt;"",ngay12!M14,"")</f>
        <v/>
      </c>
      <c r="G12" s="285">
        <f>IF(ngay13!M14&lt;&gt;"",ngay13!M14,"")</f>
        <v/>
      </c>
      <c r="H12" s="285">
        <f>IF(ngay14!M14&lt;&gt;"",ngay14!M14,"")</f>
        <v/>
      </c>
      <c r="I12" s="285">
        <f>IF(ngay15!M14&lt;&gt;"",ngay15!M14,"")</f>
        <v/>
      </c>
      <c r="J12" s="285">
        <f>IF(ngay16!M14&lt;&gt;"",ngay16!M14,"")</f>
        <v/>
      </c>
      <c r="K12" s="285">
        <f>IF(ngay17!M14&lt;&gt;"",ngay17!M14,"")</f>
        <v/>
      </c>
      <c r="L12" s="285">
        <f>IF(ngay18!M14&lt;&gt;"",ngay18!M14,"")</f>
        <v/>
      </c>
      <c r="M12" s="285">
        <f>IF(ngay19!M14&lt;&gt;"",ngay19!M14,"")</f>
        <v/>
      </c>
      <c r="N12" s="286">
        <f>IF(ngay20!M14&lt;&gt;"",ngay20!M14,"")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IF(ngay11!M15&lt;&gt;"",ngay11!M15,"")</f>
        <v/>
      </c>
      <c r="F13" s="285">
        <f>IF(ngay12!M15&lt;&gt;"",ngay12!M15,"")</f>
        <v/>
      </c>
      <c r="G13" s="285">
        <f>IF(ngay13!M15&lt;&gt;"",ngay13!M15,"")</f>
        <v/>
      </c>
      <c r="H13" s="285">
        <f>IF(ngay14!M15&lt;&gt;"",ngay14!M15,"")</f>
        <v/>
      </c>
      <c r="I13" s="285">
        <f>IF(ngay15!M15&lt;&gt;"",ngay15!M15,"")</f>
        <v/>
      </c>
      <c r="J13" s="285">
        <f>IF(ngay16!M15&lt;&gt;"",ngay16!M15,"")</f>
        <v/>
      </c>
      <c r="K13" s="285">
        <f>IF(ngay17!M15&lt;&gt;"",ngay17!M15,"")</f>
        <v/>
      </c>
      <c r="L13" s="285">
        <f>IF(ngay18!M15&lt;&gt;"",ngay18!M15,"")</f>
        <v/>
      </c>
      <c r="M13" s="285">
        <f>IF(ngay19!M15&lt;&gt;"",ngay19!M15,"")</f>
        <v/>
      </c>
      <c r="N13" s="286">
        <f>IF(ngay20!M15&lt;&gt;"",ngay20!M15,"")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IF(ngay11!M16&lt;&gt;"",ngay11!M16,"")</f>
        <v/>
      </c>
      <c r="F14" s="285">
        <f>IF(ngay12!M16&lt;&gt;"",ngay12!M16,"")</f>
        <v/>
      </c>
      <c r="G14" s="285">
        <f>IF(ngay13!M16&lt;&gt;"",ngay13!M16,"")</f>
        <v/>
      </c>
      <c r="H14" s="285">
        <f>IF(ngay14!M16&lt;&gt;"",ngay14!M16,"")</f>
        <v/>
      </c>
      <c r="I14" s="285">
        <f>IF(ngay15!M16&lt;&gt;"",ngay15!M16,"")</f>
        <v/>
      </c>
      <c r="J14" s="285">
        <f>IF(ngay16!M16&lt;&gt;"",ngay16!M16,"")</f>
        <v/>
      </c>
      <c r="K14" s="285">
        <f>IF(ngay17!M16&lt;&gt;"",ngay17!M16,"")</f>
        <v/>
      </c>
      <c r="L14" s="285">
        <f>IF(ngay18!M16&lt;&gt;"",ngay18!M16,"")</f>
        <v/>
      </c>
      <c r="M14" s="285">
        <f>IF(ngay19!M16&lt;&gt;"",ngay19!M16,"")</f>
        <v/>
      </c>
      <c r="N14" s="286">
        <f>IF(ngay20!M16&lt;&gt;"",ngay20!M16,"")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IF(ngay11!M17&lt;&gt;"",ngay11!M17,"")</f>
        <v/>
      </c>
      <c r="F15" s="285">
        <f>IF(ngay12!M17&lt;&gt;"",ngay12!M17,"")</f>
        <v/>
      </c>
      <c r="G15" s="285">
        <f>IF(ngay13!M17&lt;&gt;"",ngay13!M17,"")</f>
        <v/>
      </c>
      <c r="H15" s="285">
        <f>IF(ngay14!M17&lt;&gt;"",ngay14!M17,"")</f>
        <v/>
      </c>
      <c r="I15" s="285">
        <f>IF(ngay15!M17&lt;&gt;"",ngay15!M17,"")</f>
        <v/>
      </c>
      <c r="J15" s="285">
        <f>IF(ngay16!M17&lt;&gt;"",ngay16!M17,"")</f>
        <v/>
      </c>
      <c r="K15" s="285">
        <f>IF(ngay17!M17&lt;&gt;"",ngay17!M17,"")</f>
        <v/>
      </c>
      <c r="L15" s="285">
        <f>IF(ngay18!M17&lt;&gt;"",ngay18!M17,"")</f>
        <v/>
      </c>
      <c r="M15" s="285">
        <f>IF(ngay19!M17&lt;&gt;"",ngay19!M17,"")</f>
        <v/>
      </c>
      <c r="N15" s="286">
        <f>IF(ngay20!M17&lt;&gt;"",ngay20!M17,"")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IF(ngay11!M18&lt;&gt;"",ngay11!M18,"")</f>
        <v/>
      </c>
      <c r="F16" s="285">
        <f>IF(ngay12!M18&lt;&gt;"",ngay12!M18,"")</f>
        <v/>
      </c>
      <c r="G16" s="285">
        <f>IF(ngay13!M18&lt;&gt;"",ngay13!M18,"")</f>
        <v/>
      </c>
      <c r="H16" s="285">
        <f>IF(ngay14!M18&lt;&gt;"",ngay14!M18,"")</f>
        <v/>
      </c>
      <c r="I16" s="285">
        <f>IF(ngay15!M18&lt;&gt;"",ngay15!M18,"")</f>
        <v/>
      </c>
      <c r="J16" s="285">
        <f>IF(ngay16!M18&lt;&gt;"",ngay16!M18,"")</f>
        <v/>
      </c>
      <c r="K16" s="285">
        <f>IF(ngay17!M18&lt;&gt;"",ngay17!M18,"")</f>
        <v/>
      </c>
      <c r="L16" s="285">
        <f>IF(ngay18!M18&lt;&gt;"",ngay18!M18,"")</f>
        <v/>
      </c>
      <c r="M16" s="285">
        <f>IF(ngay19!M18&lt;&gt;"",ngay19!M18,"")</f>
        <v/>
      </c>
      <c r="N16" s="286">
        <f>IF(ngay20!M18&lt;&gt;"",ngay20!M18,"")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IF(ngay11!M19&lt;&gt;"",ngay11!M19,"")</f>
        <v/>
      </c>
      <c r="F17" s="285">
        <f>IF(ngay12!M19&lt;&gt;"",ngay12!M19,"")</f>
        <v/>
      </c>
      <c r="G17" s="285">
        <f>IF(ngay13!M19&lt;&gt;"",ngay13!M19,"")</f>
        <v/>
      </c>
      <c r="H17" s="285">
        <f>IF(ngay14!M19&lt;&gt;"",ngay14!M19,"")</f>
        <v/>
      </c>
      <c r="I17" s="285">
        <f>IF(ngay15!M19&lt;&gt;"",ngay15!M19,"")</f>
        <v/>
      </c>
      <c r="J17" s="285">
        <f>IF(ngay16!M19&lt;&gt;"",ngay16!M19,"")</f>
        <v/>
      </c>
      <c r="K17" s="285">
        <f>IF(ngay17!M19&lt;&gt;"",ngay17!M19,"")</f>
        <v/>
      </c>
      <c r="L17" s="285">
        <f>IF(ngay18!M19&lt;&gt;"",ngay18!M19,"")</f>
        <v/>
      </c>
      <c r="M17" s="285">
        <f>IF(ngay19!M19&lt;&gt;"",ngay19!M19,"")</f>
        <v/>
      </c>
      <c r="N17" s="286">
        <f>IF(ngay20!M19&lt;&gt;"",ngay20!M19,"")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IF(ngay11!M20&lt;&gt;"",ngay11!M20,"")</f>
        <v/>
      </c>
      <c r="F18" s="285">
        <f>IF(ngay12!M20&lt;&gt;"",ngay12!M20,"")</f>
        <v/>
      </c>
      <c r="G18" s="285">
        <f>IF(ngay13!M20&lt;&gt;"",ngay13!M20,"")</f>
        <v/>
      </c>
      <c r="H18" s="285">
        <f>IF(ngay14!M20&lt;&gt;"",ngay14!M20,"")</f>
        <v/>
      </c>
      <c r="I18" s="285">
        <f>IF(ngay15!M20&lt;&gt;"",ngay15!M20,"")</f>
        <v/>
      </c>
      <c r="J18" s="285">
        <f>IF(ngay16!M20&lt;&gt;"",ngay16!M20,"")</f>
        <v/>
      </c>
      <c r="K18" s="285">
        <f>IF(ngay17!M20&lt;&gt;"",ngay17!M20,"")</f>
        <v/>
      </c>
      <c r="L18" s="285">
        <f>IF(ngay18!M20&lt;&gt;"",ngay18!M20,"")</f>
        <v/>
      </c>
      <c r="M18" s="285">
        <f>IF(ngay19!M20&lt;&gt;"",ngay19!M20,"")</f>
        <v/>
      </c>
      <c r="N18" s="286">
        <f>IF(ngay20!M20&lt;&gt;"",ngay20!M20,"")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IF(ngay11!M21&lt;&gt;"",ngay11!M21,"")</f>
        <v/>
      </c>
      <c r="F19" s="288">
        <f>IF(ngay12!M21&lt;&gt;"",ngay12!M21,"")</f>
        <v/>
      </c>
      <c r="G19" s="288">
        <f>IF(ngay13!M21&lt;&gt;"",ngay13!M21,"")</f>
        <v/>
      </c>
      <c r="H19" s="288">
        <f>IF(ngay14!M21&lt;&gt;"",ngay14!M21,"")</f>
        <v/>
      </c>
      <c r="I19" s="288">
        <f>IF(ngay15!M21&lt;&gt;"",ngay15!M21,"")</f>
        <v/>
      </c>
      <c r="J19" s="288">
        <f>IF(ngay16!M21&lt;&gt;"",ngay16!M21,"")</f>
        <v/>
      </c>
      <c r="K19" s="288">
        <f>IF(ngay17!M21&lt;&gt;"",ngay17!M21,"")</f>
        <v/>
      </c>
      <c r="L19" s="288">
        <f>IF(ngay18!M21&lt;&gt;"",ngay18!M21,"")</f>
        <v/>
      </c>
      <c r="M19" s="288">
        <f>IF(ngay19!M21&lt;&gt;"",ngay19!M21,"")</f>
        <v/>
      </c>
      <c r="N19" s="289">
        <f>IF(ngay20!M21&lt;&gt;"",ngay20!M21,"")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IF(ngay11!M22&lt;&gt;"",ngay11!M22,"")</f>
        <v/>
      </c>
      <c r="F20" s="291">
        <f>IF(ngay12!M22&lt;&gt;"",ngay12!M22,"")</f>
        <v/>
      </c>
      <c r="G20" s="291">
        <f>IF(ngay13!M22&lt;&gt;"",ngay13!M22,"")</f>
        <v/>
      </c>
      <c r="H20" s="291">
        <f>IF(ngay14!M22&lt;&gt;"",ngay14!M22,"")</f>
        <v/>
      </c>
      <c r="I20" s="291">
        <f>IF(ngay15!M22&lt;&gt;"",ngay15!M22,"")</f>
        <v/>
      </c>
      <c r="J20" s="291">
        <f>IF(ngay16!M22&lt;&gt;"",ngay16!M22,"")</f>
        <v/>
      </c>
      <c r="K20" s="291">
        <f>IF(ngay17!M22&lt;&gt;"",ngay17!M22,"")</f>
        <v/>
      </c>
      <c r="L20" s="291">
        <f>IF(ngay18!M22&lt;&gt;"",ngay18!M22,"")</f>
        <v/>
      </c>
      <c r="M20" s="291">
        <f>IF(ngay19!M22&lt;&gt;"",ngay19!M22,"")</f>
        <v/>
      </c>
      <c r="N20" s="292">
        <f>IF(ngay20!M22&lt;&gt;"",ngay20!M22,"")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IF(ngay11!M23&lt;&gt;"",ngay11!M23,"")</f>
        <v/>
      </c>
      <c r="F21" s="285">
        <f>IF(ngay12!M23&lt;&gt;"",ngay12!M23,"")</f>
        <v/>
      </c>
      <c r="G21" s="285">
        <f>IF(ngay13!M23&lt;&gt;"",ngay13!M23,"")</f>
        <v/>
      </c>
      <c r="H21" s="285">
        <f>IF(ngay14!M23&lt;&gt;"",ngay14!M23,"")</f>
        <v/>
      </c>
      <c r="I21" s="285">
        <f>IF(ngay15!M23&lt;&gt;"",ngay15!M23,"")</f>
        <v/>
      </c>
      <c r="J21" s="285">
        <f>IF(ngay16!M23&lt;&gt;"",ngay16!M23,"")</f>
        <v/>
      </c>
      <c r="K21" s="285">
        <f>IF(ngay17!M23&lt;&gt;"",ngay17!M23,"")</f>
        <v/>
      </c>
      <c r="L21" s="285">
        <f>IF(ngay18!M23&lt;&gt;"",ngay18!M23,"")</f>
        <v/>
      </c>
      <c r="M21" s="285">
        <f>IF(ngay19!M23&lt;&gt;"",ngay19!M23,"")</f>
        <v/>
      </c>
      <c r="N21" s="286">
        <f>IF(ngay20!M23&lt;&gt;"",ngay20!M23,"")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IF(ngay11!M24&lt;&gt;"",ngay11!M24,"")</f>
        <v/>
      </c>
      <c r="F22" s="285">
        <f>IF(ngay12!M24&lt;&gt;"",ngay12!M24,"")</f>
        <v/>
      </c>
      <c r="G22" s="285">
        <f>IF(ngay13!M24&lt;&gt;"",ngay13!M24,"")</f>
        <v/>
      </c>
      <c r="H22" s="285">
        <f>IF(ngay14!M24&lt;&gt;"",ngay14!M24,"")</f>
        <v/>
      </c>
      <c r="I22" s="285">
        <f>IF(ngay15!M24&lt;&gt;"",ngay15!M24,"")</f>
        <v/>
      </c>
      <c r="J22" s="285">
        <f>IF(ngay16!M24&lt;&gt;"",ngay16!M24,"")</f>
        <v/>
      </c>
      <c r="K22" s="285">
        <f>IF(ngay17!M24&lt;&gt;"",ngay17!M24,"")</f>
        <v/>
      </c>
      <c r="L22" s="285">
        <f>IF(ngay18!M24&lt;&gt;"",ngay18!M24,"")</f>
        <v/>
      </c>
      <c r="M22" s="285">
        <f>IF(ngay19!M24&lt;&gt;"",ngay19!M24,"")</f>
        <v/>
      </c>
      <c r="N22" s="286">
        <f>IF(ngay20!M24&lt;&gt;"",ngay20!M24,"")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IF(ngay11!M25&lt;&gt;"",ngay11!M25,"")</f>
        <v/>
      </c>
      <c r="F23" s="285">
        <f>IF(ngay12!M25&lt;&gt;"",ngay12!M25,"")</f>
        <v/>
      </c>
      <c r="G23" s="285">
        <f>IF(ngay13!M25&lt;&gt;"",ngay13!M25,"")</f>
        <v/>
      </c>
      <c r="H23" s="285">
        <f>IF(ngay14!M25&lt;&gt;"",ngay14!M25,"")</f>
        <v/>
      </c>
      <c r="I23" s="285">
        <f>IF(ngay15!M25&lt;&gt;"",ngay15!M25,"")</f>
        <v/>
      </c>
      <c r="J23" s="285">
        <f>IF(ngay16!M25&lt;&gt;"",ngay16!M25,"")</f>
        <v/>
      </c>
      <c r="K23" s="285">
        <f>IF(ngay17!M25&lt;&gt;"",ngay17!M25,"")</f>
        <v/>
      </c>
      <c r="L23" s="285">
        <f>IF(ngay18!M25&lt;&gt;"",ngay18!M25,"")</f>
        <v/>
      </c>
      <c r="M23" s="285">
        <f>IF(ngay19!M25&lt;&gt;"",ngay19!M25,"")</f>
        <v/>
      </c>
      <c r="N23" s="286">
        <f>IF(ngay20!M25&lt;&gt;"",ngay20!M25,"")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IF(ngay11!M26&lt;&gt;"",ngay11!M26,"")</f>
        <v/>
      </c>
      <c r="F24" s="294">
        <f>IF(ngay12!M26&lt;&gt;"",ngay12!M26,"")</f>
        <v/>
      </c>
      <c r="G24" s="294">
        <f>IF(ngay13!M26&lt;&gt;"",ngay13!M26,"")</f>
        <v/>
      </c>
      <c r="H24" s="294">
        <f>IF(ngay14!M26&lt;&gt;"",ngay14!M26,"")</f>
        <v/>
      </c>
      <c r="I24" s="294">
        <f>IF(ngay15!M26&lt;&gt;"",ngay15!M26,"")</f>
        <v/>
      </c>
      <c r="J24" s="294">
        <f>IF(ngay16!M26&lt;&gt;"",ngay16!M26,"")</f>
        <v/>
      </c>
      <c r="K24" s="294">
        <f>IF(ngay17!M26&lt;&gt;"",ngay17!M26,"")</f>
        <v/>
      </c>
      <c r="L24" s="294">
        <f>IF(ngay18!M26&lt;&gt;"",ngay18!M26,"")</f>
        <v/>
      </c>
      <c r="M24" s="294">
        <f>IF(ngay19!M26&lt;&gt;"",ngay19!M26,"")</f>
        <v/>
      </c>
      <c r="N24" s="295">
        <f>IF(ngay20!M26&lt;&gt;"",ngay20!M26,"")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88" right="0.26" top="0.57" bottom="0.3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0.xml><?xml version="1.0" encoding="utf-8"?>
<worksheet xmlns="http://schemas.openxmlformats.org/spreadsheetml/2006/main">
  <sheetPr codeName="Sheet12">
    <outlinePr summaryBelow="1" summaryRight="1"/>
    <pageSetUpPr/>
  </sheetPr>
  <dimension ref="A1:Q101"/>
  <sheetViews>
    <sheetView showGridLines="0" workbookViewId="0">
      <pane xSplit="4" ySplit="2" topLeftCell="E9" activePane="bottomRight" state="frozen"/>
      <selection activeCell="I38" sqref="I38"/>
      <selection pane="topRight" activeCell="I38" sqref="I38"/>
      <selection pane="bottomLeft" activeCell="I38" sqref="I38"/>
      <selection pane="bottomRight" activeCell="Q12" sqref="Q1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THẤP NHẤT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Tm 5
 ngày đầu</t>
        </is>
      </c>
      <c r="P2" s="227" t="inlineStr">
        <is>
          <t>Tm 5
 ngày cuối</t>
        </is>
      </c>
      <c r="Q2" s="228" t="inlineStr">
        <is>
          <t>Tm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IF(ngay11!N5&lt;&gt;"",ngay11!N5,"")</f>
        <v/>
      </c>
      <c r="F3" s="282">
        <f>IF(ngay12!N5&lt;&gt;"",ngay12!N5,"")</f>
        <v/>
      </c>
      <c r="G3" s="282">
        <f>IF(ngay13!N5&lt;&gt;"",ngay13!N5,"")</f>
        <v/>
      </c>
      <c r="H3" s="282">
        <f>IF(ngay14!N5&lt;&gt;"",ngay14!N5,"")</f>
        <v/>
      </c>
      <c r="I3" s="282">
        <f>IF(ngay15!N5&lt;&gt;"",ngay15!N5,"")</f>
        <v/>
      </c>
      <c r="J3" s="282">
        <f>IF(ngay16!N5&lt;&gt;"",ngay16!N5,"")</f>
        <v/>
      </c>
      <c r="K3" s="282">
        <f>IF(ngay17!N5&lt;&gt;"",ngay17!N5,"")</f>
        <v/>
      </c>
      <c r="L3" s="282">
        <f>IF(ngay18!N5&lt;&gt;"",ngay18!N5,"")</f>
        <v/>
      </c>
      <c r="M3" s="282">
        <f>IF(ngay19!N5&lt;&gt;"",ngay19!N5,"")</f>
        <v/>
      </c>
      <c r="N3" s="283">
        <f>IF(ngay20!N5&lt;&gt;"",ngay20!N5,"")</f>
        <v/>
      </c>
      <c r="O3" s="261">
        <f>IF(COUNT(E3:I3)=0,"",MIN(E3:I3))</f>
        <v/>
      </c>
      <c r="P3" s="260">
        <f>IF(COUNT(J3:N3)=0,"",MIN(J3:N3))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IF(ngay11!N6&lt;&gt;"",ngay11!N6,"")</f>
        <v/>
      </c>
      <c r="F4" s="285">
        <f>IF(ngay12!N6&lt;&gt;"",ngay12!N6,"")</f>
        <v/>
      </c>
      <c r="G4" s="285">
        <f>IF(ngay13!N6&lt;&gt;"",ngay13!N6,"")</f>
        <v/>
      </c>
      <c r="H4" s="285">
        <f>IF(ngay14!N6&lt;&gt;"",ngay14!N6,"")</f>
        <v/>
      </c>
      <c r="I4" s="285">
        <f>IF(ngay15!N6&lt;&gt;"",ngay15!N6,"")</f>
        <v/>
      </c>
      <c r="J4" s="285">
        <f>IF(ngay16!N6&lt;&gt;"",ngay16!N6,"")</f>
        <v/>
      </c>
      <c r="K4" s="285">
        <f>IF(ngay17!N6&lt;&gt;"",ngay17!N6,"")</f>
        <v/>
      </c>
      <c r="L4" s="285">
        <f>IF(ngay18!N6&lt;&gt;"",ngay18!N6,"")</f>
        <v/>
      </c>
      <c r="M4" s="285">
        <f>IF(ngay19!N6&lt;&gt;"",ngay19!N6,"")</f>
        <v/>
      </c>
      <c r="N4" s="286">
        <f>IF(ngay20!N6&lt;&gt;"",ngay20!N6,"")</f>
        <v/>
      </c>
      <c r="O4" s="244">
        <f>IF(COUNT(E4:I4)=0,"",MIN(E4:I4))</f>
        <v/>
      </c>
      <c r="P4" s="243">
        <f>IF(COUNT(J4:N4)=0,"",MIN(J4:N4))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IF(ngay11!N7&lt;&gt;"",ngay11!N7,"")</f>
        <v/>
      </c>
      <c r="F5" s="285">
        <f>IF(ngay12!N7&lt;&gt;"",ngay12!N7,"")</f>
        <v/>
      </c>
      <c r="G5" s="285">
        <f>IF(ngay13!N7&lt;&gt;"",ngay13!N7,"")</f>
        <v/>
      </c>
      <c r="H5" s="285">
        <f>IF(ngay14!N7&lt;&gt;"",ngay14!N7,"")</f>
        <v/>
      </c>
      <c r="I5" s="285">
        <f>IF(ngay15!N7&lt;&gt;"",ngay15!N7,"")</f>
        <v/>
      </c>
      <c r="J5" s="285">
        <f>IF(ngay16!N7&lt;&gt;"",ngay16!N7,"")</f>
        <v/>
      </c>
      <c r="K5" s="285">
        <f>IF(ngay17!N7&lt;&gt;"",ngay17!N7,"")</f>
        <v/>
      </c>
      <c r="L5" s="285">
        <f>IF(ngay18!N7&lt;&gt;"",ngay18!N7,"")</f>
        <v/>
      </c>
      <c r="M5" s="285">
        <f>IF(ngay19!N7&lt;&gt;"",ngay19!N7,"")</f>
        <v/>
      </c>
      <c r="N5" s="286">
        <f>IF(ngay20!N7&lt;&gt;"",ngay20!N7,"")</f>
        <v/>
      </c>
      <c r="O5" s="244">
        <f>IF(COUNT(E5:I5)=0,"",MIN(E5:I5))</f>
        <v/>
      </c>
      <c r="P5" s="243">
        <f>IF(COUNT(J5:N5)=0,"",MIN(J5:N5))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IF(ngay11!N8&lt;&gt;"",ngay11!N8,"")</f>
        <v/>
      </c>
      <c r="F6" s="285">
        <f>IF(ngay12!N8&lt;&gt;"",ngay12!N8,"")</f>
        <v/>
      </c>
      <c r="G6" s="285">
        <f>IF(ngay13!N8&lt;&gt;"",ngay13!N8,"")</f>
        <v/>
      </c>
      <c r="H6" s="285">
        <f>IF(ngay14!N8&lt;&gt;"",ngay14!N8,"")</f>
        <v/>
      </c>
      <c r="I6" s="285">
        <f>IF(ngay15!N8&lt;&gt;"",ngay15!N8,"")</f>
        <v/>
      </c>
      <c r="J6" s="285">
        <f>IF(ngay16!N8&lt;&gt;"",ngay16!N8,"")</f>
        <v/>
      </c>
      <c r="K6" s="285">
        <f>IF(ngay17!N8&lt;&gt;"",ngay17!N8,"")</f>
        <v/>
      </c>
      <c r="L6" s="285">
        <f>IF(ngay18!N8&lt;&gt;"",ngay18!N8,"")</f>
        <v/>
      </c>
      <c r="M6" s="285">
        <f>IF(ngay19!N8&lt;&gt;"",ngay19!N8,"")</f>
        <v/>
      </c>
      <c r="N6" s="286">
        <f>IF(ngay20!N8&lt;&gt;"",ngay20!N8,"")</f>
        <v/>
      </c>
      <c r="O6" s="244">
        <f>IF(COUNT(E6:I6)=0,"",MIN(E6:I6))</f>
        <v/>
      </c>
      <c r="P6" s="243">
        <f>IF(COUNT(J6:N6)=0,"",MIN(J6:N6))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IF(ngay11!N9&lt;&gt;"",ngay11!N9,"")</f>
        <v/>
      </c>
      <c r="F7" s="285">
        <f>IF(ngay12!N9&lt;&gt;"",ngay12!N9,"")</f>
        <v/>
      </c>
      <c r="G7" s="285">
        <f>IF(ngay13!N9&lt;&gt;"",ngay13!N9,"")</f>
        <v/>
      </c>
      <c r="H7" s="285">
        <f>IF(ngay14!N9&lt;&gt;"",ngay14!N9,"")</f>
        <v/>
      </c>
      <c r="I7" s="285">
        <f>IF(ngay15!N9&lt;&gt;"",ngay15!N9,"")</f>
        <v/>
      </c>
      <c r="J7" s="285">
        <f>IF(ngay16!N9&lt;&gt;"",ngay16!N9,"")</f>
        <v/>
      </c>
      <c r="K7" s="285">
        <f>IF(ngay17!N9&lt;&gt;"",ngay17!N9,"")</f>
        <v/>
      </c>
      <c r="L7" s="285">
        <f>IF(ngay18!N9&lt;&gt;"",ngay18!N9,"")</f>
        <v/>
      </c>
      <c r="M7" s="285">
        <f>IF(ngay19!N9&lt;&gt;"",ngay19!N9,"")</f>
        <v/>
      </c>
      <c r="N7" s="286">
        <f>IF(ngay20!N9&lt;&gt;"",ngay20!N9,"")</f>
        <v/>
      </c>
      <c r="O7" s="242">
        <f>IF(COUNT(E7:I7)=0,"",MIN(E7:I7))</f>
        <v/>
      </c>
      <c r="P7" s="243">
        <f>IF(COUNT(J7:N7)=0,"",MIN(J7:N7))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IF(ngay11!N10&lt;&gt;"",ngay11!N10,"")</f>
        <v/>
      </c>
      <c r="F8" s="285">
        <f>IF(ngay12!N10&lt;&gt;"",ngay12!N10,"")</f>
        <v/>
      </c>
      <c r="G8" s="285">
        <f>IF(ngay13!N10&lt;&gt;"",ngay13!N10,"")</f>
        <v/>
      </c>
      <c r="H8" s="285">
        <f>IF(ngay14!N10&lt;&gt;"",ngay14!N10,"")</f>
        <v/>
      </c>
      <c r="I8" s="285">
        <f>IF(ngay15!N10&lt;&gt;"",ngay15!N10,"")</f>
        <v/>
      </c>
      <c r="J8" s="285">
        <f>IF(ngay16!N10&lt;&gt;"",ngay16!N10,"")</f>
        <v/>
      </c>
      <c r="K8" s="285">
        <f>IF(ngay17!N10&lt;&gt;"",ngay17!N10,"")</f>
        <v/>
      </c>
      <c r="L8" s="285">
        <f>IF(ngay18!N10&lt;&gt;"",ngay18!N10,"")</f>
        <v/>
      </c>
      <c r="M8" s="285">
        <f>IF(ngay19!N10&lt;&gt;"",ngay19!N10,"")</f>
        <v/>
      </c>
      <c r="N8" s="286">
        <f>IF(ngay20!N10&lt;&gt;"",ngay20!N10,"")</f>
        <v/>
      </c>
      <c r="O8" s="242">
        <f>IF(COUNT(E8:I8)=0,"",MIN(E8:I8))</f>
        <v/>
      </c>
      <c r="P8" s="243">
        <f>IF(COUNT(J8:N8)=0,"",MIN(J8:N8))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IF(ngay11!N11&lt;&gt;"",ngay11!N11,"")</f>
        <v/>
      </c>
      <c r="F9" s="285">
        <f>IF(ngay12!N11&lt;&gt;"",ngay12!N11,"")</f>
        <v/>
      </c>
      <c r="G9" s="285">
        <f>IF(ngay13!N11&lt;&gt;"",ngay13!N11,"")</f>
        <v/>
      </c>
      <c r="H9" s="285">
        <f>IF(ngay14!N11&lt;&gt;"",ngay14!N11,"")</f>
        <v/>
      </c>
      <c r="I9" s="285">
        <f>IF(ngay15!N11&lt;&gt;"",ngay15!N11,"")</f>
        <v/>
      </c>
      <c r="J9" s="285">
        <f>IF(ngay16!N11&lt;&gt;"",ngay16!N11,"")</f>
        <v/>
      </c>
      <c r="K9" s="285">
        <f>IF(ngay17!N11&lt;&gt;"",ngay17!N11,"")</f>
        <v/>
      </c>
      <c r="L9" s="285">
        <f>IF(ngay18!N11&lt;&gt;"",ngay18!N11,"")</f>
        <v/>
      </c>
      <c r="M9" s="285">
        <f>IF(ngay19!N11&lt;&gt;"",ngay19!N11,"")</f>
        <v/>
      </c>
      <c r="N9" s="286">
        <f>IF(ngay20!N11&lt;&gt;"",ngay20!N11,"")</f>
        <v/>
      </c>
      <c r="O9" s="242">
        <f>IF(COUNT(E9:I9)=0,"",MIN(E9:I9))</f>
        <v/>
      </c>
      <c r="P9" s="243">
        <f>IF(COUNT(J9:N9)=0,"",MIN(J9:N9))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IF(ngay11!N12&lt;&gt;"",ngay11!N12,"")</f>
        <v/>
      </c>
      <c r="F10" s="285">
        <f>IF(ngay12!N12&lt;&gt;"",ngay12!N12,"")</f>
        <v/>
      </c>
      <c r="G10" s="285">
        <f>IF(ngay13!N12&lt;&gt;"",ngay13!N12,"")</f>
        <v/>
      </c>
      <c r="H10" s="285">
        <f>IF(ngay14!N12&lt;&gt;"",ngay14!N12,"")</f>
        <v/>
      </c>
      <c r="I10" s="285">
        <f>IF(ngay15!N12&lt;&gt;"",ngay15!N12,"")</f>
        <v/>
      </c>
      <c r="J10" s="285">
        <f>IF(ngay16!N12&lt;&gt;"",ngay16!N12,"")</f>
        <v/>
      </c>
      <c r="K10" s="285">
        <f>IF(ngay17!N12&lt;&gt;"",ngay17!N12,"")</f>
        <v/>
      </c>
      <c r="L10" s="285">
        <f>IF(ngay18!N12&lt;&gt;"",ngay18!N12,"")</f>
        <v/>
      </c>
      <c r="M10" s="285">
        <f>IF(ngay19!N12&lt;&gt;"",ngay19!N12,"")</f>
        <v/>
      </c>
      <c r="N10" s="286">
        <f>IF(ngay20!N12&lt;&gt;"",ngay20!N12,"")</f>
        <v/>
      </c>
      <c r="O10" s="242">
        <f>IF(COUNT(E10:I10)=0,"",MIN(E10:I10))</f>
        <v/>
      </c>
      <c r="P10" s="243">
        <f>IF(COUNT(J10:N10)=0,"",MIN(J10:N10))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IF(ngay11!N13&lt;&gt;"",ngay11!N13,"")</f>
        <v/>
      </c>
      <c r="F11" s="337">
        <f>IF(ngay12!N13&lt;&gt;"",ngay12!N13,"")</f>
        <v/>
      </c>
      <c r="G11" s="337">
        <f>IF(ngay13!N13&lt;&gt;"",ngay13!N13,"")</f>
        <v/>
      </c>
      <c r="H11" s="337">
        <f>IF(ngay14!N13&lt;&gt;"",ngay14!N13,"")</f>
        <v/>
      </c>
      <c r="I11" s="337">
        <f>IF(ngay15!N13&lt;&gt;"",ngay15!N13,"")</f>
        <v/>
      </c>
      <c r="J11" s="337">
        <f>IF(ngay16!N13&lt;&gt;"",ngay16!N13,"")</f>
        <v/>
      </c>
      <c r="K11" s="337">
        <f>IF(ngay17!N13&lt;&gt;"",ngay17!N13,"")</f>
        <v/>
      </c>
      <c r="L11" s="337">
        <f>IF(ngay18!N13&lt;&gt;"",ngay18!N13,"")</f>
        <v/>
      </c>
      <c r="M11" s="337">
        <f>IF(ngay19!N13&lt;&gt;"",ngay19!N13,"")</f>
        <v/>
      </c>
      <c r="N11" s="338">
        <f>IF(ngay20!N13&lt;&gt;"",ngay20!N13,"")</f>
        <v/>
      </c>
      <c r="O11" s="252">
        <f>IF(COUNT(E11:I11)=0,"",MIN(E11:I11))</f>
        <v/>
      </c>
      <c r="P11" s="251">
        <f>IF(COUNT(J11:N11)=0,"",MIN(J11:N11))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IF(ngay11!N14&lt;&gt;"",ngay11!N14,"")</f>
        <v/>
      </c>
      <c r="F12" s="285">
        <f>IF(ngay12!N14&lt;&gt;"",ngay12!N14,"")</f>
        <v/>
      </c>
      <c r="G12" s="285">
        <f>IF(ngay13!N14&lt;&gt;"",ngay13!N14,"")</f>
        <v/>
      </c>
      <c r="H12" s="285">
        <f>IF(ngay14!N14&lt;&gt;"",ngay14!N14,"")</f>
        <v/>
      </c>
      <c r="I12" s="285">
        <f>IF(ngay15!N14&lt;&gt;"",ngay15!N14,"")</f>
        <v/>
      </c>
      <c r="J12" s="285">
        <f>IF(ngay16!N14&lt;&gt;"",ngay16!N14,"")</f>
        <v/>
      </c>
      <c r="K12" s="285">
        <f>IF(ngay17!N14&lt;&gt;"",ngay17!N14,"")</f>
        <v/>
      </c>
      <c r="L12" s="285">
        <f>IF(ngay18!N14&lt;&gt;"",ngay18!N14,"")</f>
        <v/>
      </c>
      <c r="M12" s="285">
        <f>IF(ngay19!N14&lt;&gt;"",ngay19!N14,"")</f>
        <v/>
      </c>
      <c r="N12" s="286">
        <f>IF(ngay20!N14&lt;&gt;"",ngay20!N14,"")</f>
        <v/>
      </c>
      <c r="O12" s="244">
        <f>IF(COUNT(E12:I12)=0,"",MIN(E12:I12))</f>
        <v/>
      </c>
      <c r="P12" s="243">
        <f>IF(COUNT(J12:N12)=0,"",MIN(J12:N12))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IF(ngay11!N15&lt;&gt;"",ngay11!N15,"")</f>
        <v/>
      </c>
      <c r="F13" s="285">
        <f>IF(ngay12!N15&lt;&gt;"",ngay12!N15,"")</f>
        <v/>
      </c>
      <c r="G13" s="285">
        <f>IF(ngay13!N15&lt;&gt;"",ngay13!N15,"")</f>
        <v/>
      </c>
      <c r="H13" s="285">
        <f>IF(ngay14!N15&lt;&gt;"",ngay14!N15,"")</f>
        <v/>
      </c>
      <c r="I13" s="285">
        <f>IF(ngay15!N15&lt;&gt;"",ngay15!N15,"")</f>
        <v/>
      </c>
      <c r="J13" s="285">
        <f>IF(ngay16!N15&lt;&gt;"",ngay16!N15,"")</f>
        <v/>
      </c>
      <c r="K13" s="285">
        <f>IF(ngay17!N15&lt;&gt;"",ngay17!N15,"")</f>
        <v/>
      </c>
      <c r="L13" s="285">
        <f>IF(ngay18!N15&lt;&gt;"",ngay18!N15,"")</f>
        <v/>
      </c>
      <c r="M13" s="285">
        <f>IF(ngay19!N15&lt;&gt;"",ngay19!N15,"")</f>
        <v/>
      </c>
      <c r="N13" s="286">
        <f>IF(ngay20!N15&lt;&gt;"",ngay20!N15,"")</f>
        <v/>
      </c>
      <c r="O13" s="244">
        <f>IF(COUNT(E13:I13)=0,"",MIN(E13:I13))</f>
        <v/>
      </c>
      <c r="P13" s="243">
        <f>IF(COUNT(J13:N13)=0,"",MIN(J13:N13))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IF(ngay11!N16&lt;&gt;"",ngay11!N16,"")</f>
        <v/>
      </c>
      <c r="F14" s="285">
        <f>IF(ngay12!N16&lt;&gt;"",ngay12!N16,"")</f>
        <v/>
      </c>
      <c r="G14" s="285">
        <f>IF(ngay13!N16&lt;&gt;"",ngay13!N16,"")</f>
        <v/>
      </c>
      <c r="H14" s="285">
        <f>IF(ngay14!N16&lt;&gt;"",ngay14!N16,"")</f>
        <v/>
      </c>
      <c r="I14" s="285">
        <f>IF(ngay15!N16&lt;&gt;"",ngay15!N16,"")</f>
        <v/>
      </c>
      <c r="J14" s="285">
        <f>IF(ngay16!N16&lt;&gt;"",ngay16!N16,"")</f>
        <v/>
      </c>
      <c r="K14" s="285">
        <f>IF(ngay17!N16&lt;&gt;"",ngay17!N16,"")</f>
        <v/>
      </c>
      <c r="L14" s="285">
        <f>IF(ngay18!N16&lt;&gt;"",ngay18!N16,"")</f>
        <v/>
      </c>
      <c r="M14" s="285">
        <f>IF(ngay19!N16&lt;&gt;"",ngay19!N16,"")</f>
        <v/>
      </c>
      <c r="N14" s="286">
        <f>IF(ngay20!N16&lt;&gt;"",ngay20!N16,"")</f>
        <v/>
      </c>
      <c r="O14" s="244">
        <f>IF(COUNT(E14:I14)=0,"",MIN(E14:I14))</f>
        <v/>
      </c>
      <c r="P14" s="243">
        <f>IF(COUNT(J14:N14)=0,"",MIN(J14:N14))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IF(ngay11!N17&lt;&gt;"",ngay11!N17,"")</f>
        <v/>
      </c>
      <c r="F15" s="285">
        <f>IF(ngay12!N17&lt;&gt;"",ngay12!N17,"")</f>
        <v/>
      </c>
      <c r="G15" s="285">
        <f>IF(ngay13!N17&lt;&gt;"",ngay13!N17,"")</f>
        <v/>
      </c>
      <c r="H15" s="285">
        <f>IF(ngay14!N17&lt;&gt;"",ngay14!N17,"")</f>
        <v/>
      </c>
      <c r="I15" s="285">
        <f>IF(ngay15!N17&lt;&gt;"",ngay15!N17,"")</f>
        <v/>
      </c>
      <c r="J15" s="285">
        <f>IF(ngay16!N17&lt;&gt;"",ngay16!N17,"")</f>
        <v/>
      </c>
      <c r="K15" s="285">
        <f>IF(ngay17!N17&lt;&gt;"",ngay17!N17,"")</f>
        <v/>
      </c>
      <c r="L15" s="285">
        <f>IF(ngay18!N17&lt;&gt;"",ngay18!N17,"")</f>
        <v/>
      </c>
      <c r="M15" s="285">
        <f>IF(ngay19!N17&lt;&gt;"",ngay19!N17,"")</f>
        <v/>
      </c>
      <c r="N15" s="286">
        <f>IF(ngay20!N17&lt;&gt;"",ngay20!N17,"")</f>
        <v/>
      </c>
      <c r="O15" s="244">
        <f>IF(COUNT(E15:I15)=0,"",MIN(E15:I15))</f>
        <v/>
      </c>
      <c r="P15" s="243">
        <f>IF(COUNT(J15:N15)=0,"",MIN(J15:N15))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IF(ngay11!N18&lt;&gt;"",ngay11!N18,"")</f>
        <v/>
      </c>
      <c r="F16" s="285">
        <f>IF(ngay12!N18&lt;&gt;"",ngay12!N18,"")</f>
        <v/>
      </c>
      <c r="G16" s="285">
        <f>IF(ngay13!N18&lt;&gt;"",ngay13!N18,"")</f>
        <v/>
      </c>
      <c r="H16" s="285">
        <f>IF(ngay14!N18&lt;&gt;"",ngay14!N18,"")</f>
        <v/>
      </c>
      <c r="I16" s="285">
        <f>IF(ngay15!N18&lt;&gt;"",ngay15!N18,"")</f>
        <v/>
      </c>
      <c r="J16" s="285">
        <f>IF(ngay16!N18&lt;&gt;"",ngay16!N18,"")</f>
        <v/>
      </c>
      <c r="K16" s="285">
        <f>IF(ngay17!N18&lt;&gt;"",ngay17!N18,"")</f>
        <v/>
      </c>
      <c r="L16" s="285">
        <f>IF(ngay18!N18&lt;&gt;"",ngay18!N18,"")</f>
        <v/>
      </c>
      <c r="M16" s="285">
        <f>IF(ngay19!N18&lt;&gt;"",ngay19!N18,"")</f>
        <v/>
      </c>
      <c r="N16" s="286">
        <f>IF(ngay20!N18&lt;&gt;"",ngay20!N18,"")</f>
        <v/>
      </c>
      <c r="O16" s="244">
        <f>IF(COUNT(E16:I16)=0,"",MIN(E16:I16))</f>
        <v/>
      </c>
      <c r="P16" s="243">
        <f>IF(COUNT(J16:N16)=0,"",MIN(J16:N16))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IF(ngay11!N19&lt;&gt;"",ngay11!N19,"")</f>
        <v/>
      </c>
      <c r="F17" s="285">
        <f>IF(ngay12!N19&lt;&gt;"",ngay12!N19,"")</f>
        <v/>
      </c>
      <c r="G17" s="285">
        <f>IF(ngay13!N19&lt;&gt;"",ngay13!N19,"")</f>
        <v/>
      </c>
      <c r="H17" s="285">
        <f>IF(ngay14!N19&lt;&gt;"",ngay14!N19,"")</f>
        <v/>
      </c>
      <c r="I17" s="285">
        <f>IF(ngay15!N19&lt;&gt;"",ngay15!N19,"")</f>
        <v/>
      </c>
      <c r="J17" s="285">
        <f>IF(ngay16!N19&lt;&gt;"",ngay16!N19,"")</f>
        <v/>
      </c>
      <c r="K17" s="285">
        <f>IF(ngay17!N19&lt;&gt;"",ngay17!N19,"")</f>
        <v/>
      </c>
      <c r="L17" s="285">
        <f>IF(ngay18!N19&lt;&gt;"",ngay18!N19,"")</f>
        <v/>
      </c>
      <c r="M17" s="285">
        <f>IF(ngay19!N19&lt;&gt;"",ngay19!N19,"")</f>
        <v/>
      </c>
      <c r="N17" s="286">
        <f>IF(ngay20!N19&lt;&gt;"",ngay20!N19,"")</f>
        <v/>
      </c>
      <c r="O17" s="244">
        <f>IF(COUNT(E17:I17)=0,"",MIN(E17:I17))</f>
        <v/>
      </c>
      <c r="P17" s="243">
        <f>IF(COUNT(J17:N17)=0,"",MIN(J17:N17))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IF(ngay11!N20&lt;&gt;"",ngay11!N20,"")</f>
        <v/>
      </c>
      <c r="F18" s="285">
        <f>IF(ngay12!N20&lt;&gt;"",ngay12!N20,"")</f>
        <v/>
      </c>
      <c r="G18" s="285">
        <f>IF(ngay13!N20&lt;&gt;"",ngay13!N20,"")</f>
        <v/>
      </c>
      <c r="H18" s="285">
        <f>IF(ngay14!N20&lt;&gt;"",ngay14!N20,"")</f>
        <v/>
      </c>
      <c r="I18" s="285">
        <f>IF(ngay15!N20&lt;&gt;"",ngay15!N20,"")</f>
        <v/>
      </c>
      <c r="J18" s="285">
        <f>IF(ngay16!N20&lt;&gt;"",ngay16!N20,"")</f>
        <v/>
      </c>
      <c r="K18" s="285">
        <f>IF(ngay17!N20&lt;&gt;"",ngay17!N20,"")</f>
        <v/>
      </c>
      <c r="L18" s="285">
        <f>IF(ngay18!N20&lt;&gt;"",ngay18!N20,"")</f>
        <v/>
      </c>
      <c r="M18" s="285">
        <f>IF(ngay19!N20&lt;&gt;"",ngay19!N20,"")</f>
        <v/>
      </c>
      <c r="N18" s="286">
        <f>IF(ngay20!N20&lt;&gt;"",ngay20!N20,"")</f>
        <v/>
      </c>
      <c r="O18" s="244">
        <f>IF(COUNT(E18:I18)=0,"",MIN(E18:I18))</f>
        <v/>
      </c>
      <c r="P18" s="243">
        <f>IF(COUNT(J18:N18)=0,"",MIN(J18:N18))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IF(ngay11!N21&lt;&gt;"",ngay11!N21,"")</f>
        <v/>
      </c>
      <c r="F19" s="340">
        <f>IF(ngay12!N21&lt;&gt;"",ngay12!N21,"")</f>
        <v/>
      </c>
      <c r="G19" s="340">
        <f>IF(ngay13!N21&lt;&gt;"",ngay13!N21,"")</f>
        <v/>
      </c>
      <c r="H19" s="340">
        <f>IF(ngay14!N21&lt;&gt;"",ngay14!N21,"")</f>
        <v/>
      </c>
      <c r="I19" s="340">
        <f>IF(ngay15!N21&lt;&gt;"",ngay15!N21,"")</f>
        <v/>
      </c>
      <c r="J19" s="340">
        <f>IF(ngay16!N21&lt;&gt;"",ngay16!N21,"")</f>
        <v/>
      </c>
      <c r="K19" s="340">
        <f>IF(ngay17!N21&lt;&gt;"",ngay17!N21,"")</f>
        <v/>
      </c>
      <c r="L19" s="340">
        <f>IF(ngay18!N21&lt;&gt;"",ngay18!N21,"")</f>
        <v/>
      </c>
      <c r="M19" s="340">
        <f>IF(ngay19!N21&lt;&gt;"",ngay19!N21,"")</f>
        <v/>
      </c>
      <c r="N19" s="341">
        <f>IF(ngay20!N21&lt;&gt;"",ngay20!N21,"")</f>
        <v/>
      </c>
      <c r="O19" s="240">
        <f>IF(COUNT(E19:I19)=0,"",MIN(E19:I19))</f>
        <v/>
      </c>
      <c r="P19" s="239">
        <f>IF(COUNT(J19:N19)=0,"",MIN(J19:N19))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IF(ngay11!N22&lt;&gt;"",ngay11!N22,"")</f>
        <v/>
      </c>
      <c r="F20" s="285">
        <f>IF(ngay12!N22&lt;&gt;"",ngay12!N22,"")</f>
        <v/>
      </c>
      <c r="G20" s="285">
        <f>IF(ngay13!N22&lt;&gt;"",ngay13!N22,"")</f>
        <v/>
      </c>
      <c r="H20" s="285">
        <f>IF(ngay14!N22&lt;&gt;"",ngay14!N22,"")</f>
        <v/>
      </c>
      <c r="I20" s="285">
        <f>IF(ngay15!N22&lt;&gt;"",ngay15!N22,"")</f>
        <v/>
      </c>
      <c r="J20" s="285">
        <f>IF(ngay16!N22&lt;&gt;"",ngay16!N22,"")</f>
        <v/>
      </c>
      <c r="K20" s="285">
        <f>IF(ngay17!N22&lt;&gt;"",ngay17!N22,"")</f>
        <v/>
      </c>
      <c r="L20" s="285">
        <f>IF(ngay18!N22&lt;&gt;"",ngay18!N22,"")</f>
        <v/>
      </c>
      <c r="M20" s="285">
        <f>IF(ngay19!N22&lt;&gt;"",ngay19!N22,"")</f>
        <v/>
      </c>
      <c r="N20" s="286">
        <f>IF(ngay20!N22&lt;&gt;"",ngay20!N22,"")</f>
        <v/>
      </c>
      <c r="O20" s="244">
        <f>IF(COUNT(E20:I20)=0,"",MIN(E20:I20))</f>
        <v/>
      </c>
      <c r="P20" s="243">
        <f>IF(COUNT(J20:N20)=0,"",MIN(J20:N20))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IF(ngay11!N23&lt;&gt;"",ngay11!N23,"")</f>
        <v/>
      </c>
      <c r="F21" s="285">
        <f>IF(ngay12!N23&lt;&gt;"",ngay12!N23,"")</f>
        <v/>
      </c>
      <c r="G21" s="285">
        <f>IF(ngay13!N23&lt;&gt;"",ngay13!N23,"")</f>
        <v/>
      </c>
      <c r="H21" s="285">
        <f>IF(ngay14!N23&lt;&gt;"",ngay14!N23,"")</f>
        <v/>
      </c>
      <c r="I21" s="285">
        <f>IF(ngay15!N23&lt;&gt;"",ngay15!N23,"")</f>
        <v/>
      </c>
      <c r="J21" s="285">
        <f>IF(ngay16!N23&lt;&gt;"",ngay16!N23,"")</f>
        <v/>
      </c>
      <c r="K21" s="285">
        <f>IF(ngay17!N23&lt;&gt;"",ngay17!N23,"")</f>
        <v/>
      </c>
      <c r="L21" s="285">
        <f>IF(ngay18!N23&lt;&gt;"",ngay18!N23,"")</f>
        <v/>
      </c>
      <c r="M21" s="285">
        <f>IF(ngay19!N23&lt;&gt;"",ngay19!N23,"")</f>
        <v/>
      </c>
      <c r="N21" s="286">
        <f>IF(ngay20!N23&lt;&gt;"",ngay20!N23,"")</f>
        <v/>
      </c>
      <c r="O21" s="244">
        <f>IF(COUNT(E21:I21)=0,"",MIN(E21:I21))</f>
        <v/>
      </c>
      <c r="P21" s="243">
        <f>IF(COUNT(J21:N21)=0,"",MIN(J21:N21))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IF(ngay11!N24&lt;&gt;"",ngay11!N24,"")</f>
        <v/>
      </c>
      <c r="F22" s="285">
        <f>IF(ngay12!N24&lt;&gt;"",ngay12!N24,"")</f>
        <v/>
      </c>
      <c r="G22" s="285">
        <f>IF(ngay13!N24&lt;&gt;"",ngay13!N24,"")</f>
        <v/>
      </c>
      <c r="H22" s="285">
        <f>IF(ngay14!N24&lt;&gt;"",ngay14!N24,"")</f>
        <v/>
      </c>
      <c r="I22" s="285">
        <f>IF(ngay15!N24&lt;&gt;"",ngay15!N24,"")</f>
        <v/>
      </c>
      <c r="J22" s="285">
        <f>IF(ngay16!N24&lt;&gt;"",ngay16!N24,"")</f>
        <v/>
      </c>
      <c r="K22" s="285">
        <f>IF(ngay17!N24&lt;&gt;"",ngay17!N24,"")</f>
        <v/>
      </c>
      <c r="L22" s="285">
        <f>IF(ngay18!N24&lt;&gt;"",ngay18!N24,"")</f>
        <v/>
      </c>
      <c r="M22" s="285">
        <f>IF(ngay19!N24&lt;&gt;"",ngay19!N24,"")</f>
        <v/>
      </c>
      <c r="N22" s="286">
        <f>IF(ngay20!N24&lt;&gt;"",ngay20!N24,"")</f>
        <v/>
      </c>
      <c r="O22" s="244">
        <f>IF(COUNT(E22:I22)=0,"",MIN(E22:I22))</f>
        <v/>
      </c>
      <c r="P22" s="243">
        <f>IF(COUNT(J22:N22)=0,"",MIN(J22:N22))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65" t="inlineStr">
        <is>
          <t>Hoành Sơn</t>
        </is>
      </c>
      <c r="D23" s="300" t="inlineStr">
        <is>
          <t>48/73</t>
        </is>
      </c>
      <c r="E23" s="284">
        <f>IF(ngay11!N25&lt;&gt;"",ngay11!N25,"")</f>
        <v/>
      </c>
      <c r="F23" s="285">
        <f>IF(ngay12!N25&lt;&gt;"",ngay12!N25,"")</f>
        <v/>
      </c>
      <c r="G23" s="285">
        <f>IF(ngay13!N25&lt;&gt;"",ngay13!N25,"")</f>
        <v/>
      </c>
      <c r="H23" s="285">
        <f>IF(ngay14!N25&lt;&gt;"",ngay14!N25,"")</f>
        <v/>
      </c>
      <c r="I23" s="285">
        <f>IF(ngay15!N25&lt;&gt;"",ngay15!N25,"")</f>
        <v/>
      </c>
      <c r="J23" s="285">
        <f>IF(ngay16!N25&lt;&gt;"",ngay16!N25,"")</f>
        <v/>
      </c>
      <c r="K23" s="285">
        <f>IF(ngay17!N25&lt;&gt;"",ngay17!N25,"")</f>
        <v/>
      </c>
      <c r="L23" s="285">
        <f>IF(ngay18!N25&lt;&gt;"",ngay18!N25,"")</f>
        <v/>
      </c>
      <c r="M23" s="285">
        <f>IF(ngay19!N25&lt;&gt;"",ngay19!N25,"")</f>
        <v/>
      </c>
      <c r="N23" s="286">
        <f>IF(ngay20!N25&lt;&gt;"",ngay20!N25,"")</f>
        <v/>
      </c>
      <c r="O23" s="244">
        <f>IF(COUNT(E23:I23)=0,"",MIN(E23:I23))</f>
        <v/>
      </c>
      <c r="P23" s="243">
        <f>IF(COUNT(J23:N23)=0,"",MIN(J23:N23))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IF(ngay11!N26&lt;&gt;"",ngay11!N26,"")</f>
        <v/>
      </c>
      <c r="F24" s="294">
        <f>IF(ngay12!N26&lt;&gt;"",ngay12!N26,"")</f>
        <v/>
      </c>
      <c r="G24" s="294">
        <f>IF(ngay13!N26&lt;&gt;"",ngay13!N26,"")</f>
        <v/>
      </c>
      <c r="H24" s="294">
        <f>IF(ngay14!N26&lt;&gt;"",ngay14!N26,"")</f>
        <v/>
      </c>
      <c r="I24" s="294">
        <f>IF(ngay15!N26&lt;&gt;"",ngay15!N26,"")</f>
        <v/>
      </c>
      <c r="J24" s="294">
        <f>IF(ngay16!N26&lt;&gt;"",ngay16!N26,"")</f>
        <v/>
      </c>
      <c r="K24" s="294">
        <f>IF(ngay17!N26&lt;&gt;"",ngay17!N26,"")</f>
        <v/>
      </c>
      <c r="L24" s="294">
        <f>IF(ngay18!N26&lt;&gt;"",ngay18!N26,"")</f>
        <v/>
      </c>
      <c r="M24" s="294">
        <f>IF(ngay19!N26&lt;&gt;"",ngay19!N26,"")</f>
        <v/>
      </c>
      <c r="N24" s="295">
        <f>IF(ngay20!N26&lt;&gt;"",ngay20!N26,"")</f>
        <v/>
      </c>
      <c r="O24" s="249">
        <f>IF(COUNT(E24:I24)=0,"",MIN(E24:I24))</f>
        <v/>
      </c>
      <c r="P24" s="248">
        <f>IF(COUNT(J24:N24)=0,"",MIN(J24:N24))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n"/>
      <c r="F25" s="268" t="n"/>
      <c r="G25" s="268" t="n"/>
      <c r="H25" s="268" t="n"/>
      <c r="I25" s="269" t="n"/>
      <c r="J25" s="270" t="n"/>
      <c r="K25" s="270" t="n"/>
      <c r="L25" s="270" t="n"/>
      <c r="M25" s="270" t="n"/>
      <c r="N25" s="270" t="n"/>
      <c r="O25" s="270" t="n"/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 t="n"/>
      <c r="H26" s="271" t="n"/>
      <c r="I26" s="272" t="n"/>
      <c r="N26" s="270" t="n"/>
      <c r="O26" s="270" t="n"/>
      <c r="P26" s="270" t="n"/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IF(COUNT(P3:P24)=0,"",INDEX(C3:P24,MATCH(MIN(P3:P24),P3:P24,0),1))</f>
        <v/>
      </c>
      <c r="H27" s="271" t="n"/>
      <c r="I27" s="272" t="n"/>
      <c r="N27" s="270" t="n"/>
      <c r="O27" s="270" t="n"/>
      <c r="P27" s="270">
        <f>IF(COUNT(P3:P24)=0,"",MIN(P3:P24))</f>
        <v/>
      </c>
      <c r="Q27" s="270" t="n"/>
    </row>
    <row r="28" ht="15" customHeight="1" s="447">
      <c r="A28" s="266" t="n"/>
      <c r="B28" s="267" t="n"/>
      <c r="C28" s="272" t="n"/>
      <c r="D28" s="272" t="n"/>
      <c r="E28" s="268" t="n"/>
      <c r="F28" s="268" t="n"/>
      <c r="G28" s="268">
        <f>IF(COUNT(Q3:Q24)=0,"",INDEX(C3:Q24,MATCH(MIN(Q3:Q24),Q3:Q24,0),1))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IF(COUNT(Y3:Y24)=0,"",INDEX(K3:Y24,MATCH(MIN(Y3:Y24),Y3:Y24,0),1))</f>
        <v/>
      </c>
      <c r="P28" s="270" t="n"/>
      <c r="Q28" s="270">
        <f>IF(COUNT(Q3:Q24)=0,"",MIN(Q3:Q24))</f>
        <v/>
      </c>
    </row>
    <row r="29" ht="15" customHeight="1" s="447">
      <c r="A29" s="266" t="n"/>
      <c r="B29" s="267" t="n"/>
      <c r="C29" s="272" t="n"/>
      <c r="D29" s="272" t="n"/>
      <c r="E29" s="271" t="inlineStr">
        <is>
          <t>Cao nhất</t>
        </is>
      </c>
      <c r="F29" s="271" t="n"/>
      <c r="G29" s="271">
        <f>IF(COUNT(O3:O24)=0,"",INDEX(C3:O24,MATCH(MAX(O3:O24),O3:O24,0),1))</f>
        <v/>
      </c>
      <c r="H29" s="271" t="n"/>
      <c r="I29" s="272" t="n"/>
      <c r="N29" s="270" t="n"/>
      <c r="O29" s="270">
        <f>IF(COUNT(O3:O24)=0,"",MAX(O3:O24))</f>
        <v/>
      </c>
      <c r="P29" s="270" t="n"/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IF(COUNT(P3:P24)=0,"",INDEX(C3:P24,MATCH(MAX(P3:P24),P3:P24,0),1))</f>
        <v/>
      </c>
      <c r="H30" s="271" t="n"/>
      <c r="I30" s="272" t="n"/>
      <c r="N30" s="270" t="n"/>
      <c r="O30" s="270" t="n"/>
      <c r="P30" s="270">
        <f>IF(COUNT(P3:P24)=0,"",MAX(P3:P24))</f>
        <v/>
      </c>
      <c r="Q30" s="270" t="n"/>
    </row>
    <row r="31" ht="15" customHeight="1" s="447">
      <c r="A31" s="266" t="n"/>
      <c r="B31" s="267" t="n"/>
      <c r="C31" s="272" t="n"/>
      <c r="D31" s="272" t="n"/>
      <c r="G31" s="273">
        <f>IF(COUNT(Q3:Q24)=0,"",INDEX(C3:Q24,MATCH(MAX(Q3:Q24),Q3:Q24,0),1))</f>
        <v/>
      </c>
      <c r="N31" s="270" t="n"/>
      <c r="O31" s="270" t="n"/>
      <c r="P31" s="270" t="n"/>
      <c r="Q31" s="270">
        <f>IF(COUNT(Q3:Q24)=0,"",MAX(Q3:Q24))</f>
        <v/>
      </c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2" right="0.26" top="0.61" bottom="0.46" header="0.25" footer="0.2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1.xml><?xml version="1.0" encoding="utf-8"?>
<worksheet xmlns="http://schemas.openxmlformats.org/spreadsheetml/2006/main">
  <sheetPr codeName="Sheet13">
    <outlinePr summaryBelow="1" summaryRight="1"/>
    <pageSetUpPr/>
  </sheetPr>
  <dimension ref="A1:Q101"/>
  <sheetViews>
    <sheetView showGridLines="0" workbookViewId="0">
      <pane xSplit="4" ySplit="2" topLeftCell="E22" activePane="bottomRight" state="frozen"/>
      <selection activeCell="I38" sqref="I38"/>
      <selection pane="topRight" activeCell="I38" sqref="I38"/>
      <selection pane="bottomLeft" activeCell="I38" sqref="I38"/>
      <selection pane="bottomRight" activeCell="G25" sqref="G25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CAO NHẤT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Tx 5
 ngày đầu</t>
        </is>
      </c>
      <c r="P2" s="227" t="inlineStr">
        <is>
          <t>Tx 5
 ngày cuối</t>
        </is>
      </c>
      <c r="Q2" s="228" t="inlineStr">
        <is>
          <t>Tx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IF(ngay11!O5&lt;&gt;"",ngay11!O5,"")</f>
        <v/>
      </c>
      <c r="F3" s="282">
        <f>IF(ngay12!O5&lt;&gt;"",ngay12!O5,"")</f>
        <v/>
      </c>
      <c r="G3" s="282">
        <f>IF(ngay13!O5&lt;&gt;"",ngay13!O5,"")</f>
        <v/>
      </c>
      <c r="H3" s="282">
        <f>IF(ngay14!O5&lt;&gt;"",ngay14!O5,"")</f>
        <v/>
      </c>
      <c r="I3" s="282">
        <f>IF(ngay15!O5&lt;&gt;"",ngay15!O5,"")</f>
        <v/>
      </c>
      <c r="J3" s="282">
        <f>IF(ngay16!O5&lt;&gt;"",ngay16!O5,"")</f>
        <v/>
      </c>
      <c r="K3" s="282">
        <f>IF(ngay17!O5&lt;&gt;"",ngay17!O5,"")</f>
        <v/>
      </c>
      <c r="L3" s="282">
        <f>IF(ngay18!O5&lt;&gt;"",ngay18!O5,"")</f>
        <v/>
      </c>
      <c r="M3" s="282">
        <f>IF(ngay19!O5&lt;&gt;"",ngay19!O5,"")</f>
        <v/>
      </c>
      <c r="N3" s="283">
        <f>IF(ngay20!O5&lt;&gt;"",ngay20!O5,"")</f>
        <v/>
      </c>
      <c r="O3" s="261">
        <f>IF(COUNT(E3:I3)=0,"",MAX(E3:I3))</f>
        <v/>
      </c>
      <c r="P3" s="260">
        <f>IF(COUNT(J3:N3)=0,"",MAX(J3:N3))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IF(ngay11!O6&lt;&gt;"",ngay11!O6,"")</f>
        <v/>
      </c>
      <c r="F4" s="285">
        <f>IF(ngay12!O6&lt;&gt;"",ngay12!O6,"")</f>
        <v/>
      </c>
      <c r="G4" s="285">
        <f>IF(ngay13!O6&lt;&gt;"",ngay13!O6,"")</f>
        <v/>
      </c>
      <c r="H4" s="285">
        <f>IF(ngay14!O6&lt;&gt;"",ngay14!O6,"")</f>
        <v/>
      </c>
      <c r="I4" s="285">
        <f>IF(ngay15!O6&lt;&gt;"",ngay15!O6,"")</f>
        <v/>
      </c>
      <c r="J4" s="285">
        <f>IF(ngay16!O6&lt;&gt;"",ngay16!O6,"")</f>
        <v/>
      </c>
      <c r="K4" s="285">
        <f>IF(ngay17!O6&lt;&gt;"",ngay17!O6,"")</f>
        <v/>
      </c>
      <c r="L4" s="285">
        <f>IF(ngay18!O6&lt;&gt;"",ngay18!O6,"")</f>
        <v/>
      </c>
      <c r="M4" s="285">
        <f>IF(ngay19!O6&lt;&gt;"",ngay19!O6,"")</f>
        <v/>
      </c>
      <c r="N4" s="286">
        <f>IF(ngay20!O6&lt;&gt;"",ngay20!O6,"")</f>
        <v/>
      </c>
      <c r="O4" s="244">
        <f>IF(COUNT(E4:I4)=0,"",MAX(E4:I4))</f>
        <v/>
      </c>
      <c r="P4" s="243">
        <f>IF(COUNT(J4:N4)=0,"",MAX(J4:N4))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IF(ngay11!O7&lt;&gt;"",ngay11!O7,"")</f>
        <v/>
      </c>
      <c r="F5" s="285">
        <f>IF(ngay12!O7&lt;&gt;"",ngay12!O7,"")</f>
        <v/>
      </c>
      <c r="G5" s="285">
        <f>IF(ngay13!O7&lt;&gt;"",ngay13!O7,"")</f>
        <v/>
      </c>
      <c r="H5" s="285">
        <f>IF(ngay14!O7&lt;&gt;"",ngay14!O7,"")</f>
        <v/>
      </c>
      <c r="I5" s="285">
        <f>IF(ngay15!O7&lt;&gt;"",ngay15!O7,"")</f>
        <v/>
      </c>
      <c r="J5" s="285">
        <f>IF(ngay16!O7&lt;&gt;"",ngay16!O7,"")</f>
        <v/>
      </c>
      <c r="K5" s="285">
        <f>IF(ngay17!O7&lt;&gt;"",ngay17!O7,"")</f>
        <v/>
      </c>
      <c r="L5" s="285">
        <f>IF(ngay18!O7&lt;&gt;"",ngay18!O7,"")</f>
        <v/>
      </c>
      <c r="M5" s="285">
        <f>IF(ngay19!O7&lt;&gt;"",ngay19!O7,"")</f>
        <v/>
      </c>
      <c r="N5" s="286">
        <f>IF(ngay20!O7&lt;&gt;"",ngay20!O7,"")</f>
        <v/>
      </c>
      <c r="O5" s="244">
        <f>IF(COUNT(E5:I5)=0,"",MAX(E5:I5))</f>
        <v/>
      </c>
      <c r="P5" s="243">
        <f>IF(COUNT(J5:N5)=0,"",MAX(J5:N5))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IF(ngay11!O8&lt;&gt;"",ngay11!O8,"")</f>
        <v/>
      </c>
      <c r="F6" s="285">
        <f>IF(ngay12!O8&lt;&gt;"",ngay12!O8,"")</f>
        <v/>
      </c>
      <c r="G6" s="285">
        <f>IF(ngay13!O8&lt;&gt;"",ngay13!O8,"")</f>
        <v/>
      </c>
      <c r="H6" s="285">
        <f>IF(ngay14!O8&lt;&gt;"",ngay14!O8,"")</f>
        <v/>
      </c>
      <c r="I6" s="285">
        <f>IF(ngay15!O8&lt;&gt;"",ngay15!O8,"")</f>
        <v/>
      </c>
      <c r="J6" s="285">
        <f>IF(ngay16!O8&lt;&gt;"",ngay16!O8,"")</f>
        <v/>
      </c>
      <c r="K6" s="285">
        <f>IF(ngay17!O8&lt;&gt;"",ngay17!O8,"")</f>
        <v/>
      </c>
      <c r="L6" s="285">
        <f>IF(ngay18!O8&lt;&gt;"",ngay18!O8,"")</f>
        <v/>
      </c>
      <c r="M6" s="285">
        <f>IF(ngay19!O8&lt;&gt;"",ngay19!O8,"")</f>
        <v/>
      </c>
      <c r="N6" s="286">
        <f>IF(ngay20!O8&lt;&gt;"",ngay20!O8,"")</f>
        <v/>
      </c>
      <c r="O6" s="244">
        <f>IF(COUNT(E6:I6)=0,"",MAX(E6:I6))</f>
        <v/>
      </c>
      <c r="P6" s="243">
        <f>IF(COUNT(J6:N6)=0,"",MAX(J6:N6))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IF(ngay11!O9&lt;&gt;"",ngay11!O9,"")</f>
        <v/>
      </c>
      <c r="F7" s="285">
        <f>IF(ngay12!O9&lt;&gt;"",ngay12!O9,"")</f>
        <v/>
      </c>
      <c r="G7" s="285">
        <f>IF(ngay13!O9&lt;&gt;"",ngay13!O9,"")</f>
        <v/>
      </c>
      <c r="H7" s="285">
        <f>IF(ngay14!O9&lt;&gt;"",ngay14!O9,"")</f>
        <v/>
      </c>
      <c r="I7" s="285">
        <f>IF(ngay15!O9&lt;&gt;"",ngay15!O9,"")</f>
        <v/>
      </c>
      <c r="J7" s="285">
        <f>IF(ngay16!O9&lt;&gt;"",ngay16!O9,"")</f>
        <v/>
      </c>
      <c r="K7" s="285">
        <f>IF(ngay17!O9&lt;&gt;"",ngay17!O9,"")</f>
        <v/>
      </c>
      <c r="L7" s="285">
        <f>IF(ngay18!O9&lt;&gt;"",ngay18!O9,"")</f>
        <v/>
      </c>
      <c r="M7" s="285">
        <f>IF(ngay19!O9&lt;&gt;"",ngay19!O9,"")</f>
        <v/>
      </c>
      <c r="N7" s="286">
        <f>IF(ngay20!O9&lt;&gt;"",ngay20!O9,"")</f>
        <v/>
      </c>
      <c r="O7" s="242">
        <f>IF(COUNT(E7:I7)=0,"",MAX(E7:I7))</f>
        <v/>
      </c>
      <c r="P7" s="243">
        <f>IF(COUNT(J7:N7)=0,"",MAX(J7:N7))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IF(ngay11!O10&lt;&gt;"",ngay11!O10,"")</f>
        <v/>
      </c>
      <c r="F8" s="285">
        <f>IF(ngay12!O10&lt;&gt;"",ngay12!O10,"")</f>
        <v/>
      </c>
      <c r="G8" s="285">
        <f>IF(ngay13!O10&lt;&gt;"",ngay13!O10,"")</f>
        <v/>
      </c>
      <c r="H8" s="285">
        <f>IF(ngay14!O10&lt;&gt;"",ngay14!O10,"")</f>
        <v/>
      </c>
      <c r="I8" s="285">
        <f>IF(ngay15!O10&lt;&gt;"",ngay15!O10,"")</f>
        <v/>
      </c>
      <c r="J8" s="285">
        <f>IF(ngay16!O10&lt;&gt;"",ngay16!O10,"")</f>
        <v/>
      </c>
      <c r="K8" s="285">
        <f>IF(ngay17!O10&lt;&gt;"",ngay17!O10,"")</f>
        <v/>
      </c>
      <c r="L8" s="285">
        <f>IF(ngay18!O10&lt;&gt;"",ngay18!O10,"")</f>
        <v/>
      </c>
      <c r="M8" s="285">
        <f>IF(ngay19!O10&lt;&gt;"",ngay19!O10,"")</f>
        <v/>
      </c>
      <c r="N8" s="286">
        <f>IF(ngay20!O10&lt;&gt;"",ngay20!O10,"")</f>
        <v/>
      </c>
      <c r="O8" s="242">
        <f>IF(COUNT(E8:I8)=0,"",MAX(E8:I8))</f>
        <v/>
      </c>
      <c r="P8" s="243">
        <f>IF(COUNT(J8:N8)=0,"",MAX(J8:N8))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IF(ngay11!O11&lt;&gt;"",ngay11!O11,"")</f>
        <v/>
      </c>
      <c r="F9" s="285">
        <f>IF(ngay12!O11&lt;&gt;"",ngay12!O11,"")</f>
        <v/>
      </c>
      <c r="G9" s="285">
        <f>IF(ngay13!O11&lt;&gt;"",ngay13!O11,"")</f>
        <v/>
      </c>
      <c r="H9" s="285">
        <f>IF(ngay14!O11&lt;&gt;"",ngay14!O11,"")</f>
        <v/>
      </c>
      <c r="I9" s="285">
        <f>IF(ngay15!O11&lt;&gt;"",ngay15!O11,"")</f>
        <v/>
      </c>
      <c r="J9" s="285">
        <f>IF(ngay16!O11&lt;&gt;"",ngay16!O11,"")</f>
        <v/>
      </c>
      <c r="K9" s="285">
        <f>IF(ngay17!O11&lt;&gt;"",ngay17!O11,"")</f>
        <v/>
      </c>
      <c r="L9" s="285">
        <f>IF(ngay18!O11&lt;&gt;"",ngay18!O11,"")</f>
        <v/>
      </c>
      <c r="M9" s="285">
        <f>IF(ngay19!O11&lt;&gt;"",ngay19!O11,"")</f>
        <v/>
      </c>
      <c r="N9" s="286">
        <f>IF(ngay20!O11&lt;&gt;"",ngay20!O11,"")</f>
        <v/>
      </c>
      <c r="O9" s="242">
        <f>IF(COUNT(E9:I9)=0,"",MAX(E9:I9))</f>
        <v/>
      </c>
      <c r="P9" s="243">
        <f>IF(COUNT(J9:N9)=0,"",MAX(J9:N9))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IF(ngay11!O12&lt;&gt;"",ngay11!O12,"")</f>
        <v/>
      </c>
      <c r="F10" s="285">
        <f>IF(ngay12!O12&lt;&gt;"",ngay12!O12,"")</f>
        <v/>
      </c>
      <c r="G10" s="285">
        <f>IF(ngay13!O12&lt;&gt;"",ngay13!O12,"")</f>
        <v/>
      </c>
      <c r="H10" s="285">
        <f>IF(ngay14!O12&lt;&gt;"",ngay14!O12,"")</f>
        <v/>
      </c>
      <c r="I10" s="285">
        <f>IF(ngay15!O12&lt;&gt;"",ngay15!O12,"")</f>
        <v/>
      </c>
      <c r="J10" s="285">
        <f>IF(ngay16!O12&lt;&gt;"",ngay16!O12,"")</f>
        <v/>
      </c>
      <c r="K10" s="285">
        <f>IF(ngay17!O12&lt;&gt;"",ngay17!O12,"")</f>
        <v/>
      </c>
      <c r="L10" s="285">
        <f>IF(ngay18!O12&lt;&gt;"",ngay18!O12,"")</f>
        <v/>
      </c>
      <c r="M10" s="285">
        <f>IF(ngay19!O12&lt;&gt;"",ngay19!O12,"")</f>
        <v/>
      </c>
      <c r="N10" s="286">
        <f>IF(ngay20!O12&lt;&gt;"",ngay20!O12,"")</f>
        <v/>
      </c>
      <c r="O10" s="242">
        <f>IF(COUNT(E10:I10)=0,"",MAX(E10:I10))</f>
        <v/>
      </c>
      <c r="P10" s="243">
        <f>IF(COUNT(J10:N10)=0,"",MAX(J10:N10))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IF(ngay11!O13&lt;&gt;"",ngay11!O13,"")</f>
        <v/>
      </c>
      <c r="F11" s="337">
        <f>IF(ngay12!O13&lt;&gt;"",ngay12!O13,"")</f>
        <v/>
      </c>
      <c r="G11" s="337">
        <f>IF(ngay13!O13&lt;&gt;"",ngay13!O13,"")</f>
        <v/>
      </c>
      <c r="H11" s="337">
        <f>IF(ngay14!O13&lt;&gt;"",ngay14!O13,"")</f>
        <v/>
      </c>
      <c r="I11" s="337">
        <f>IF(ngay15!O13&lt;&gt;"",ngay15!O13,"")</f>
        <v/>
      </c>
      <c r="J11" s="337">
        <f>IF(ngay16!O13&lt;&gt;"",ngay16!O13,"")</f>
        <v/>
      </c>
      <c r="K11" s="337">
        <f>IF(ngay17!O13&lt;&gt;"",ngay17!O13,"")</f>
        <v/>
      </c>
      <c r="L11" s="337">
        <f>IF(ngay18!O13&lt;&gt;"",ngay18!O13,"")</f>
        <v/>
      </c>
      <c r="M11" s="337">
        <f>IF(ngay19!O13&lt;&gt;"",ngay19!O13,"")</f>
        <v/>
      </c>
      <c r="N11" s="338">
        <f>IF(ngay20!O13&lt;&gt;"",ngay20!O13,"")</f>
        <v/>
      </c>
      <c r="O11" s="252">
        <f>IF(COUNT(E11:I11)=0,"",MAX(E11:I11))</f>
        <v/>
      </c>
      <c r="P11" s="251">
        <f>IF(COUNT(J11:N11)=0,"",MAX(J11:N11))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IF(ngay11!O14&lt;&gt;"",ngay11!O14,"")</f>
        <v/>
      </c>
      <c r="F12" s="285">
        <f>IF(ngay12!O14&lt;&gt;"",ngay12!O14,"")</f>
        <v/>
      </c>
      <c r="G12" s="285">
        <f>IF(ngay13!O14&lt;&gt;"",ngay13!O14,"")</f>
        <v/>
      </c>
      <c r="H12" s="285">
        <f>IF(ngay14!O14&lt;&gt;"",ngay14!O14,"")</f>
        <v/>
      </c>
      <c r="I12" s="285">
        <f>IF(ngay15!O14&lt;&gt;"",ngay15!O14,"")</f>
        <v/>
      </c>
      <c r="J12" s="285">
        <f>IF(ngay16!O14&lt;&gt;"",ngay16!O14,"")</f>
        <v/>
      </c>
      <c r="K12" s="285">
        <f>IF(ngay17!O14&lt;&gt;"",ngay17!O14,"")</f>
        <v/>
      </c>
      <c r="L12" s="285">
        <f>IF(ngay18!O14&lt;&gt;"",ngay18!O14,"")</f>
        <v/>
      </c>
      <c r="M12" s="285">
        <f>IF(ngay19!O14&lt;&gt;"",ngay19!O14,"")</f>
        <v/>
      </c>
      <c r="N12" s="286">
        <f>IF(ngay20!O14&lt;&gt;"",ngay20!O14,"")</f>
        <v/>
      </c>
      <c r="O12" s="244">
        <f>IF(COUNT(E12:I12)=0,"",MAX(E12:I12))</f>
        <v/>
      </c>
      <c r="P12" s="243">
        <f>IF(COUNT(J12:N12)=0,"",MAX(J12:N12))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IF(ngay11!O15&lt;&gt;"",ngay11!O15,"")</f>
        <v/>
      </c>
      <c r="F13" s="285">
        <f>IF(ngay12!O15&lt;&gt;"",ngay12!O15,"")</f>
        <v/>
      </c>
      <c r="G13" s="285">
        <f>IF(ngay13!O15&lt;&gt;"",ngay13!O15,"")</f>
        <v/>
      </c>
      <c r="H13" s="285">
        <f>IF(ngay14!O15&lt;&gt;"",ngay14!O15,"")</f>
        <v/>
      </c>
      <c r="I13" s="285">
        <f>IF(ngay15!O15&lt;&gt;"",ngay15!O15,"")</f>
        <v/>
      </c>
      <c r="J13" s="285">
        <f>IF(ngay16!O15&lt;&gt;"",ngay16!O15,"")</f>
        <v/>
      </c>
      <c r="K13" s="285">
        <f>IF(ngay17!O15&lt;&gt;"",ngay17!O15,"")</f>
        <v/>
      </c>
      <c r="L13" s="285">
        <f>IF(ngay18!O15&lt;&gt;"",ngay18!O15,"")</f>
        <v/>
      </c>
      <c r="M13" s="285">
        <f>IF(ngay19!O15&lt;&gt;"",ngay19!O15,"")</f>
        <v/>
      </c>
      <c r="N13" s="286">
        <f>IF(ngay20!O15&lt;&gt;"",ngay20!O15,"")</f>
        <v/>
      </c>
      <c r="O13" s="244">
        <f>IF(COUNT(E13:I13)=0,"",MAX(E13:I13))</f>
        <v/>
      </c>
      <c r="P13" s="243">
        <f>IF(COUNT(J13:N13)=0,"",MAX(J13:N13))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IF(ngay11!O16&lt;&gt;"",ngay11!O16,"")</f>
        <v/>
      </c>
      <c r="F14" s="285">
        <f>IF(ngay12!O16&lt;&gt;"",ngay12!O16,"")</f>
        <v/>
      </c>
      <c r="G14" s="285">
        <f>IF(ngay13!O16&lt;&gt;"",ngay13!O16,"")</f>
        <v/>
      </c>
      <c r="H14" s="285">
        <f>IF(ngay14!O16&lt;&gt;"",ngay14!O16,"")</f>
        <v/>
      </c>
      <c r="I14" s="285">
        <f>IF(ngay15!O16&lt;&gt;"",ngay15!O16,"")</f>
        <v/>
      </c>
      <c r="J14" s="285">
        <f>IF(ngay16!O16&lt;&gt;"",ngay16!O16,"")</f>
        <v/>
      </c>
      <c r="K14" s="285">
        <f>IF(ngay17!O16&lt;&gt;"",ngay17!O16,"")</f>
        <v/>
      </c>
      <c r="L14" s="285">
        <f>IF(ngay18!O16&lt;&gt;"",ngay18!O16,"")</f>
        <v/>
      </c>
      <c r="M14" s="285">
        <f>IF(ngay19!O16&lt;&gt;"",ngay19!O16,"")</f>
        <v/>
      </c>
      <c r="N14" s="286">
        <f>IF(ngay20!O16&lt;&gt;"",ngay20!O16,"")</f>
        <v/>
      </c>
      <c r="O14" s="244">
        <f>IF(COUNT(E14:I14)=0,"",MAX(E14:I14))</f>
        <v/>
      </c>
      <c r="P14" s="243">
        <f>IF(COUNT(J14:N14)=0,"",MAX(J14:N14))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IF(ngay11!O17&lt;&gt;"",ngay11!O17,"")</f>
        <v/>
      </c>
      <c r="F15" s="285">
        <f>IF(ngay12!O17&lt;&gt;"",ngay12!O17,"")</f>
        <v/>
      </c>
      <c r="G15" s="285">
        <f>IF(ngay13!O17&lt;&gt;"",ngay13!O17,"")</f>
        <v/>
      </c>
      <c r="H15" s="285">
        <f>IF(ngay14!O17&lt;&gt;"",ngay14!O17,"")</f>
        <v/>
      </c>
      <c r="I15" s="285">
        <f>IF(ngay15!O17&lt;&gt;"",ngay15!O17,"")</f>
        <v/>
      </c>
      <c r="J15" s="285">
        <f>IF(ngay16!O17&lt;&gt;"",ngay16!O17,"")</f>
        <v/>
      </c>
      <c r="K15" s="285">
        <f>IF(ngay17!O17&lt;&gt;"",ngay17!O17,"")</f>
        <v/>
      </c>
      <c r="L15" s="285">
        <f>IF(ngay18!O17&lt;&gt;"",ngay18!O17,"")</f>
        <v/>
      </c>
      <c r="M15" s="285">
        <f>IF(ngay19!O17&lt;&gt;"",ngay19!O17,"")</f>
        <v/>
      </c>
      <c r="N15" s="286">
        <f>IF(ngay20!O17&lt;&gt;"",ngay20!O17,"")</f>
        <v/>
      </c>
      <c r="O15" s="244">
        <f>IF(COUNT(E15:I15)=0,"",MAX(E15:I15))</f>
        <v/>
      </c>
      <c r="P15" s="243">
        <f>IF(COUNT(J15:N15)=0,"",MAX(J15:N15))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IF(ngay11!O18&lt;&gt;"",ngay11!O18,"")</f>
        <v/>
      </c>
      <c r="F16" s="285">
        <f>IF(ngay12!O18&lt;&gt;"",ngay12!O18,"")</f>
        <v/>
      </c>
      <c r="G16" s="285">
        <f>IF(ngay13!O18&lt;&gt;"",ngay13!O18,"")</f>
        <v/>
      </c>
      <c r="H16" s="285">
        <f>IF(ngay14!O18&lt;&gt;"",ngay14!O18,"")</f>
        <v/>
      </c>
      <c r="I16" s="285">
        <f>IF(ngay15!O18&lt;&gt;"",ngay15!O18,"")</f>
        <v/>
      </c>
      <c r="J16" s="285">
        <f>IF(ngay16!O18&lt;&gt;"",ngay16!O18,"")</f>
        <v/>
      </c>
      <c r="K16" s="285">
        <f>IF(ngay17!O18&lt;&gt;"",ngay17!O18,"")</f>
        <v/>
      </c>
      <c r="L16" s="285">
        <f>IF(ngay18!O18&lt;&gt;"",ngay18!O18,"")</f>
        <v/>
      </c>
      <c r="M16" s="285">
        <f>IF(ngay19!O18&lt;&gt;"",ngay19!O18,"")</f>
        <v/>
      </c>
      <c r="N16" s="286">
        <f>IF(ngay20!O18&lt;&gt;"",ngay20!O18,"")</f>
        <v/>
      </c>
      <c r="O16" s="244">
        <f>IF(COUNT(E16:I16)=0,"",MAX(E16:I16))</f>
        <v/>
      </c>
      <c r="P16" s="243">
        <f>IF(COUNT(J16:N16)=0,"",MAX(J16:N16))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IF(ngay11!O19&lt;&gt;"",ngay11!O19,"")</f>
        <v/>
      </c>
      <c r="F17" s="285">
        <f>IF(ngay12!O19&lt;&gt;"",ngay12!O19,"")</f>
        <v/>
      </c>
      <c r="G17" s="285">
        <f>IF(ngay13!O19&lt;&gt;"",ngay13!O19,"")</f>
        <v/>
      </c>
      <c r="H17" s="285">
        <f>IF(ngay14!O19&lt;&gt;"",ngay14!O19,"")</f>
        <v/>
      </c>
      <c r="I17" s="285">
        <f>IF(ngay15!O19&lt;&gt;"",ngay15!O19,"")</f>
        <v/>
      </c>
      <c r="J17" s="285">
        <f>IF(ngay16!O19&lt;&gt;"",ngay16!O19,"")</f>
        <v/>
      </c>
      <c r="K17" s="285">
        <f>IF(ngay17!O19&lt;&gt;"",ngay17!O19,"")</f>
        <v/>
      </c>
      <c r="L17" s="285">
        <f>IF(ngay18!O19&lt;&gt;"",ngay18!O19,"")</f>
        <v/>
      </c>
      <c r="M17" s="285">
        <f>IF(ngay19!O19&lt;&gt;"",ngay19!O19,"")</f>
        <v/>
      </c>
      <c r="N17" s="286">
        <f>IF(ngay20!O19&lt;&gt;"",ngay20!O19,"")</f>
        <v/>
      </c>
      <c r="O17" s="244">
        <f>IF(COUNT(E17:I17)=0,"",MAX(E17:I17))</f>
        <v/>
      </c>
      <c r="P17" s="243">
        <f>IF(COUNT(J17:N17)=0,"",MAX(J17:N17))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IF(ngay11!O20&lt;&gt;"",ngay11!O20,"")</f>
        <v/>
      </c>
      <c r="F18" s="285">
        <f>IF(ngay12!O20&lt;&gt;"",ngay12!O20,"")</f>
        <v/>
      </c>
      <c r="G18" s="285">
        <f>IF(ngay13!O20&lt;&gt;"",ngay13!O20,"")</f>
        <v/>
      </c>
      <c r="H18" s="285">
        <f>IF(ngay14!O20&lt;&gt;"",ngay14!O20,"")</f>
        <v/>
      </c>
      <c r="I18" s="285">
        <f>IF(ngay15!O20&lt;&gt;"",ngay15!O20,"")</f>
        <v/>
      </c>
      <c r="J18" s="285">
        <f>IF(ngay16!O20&lt;&gt;"",ngay16!O20,"")</f>
        <v/>
      </c>
      <c r="K18" s="285">
        <f>IF(ngay17!O20&lt;&gt;"",ngay17!O20,"")</f>
        <v/>
      </c>
      <c r="L18" s="285">
        <f>IF(ngay18!O20&lt;&gt;"",ngay18!O20,"")</f>
        <v/>
      </c>
      <c r="M18" s="285">
        <f>IF(ngay19!O20&lt;&gt;"",ngay19!O20,"")</f>
        <v/>
      </c>
      <c r="N18" s="286">
        <f>IF(ngay20!O20&lt;&gt;"",ngay20!O20,"")</f>
        <v/>
      </c>
      <c r="O18" s="244">
        <f>IF(COUNT(E18:I18)=0,"",MAX(E18:I18))</f>
        <v/>
      </c>
      <c r="P18" s="243">
        <f>IF(COUNT(J18:N18)=0,"",MAX(J18:N18))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IF(ngay11!O21&lt;&gt;"",ngay11!O21,"")</f>
        <v/>
      </c>
      <c r="F19" s="340">
        <f>IF(ngay12!O21&lt;&gt;"",ngay12!O21,"")</f>
        <v/>
      </c>
      <c r="G19" s="340">
        <f>IF(ngay13!O21&lt;&gt;"",ngay13!O21,"")</f>
        <v/>
      </c>
      <c r="H19" s="340">
        <f>IF(ngay14!O21&lt;&gt;"",ngay14!O21,"")</f>
        <v/>
      </c>
      <c r="I19" s="340">
        <f>IF(ngay15!O21&lt;&gt;"",ngay15!O21,"")</f>
        <v/>
      </c>
      <c r="J19" s="340">
        <f>IF(ngay16!O21&lt;&gt;"",ngay16!O21,"")</f>
        <v/>
      </c>
      <c r="K19" s="340">
        <f>IF(ngay17!O21&lt;&gt;"",ngay17!O21,"")</f>
        <v/>
      </c>
      <c r="L19" s="340">
        <f>IF(ngay18!O21&lt;&gt;"",ngay18!O21,"")</f>
        <v/>
      </c>
      <c r="M19" s="340">
        <f>IF(ngay19!O21&lt;&gt;"",ngay19!O21,"")</f>
        <v/>
      </c>
      <c r="N19" s="341">
        <f>IF(ngay20!O21&lt;&gt;"",ngay20!O21,"")</f>
        <v/>
      </c>
      <c r="O19" s="240">
        <f>IF(COUNT(E19:I19)=0,"",MAX(E19:I19))</f>
        <v/>
      </c>
      <c r="P19" s="239">
        <f>IF(COUNT(J19:N19)=0,"",MAX(J19:N19))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IF(ngay11!O22&lt;&gt;"",ngay11!O22,"")</f>
        <v/>
      </c>
      <c r="F20" s="285">
        <f>IF(ngay12!O22&lt;&gt;"",ngay12!O22,"")</f>
        <v/>
      </c>
      <c r="G20" s="285">
        <f>IF(ngay13!O22&lt;&gt;"",ngay13!O22,"")</f>
        <v/>
      </c>
      <c r="H20" s="285">
        <f>IF(ngay14!O22&lt;&gt;"",ngay14!O22,"")</f>
        <v/>
      </c>
      <c r="I20" s="285">
        <f>IF(ngay15!O22&lt;&gt;"",ngay15!O22,"")</f>
        <v/>
      </c>
      <c r="J20" s="285">
        <f>IF(ngay16!O22&lt;&gt;"",ngay16!O22,"")</f>
        <v/>
      </c>
      <c r="K20" s="285">
        <f>IF(ngay17!O22&lt;&gt;"",ngay17!O22,"")</f>
        <v/>
      </c>
      <c r="L20" s="285">
        <f>IF(ngay18!O22&lt;&gt;"",ngay18!O22,"")</f>
        <v/>
      </c>
      <c r="M20" s="285">
        <f>IF(ngay19!O22&lt;&gt;"",ngay19!O22,"")</f>
        <v/>
      </c>
      <c r="N20" s="286">
        <f>IF(ngay20!O22&lt;&gt;"",ngay20!O22,"")</f>
        <v/>
      </c>
      <c r="O20" s="244">
        <f>IF(COUNT(E20:I20)=0,"",MAX(E20:I20))</f>
        <v/>
      </c>
      <c r="P20" s="243">
        <f>IF(COUNT(J20:N20)=0,"",MAX(J20:N20))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IF(ngay11!O23&lt;&gt;"",ngay11!O23,"")</f>
        <v/>
      </c>
      <c r="F21" s="285">
        <f>IF(ngay12!O23&lt;&gt;"",ngay12!O23,"")</f>
        <v/>
      </c>
      <c r="G21" s="285">
        <f>IF(ngay13!O23&lt;&gt;"",ngay13!O23,"")</f>
        <v/>
      </c>
      <c r="H21" s="285">
        <f>IF(ngay14!O23&lt;&gt;"",ngay14!O23,"")</f>
        <v/>
      </c>
      <c r="I21" s="285">
        <f>IF(ngay15!O23&lt;&gt;"",ngay15!O23,"")</f>
        <v/>
      </c>
      <c r="J21" s="285">
        <f>IF(ngay16!O23&lt;&gt;"",ngay16!O23,"")</f>
        <v/>
      </c>
      <c r="K21" s="285">
        <f>IF(ngay17!O23&lt;&gt;"",ngay17!O23,"")</f>
        <v/>
      </c>
      <c r="L21" s="285">
        <f>IF(ngay18!O23&lt;&gt;"",ngay18!O23,"")</f>
        <v/>
      </c>
      <c r="M21" s="285">
        <f>IF(ngay19!O23&lt;&gt;"",ngay19!O23,"")</f>
        <v/>
      </c>
      <c r="N21" s="286">
        <f>IF(ngay20!O23&lt;&gt;"",ngay20!O23,"")</f>
        <v/>
      </c>
      <c r="O21" s="244">
        <f>IF(COUNT(E21:I21)=0,"",MAX(E21:I21))</f>
        <v/>
      </c>
      <c r="P21" s="243">
        <f>IF(COUNT(J21:N21)=0,"",MAX(J21:N21))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IF(ngay11!O24&lt;&gt;"",ngay11!O24,"")</f>
        <v/>
      </c>
      <c r="F22" s="285">
        <f>IF(ngay12!O24&lt;&gt;"",ngay12!O24,"")</f>
        <v/>
      </c>
      <c r="G22" s="285">
        <f>IF(ngay13!O24&lt;&gt;"",ngay13!O24,"")</f>
        <v/>
      </c>
      <c r="H22" s="285">
        <f>IF(ngay14!O24&lt;&gt;"",ngay14!O24,"")</f>
        <v/>
      </c>
      <c r="I22" s="285">
        <f>IF(ngay15!O24&lt;&gt;"",ngay15!O24,"")</f>
        <v/>
      </c>
      <c r="J22" s="285">
        <f>IF(ngay16!O24&lt;&gt;"",ngay16!O24,"")</f>
        <v/>
      </c>
      <c r="K22" s="285">
        <f>IF(ngay17!O24&lt;&gt;"",ngay17!O24,"")</f>
        <v/>
      </c>
      <c r="L22" s="285">
        <f>IF(ngay18!O24&lt;&gt;"",ngay18!O24,"")</f>
        <v/>
      </c>
      <c r="M22" s="285">
        <f>IF(ngay19!O24&lt;&gt;"",ngay19!O24,"")</f>
        <v/>
      </c>
      <c r="N22" s="286">
        <f>IF(ngay20!O24&lt;&gt;"",ngay20!O24,"")</f>
        <v/>
      </c>
      <c r="O22" s="244">
        <f>IF(COUNT(E22:I22)=0,"",MAX(E22:I22))</f>
        <v/>
      </c>
      <c r="P22" s="243">
        <f>IF(COUNT(J22:N22)=0,"",MAX(J22:N22))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IF(ngay11!O25&lt;&gt;"",ngay11!O25,"")</f>
        <v/>
      </c>
      <c r="F23" s="285">
        <f>IF(ngay12!O25&lt;&gt;"",ngay12!O25,"")</f>
        <v/>
      </c>
      <c r="G23" s="285">
        <f>IF(ngay13!O25&lt;&gt;"",ngay13!O25,"")</f>
        <v/>
      </c>
      <c r="H23" s="285">
        <f>IF(ngay14!O25&lt;&gt;"",ngay14!O25,"")</f>
        <v/>
      </c>
      <c r="I23" s="285">
        <f>IF(ngay15!O25&lt;&gt;"",ngay15!O25,"")</f>
        <v/>
      </c>
      <c r="J23" s="285">
        <f>IF(ngay16!O25&lt;&gt;"",ngay16!O25,"")</f>
        <v/>
      </c>
      <c r="K23" s="285">
        <f>IF(ngay17!O25&lt;&gt;"",ngay17!O25,"")</f>
        <v/>
      </c>
      <c r="L23" s="285">
        <f>IF(ngay18!O25&lt;&gt;"",ngay18!O25,"")</f>
        <v/>
      </c>
      <c r="M23" s="285">
        <f>IF(ngay19!O25&lt;&gt;"",ngay19!O25,"")</f>
        <v/>
      </c>
      <c r="N23" s="286">
        <f>IF(ngay20!O25&lt;&gt;"",ngay20!O25,"")</f>
        <v/>
      </c>
      <c r="O23" s="244">
        <f>IF(COUNT(E23:I23)=0,"",MAX(E23:I23))</f>
        <v/>
      </c>
      <c r="P23" s="243">
        <f>IF(COUNT(J23:N23)=0,"",MAX(J23:N23))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IF(ngay11!O26&lt;&gt;"",ngay11!O26,"")</f>
        <v/>
      </c>
      <c r="F24" s="294">
        <f>IF(ngay12!O26&lt;&gt;"",ngay12!O26,"")</f>
        <v/>
      </c>
      <c r="G24" s="294">
        <f>IF(ngay13!O26&lt;&gt;"",ngay13!O26,"")</f>
        <v/>
      </c>
      <c r="H24" s="294">
        <f>IF(ngay14!O26&lt;&gt;"",ngay14!O26,"")</f>
        <v/>
      </c>
      <c r="I24" s="294">
        <f>IF(ngay15!O26&lt;&gt;"",ngay15!O26,"")</f>
        <v/>
      </c>
      <c r="J24" s="294">
        <f>IF(ngay16!O26&lt;&gt;"",ngay16!O26,"")</f>
        <v/>
      </c>
      <c r="K24" s="294">
        <f>IF(ngay17!O26&lt;&gt;"",ngay17!O26,"")</f>
        <v/>
      </c>
      <c r="L24" s="294">
        <f>IF(ngay18!O26&lt;&gt;"",ngay18!O26,"")</f>
        <v/>
      </c>
      <c r="M24" s="294">
        <f>IF(ngay19!O26&lt;&gt;"",ngay19!O26,"")</f>
        <v/>
      </c>
      <c r="N24" s="295">
        <f>IF(ngay20!O26&lt;&gt;"",ngay20!O26,"")</f>
        <v/>
      </c>
      <c r="O24" s="249">
        <f>IF(COUNT(E24:I24)=0,"",MAX(E24:I24))</f>
        <v/>
      </c>
      <c r="P24" s="248">
        <f>IF(COUNT(J24:N24)=0,"",MAX(J24:N24))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2" right="0.26" top="0.57" bottom="0.4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2.xml><?xml version="1.0" encoding="utf-8"?>
<worksheet xmlns="http://schemas.openxmlformats.org/spreadsheetml/2006/main">
  <sheetPr codeName="Sheet15">
    <outlinePr summaryBelow="1" summaryRight="1"/>
    <pageSetUpPr/>
  </sheetPr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LƯỢNG MƯA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∑ 5
 ngày đầu</t>
        </is>
      </c>
      <c r="P2" s="227" t="inlineStr">
        <is>
          <t xml:space="preserve"> ∑ 5
 ngày cuối</t>
        </is>
      </c>
      <c r="Q2" s="228" t="inlineStr">
        <is>
          <t xml:space="preserve"> ∑ 10
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IF(ngay11!U5&lt;&gt;"",ngay11!U5,"")</f>
        <v/>
      </c>
      <c r="F3" s="282">
        <f>IF(ngay12!U5&lt;&gt;"",ngay12!U5,"")</f>
        <v/>
      </c>
      <c r="G3" s="282">
        <f>IF(ngay13!U5&lt;&gt;"",ngay13!U5,"")</f>
        <v/>
      </c>
      <c r="H3" s="282">
        <f>IF(ngay14!U5&lt;&gt;"",ngay14!U5,"")</f>
        <v/>
      </c>
      <c r="I3" s="282">
        <f>IF(ngay15!U5&lt;&gt;"",ngay15!U5,"")</f>
        <v/>
      </c>
      <c r="J3" s="282">
        <f>IF(ngay16!U5&lt;&gt;"",ngay16!U5,"")</f>
        <v/>
      </c>
      <c r="K3" s="282">
        <f>IF(ngay17!U5&lt;&gt;"",ngay17!U5,"")</f>
        <v/>
      </c>
      <c r="L3" s="282">
        <f>IF(ngay18!U5&lt;&gt;"",ngay18!U5,"")</f>
        <v/>
      </c>
      <c r="M3" s="282">
        <f>IF(ngay19!U5&lt;&gt;"",ngay19!U5,"")</f>
        <v/>
      </c>
      <c r="N3" s="283">
        <f>IF(ngay20!U5&lt;&gt;"",ngay20!U5,"")</f>
        <v/>
      </c>
      <c r="O3" s="261">
        <f>IF(COUNT(E3:I3)=0,"",SUM(E3:I3))</f>
        <v/>
      </c>
      <c r="P3" s="260">
        <f>IF(COUNT(J3:N3)=0,"",SUM(J3:N3))</f>
        <v/>
      </c>
      <c r="Q3" s="262">
        <f>IF(COUNT(E3:N3)=0,"",SUM(E3:N3))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IF(ngay11!U6&lt;&gt;"",ngay11!U6,"")</f>
        <v/>
      </c>
      <c r="F4" s="285">
        <f>IF(ngay12!U6&lt;&gt;"",ngay12!U6,"")</f>
        <v/>
      </c>
      <c r="G4" s="285">
        <f>IF(ngay13!U6&lt;&gt;"",ngay13!U6,"")</f>
        <v/>
      </c>
      <c r="H4" s="285">
        <f>IF(ngay14!U6&lt;&gt;"",ngay14!U6,"")</f>
        <v/>
      </c>
      <c r="I4" s="285">
        <f>IF(ngay15!U6&lt;&gt;"",ngay15!U6,"")</f>
        <v/>
      </c>
      <c r="J4" s="285">
        <f>IF(ngay16!U6&lt;&gt;"",ngay16!U6,"")</f>
        <v/>
      </c>
      <c r="K4" s="285">
        <f>IF(ngay17!U6&lt;&gt;"",ngay17!U6,"")</f>
        <v/>
      </c>
      <c r="L4" s="285">
        <f>IF(ngay18!U6&lt;&gt;"",ngay18!U6,"")</f>
        <v/>
      </c>
      <c r="M4" s="285">
        <f>IF(ngay19!U6&lt;&gt;"",ngay19!U6,"")</f>
        <v/>
      </c>
      <c r="N4" s="286">
        <f>IF(ngay20!U6&lt;&gt;"",ngay20!U6,"")</f>
        <v/>
      </c>
      <c r="O4" s="244">
        <f>IF(COUNT(E4:I4)=0,"",SUM(E4:I4))</f>
        <v/>
      </c>
      <c r="P4" s="243">
        <f>IF(COUNT(J4:N4)=0,"",SUM(J4:N4))</f>
        <v/>
      </c>
      <c r="Q4" s="245">
        <f>IF(COUNT(E4:N4)=0,"",SUM(E4:N4))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IF(ngay11!U7&lt;&gt;"",ngay11!U7,"")</f>
        <v/>
      </c>
      <c r="F5" s="285">
        <f>IF(ngay12!U7&lt;&gt;"",ngay12!U7,"")</f>
        <v/>
      </c>
      <c r="G5" s="285">
        <f>IF(ngay13!U7&lt;&gt;"",ngay13!U7,"")</f>
        <v/>
      </c>
      <c r="H5" s="285">
        <f>IF(ngay14!U7&lt;&gt;"",ngay14!U7,"")</f>
        <v/>
      </c>
      <c r="I5" s="285">
        <f>IF(ngay15!U7&lt;&gt;"",ngay15!U7,"")</f>
        <v/>
      </c>
      <c r="J5" s="285">
        <f>IF(ngay16!U7&lt;&gt;"",ngay16!U7,"")</f>
        <v/>
      </c>
      <c r="K5" s="285">
        <f>IF(ngay17!U7&lt;&gt;"",ngay17!U7,"")</f>
        <v/>
      </c>
      <c r="L5" s="285">
        <f>IF(ngay18!U7&lt;&gt;"",ngay18!U7,"")</f>
        <v/>
      </c>
      <c r="M5" s="285">
        <f>IF(ngay19!U7&lt;&gt;"",ngay19!U7,"")</f>
        <v/>
      </c>
      <c r="N5" s="286">
        <f>IF(ngay20!U7&lt;&gt;"",ngay20!U7,"")</f>
        <v/>
      </c>
      <c r="O5" s="244">
        <f>IF(COUNT(E5:I5)=0,"",SUM(E5:I5))</f>
        <v/>
      </c>
      <c r="P5" s="243">
        <f>IF(COUNT(J5:N5)=0,"",SUM(J5:N5))</f>
        <v/>
      </c>
      <c r="Q5" s="245">
        <f>IF(COUNT(E5:N5)=0,"",SUM(E5:N5))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IF(ngay11!U8&lt;&gt;"",ngay11!U8,"")</f>
        <v/>
      </c>
      <c r="F6" s="285">
        <f>IF(ngay12!U8&lt;&gt;"",ngay12!U8,"")</f>
        <v/>
      </c>
      <c r="G6" s="285">
        <f>IF(ngay13!U8&lt;&gt;"",ngay13!U8,"")</f>
        <v/>
      </c>
      <c r="H6" s="285">
        <f>IF(ngay14!U8&lt;&gt;"",ngay14!U8,"")</f>
        <v/>
      </c>
      <c r="I6" s="285">
        <f>IF(ngay15!U8&lt;&gt;"",ngay15!U8,"")</f>
        <v/>
      </c>
      <c r="J6" s="285">
        <f>IF(ngay16!U8&lt;&gt;"",ngay16!U8,"")</f>
        <v/>
      </c>
      <c r="K6" s="285">
        <f>IF(ngay17!U8&lt;&gt;"",ngay17!U8,"")</f>
        <v/>
      </c>
      <c r="L6" s="285">
        <f>IF(ngay18!U8&lt;&gt;"",ngay18!U8,"")</f>
        <v/>
      </c>
      <c r="M6" s="285">
        <f>IF(ngay19!U8&lt;&gt;"",ngay19!U8,"")</f>
        <v/>
      </c>
      <c r="N6" s="286">
        <f>IF(ngay20!U8&lt;&gt;"",ngay20!U8,"")</f>
        <v/>
      </c>
      <c r="O6" s="244">
        <f>IF(COUNT(E6:I6)=0,"",SUM(E6:I6))</f>
        <v/>
      </c>
      <c r="P6" s="243">
        <f>IF(COUNT(J6:N6)=0,"",SUM(J6:N6))</f>
        <v/>
      </c>
      <c r="Q6" s="245">
        <f>IF(COUNT(E6:N6)=0,"",SUM(E6:N6))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IF(ngay11!U9&lt;&gt;"",ngay11!U9,"")</f>
        <v/>
      </c>
      <c r="F7" s="285">
        <f>IF(ngay12!U9&lt;&gt;"",ngay12!U9,"")</f>
        <v/>
      </c>
      <c r="G7" s="285">
        <f>IF(ngay13!U9&lt;&gt;"",ngay13!U9,"")</f>
        <v/>
      </c>
      <c r="H7" s="285">
        <f>IF(ngay14!U9&lt;&gt;"",ngay14!U9,"")</f>
        <v/>
      </c>
      <c r="I7" s="285">
        <f>IF(ngay15!U9&lt;&gt;"",ngay15!U9,"")</f>
        <v/>
      </c>
      <c r="J7" s="285">
        <f>IF(ngay16!U9&lt;&gt;"",ngay16!U9,"")</f>
        <v/>
      </c>
      <c r="K7" s="285">
        <f>IF(ngay17!U9&lt;&gt;"",ngay17!U9,"")</f>
        <v/>
      </c>
      <c r="L7" s="285">
        <f>IF(ngay18!U9&lt;&gt;"",ngay18!U9,"")</f>
        <v/>
      </c>
      <c r="M7" s="285">
        <f>IF(ngay19!U9&lt;&gt;"",ngay19!U9,"")</f>
        <v/>
      </c>
      <c r="N7" s="286">
        <f>IF(ngay20!U9&lt;&gt;"",ngay20!U9,"")</f>
        <v/>
      </c>
      <c r="O7" s="242">
        <f>IF(COUNT(E7:I7)=0,"",SUM(E7:I7))</f>
        <v/>
      </c>
      <c r="P7" s="243">
        <f>IF(COUNT(J7:N7)=0,"",SUM(J7:N7))</f>
        <v/>
      </c>
      <c r="Q7" s="245">
        <f>IF(COUNT(E7:N7)=0,"",SUM(E7:N7))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IF(ngay11!U10&lt;&gt;"",ngay11!U10,"")</f>
        <v/>
      </c>
      <c r="F8" s="285">
        <f>IF(ngay12!U10&lt;&gt;"",ngay12!U10,"")</f>
        <v/>
      </c>
      <c r="G8" s="285">
        <f>IF(ngay13!U10&lt;&gt;"",ngay13!U10,"")</f>
        <v/>
      </c>
      <c r="H8" s="285">
        <f>IF(ngay14!U10&lt;&gt;"",ngay14!U10,"")</f>
        <v/>
      </c>
      <c r="I8" s="285">
        <f>IF(ngay15!U10&lt;&gt;"",ngay15!U10,"")</f>
        <v/>
      </c>
      <c r="J8" s="285">
        <f>IF(ngay16!U10&lt;&gt;"",ngay16!U10,"")</f>
        <v/>
      </c>
      <c r="K8" s="285">
        <f>IF(ngay17!U10&lt;&gt;"",ngay17!U10,"")</f>
        <v/>
      </c>
      <c r="L8" s="285">
        <f>IF(ngay18!U10&lt;&gt;"",ngay18!U10,"")</f>
        <v/>
      </c>
      <c r="M8" s="285">
        <f>IF(ngay19!U10&lt;&gt;"",ngay19!U10,"")</f>
        <v/>
      </c>
      <c r="N8" s="286">
        <f>IF(ngay20!U10&lt;&gt;"",ngay20!U10,"")</f>
        <v/>
      </c>
      <c r="O8" s="242">
        <f>IF(COUNT(E8:I8)=0,"",SUM(E8:I8))</f>
        <v/>
      </c>
      <c r="P8" s="243">
        <f>IF(COUNT(J8:N8)=0,"",SUM(J8:N8))</f>
        <v/>
      </c>
      <c r="Q8" s="245">
        <f>IF(COUNT(E8:N8)=0,"",SUM(E8:N8))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IF(ngay11!U11&lt;&gt;"",ngay11!U11,"")</f>
        <v/>
      </c>
      <c r="F9" s="285">
        <f>IF(ngay12!U11&lt;&gt;"",ngay12!U11,"")</f>
        <v/>
      </c>
      <c r="G9" s="285">
        <f>IF(ngay13!U11&lt;&gt;"",ngay13!U11,"")</f>
        <v/>
      </c>
      <c r="H9" s="285">
        <f>IF(ngay14!U11&lt;&gt;"",ngay14!U11,"")</f>
        <v/>
      </c>
      <c r="I9" s="285">
        <f>IF(ngay15!U11&lt;&gt;"",ngay15!U11,"")</f>
        <v/>
      </c>
      <c r="J9" s="285">
        <f>IF(ngay16!U11&lt;&gt;"",ngay16!U11,"")</f>
        <v/>
      </c>
      <c r="K9" s="285">
        <f>IF(ngay17!U11&lt;&gt;"",ngay17!U11,"")</f>
        <v/>
      </c>
      <c r="L9" s="285">
        <f>IF(ngay18!U11&lt;&gt;"",ngay18!U11,"")</f>
        <v/>
      </c>
      <c r="M9" s="285">
        <f>IF(ngay19!U11&lt;&gt;"",ngay19!U11,"")</f>
        <v/>
      </c>
      <c r="N9" s="286">
        <f>IF(ngay20!U11&lt;&gt;"",ngay20!U11,"")</f>
        <v/>
      </c>
      <c r="O9" s="242">
        <f>IF(COUNT(E9:I9)=0,"",SUM(E9:I9))</f>
        <v/>
      </c>
      <c r="P9" s="243">
        <f>IF(COUNT(J9:N9)=0,"",SUM(J9:N9))</f>
        <v/>
      </c>
      <c r="Q9" s="245">
        <f>IF(COUNT(E9:N9)=0,"",SUM(E9:N9))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IF(ngay11!U12&lt;&gt;"",ngay11!U12,"")</f>
        <v/>
      </c>
      <c r="F10" s="288">
        <f>IF(ngay12!U12&lt;&gt;"",ngay12!U12,"")</f>
        <v/>
      </c>
      <c r="G10" s="288">
        <f>IF(ngay13!U12&lt;&gt;"",ngay13!U12,"")</f>
        <v/>
      </c>
      <c r="H10" s="288">
        <f>IF(ngay14!U12&lt;&gt;"",ngay14!U12,"")</f>
        <v/>
      </c>
      <c r="I10" s="288">
        <f>IF(ngay15!U12&lt;&gt;"",ngay15!U12,"")</f>
        <v/>
      </c>
      <c r="J10" s="288">
        <f>IF(ngay16!U12&lt;&gt;"",ngay16!U12,"")</f>
        <v/>
      </c>
      <c r="K10" s="288">
        <f>IF(ngay17!U12&lt;&gt;"",ngay17!U12,"")</f>
        <v/>
      </c>
      <c r="L10" s="288">
        <f>IF(ngay18!U12&lt;&gt;"",ngay18!U12,"")</f>
        <v/>
      </c>
      <c r="M10" s="288">
        <f>IF(ngay19!U12&lt;&gt;"",ngay19!U12,"")</f>
        <v/>
      </c>
      <c r="N10" s="289">
        <f>IF(ngay20!U12&lt;&gt;"",ngay20!U12,"")</f>
        <v/>
      </c>
      <c r="O10" s="277">
        <f>IF(COUNT(E10:I10)=0,"",SUM(E10:I10))</f>
        <v/>
      </c>
      <c r="P10" s="278">
        <f>IF(COUNT(J10:N10)=0,"",SUM(J10:N10))</f>
        <v/>
      </c>
      <c r="Q10" s="280">
        <f>IF(COUNT(E10:N10)=0,"",SUM(E10:N10))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IF(ngay11!U13&lt;&gt;"",ngay11!U13,"")</f>
        <v/>
      </c>
      <c r="F11" s="291">
        <f>IF(ngay12!U13&lt;&gt;"",ngay12!U13,"")</f>
        <v/>
      </c>
      <c r="G11" s="291">
        <f>IF(ngay13!U13&lt;&gt;"",ngay13!U13,"")</f>
        <v/>
      </c>
      <c r="H11" s="291">
        <f>IF(ngay14!U13&lt;&gt;"",ngay14!U13,"")</f>
        <v/>
      </c>
      <c r="I11" s="291">
        <f>IF(ngay15!U13&lt;&gt;"",ngay15!U13,"")</f>
        <v/>
      </c>
      <c r="J11" s="291">
        <f>IF(ngay16!U13&lt;&gt;"",ngay16!U13,"")</f>
        <v/>
      </c>
      <c r="K11" s="291">
        <f>IF(ngay17!U13&lt;&gt;"",ngay17!U13,"")</f>
        <v/>
      </c>
      <c r="L11" s="291">
        <f>IF(ngay18!U13&lt;&gt;"",ngay18!U13,"")</f>
        <v/>
      </c>
      <c r="M11" s="291">
        <f>IF(ngay19!U13&lt;&gt;"",ngay19!U13,"")</f>
        <v/>
      </c>
      <c r="N11" s="292">
        <f>IF(ngay20!U13&lt;&gt;"",ngay20!U13,"")</f>
        <v/>
      </c>
      <c r="O11" s="244">
        <f>IF(COUNT(E11:I11)=0,"",SUM(E11:I11))</f>
        <v/>
      </c>
      <c r="P11" s="243">
        <f>IF(COUNT(J11:N11)=0,"",SUM(J11:N11))</f>
        <v/>
      </c>
      <c r="Q11" s="245">
        <f>IF(COUNT(E11:N11)=0,"",SUM(E11:N11))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IF(ngay11!U14&lt;&gt;"",ngay11!U14,"")</f>
        <v/>
      </c>
      <c r="F12" s="285">
        <f>IF(ngay12!U14&lt;&gt;"",ngay12!U14,"")</f>
        <v/>
      </c>
      <c r="G12" s="285">
        <f>IF(ngay13!U14&lt;&gt;"",ngay13!U14,"")</f>
        <v/>
      </c>
      <c r="H12" s="285">
        <f>IF(ngay14!U14&lt;&gt;"",ngay14!U14,"")</f>
        <v/>
      </c>
      <c r="I12" s="285">
        <f>IF(ngay15!U14&lt;&gt;"",ngay15!U14,"")</f>
        <v/>
      </c>
      <c r="J12" s="285">
        <f>IF(ngay16!U14&lt;&gt;"",ngay16!U14,"")</f>
        <v/>
      </c>
      <c r="K12" s="285">
        <f>IF(ngay17!U14&lt;&gt;"",ngay17!U14,"")</f>
        <v/>
      </c>
      <c r="L12" s="285">
        <f>IF(ngay18!U14&lt;&gt;"",ngay18!U14,"")</f>
        <v/>
      </c>
      <c r="M12" s="285">
        <f>IF(ngay19!U14&lt;&gt;"",ngay19!U14,"")</f>
        <v/>
      </c>
      <c r="N12" s="286">
        <f>IF(ngay20!U14&lt;&gt;"",ngay20!U14,"")</f>
        <v/>
      </c>
      <c r="O12" s="244">
        <f>IF(COUNT(E12:I12)=0,"",SUM(E12:I12))</f>
        <v/>
      </c>
      <c r="P12" s="243">
        <f>IF(COUNT(J12:N12)=0,"",SUM(J12:N12))</f>
        <v/>
      </c>
      <c r="Q12" s="245">
        <f>IF(COUNT(E12:N12)=0,"",SUM(E12:N12))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IF(ngay11!U15&lt;&gt;"",ngay11!U15,"")</f>
        <v/>
      </c>
      <c r="F13" s="285">
        <f>IF(ngay12!U15&lt;&gt;"",ngay12!U15,"")</f>
        <v/>
      </c>
      <c r="G13" s="285">
        <f>IF(ngay13!U15&lt;&gt;"",ngay13!U15,"")</f>
        <v/>
      </c>
      <c r="H13" s="285">
        <f>IF(ngay14!U15&lt;&gt;"",ngay14!U15,"")</f>
        <v/>
      </c>
      <c r="I13" s="285">
        <f>IF(ngay15!U15&lt;&gt;"",ngay15!U15,"")</f>
        <v/>
      </c>
      <c r="J13" s="285">
        <f>IF(ngay16!U15&lt;&gt;"",ngay16!U15,"")</f>
        <v/>
      </c>
      <c r="K13" s="285">
        <f>IF(ngay17!U15&lt;&gt;"",ngay17!U15,"")</f>
        <v/>
      </c>
      <c r="L13" s="285">
        <f>IF(ngay18!U15&lt;&gt;"",ngay18!U15,"")</f>
        <v/>
      </c>
      <c r="M13" s="285">
        <f>IF(ngay19!U15&lt;&gt;"",ngay19!U15,"")</f>
        <v/>
      </c>
      <c r="N13" s="286">
        <f>IF(ngay20!U15&lt;&gt;"",ngay20!U15,"")</f>
        <v/>
      </c>
      <c r="O13" s="244">
        <f>IF(COUNT(E13:I13)=0,"",SUM(E13:I13))</f>
        <v/>
      </c>
      <c r="P13" s="243">
        <f>IF(COUNT(J13:N13)=0,"",SUM(J13:N13))</f>
        <v/>
      </c>
      <c r="Q13" s="245">
        <f>IF(COUNT(E13:N13)=0,"",SUM(E13:N13))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IF(ngay11!U16&lt;&gt;"",ngay11!U16,"")</f>
        <v/>
      </c>
      <c r="F14" s="285">
        <f>IF(ngay12!U16&lt;&gt;"",ngay12!U16,"")</f>
        <v/>
      </c>
      <c r="G14" s="285">
        <f>IF(ngay13!U16&lt;&gt;"",ngay13!U16,"")</f>
        <v/>
      </c>
      <c r="H14" s="285">
        <f>IF(ngay14!U16&lt;&gt;"",ngay14!U16,"")</f>
        <v/>
      </c>
      <c r="I14" s="285">
        <f>IF(ngay15!U16&lt;&gt;"",ngay15!U16,"")</f>
        <v/>
      </c>
      <c r="J14" s="285">
        <f>IF(ngay16!U16&lt;&gt;"",ngay16!U16,"")</f>
        <v/>
      </c>
      <c r="K14" s="285">
        <f>IF(ngay17!U16&lt;&gt;"",ngay17!U16,"")</f>
        <v/>
      </c>
      <c r="L14" s="285">
        <f>IF(ngay18!U16&lt;&gt;"",ngay18!U16,"")</f>
        <v/>
      </c>
      <c r="M14" s="285">
        <f>IF(ngay19!U16&lt;&gt;"",ngay19!U16,"")</f>
        <v/>
      </c>
      <c r="N14" s="286">
        <f>IF(ngay20!U16&lt;&gt;"",ngay20!U16,"")</f>
        <v/>
      </c>
      <c r="O14" s="244">
        <f>IF(COUNT(E14:I14)=0,"",SUM(E14:I14))</f>
        <v/>
      </c>
      <c r="P14" s="243">
        <f>IF(COUNT(J14:N14)=0,"",SUM(J14:N14))</f>
        <v/>
      </c>
      <c r="Q14" s="245">
        <f>IF(COUNT(E14:N14)=0,"",SUM(E14:N14))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IF(ngay11!U17&lt;&gt;"",ngay11!U17,"")</f>
        <v/>
      </c>
      <c r="F15" s="285">
        <f>IF(ngay12!U17&lt;&gt;"",ngay12!U17,"")</f>
        <v/>
      </c>
      <c r="G15" s="285">
        <f>IF(ngay13!U17&lt;&gt;"",ngay13!U17,"")</f>
        <v/>
      </c>
      <c r="H15" s="285">
        <f>IF(ngay14!U17&lt;&gt;"",ngay14!U17,"")</f>
        <v/>
      </c>
      <c r="I15" s="285">
        <f>IF(ngay15!U17&lt;&gt;"",ngay15!U17,"")</f>
        <v/>
      </c>
      <c r="J15" s="285">
        <f>IF(ngay16!U17&lt;&gt;"",ngay16!U17,"")</f>
        <v/>
      </c>
      <c r="K15" s="285">
        <f>IF(ngay17!U17&lt;&gt;"",ngay17!U17,"")</f>
        <v/>
      </c>
      <c r="L15" s="285">
        <f>IF(ngay18!U17&lt;&gt;"",ngay18!U17,"")</f>
        <v/>
      </c>
      <c r="M15" s="285">
        <f>IF(ngay19!U17&lt;&gt;"",ngay19!U17,"")</f>
        <v/>
      </c>
      <c r="N15" s="286">
        <f>IF(ngay20!U17&lt;&gt;"",ngay20!U17,"")</f>
        <v/>
      </c>
      <c r="O15" s="244">
        <f>IF(COUNT(E15:I15)=0,"",SUM(E15:I15))</f>
        <v/>
      </c>
      <c r="P15" s="243">
        <f>IF(COUNT(J15:N15)=0,"",SUM(J15:N15))</f>
        <v/>
      </c>
      <c r="Q15" s="245">
        <f>IF(COUNT(E15:N15)=0,"",SUM(E15:N15))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IF(ngay11!U18&lt;&gt;"",ngay11!U18,"")</f>
        <v/>
      </c>
      <c r="F16" s="285">
        <f>IF(ngay12!U18&lt;&gt;"",ngay12!U18,"")</f>
        <v/>
      </c>
      <c r="G16" s="285">
        <f>IF(ngay13!U18&lt;&gt;"",ngay13!U18,"")</f>
        <v/>
      </c>
      <c r="H16" s="285">
        <f>IF(ngay14!U18&lt;&gt;"",ngay14!U18,"")</f>
        <v/>
      </c>
      <c r="I16" s="285">
        <f>IF(ngay15!U18&lt;&gt;"",ngay15!U18,"")</f>
        <v/>
      </c>
      <c r="J16" s="285">
        <f>IF(ngay16!U18&lt;&gt;"",ngay16!U18,"")</f>
        <v/>
      </c>
      <c r="K16" s="285">
        <f>IF(ngay17!U18&lt;&gt;"",ngay17!U18,"")</f>
        <v/>
      </c>
      <c r="L16" s="285">
        <f>IF(ngay18!U18&lt;&gt;"",ngay18!U18,"")</f>
        <v/>
      </c>
      <c r="M16" s="285">
        <f>IF(ngay19!U18&lt;&gt;"",ngay19!U18,"")</f>
        <v/>
      </c>
      <c r="N16" s="286">
        <f>IF(ngay20!U18&lt;&gt;"",ngay20!U18,"")</f>
        <v/>
      </c>
      <c r="O16" s="244">
        <f>IF(COUNT(E16:I16)=0,"",SUM(E16:I16))</f>
        <v/>
      </c>
      <c r="P16" s="243">
        <f>IF(COUNT(J16:N16)=0,"",SUM(J16:N16))</f>
        <v/>
      </c>
      <c r="Q16" s="245">
        <f>IF(COUNT(E16:N16)=0,"",SUM(E16:N16))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IF(ngay11!U19&lt;&gt;"",ngay11!U19,"")</f>
        <v/>
      </c>
      <c r="F17" s="285">
        <f>IF(ngay12!U19&lt;&gt;"",ngay12!U19,"")</f>
        <v/>
      </c>
      <c r="G17" s="285">
        <f>IF(ngay13!U19&lt;&gt;"",ngay13!U19,"")</f>
        <v/>
      </c>
      <c r="H17" s="285">
        <f>IF(ngay14!U19&lt;&gt;"",ngay14!U19,"")</f>
        <v/>
      </c>
      <c r="I17" s="285">
        <f>IF(ngay15!U19&lt;&gt;"",ngay15!U19,"")</f>
        <v/>
      </c>
      <c r="J17" s="285">
        <f>IF(ngay16!U19&lt;&gt;"",ngay16!U19,"")</f>
        <v/>
      </c>
      <c r="K17" s="285">
        <f>IF(ngay17!U19&lt;&gt;"",ngay17!U19,"")</f>
        <v/>
      </c>
      <c r="L17" s="285">
        <f>IF(ngay18!U19&lt;&gt;"",ngay18!U19,"")</f>
        <v/>
      </c>
      <c r="M17" s="285">
        <f>IF(ngay19!U19&lt;&gt;"",ngay19!U19,"")</f>
        <v/>
      </c>
      <c r="N17" s="286">
        <f>IF(ngay20!U19&lt;&gt;"",ngay20!U19,"")</f>
        <v/>
      </c>
      <c r="O17" s="244">
        <f>IF(COUNT(E17:I17)=0,"",SUM(E17:I17))</f>
        <v/>
      </c>
      <c r="P17" s="243">
        <f>IF(COUNT(J17:N17)=0,"",SUM(J17:N17))</f>
        <v/>
      </c>
      <c r="Q17" s="245">
        <f>IF(COUNT(E17:N17)=0,"",SUM(E17:N17))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IF(ngay11!U20&lt;&gt;"",ngay11!U20,"")</f>
        <v/>
      </c>
      <c r="F18" s="285">
        <f>IF(ngay12!U20&lt;&gt;"",ngay12!U20,"")</f>
        <v/>
      </c>
      <c r="G18" s="285">
        <f>IF(ngay13!U20&lt;&gt;"",ngay13!U20,"")</f>
        <v/>
      </c>
      <c r="H18" s="285">
        <f>IF(ngay14!U20&lt;&gt;"",ngay14!U20,"")</f>
        <v/>
      </c>
      <c r="I18" s="285">
        <f>IF(ngay15!U20&lt;&gt;"",ngay15!U20,"")</f>
        <v/>
      </c>
      <c r="J18" s="285">
        <f>IF(ngay16!U20&lt;&gt;"",ngay16!U20,"")</f>
        <v/>
      </c>
      <c r="K18" s="285">
        <f>IF(ngay17!U20&lt;&gt;"",ngay17!U20,"")</f>
        <v/>
      </c>
      <c r="L18" s="285">
        <f>IF(ngay18!U20&lt;&gt;"",ngay18!U20,"")</f>
        <v/>
      </c>
      <c r="M18" s="285">
        <f>IF(ngay19!U20&lt;&gt;"",ngay19!U20,"")</f>
        <v/>
      </c>
      <c r="N18" s="286">
        <f>IF(ngay20!U20&lt;&gt;"",ngay20!U20,"")</f>
        <v/>
      </c>
      <c r="O18" s="244">
        <f>IF(COUNT(E18:I18)=0,"",SUM(E18:I18))</f>
        <v/>
      </c>
      <c r="P18" s="243">
        <f>IF(COUNT(J18:N18)=0,"",SUM(J18:N18))</f>
        <v/>
      </c>
      <c r="Q18" s="245">
        <f>IF(COUNT(E18:N18)=0,"",SUM(E18:N18))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IF(ngay11!U21&lt;&gt;"",ngay11!U21,"")</f>
        <v/>
      </c>
      <c r="F19" s="288">
        <f>IF(ngay12!U21&lt;&gt;"",ngay12!U21,"")</f>
        <v/>
      </c>
      <c r="G19" s="288">
        <f>IF(ngay13!U21&lt;&gt;"",ngay13!U21,"")</f>
        <v/>
      </c>
      <c r="H19" s="288">
        <f>IF(ngay14!U21&lt;&gt;"",ngay14!U21,"")</f>
        <v/>
      </c>
      <c r="I19" s="288">
        <f>IF(ngay15!U21&lt;&gt;"",ngay15!U21,"")</f>
        <v/>
      </c>
      <c r="J19" s="288">
        <f>IF(ngay16!U21&lt;&gt;"",ngay16!U21,"")</f>
        <v/>
      </c>
      <c r="K19" s="288">
        <f>IF(ngay17!U21&lt;&gt;"",ngay17!U21,"")</f>
        <v/>
      </c>
      <c r="L19" s="288">
        <f>IF(ngay18!U21&lt;&gt;"",ngay18!U21,"")</f>
        <v/>
      </c>
      <c r="M19" s="288">
        <f>IF(ngay19!U21&lt;&gt;"",ngay19!U21,"")</f>
        <v/>
      </c>
      <c r="N19" s="289">
        <f>IF(ngay20!U21&lt;&gt;"",ngay20!U21,"")</f>
        <v/>
      </c>
      <c r="O19" s="244">
        <f>IF(COUNT(E19:I19)=0,"",SUM(E19:I19))</f>
        <v/>
      </c>
      <c r="P19" s="243">
        <f>IF(COUNT(J19:N19)=0,"",SUM(J19:N19))</f>
        <v/>
      </c>
      <c r="Q19" s="245">
        <f>IF(COUNT(E19:N19)=0,"",SUM(E19:N19))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IF(ngay11!U22&lt;&gt;"",ngay11!U22,"")</f>
        <v/>
      </c>
      <c r="F20" s="291">
        <f>IF(ngay12!U22&lt;&gt;"",ngay12!U22,"")</f>
        <v/>
      </c>
      <c r="G20" s="291">
        <f>IF(ngay13!U22&lt;&gt;"",ngay13!U22,"")</f>
        <v/>
      </c>
      <c r="H20" s="291">
        <f>IF(ngay14!U22&lt;&gt;"",ngay14!U22,"")</f>
        <v/>
      </c>
      <c r="I20" s="291">
        <f>IF(ngay15!U22&lt;&gt;"",ngay15!U22,"")</f>
        <v/>
      </c>
      <c r="J20" s="291">
        <f>IF(ngay16!U22&lt;&gt;"",ngay16!U22,"")</f>
        <v/>
      </c>
      <c r="K20" s="291">
        <f>IF(ngay17!U22&lt;&gt;"",ngay17!U22,"")</f>
        <v/>
      </c>
      <c r="L20" s="291">
        <f>IF(ngay18!U22&lt;&gt;"",ngay18!U22,"")</f>
        <v/>
      </c>
      <c r="M20" s="291">
        <f>IF(ngay19!U22&lt;&gt;"",ngay19!U22,"")</f>
        <v/>
      </c>
      <c r="N20" s="292">
        <f>IF(ngay20!U22&lt;&gt;"",ngay20!U22,"")</f>
        <v/>
      </c>
      <c r="O20" s="252">
        <f>IF(COUNT(E20:I20)=0,"",SUM(E20:I20))</f>
        <v/>
      </c>
      <c r="P20" s="251">
        <f>IF(COUNT(J20:N20)=0,"",SUM(J20:N20))</f>
        <v/>
      </c>
      <c r="Q20" s="253">
        <f>IF(COUNT(E20:N20)=0,"",SUM(E20:N20))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IF(ngay11!U23&lt;&gt;"",ngay11!U23,"")</f>
        <v/>
      </c>
      <c r="F21" s="285">
        <f>IF(ngay12!U23&lt;&gt;"",ngay12!U23,"")</f>
        <v/>
      </c>
      <c r="G21" s="285">
        <f>IF(ngay13!U23&lt;&gt;"",ngay13!U23,"")</f>
        <v/>
      </c>
      <c r="H21" s="285">
        <f>IF(ngay14!U23&lt;&gt;"",ngay14!U23,"")</f>
        <v/>
      </c>
      <c r="I21" s="285">
        <f>IF(ngay15!U23&lt;&gt;"",ngay15!U23,"")</f>
        <v/>
      </c>
      <c r="J21" s="285">
        <f>IF(ngay16!U23&lt;&gt;"",ngay16!U23,"")</f>
        <v/>
      </c>
      <c r="K21" s="285">
        <f>IF(ngay17!U23&lt;&gt;"",ngay17!U23,"")</f>
        <v/>
      </c>
      <c r="L21" s="285">
        <f>IF(ngay18!U23&lt;&gt;"",ngay18!U23,"")</f>
        <v/>
      </c>
      <c r="M21" s="285">
        <f>IF(ngay19!U23&lt;&gt;"",ngay19!U23,"")</f>
        <v/>
      </c>
      <c r="N21" s="286">
        <f>IF(ngay20!U23&lt;&gt;"",ngay20!U23,"")</f>
        <v/>
      </c>
      <c r="O21" s="244">
        <f>IF(COUNT(E21:I21)=0,"",SUM(E21:I21))</f>
        <v/>
      </c>
      <c r="P21" s="243">
        <f>IF(COUNT(J21:N21)=0,"",SUM(J21:N21))</f>
        <v/>
      </c>
      <c r="Q21" s="245">
        <f>IF(COUNT(E21:N21)=0,"",SUM(E21:N21))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IF(ngay11!U24&lt;&gt;"",ngay11!U24,"")</f>
        <v/>
      </c>
      <c r="F22" s="285">
        <f>IF(ngay12!U24&lt;&gt;"",ngay12!U24,"")</f>
        <v/>
      </c>
      <c r="G22" s="285">
        <f>IF(ngay13!U24&lt;&gt;"",ngay13!U24,"")</f>
        <v/>
      </c>
      <c r="H22" s="285">
        <f>IF(ngay14!U24&lt;&gt;"",ngay14!U24,"")</f>
        <v/>
      </c>
      <c r="I22" s="285">
        <f>IF(ngay15!U24&lt;&gt;"",ngay15!U24,"")</f>
        <v/>
      </c>
      <c r="J22" s="285">
        <f>IF(ngay16!U24&lt;&gt;"",ngay16!U24,"")</f>
        <v/>
      </c>
      <c r="K22" s="285">
        <f>IF(ngay17!U24&lt;&gt;"",ngay17!U24,"")</f>
        <v/>
      </c>
      <c r="L22" s="285">
        <f>IF(ngay18!U24&lt;&gt;"",ngay18!U24,"")</f>
        <v/>
      </c>
      <c r="M22" s="285">
        <f>IF(ngay19!U24&lt;&gt;"",ngay19!U24,"")</f>
        <v/>
      </c>
      <c r="N22" s="286">
        <f>IF(ngay20!U24&lt;&gt;"",ngay20!U24,"")</f>
        <v/>
      </c>
      <c r="O22" s="244">
        <f>IF(COUNT(E22:I22)=0,"",SUM(E22:I22))</f>
        <v/>
      </c>
      <c r="P22" s="243">
        <f>IF(COUNT(J22:N22)=0,"",SUM(J22:N22))</f>
        <v/>
      </c>
      <c r="Q22" s="245">
        <f>IF(COUNT(E22:N22)=0,"",SUM(E22:N22))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IF(ngay11!U25&lt;&gt;"",ngay11!U25,"")</f>
        <v/>
      </c>
      <c r="F23" s="285">
        <f>IF(ngay12!U25&lt;&gt;"",ngay12!U25,"")</f>
        <v/>
      </c>
      <c r="G23" s="285">
        <f>IF(ngay13!U25&lt;&gt;"",ngay13!U25,"")</f>
        <v/>
      </c>
      <c r="H23" s="285">
        <f>IF(ngay14!U25&lt;&gt;"",ngay14!U25,"")</f>
        <v/>
      </c>
      <c r="I23" s="285">
        <f>IF(ngay15!U25&lt;&gt;"",ngay15!U25,"")</f>
        <v/>
      </c>
      <c r="J23" s="285">
        <f>IF(ngay16!U25&lt;&gt;"",ngay16!U25,"")</f>
        <v/>
      </c>
      <c r="K23" s="285">
        <f>IF(ngay17!U25&lt;&gt;"",ngay17!U25,"")</f>
        <v/>
      </c>
      <c r="L23" s="285">
        <f>IF(ngay18!U25&lt;&gt;"",ngay18!U25,"")</f>
        <v/>
      </c>
      <c r="M23" s="285">
        <f>IF(ngay19!U25&lt;&gt;"",ngay19!U25,"")</f>
        <v/>
      </c>
      <c r="N23" s="286">
        <f>IF(ngay20!U25&lt;&gt;"",ngay20!U25,"")</f>
        <v/>
      </c>
      <c r="O23" s="244">
        <f>IF(COUNT(E23:I23)=0,"",SUM(E23:I23))</f>
        <v/>
      </c>
      <c r="P23" s="243">
        <f>IF(COUNT(J23:N23)=0,"",SUM(J23:N23))</f>
        <v/>
      </c>
      <c r="Q23" s="245">
        <f>IF(COUNT(E23:N23)=0,"",SUM(E23:N23))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IF(ngay11!U26&lt;&gt;"",ngay11!U26,"")</f>
        <v/>
      </c>
      <c r="F24" s="294">
        <f>IF(ngay12!U26&lt;&gt;"",ngay12!U26,"")</f>
        <v/>
      </c>
      <c r="G24" s="294">
        <f>IF(ngay13!U26&lt;&gt;"",ngay13!U26,"")</f>
        <v/>
      </c>
      <c r="H24" s="294">
        <f>IF(ngay14!U26&lt;&gt;"",ngay14!U26,"")</f>
        <v/>
      </c>
      <c r="I24" s="294">
        <f>IF(ngay15!U26&lt;&gt;"",ngay15!U26,"")</f>
        <v/>
      </c>
      <c r="J24" s="294">
        <f>IF(ngay16!U26&lt;&gt;"",ngay16!U26,"")</f>
        <v/>
      </c>
      <c r="K24" s="294">
        <f>IF(ngay17!U26&lt;&gt;"",ngay17!U26,"")</f>
        <v/>
      </c>
      <c r="L24" s="294">
        <f>IF(ngay18!U26&lt;&gt;"",ngay18!U26,"")</f>
        <v/>
      </c>
      <c r="M24" s="294">
        <f>IF(ngay19!U26&lt;&gt;"",ngay19!U26,"")</f>
        <v/>
      </c>
      <c r="N24" s="295">
        <f>IF(ngay20!U26&lt;&gt;"",ngay20!U26,"")</f>
        <v/>
      </c>
      <c r="O24" s="249">
        <f>IF(COUNT(E24:I24)=0,"",SUM(E24:I24))</f>
        <v/>
      </c>
      <c r="P24" s="248">
        <f>IF(COUNT(J24:N24)=0,"",SUM(J24:N24))</f>
        <v/>
      </c>
      <c r="Q24" s="250">
        <f>IF(COUNT(E24:N24)=0,"",SUM(E24:N24))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" right="0.26" top="0.57" bottom="0.4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3.xml><?xml version="1.0" encoding="utf-8"?>
<worksheet xmlns="http://schemas.openxmlformats.org/spreadsheetml/2006/main">
  <sheetPr codeName="Sheet79">
    <outlinePr summaryBelow="1" summaryRight="1"/>
    <pageSetUpPr/>
  </sheetPr>
  <dimension ref="A1:Q101"/>
  <sheetViews>
    <sheetView showGridLines="0" workbookViewId="0">
      <pane xSplit="4" ySplit="2" topLeftCell="E11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ĐỘ ẨM TRUNG BÌNH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Utb 5
 ngày đầu</t>
        </is>
      </c>
      <c r="P2" s="227" t="inlineStr">
        <is>
          <t>Utb 5
 ngày cuối</t>
        </is>
      </c>
      <c r="Q2" s="228" t="inlineStr">
        <is>
          <t>Utb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IF(ngay11!AL5&lt;&gt;"",ngay11!AL5,"")</f>
        <v/>
      </c>
      <c r="F3" s="282">
        <f>IF(ngay12!AL5&lt;&gt;"",ngay12!AL5,"")</f>
        <v/>
      </c>
      <c r="G3" s="282">
        <f>IF(ngay13!AL5&lt;&gt;"",ngay13!AL5,"")</f>
        <v/>
      </c>
      <c r="H3" s="282">
        <f>IF(ngay14!AL5&lt;&gt;"",ngay14!AL5,"")</f>
        <v/>
      </c>
      <c r="I3" s="282">
        <f>IF(ngay15!AL5&lt;&gt;"",ngay15!AL5,"")</f>
        <v/>
      </c>
      <c r="J3" s="282">
        <f>IF(ngay16!AL5&lt;&gt;"",ngay16!AL5,"")</f>
        <v/>
      </c>
      <c r="K3" s="282">
        <f>IF(ngay17!AL5&lt;&gt;"",ngay17!AL5,"")</f>
        <v/>
      </c>
      <c r="L3" s="282">
        <f>IF(ngay18!AL5&lt;&gt;"",ngay18!AL5,"")</f>
        <v/>
      </c>
      <c r="M3" s="282">
        <f>IF(ngay19!AL5&lt;&gt;"",ngay19!AL5,"")</f>
        <v/>
      </c>
      <c r="N3" s="283">
        <f>IF(ngay20!AL5&lt;&gt;"",ngay20!AL5,"")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IF(ngay11!AL6&lt;&gt;"",ngay11!AL6,"")</f>
        <v/>
      </c>
      <c r="F4" s="285">
        <f>IF(ngay12!AL6&lt;&gt;"",ngay12!AL6,"")</f>
        <v/>
      </c>
      <c r="G4" s="285">
        <f>IF(ngay13!AL6&lt;&gt;"",ngay13!AL6,"")</f>
        <v/>
      </c>
      <c r="H4" s="285">
        <f>IF(ngay14!AL6&lt;&gt;"",ngay14!AL6,"")</f>
        <v/>
      </c>
      <c r="I4" s="285">
        <f>IF(ngay15!AL6&lt;&gt;"",ngay15!AL6,"")</f>
        <v/>
      </c>
      <c r="J4" s="285">
        <f>IF(ngay16!AL6&lt;&gt;"",ngay16!AL6,"")</f>
        <v/>
      </c>
      <c r="K4" s="285">
        <f>IF(ngay17!AL6&lt;&gt;"",ngay17!AL6,"")</f>
        <v/>
      </c>
      <c r="L4" s="285">
        <f>IF(ngay18!AL6&lt;&gt;"",ngay18!AL6,"")</f>
        <v/>
      </c>
      <c r="M4" s="285">
        <f>IF(ngay19!AL6&lt;&gt;"",ngay19!AL6,"")</f>
        <v/>
      </c>
      <c r="N4" s="286">
        <f>IF(ngay20!AL6&lt;&gt;"",ngay20!AL6,"")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IF(ngay11!AL7&lt;&gt;"",ngay11!AL7,"")</f>
        <v/>
      </c>
      <c r="F5" s="285">
        <f>IF(ngay12!AL7&lt;&gt;"",ngay12!AL7,"")</f>
        <v/>
      </c>
      <c r="G5" s="285">
        <f>IF(ngay13!AL7&lt;&gt;"",ngay13!AL7,"")</f>
        <v/>
      </c>
      <c r="H5" s="285">
        <f>IF(ngay14!AL7&lt;&gt;"",ngay14!AL7,"")</f>
        <v/>
      </c>
      <c r="I5" s="285">
        <f>IF(ngay15!AL7&lt;&gt;"",ngay15!AL7,"")</f>
        <v/>
      </c>
      <c r="J5" s="285">
        <f>IF(ngay16!AL7&lt;&gt;"",ngay16!AL7,"")</f>
        <v/>
      </c>
      <c r="K5" s="285">
        <f>IF(ngay17!AL7&lt;&gt;"",ngay17!AL7,"")</f>
        <v/>
      </c>
      <c r="L5" s="285">
        <f>IF(ngay18!AL7&lt;&gt;"",ngay18!AL7,"")</f>
        <v/>
      </c>
      <c r="M5" s="285">
        <f>IF(ngay19!AL7&lt;&gt;"",ngay19!AL7,"")</f>
        <v/>
      </c>
      <c r="N5" s="286">
        <f>IF(ngay20!AL7&lt;&gt;"",ngay20!AL7,"")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IF(ngay11!AL8&lt;&gt;"",ngay11!AL8,"")</f>
        <v/>
      </c>
      <c r="F6" s="285">
        <f>IF(ngay12!AL8&lt;&gt;"",ngay12!AL8,"")</f>
        <v/>
      </c>
      <c r="G6" s="285">
        <f>IF(ngay13!AL8&lt;&gt;"",ngay13!AL8,"")</f>
        <v/>
      </c>
      <c r="H6" s="285">
        <f>IF(ngay14!AL8&lt;&gt;"",ngay14!AL8,"")</f>
        <v/>
      </c>
      <c r="I6" s="285">
        <f>IF(ngay15!AL8&lt;&gt;"",ngay15!AL8,"")</f>
        <v/>
      </c>
      <c r="J6" s="285">
        <f>IF(ngay16!AL8&lt;&gt;"",ngay16!AL8,"")</f>
        <v/>
      </c>
      <c r="K6" s="285">
        <f>IF(ngay17!AL8&lt;&gt;"",ngay17!AL8,"")</f>
        <v/>
      </c>
      <c r="L6" s="285">
        <f>IF(ngay18!AL8&lt;&gt;"",ngay18!AL8,"")</f>
        <v/>
      </c>
      <c r="M6" s="285">
        <f>IF(ngay19!AL8&lt;&gt;"",ngay19!AL8,"")</f>
        <v/>
      </c>
      <c r="N6" s="286">
        <f>IF(ngay20!AL8&lt;&gt;"",ngay20!AL8,"")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IF(ngay11!AL9&lt;&gt;"",ngay11!AL9,"")</f>
        <v/>
      </c>
      <c r="F7" s="285">
        <f>IF(ngay12!AL9&lt;&gt;"",ngay12!AL9,"")</f>
        <v/>
      </c>
      <c r="G7" s="285">
        <f>IF(ngay13!AL9&lt;&gt;"",ngay13!AL9,"")</f>
        <v/>
      </c>
      <c r="H7" s="285">
        <f>IF(ngay14!AL9&lt;&gt;"",ngay14!AL9,"")</f>
        <v/>
      </c>
      <c r="I7" s="285">
        <f>IF(ngay15!AL9&lt;&gt;"",ngay15!AL9,"")</f>
        <v/>
      </c>
      <c r="J7" s="285">
        <f>IF(ngay16!AL9&lt;&gt;"",ngay16!AL9,"")</f>
        <v/>
      </c>
      <c r="K7" s="285">
        <f>IF(ngay17!AL9&lt;&gt;"",ngay17!AL9,"")</f>
        <v/>
      </c>
      <c r="L7" s="285">
        <f>IF(ngay18!AL9&lt;&gt;"",ngay18!AL9,"")</f>
        <v/>
      </c>
      <c r="M7" s="285">
        <f>IF(ngay19!AL9&lt;&gt;"",ngay19!AL9,"")</f>
        <v/>
      </c>
      <c r="N7" s="286">
        <f>IF(ngay20!AL9&lt;&gt;"",ngay20!AL9,"")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IF(ngay11!AL10&lt;&gt;"",ngay11!AL10,"")</f>
        <v/>
      </c>
      <c r="F8" s="285">
        <f>IF(ngay12!AL10&lt;&gt;"",ngay12!AL10,"")</f>
        <v/>
      </c>
      <c r="G8" s="285">
        <f>IF(ngay13!AL10&lt;&gt;"",ngay13!AL10,"")</f>
        <v/>
      </c>
      <c r="H8" s="285">
        <f>IF(ngay14!AL10&lt;&gt;"",ngay14!AL10,"")</f>
        <v/>
      </c>
      <c r="I8" s="285">
        <f>IF(ngay15!AL10&lt;&gt;"",ngay15!AL10,"")</f>
        <v/>
      </c>
      <c r="J8" s="285">
        <f>IF(ngay16!AL10&lt;&gt;"",ngay16!AL10,"")</f>
        <v/>
      </c>
      <c r="K8" s="285">
        <f>IF(ngay17!AL10&lt;&gt;"",ngay17!AL10,"")</f>
        <v/>
      </c>
      <c r="L8" s="285">
        <f>IF(ngay18!AL10&lt;&gt;"",ngay18!AL10,"")</f>
        <v/>
      </c>
      <c r="M8" s="285">
        <f>IF(ngay19!AL10&lt;&gt;"",ngay19!AL10,"")</f>
        <v/>
      </c>
      <c r="N8" s="286">
        <f>IF(ngay20!AL10&lt;&gt;"",ngay20!AL10,"")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IF(ngay11!AL11&lt;&gt;"",ngay11!AL11,"")</f>
        <v/>
      </c>
      <c r="F9" s="285">
        <f>IF(ngay12!AL11&lt;&gt;"",ngay12!AL11,"")</f>
        <v/>
      </c>
      <c r="G9" s="285">
        <f>IF(ngay13!AL11&lt;&gt;"",ngay13!AL11,"")</f>
        <v/>
      </c>
      <c r="H9" s="285">
        <f>IF(ngay14!AL11&lt;&gt;"",ngay14!AL11,"")</f>
        <v/>
      </c>
      <c r="I9" s="285">
        <f>IF(ngay15!AL11&lt;&gt;"",ngay15!AL11,"")</f>
        <v/>
      </c>
      <c r="J9" s="285">
        <f>IF(ngay16!AL11&lt;&gt;"",ngay16!AL11,"")</f>
        <v/>
      </c>
      <c r="K9" s="285">
        <f>IF(ngay17!AL11&lt;&gt;"",ngay17!AL11,"")</f>
        <v/>
      </c>
      <c r="L9" s="285">
        <f>IF(ngay18!AL11&lt;&gt;"",ngay18!AL11,"")</f>
        <v/>
      </c>
      <c r="M9" s="285">
        <f>IF(ngay19!AL11&lt;&gt;"",ngay19!AL11,"")</f>
        <v/>
      </c>
      <c r="N9" s="286">
        <f>IF(ngay20!AL11&lt;&gt;"",ngay20!AL11,"")</f>
        <v/>
      </c>
      <c r="O9" s="244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IF(ngay11!AL12&lt;&gt;"",ngay11!AL12,"")</f>
        <v/>
      </c>
      <c r="F10" s="288">
        <f>IF(ngay12!AL12&lt;&gt;"",ngay12!AL12,"")</f>
        <v/>
      </c>
      <c r="G10" s="288">
        <f>IF(ngay13!AL12&lt;&gt;"",ngay13!AL12,"")</f>
        <v/>
      </c>
      <c r="H10" s="288">
        <f>IF(ngay14!AL12&lt;&gt;"",ngay14!AL12,"")</f>
        <v/>
      </c>
      <c r="I10" s="288">
        <f>IF(ngay15!AL12&lt;&gt;"",ngay15!AL12,"")</f>
        <v/>
      </c>
      <c r="J10" s="288">
        <f>IF(ngay16!AL12&lt;&gt;"",ngay16!AL12,"")</f>
        <v/>
      </c>
      <c r="K10" s="288">
        <f>IF(ngay17!AL12&lt;&gt;"",ngay17!AL12,"")</f>
        <v/>
      </c>
      <c r="L10" s="288">
        <f>IF(ngay18!AL12&lt;&gt;"",ngay18!AL12,"")</f>
        <v/>
      </c>
      <c r="M10" s="288">
        <f>IF(ngay19!AL12&lt;&gt;"",ngay19!AL12,"")</f>
        <v/>
      </c>
      <c r="N10" s="289">
        <f>IF(ngay20!AL12&lt;&gt;"",ngay20!AL12,"")</f>
        <v/>
      </c>
      <c r="O10" s="240">
        <f>IF(COUNT(E10:I10)=0,"",AVERAGE(E10:I10))</f>
        <v/>
      </c>
      <c r="P10" s="239">
        <f>IF(COUNT(J10:N10)=0,"",AVERAGE(J10:N10))</f>
        <v/>
      </c>
      <c r="Q10" s="241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IF(ngay11!AL13&lt;&gt;"",ngay11!AL13,"")</f>
        <v/>
      </c>
      <c r="F11" s="291">
        <f>IF(ngay12!AL13&lt;&gt;"",ngay12!AL13,"")</f>
        <v/>
      </c>
      <c r="G11" s="291">
        <f>IF(ngay13!AL13&lt;&gt;"",ngay13!AL13,"")</f>
        <v/>
      </c>
      <c r="H11" s="291">
        <f>IF(ngay14!AL13&lt;&gt;"",ngay14!AL13,"")</f>
        <v/>
      </c>
      <c r="I11" s="291">
        <f>IF(ngay15!AL13&lt;&gt;"",ngay15!AL13,"")</f>
        <v/>
      </c>
      <c r="J11" s="291">
        <f>IF(ngay16!AL13&lt;&gt;"",ngay16!AL13,"")</f>
        <v/>
      </c>
      <c r="K11" s="291">
        <f>IF(ngay17!AL13&lt;&gt;"",ngay17!AL13,"")</f>
        <v/>
      </c>
      <c r="L11" s="291">
        <f>IF(ngay18!AL13&lt;&gt;"",ngay18!AL13,"")</f>
        <v/>
      </c>
      <c r="M11" s="291">
        <f>IF(ngay19!AL13&lt;&gt;"",ngay19!AL13,"")</f>
        <v/>
      </c>
      <c r="N11" s="292">
        <f>IF(ngay20!AL13&lt;&gt;"",ngay20!AL13,"")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IF(ngay11!AL14&lt;&gt;"",ngay11!AL14,"")</f>
        <v/>
      </c>
      <c r="F12" s="285">
        <f>IF(ngay12!AL14&lt;&gt;"",ngay12!AL14,"")</f>
        <v/>
      </c>
      <c r="G12" s="285">
        <f>IF(ngay13!AL14&lt;&gt;"",ngay13!AL14,"")</f>
        <v/>
      </c>
      <c r="H12" s="285">
        <f>IF(ngay14!AL14&lt;&gt;"",ngay14!AL14,"")</f>
        <v/>
      </c>
      <c r="I12" s="285">
        <f>IF(ngay15!AL14&lt;&gt;"",ngay15!AL14,"")</f>
        <v/>
      </c>
      <c r="J12" s="285">
        <f>IF(ngay16!AL14&lt;&gt;"",ngay16!AL14,"")</f>
        <v/>
      </c>
      <c r="K12" s="285">
        <f>IF(ngay17!AL14&lt;&gt;"",ngay17!AL14,"")</f>
        <v/>
      </c>
      <c r="L12" s="285">
        <f>IF(ngay18!AL14&lt;&gt;"",ngay18!AL14,"")</f>
        <v/>
      </c>
      <c r="M12" s="285">
        <f>IF(ngay19!AL14&lt;&gt;"",ngay19!AL14,"")</f>
        <v/>
      </c>
      <c r="N12" s="286">
        <f>IF(ngay20!AL14&lt;&gt;"",ngay20!AL14,"")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IF(ngay11!AL15&lt;&gt;"",ngay11!AL15,"")</f>
        <v/>
      </c>
      <c r="F13" s="285">
        <f>IF(ngay12!AL15&lt;&gt;"",ngay12!AL15,"")</f>
        <v/>
      </c>
      <c r="G13" s="285">
        <f>IF(ngay13!AL15&lt;&gt;"",ngay13!AL15,"")</f>
        <v/>
      </c>
      <c r="H13" s="285">
        <f>IF(ngay14!AL15&lt;&gt;"",ngay14!AL15,"")</f>
        <v/>
      </c>
      <c r="I13" s="285">
        <f>IF(ngay15!AL15&lt;&gt;"",ngay15!AL15,"")</f>
        <v/>
      </c>
      <c r="J13" s="285">
        <f>IF(ngay16!AL15&lt;&gt;"",ngay16!AL15,"")</f>
        <v/>
      </c>
      <c r="K13" s="285">
        <f>IF(ngay17!AL15&lt;&gt;"",ngay17!AL15,"")</f>
        <v/>
      </c>
      <c r="L13" s="285">
        <f>IF(ngay18!AL15&lt;&gt;"",ngay18!AL15,"")</f>
        <v/>
      </c>
      <c r="M13" s="285">
        <f>IF(ngay19!AL15&lt;&gt;"",ngay19!AL15,"")</f>
        <v/>
      </c>
      <c r="N13" s="286">
        <f>IF(ngay20!AL15&lt;&gt;"",ngay20!AL15,"")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IF(ngay11!AL16&lt;&gt;"",ngay11!AL16,"")</f>
        <v/>
      </c>
      <c r="F14" s="285">
        <f>IF(ngay12!AL16&lt;&gt;"",ngay12!AL16,"")</f>
        <v/>
      </c>
      <c r="G14" s="285">
        <f>IF(ngay13!AL16&lt;&gt;"",ngay13!AL16,"")</f>
        <v/>
      </c>
      <c r="H14" s="285">
        <f>IF(ngay14!AL16&lt;&gt;"",ngay14!AL16,"")</f>
        <v/>
      </c>
      <c r="I14" s="285">
        <f>IF(ngay15!AL16&lt;&gt;"",ngay15!AL16,"")</f>
        <v/>
      </c>
      <c r="J14" s="285">
        <f>IF(ngay16!AL16&lt;&gt;"",ngay16!AL16,"")</f>
        <v/>
      </c>
      <c r="K14" s="285">
        <f>IF(ngay17!AL16&lt;&gt;"",ngay17!AL16,"")</f>
        <v/>
      </c>
      <c r="L14" s="285">
        <f>IF(ngay18!AL16&lt;&gt;"",ngay18!AL16,"")</f>
        <v/>
      </c>
      <c r="M14" s="285">
        <f>IF(ngay19!AL16&lt;&gt;"",ngay19!AL16,"")</f>
        <v/>
      </c>
      <c r="N14" s="286">
        <f>IF(ngay20!AL16&lt;&gt;"",ngay20!AL16,"")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IF(ngay11!AL17&lt;&gt;"",ngay11!AL17,"")</f>
        <v/>
      </c>
      <c r="F15" s="285">
        <f>IF(ngay12!AL17&lt;&gt;"",ngay12!AL17,"")</f>
        <v/>
      </c>
      <c r="G15" s="285">
        <f>IF(ngay13!AL17&lt;&gt;"",ngay13!AL17,"")</f>
        <v/>
      </c>
      <c r="H15" s="285">
        <f>IF(ngay14!AL17&lt;&gt;"",ngay14!AL17,"")</f>
        <v/>
      </c>
      <c r="I15" s="285">
        <f>IF(ngay15!AL17&lt;&gt;"",ngay15!AL17,"")</f>
        <v/>
      </c>
      <c r="J15" s="285">
        <f>IF(ngay16!AL17&lt;&gt;"",ngay16!AL17,"")</f>
        <v/>
      </c>
      <c r="K15" s="285">
        <f>IF(ngay17!AL17&lt;&gt;"",ngay17!AL17,"")</f>
        <v/>
      </c>
      <c r="L15" s="285">
        <f>IF(ngay18!AL17&lt;&gt;"",ngay18!AL17,"")</f>
        <v/>
      </c>
      <c r="M15" s="285">
        <f>IF(ngay19!AL17&lt;&gt;"",ngay19!AL17,"")</f>
        <v/>
      </c>
      <c r="N15" s="286">
        <f>IF(ngay20!AL17&lt;&gt;"",ngay20!AL17,"")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IF(ngay11!AL18&lt;&gt;"",ngay11!AL18,"")</f>
        <v/>
      </c>
      <c r="F16" s="285">
        <f>IF(ngay12!AL18&lt;&gt;"",ngay12!AL18,"")</f>
        <v/>
      </c>
      <c r="G16" s="285">
        <f>IF(ngay13!AL18&lt;&gt;"",ngay13!AL18,"")</f>
        <v/>
      </c>
      <c r="H16" s="285">
        <f>IF(ngay14!AL18&lt;&gt;"",ngay14!AL18,"")</f>
        <v/>
      </c>
      <c r="I16" s="285">
        <f>IF(ngay15!AL18&lt;&gt;"",ngay15!AL18,"")</f>
        <v/>
      </c>
      <c r="J16" s="285">
        <f>IF(ngay16!AL18&lt;&gt;"",ngay16!AL18,"")</f>
        <v/>
      </c>
      <c r="K16" s="285">
        <f>IF(ngay17!AL18&lt;&gt;"",ngay17!AL18,"")</f>
        <v/>
      </c>
      <c r="L16" s="285">
        <f>IF(ngay18!AL18&lt;&gt;"",ngay18!AL18,"")</f>
        <v/>
      </c>
      <c r="M16" s="285">
        <f>IF(ngay19!AL18&lt;&gt;"",ngay19!AL18,"")</f>
        <v/>
      </c>
      <c r="N16" s="286">
        <f>IF(ngay20!AL18&lt;&gt;"",ngay20!AL18,"")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IF(ngay11!AL19&lt;&gt;"",ngay11!AL19,"")</f>
        <v/>
      </c>
      <c r="F17" s="285">
        <f>IF(ngay12!AL19&lt;&gt;"",ngay12!AL19,"")</f>
        <v/>
      </c>
      <c r="G17" s="285">
        <f>IF(ngay13!AL19&lt;&gt;"",ngay13!AL19,"")</f>
        <v/>
      </c>
      <c r="H17" s="285">
        <f>IF(ngay14!AL19&lt;&gt;"",ngay14!AL19,"")</f>
        <v/>
      </c>
      <c r="I17" s="285">
        <f>IF(ngay15!AL19&lt;&gt;"",ngay15!AL19,"")</f>
        <v/>
      </c>
      <c r="J17" s="285">
        <f>IF(ngay16!AL19&lt;&gt;"",ngay16!AL19,"")</f>
        <v/>
      </c>
      <c r="K17" s="285">
        <f>IF(ngay17!AL19&lt;&gt;"",ngay17!AL19,"")</f>
        <v/>
      </c>
      <c r="L17" s="285">
        <f>IF(ngay18!AL19&lt;&gt;"",ngay18!AL19,"")</f>
        <v/>
      </c>
      <c r="M17" s="285">
        <f>IF(ngay19!AL19&lt;&gt;"",ngay19!AL19,"")</f>
        <v/>
      </c>
      <c r="N17" s="286">
        <f>IF(ngay20!AL19&lt;&gt;"",ngay20!AL19,"")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IF(ngay11!AL20&lt;&gt;"",ngay11!AL20,"")</f>
        <v/>
      </c>
      <c r="F18" s="285">
        <f>IF(ngay12!AL20&lt;&gt;"",ngay12!AL20,"")</f>
        <v/>
      </c>
      <c r="G18" s="285">
        <f>IF(ngay13!AL20&lt;&gt;"",ngay13!AL20,"")</f>
        <v/>
      </c>
      <c r="H18" s="285">
        <f>IF(ngay14!AL20&lt;&gt;"",ngay14!AL20,"")</f>
        <v/>
      </c>
      <c r="I18" s="285">
        <f>IF(ngay15!AL20&lt;&gt;"",ngay15!AL20,"")</f>
        <v/>
      </c>
      <c r="J18" s="285">
        <f>IF(ngay16!AL20&lt;&gt;"",ngay16!AL20,"")</f>
        <v/>
      </c>
      <c r="K18" s="285">
        <f>IF(ngay17!AL20&lt;&gt;"",ngay17!AL20,"")</f>
        <v/>
      </c>
      <c r="L18" s="285">
        <f>IF(ngay18!AL20&lt;&gt;"",ngay18!AL20,"")</f>
        <v/>
      </c>
      <c r="M18" s="285">
        <f>IF(ngay19!AL20&lt;&gt;"",ngay19!AL20,"")</f>
        <v/>
      </c>
      <c r="N18" s="286">
        <f>IF(ngay20!AL20&lt;&gt;"",ngay20!AL20,"")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IF(ngay11!AL21&lt;&gt;"",ngay11!AL21,"")</f>
        <v/>
      </c>
      <c r="F19" s="288">
        <f>IF(ngay12!AL21&lt;&gt;"",ngay12!AL21,"")</f>
        <v/>
      </c>
      <c r="G19" s="288">
        <f>IF(ngay13!AL21&lt;&gt;"",ngay13!AL21,"")</f>
        <v/>
      </c>
      <c r="H19" s="288">
        <f>IF(ngay14!AL21&lt;&gt;"",ngay14!AL21,"")</f>
        <v/>
      </c>
      <c r="I19" s="288">
        <f>IF(ngay15!AL21&lt;&gt;"",ngay15!AL21,"")</f>
        <v/>
      </c>
      <c r="J19" s="288">
        <f>IF(ngay16!AL21&lt;&gt;"",ngay16!AL21,"")</f>
        <v/>
      </c>
      <c r="K19" s="288">
        <f>IF(ngay17!AL21&lt;&gt;"",ngay17!AL21,"")</f>
        <v/>
      </c>
      <c r="L19" s="288">
        <f>IF(ngay18!AL21&lt;&gt;"",ngay18!AL21,"")</f>
        <v/>
      </c>
      <c r="M19" s="288">
        <f>IF(ngay19!AL21&lt;&gt;"",ngay19!AL21,"")</f>
        <v/>
      </c>
      <c r="N19" s="289">
        <f>IF(ngay20!AL21&lt;&gt;"",ngay20!AL21,"")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IF(ngay11!AL22&lt;&gt;"",ngay11!AL22,"")</f>
        <v/>
      </c>
      <c r="F20" s="291">
        <f>IF(ngay12!AL22&lt;&gt;"",ngay12!AL22,"")</f>
        <v/>
      </c>
      <c r="G20" s="291">
        <f>IF(ngay13!AL22&lt;&gt;"",ngay13!AL22,"")</f>
        <v/>
      </c>
      <c r="H20" s="291">
        <f>IF(ngay14!AL22&lt;&gt;"",ngay14!AL22,"")</f>
        <v/>
      </c>
      <c r="I20" s="291">
        <f>IF(ngay15!AL22&lt;&gt;"",ngay15!AL22,"")</f>
        <v/>
      </c>
      <c r="J20" s="291">
        <f>IF(ngay16!AL22&lt;&gt;"",ngay16!AL22,"")</f>
        <v/>
      </c>
      <c r="K20" s="291">
        <f>IF(ngay17!AL22&lt;&gt;"",ngay17!AL22,"")</f>
        <v/>
      </c>
      <c r="L20" s="291">
        <f>IF(ngay18!AL22&lt;&gt;"",ngay18!AL22,"")</f>
        <v/>
      </c>
      <c r="M20" s="291">
        <f>IF(ngay19!AL22&lt;&gt;"",ngay19!AL22,"")</f>
        <v/>
      </c>
      <c r="N20" s="292">
        <f>IF(ngay20!AL22&lt;&gt;"",ngay20!AL22,"")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IF(ngay11!AL23&lt;&gt;"",ngay11!AL23,"")</f>
        <v/>
      </c>
      <c r="F21" s="285">
        <f>IF(ngay12!AL23&lt;&gt;"",ngay12!AL23,"")</f>
        <v/>
      </c>
      <c r="G21" s="285">
        <f>IF(ngay13!AL23&lt;&gt;"",ngay13!AL23,"")</f>
        <v/>
      </c>
      <c r="H21" s="285">
        <f>IF(ngay14!AL23&lt;&gt;"",ngay14!AL23,"")</f>
        <v/>
      </c>
      <c r="I21" s="285">
        <f>IF(ngay15!AL23&lt;&gt;"",ngay15!AL23,"")</f>
        <v/>
      </c>
      <c r="J21" s="285">
        <f>IF(ngay16!AL23&lt;&gt;"",ngay16!AL23,"")</f>
        <v/>
      </c>
      <c r="K21" s="285">
        <f>IF(ngay17!AL23&lt;&gt;"",ngay17!AL23,"")</f>
        <v/>
      </c>
      <c r="L21" s="285">
        <f>IF(ngay18!AL23&lt;&gt;"",ngay18!AL23,"")</f>
        <v/>
      </c>
      <c r="M21" s="285">
        <f>IF(ngay19!AL23&lt;&gt;"",ngay19!AL23,"")</f>
        <v/>
      </c>
      <c r="N21" s="286">
        <f>IF(ngay20!AL23&lt;&gt;"",ngay20!AL23,"")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IF(ngay11!AL24&lt;&gt;"",ngay11!AL24,"")</f>
        <v/>
      </c>
      <c r="F22" s="285">
        <f>IF(ngay12!AL24&lt;&gt;"",ngay12!AL24,"")</f>
        <v/>
      </c>
      <c r="G22" s="285">
        <f>IF(ngay13!AL24&lt;&gt;"",ngay13!AL24,"")</f>
        <v/>
      </c>
      <c r="H22" s="285">
        <f>IF(ngay14!AL24&lt;&gt;"",ngay14!AL24,"")</f>
        <v/>
      </c>
      <c r="I22" s="285">
        <f>IF(ngay15!AL24&lt;&gt;"",ngay15!AL24,"")</f>
        <v/>
      </c>
      <c r="J22" s="285">
        <f>IF(ngay16!AL24&lt;&gt;"",ngay16!AL24,"")</f>
        <v/>
      </c>
      <c r="K22" s="285">
        <f>IF(ngay17!AL24&lt;&gt;"",ngay17!AL24,"")</f>
        <v/>
      </c>
      <c r="L22" s="285">
        <f>IF(ngay18!AL24&lt;&gt;"",ngay18!AL24,"")</f>
        <v/>
      </c>
      <c r="M22" s="285">
        <f>IF(ngay19!AL24&lt;&gt;"",ngay19!AL24,"")</f>
        <v/>
      </c>
      <c r="N22" s="286">
        <f>IF(ngay20!AL24&lt;&gt;"",ngay20!AL24,"")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IF(ngay11!AL25&lt;&gt;"",ngay11!AL25,"")</f>
        <v/>
      </c>
      <c r="F23" s="285">
        <f>IF(ngay12!AL25&lt;&gt;"",ngay12!AL25,"")</f>
        <v/>
      </c>
      <c r="G23" s="285">
        <f>IF(ngay13!AL25&lt;&gt;"",ngay13!AL25,"")</f>
        <v/>
      </c>
      <c r="H23" s="285">
        <f>IF(ngay14!AL25&lt;&gt;"",ngay14!AL25,"")</f>
        <v/>
      </c>
      <c r="I23" s="285">
        <f>IF(ngay15!AL25&lt;&gt;"",ngay15!AL25,"")</f>
        <v/>
      </c>
      <c r="J23" s="285">
        <f>IF(ngay16!AL25&lt;&gt;"",ngay16!AL25,"")</f>
        <v/>
      </c>
      <c r="K23" s="285">
        <f>IF(ngay17!AL25&lt;&gt;"",ngay17!AL25,"")</f>
        <v/>
      </c>
      <c r="L23" s="285">
        <f>IF(ngay18!AL25&lt;&gt;"",ngay18!AL25,"")</f>
        <v/>
      </c>
      <c r="M23" s="285">
        <f>IF(ngay19!AL25&lt;&gt;"",ngay19!AL25,"")</f>
        <v/>
      </c>
      <c r="N23" s="286">
        <f>IF(ngay20!AL25&lt;&gt;"",ngay20!AL25,"")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87">
        <f>IF(ngay11!AL26&lt;&gt;"",ngay11!AL26,"")</f>
        <v/>
      </c>
      <c r="F24" s="288">
        <f>IF(ngay12!AL26&lt;&gt;"",ngay12!AL26,"")</f>
        <v/>
      </c>
      <c r="G24" s="288">
        <f>IF(ngay13!AL26&lt;&gt;"",ngay13!AL26,"")</f>
        <v/>
      </c>
      <c r="H24" s="288">
        <f>IF(ngay14!AL26&lt;&gt;"",ngay14!AL26,"")</f>
        <v/>
      </c>
      <c r="I24" s="288">
        <f>IF(ngay15!AL26&lt;&gt;"",ngay15!AL26,"")</f>
        <v/>
      </c>
      <c r="J24" s="288">
        <f>IF(ngay16!AL26&lt;&gt;"",ngay16!AL26,"")</f>
        <v/>
      </c>
      <c r="K24" s="288">
        <f>IF(ngay17!AL26&lt;&gt;"",ngay17!AL26,"")</f>
        <v/>
      </c>
      <c r="L24" s="288">
        <f>IF(ngay18!AL26&lt;&gt;"",ngay18!AL26,"")</f>
        <v/>
      </c>
      <c r="M24" s="288">
        <f>IF(ngay19!AL26&lt;&gt;"",ngay19!AL26,"")</f>
        <v/>
      </c>
      <c r="N24" s="289">
        <f>IF(ngay20!AL26&lt;&gt;"",ngay20!AL26,"")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75" right="0.75" top="1" bottom="1" header="0.5" footer="0.5"/>
  <pageSetup orientation="portrait"/>
</worksheet>
</file>

<file path=xl/worksheets/sheet44.xml><?xml version="1.0" encoding="utf-8"?>
<worksheet xmlns="http://schemas.openxmlformats.org/spreadsheetml/2006/main">
  <sheetPr codeName="Sheet16">
    <outlinePr summaryBelow="1" summaryRight="1"/>
    <pageSetUpPr/>
  </sheetPr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TRUNG BÌNH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Ttb 5
 ngày đầu</t>
        </is>
      </c>
      <c r="Q2" s="227" t="inlineStr">
        <is>
          <t>Ttb 6
 ngày cuối</t>
        </is>
      </c>
      <c r="R2" s="228" t="inlineStr">
        <is>
          <t>Ttb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IF(ngay21!M5&lt;&gt;"",ngay21!M5,"")</f>
        <v/>
      </c>
      <c r="F3" s="282">
        <f>IF(ngay22!M5&lt;&gt;"",ngay22!M5,"")</f>
        <v/>
      </c>
      <c r="G3" s="282">
        <f>IF(ngay23!M5&lt;&gt;"",ngay23!M5,"")</f>
        <v/>
      </c>
      <c r="H3" s="282">
        <f>IF(ngay24!M5&lt;&gt;"",ngay24!M5,"")</f>
        <v/>
      </c>
      <c r="I3" s="282">
        <f>IF(ngay25!M5&lt;&gt;"",ngay25!M5,"")</f>
        <v/>
      </c>
      <c r="J3" s="282">
        <f>IF(ngay26!M5&lt;&gt;"",ngay26!M5,"")</f>
        <v/>
      </c>
      <c r="K3" s="282">
        <f>IF(ngay27!M5&lt;&gt;"",ngay27!M5,"")</f>
        <v/>
      </c>
      <c r="L3" s="282">
        <f>IF(ngay28!M5&lt;&gt;"",ngay28!M5,"")</f>
        <v/>
      </c>
      <c r="M3" s="282">
        <f>IF(ngay29!M5&lt;&gt;"",ngay29!M5,"")</f>
        <v/>
      </c>
      <c r="N3" s="282">
        <f>IF(ngay30!M5&lt;&gt;"",ngay30!M5,"")</f>
        <v/>
      </c>
      <c r="O3" s="283">
        <f>IF(ngay31!M5&lt;&gt;"",ngay31!M5,"")</f>
        <v/>
      </c>
      <c r="P3" s="261">
        <f>IF(COUNT(E3:I3)=0,"",AVERAGE(E3:I3))</f>
        <v/>
      </c>
      <c r="Q3" s="260">
        <f>IF(COUNT(J3:O3)=0,"",AVERAGE(J3:O3))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IF(ngay21!M6&lt;&gt;"",ngay21!M6,"")</f>
        <v/>
      </c>
      <c r="F4" s="285">
        <f>IF(ngay22!M6&lt;&gt;"",ngay22!M6,"")</f>
        <v/>
      </c>
      <c r="G4" s="285">
        <f>IF(ngay23!M6&lt;&gt;"",ngay23!M6,"")</f>
        <v/>
      </c>
      <c r="H4" s="285">
        <f>IF(ngay24!M6&lt;&gt;"",ngay24!M6,"")</f>
        <v/>
      </c>
      <c r="I4" s="285">
        <f>IF(ngay25!M6&lt;&gt;"",ngay25!M6,"")</f>
        <v/>
      </c>
      <c r="J4" s="285">
        <f>IF(ngay26!M6&lt;&gt;"",ngay26!M6,"")</f>
        <v/>
      </c>
      <c r="K4" s="285">
        <f>IF(ngay27!M6&lt;&gt;"",ngay27!M6,"")</f>
        <v/>
      </c>
      <c r="L4" s="285">
        <f>IF(ngay28!M6&lt;&gt;"",ngay28!M6,"")</f>
        <v/>
      </c>
      <c r="M4" s="285">
        <f>IF(ngay29!M6&lt;&gt;"",ngay29!M6,"")</f>
        <v/>
      </c>
      <c r="N4" s="285">
        <f>IF(ngay30!M6&lt;&gt;"",ngay30!M6,"")</f>
        <v/>
      </c>
      <c r="O4" s="286">
        <f>IF(ngay31!M6&lt;&gt;"",ngay31!M6,"")</f>
        <v/>
      </c>
      <c r="P4" s="244">
        <f>IF(COUNT(E4:I4)=0,"",AVERAGE(E4:I4))</f>
        <v/>
      </c>
      <c r="Q4" s="243">
        <f>IF(COUNT(J4:O4)=0,"",AVERAGE(J4:O4))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IF(ngay21!M7&lt;&gt;"",ngay21!M7,"")</f>
        <v/>
      </c>
      <c r="F5" s="285">
        <f>IF(ngay22!M7&lt;&gt;"",ngay22!M7,"")</f>
        <v/>
      </c>
      <c r="G5" s="285">
        <f>IF(ngay23!M7&lt;&gt;"",ngay23!M7,"")</f>
        <v/>
      </c>
      <c r="H5" s="285">
        <f>IF(ngay24!M7&lt;&gt;"",ngay24!M7,"")</f>
        <v/>
      </c>
      <c r="I5" s="285">
        <f>IF(ngay25!M7&lt;&gt;"",ngay25!M7,"")</f>
        <v/>
      </c>
      <c r="J5" s="285">
        <f>IF(ngay26!M7&lt;&gt;"",ngay26!M7,"")</f>
        <v/>
      </c>
      <c r="K5" s="285">
        <f>IF(ngay27!M7&lt;&gt;"",ngay27!M7,"")</f>
        <v/>
      </c>
      <c r="L5" s="285">
        <f>IF(ngay28!M7&lt;&gt;"",ngay28!M7,"")</f>
        <v/>
      </c>
      <c r="M5" s="285">
        <f>IF(ngay29!M7&lt;&gt;"",ngay29!M7,"")</f>
        <v/>
      </c>
      <c r="N5" s="285">
        <f>IF(ngay30!M7&lt;&gt;"",ngay30!M7,"")</f>
        <v/>
      </c>
      <c r="O5" s="286">
        <f>IF(ngay31!M7&lt;&gt;"",ngay31!M7,"")</f>
        <v/>
      </c>
      <c r="P5" s="244">
        <f>IF(COUNT(E5:I5)=0,"",AVERAGE(E5:I5))</f>
        <v/>
      </c>
      <c r="Q5" s="243">
        <f>IF(COUNT(J5:O5)=0,"",AVERAGE(J5:O5))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IF(ngay21!M8&lt;&gt;"",ngay21!M8,"")</f>
        <v/>
      </c>
      <c r="F6" s="285">
        <f>IF(ngay22!M8&lt;&gt;"",ngay22!M8,"")</f>
        <v/>
      </c>
      <c r="G6" s="285">
        <f>IF(ngay23!M8&lt;&gt;"",ngay23!M8,"")</f>
        <v/>
      </c>
      <c r="H6" s="285">
        <f>IF(ngay24!M8&lt;&gt;"",ngay24!M8,"")</f>
        <v/>
      </c>
      <c r="I6" s="285">
        <f>IF(ngay25!M8&lt;&gt;"",ngay25!M8,"")</f>
        <v/>
      </c>
      <c r="J6" s="285">
        <f>IF(ngay26!M8&lt;&gt;"",ngay26!M8,"")</f>
        <v/>
      </c>
      <c r="K6" s="285">
        <f>IF(ngay27!M8&lt;&gt;"",ngay27!M8,"")</f>
        <v/>
      </c>
      <c r="L6" s="285">
        <f>IF(ngay28!M8&lt;&gt;"",ngay28!M8,"")</f>
        <v/>
      </c>
      <c r="M6" s="285">
        <f>IF(ngay29!M8&lt;&gt;"",ngay29!M8,"")</f>
        <v/>
      </c>
      <c r="N6" s="285">
        <f>IF(ngay30!M8&lt;&gt;"",ngay30!M8,"")</f>
        <v/>
      </c>
      <c r="O6" s="286">
        <f>IF(ngay31!M8&lt;&gt;"",ngay31!M8,"")</f>
        <v/>
      </c>
      <c r="P6" s="244">
        <f>IF(COUNT(E6:I6)=0,"",AVERAGE(E6:I6))</f>
        <v/>
      </c>
      <c r="Q6" s="243">
        <f>IF(COUNT(J6:O6)=0,"",AVERAGE(J6:O6))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IF(ngay21!M9&lt;&gt;"",ngay21!M9,"")</f>
        <v/>
      </c>
      <c r="F7" s="285">
        <f>IF(ngay22!M9&lt;&gt;"",ngay22!M9,"")</f>
        <v/>
      </c>
      <c r="G7" s="285">
        <f>IF(ngay23!M9&lt;&gt;"",ngay23!M9,"")</f>
        <v/>
      </c>
      <c r="H7" s="285">
        <f>IF(ngay24!M9&lt;&gt;"",ngay24!M9,"")</f>
        <v/>
      </c>
      <c r="I7" s="285">
        <f>IF(ngay25!M9&lt;&gt;"",ngay25!M9,"")</f>
        <v/>
      </c>
      <c r="J7" s="285">
        <f>IF(ngay26!M9&lt;&gt;"",ngay26!M9,"")</f>
        <v/>
      </c>
      <c r="K7" s="285">
        <f>IF(ngay27!M9&lt;&gt;"",ngay27!M9,"")</f>
        <v/>
      </c>
      <c r="L7" s="285">
        <f>IF(ngay28!M9&lt;&gt;"",ngay28!M9,"")</f>
        <v/>
      </c>
      <c r="M7" s="285">
        <f>IF(ngay29!M9&lt;&gt;"",ngay29!M9,"")</f>
        <v/>
      </c>
      <c r="N7" s="285">
        <f>IF(ngay30!M9&lt;&gt;"",ngay30!M9,"")</f>
        <v/>
      </c>
      <c r="O7" s="286">
        <f>IF(ngay31!M9&lt;&gt;"",ngay31!M9,"")</f>
        <v/>
      </c>
      <c r="P7" s="244">
        <f>IF(COUNT(E7:I7)=0,"",AVERAGE(E7:I7))</f>
        <v/>
      </c>
      <c r="Q7" s="243">
        <f>IF(COUNT(J7:O7)=0,"",AVERAGE(J7:O7))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IF(ngay21!M10&lt;&gt;"",ngay21!M10,"")</f>
        <v/>
      </c>
      <c r="F8" s="285">
        <f>IF(ngay22!M10&lt;&gt;"",ngay22!M10,"")</f>
        <v/>
      </c>
      <c r="G8" s="285">
        <f>IF(ngay23!M10&lt;&gt;"",ngay23!M10,"")</f>
        <v/>
      </c>
      <c r="H8" s="285">
        <f>IF(ngay24!M10&lt;&gt;"",ngay24!M10,"")</f>
        <v/>
      </c>
      <c r="I8" s="285">
        <f>IF(ngay25!M10&lt;&gt;"",ngay25!M10,"")</f>
        <v/>
      </c>
      <c r="J8" s="285">
        <f>IF(ngay26!M10&lt;&gt;"",ngay26!M10,"")</f>
        <v/>
      </c>
      <c r="K8" s="285">
        <f>IF(ngay27!M10&lt;&gt;"",ngay27!M10,"")</f>
        <v/>
      </c>
      <c r="L8" s="285">
        <f>IF(ngay28!M10&lt;&gt;"",ngay28!M10,"")</f>
        <v/>
      </c>
      <c r="M8" s="285">
        <f>IF(ngay29!M10&lt;&gt;"",ngay29!M10,"")</f>
        <v/>
      </c>
      <c r="N8" s="285">
        <f>IF(ngay30!M10&lt;&gt;"",ngay30!M10,"")</f>
        <v/>
      </c>
      <c r="O8" s="286">
        <f>IF(ngay31!M10&lt;&gt;"",ngay31!M10,"")</f>
        <v/>
      </c>
      <c r="P8" s="242">
        <f>IF(COUNT(E8:I8)=0,"",AVERAGE(E8:I8))</f>
        <v/>
      </c>
      <c r="Q8" s="243">
        <f>IF(COUNT(J8:O8)=0,"",AVERAGE(J8:O8))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IF(ngay21!M11&lt;&gt;"",ngay21!M11,"")</f>
        <v/>
      </c>
      <c r="F9" s="285">
        <f>IF(ngay22!M11&lt;&gt;"",ngay22!M11,"")</f>
        <v/>
      </c>
      <c r="G9" s="285">
        <f>IF(ngay23!M11&lt;&gt;"",ngay23!M11,"")</f>
        <v/>
      </c>
      <c r="H9" s="285">
        <f>IF(ngay24!M11&lt;&gt;"",ngay24!M11,"")</f>
        <v/>
      </c>
      <c r="I9" s="285">
        <f>IF(ngay25!M11&lt;&gt;"",ngay25!M11,"")</f>
        <v/>
      </c>
      <c r="J9" s="285">
        <f>IF(ngay26!M11&lt;&gt;"",ngay26!M11,"")</f>
        <v/>
      </c>
      <c r="K9" s="285">
        <f>IF(ngay27!M11&lt;&gt;"",ngay27!M11,"")</f>
        <v/>
      </c>
      <c r="L9" s="285">
        <f>IF(ngay28!M11&lt;&gt;"",ngay28!M11,"")</f>
        <v/>
      </c>
      <c r="M9" s="285">
        <f>IF(ngay29!M11&lt;&gt;"",ngay29!M11,"")</f>
        <v/>
      </c>
      <c r="N9" s="285">
        <f>IF(ngay30!M11&lt;&gt;"",ngay30!M11,"")</f>
        <v/>
      </c>
      <c r="O9" s="286">
        <f>IF(ngay31!M11&lt;&gt;"",ngay31!M11,"")</f>
        <v/>
      </c>
      <c r="P9" s="242">
        <f>IF(COUNT(E9:I9)=0,"",AVERAGE(E9:I9))</f>
        <v/>
      </c>
      <c r="Q9" s="243">
        <f>IF(COUNT(J9:O9)=0,"",AVERAGE(J9:O9))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IF(ngay21!M12&lt;&gt;"",ngay21!M12,"")</f>
        <v/>
      </c>
      <c r="F10" s="288">
        <f>IF(ngay22!M12&lt;&gt;"",ngay22!M12,"")</f>
        <v/>
      </c>
      <c r="G10" s="288">
        <f>IF(ngay23!M12&lt;&gt;"",ngay23!M12,"")</f>
        <v/>
      </c>
      <c r="H10" s="288">
        <f>IF(ngay24!M12&lt;&gt;"",ngay24!M12,"")</f>
        <v/>
      </c>
      <c r="I10" s="288">
        <f>IF(ngay25!M12&lt;&gt;"",ngay25!M12,"")</f>
        <v/>
      </c>
      <c r="J10" s="288">
        <f>IF(ngay26!M12&lt;&gt;"",ngay26!M12,"")</f>
        <v/>
      </c>
      <c r="K10" s="288">
        <f>IF(ngay27!M12&lt;&gt;"",ngay27!M12,"")</f>
        <v/>
      </c>
      <c r="L10" s="288">
        <f>IF(ngay28!M12&lt;&gt;"",ngay28!M12,"")</f>
        <v/>
      </c>
      <c r="M10" s="288">
        <f>IF(ngay29!M12&lt;&gt;"",ngay29!M12,"")</f>
        <v/>
      </c>
      <c r="N10" s="288">
        <f>IF(ngay30!M12&lt;&gt;"",ngay30!M12,"")</f>
        <v/>
      </c>
      <c r="O10" s="289">
        <f>IF(ngay31!M12&lt;&gt;"",ngay31!M12,"")</f>
        <v/>
      </c>
      <c r="P10" s="238">
        <f>IF(COUNT(E10:I10)=0,"",AVERAGE(E10:I10))</f>
        <v/>
      </c>
      <c r="Q10" s="239">
        <f>IF(COUNT(J10:O10)=0,"",AVERAGE(J10:O10))</f>
        <v/>
      </c>
      <c r="R10" s="241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IF(ngay21!M13&lt;&gt;"",ngay21!M13,"")</f>
        <v/>
      </c>
      <c r="F11" s="291">
        <f>IF(ngay22!M13&lt;&gt;"",ngay22!M13,"")</f>
        <v/>
      </c>
      <c r="G11" s="291">
        <f>IF(ngay23!M13&lt;&gt;"",ngay23!M13,"")</f>
        <v/>
      </c>
      <c r="H11" s="291">
        <f>IF(ngay24!M13&lt;&gt;"",ngay24!M13,"")</f>
        <v/>
      </c>
      <c r="I11" s="291">
        <f>IF(ngay25!M13&lt;&gt;"",ngay25!M13,"")</f>
        <v/>
      </c>
      <c r="J11" s="291">
        <f>IF(ngay26!M13&lt;&gt;"",ngay26!M13,"")</f>
        <v/>
      </c>
      <c r="K11" s="291">
        <f>IF(ngay27!M13&lt;&gt;"",ngay27!M13,"")</f>
        <v/>
      </c>
      <c r="L11" s="291">
        <f>IF(ngay28!M13&lt;&gt;"",ngay28!M13,"")</f>
        <v/>
      </c>
      <c r="M11" s="291">
        <f>IF(ngay29!M13&lt;&gt;"",ngay29!M13,"")</f>
        <v/>
      </c>
      <c r="N11" s="291">
        <f>IF(ngay30!M13&lt;&gt;"",ngay30!M13,"")</f>
        <v/>
      </c>
      <c r="O11" s="292">
        <f>IF(ngay31!M13&lt;&gt;"",ngay31!M13,"")</f>
        <v/>
      </c>
      <c r="P11" s="244">
        <f>IF(COUNT(E11:I11)=0,"",AVERAGE(E11:I11))</f>
        <v/>
      </c>
      <c r="Q11" s="243">
        <f>IF(COUNT(J11:O11)=0,"",AVERAGE(J11:O11))</f>
        <v/>
      </c>
      <c r="R11" s="245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IF(ngay21!M14&lt;&gt;"",ngay21!M14,"")</f>
        <v/>
      </c>
      <c r="F12" s="285">
        <f>IF(ngay22!M14&lt;&gt;"",ngay22!M14,"")</f>
        <v/>
      </c>
      <c r="G12" s="285">
        <f>IF(ngay23!M14&lt;&gt;"",ngay23!M14,"")</f>
        <v/>
      </c>
      <c r="H12" s="285">
        <f>IF(ngay24!M14&lt;&gt;"",ngay24!M14,"")</f>
        <v/>
      </c>
      <c r="I12" s="285">
        <f>IF(ngay25!M14&lt;&gt;"",ngay25!M14,"")</f>
        <v/>
      </c>
      <c r="J12" s="285">
        <f>IF(ngay26!M14&lt;&gt;"",ngay26!M14,"")</f>
        <v/>
      </c>
      <c r="K12" s="285">
        <f>IF(ngay27!M14&lt;&gt;"",ngay27!M14,"")</f>
        <v/>
      </c>
      <c r="L12" s="285">
        <f>IF(ngay28!M14&lt;&gt;"",ngay28!M14,"")</f>
        <v/>
      </c>
      <c r="M12" s="285">
        <f>IF(ngay29!M14&lt;&gt;"",ngay29!M14,"")</f>
        <v/>
      </c>
      <c r="N12" s="285">
        <f>IF(ngay30!M14&lt;&gt;"",ngay30!M14,"")</f>
        <v/>
      </c>
      <c r="O12" s="286">
        <f>IF(ngay31!M14&lt;&gt;"",ngay31!M14,"")</f>
        <v/>
      </c>
      <c r="P12" s="244">
        <f>IF(COUNT(E12:I12)=0,"",AVERAGE(E12:I12))</f>
        <v/>
      </c>
      <c r="Q12" s="243">
        <f>IF(COUNT(J12:O12)=0,"",AVERAGE(J12:O12))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IF(ngay21!M15&lt;&gt;"",ngay21!M15,"")</f>
        <v/>
      </c>
      <c r="F13" s="285">
        <f>IF(ngay22!M15&lt;&gt;"",ngay22!M15,"")</f>
        <v/>
      </c>
      <c r="G13" s="285">
        <f>IF(ngay23!M15&lt;&gt;"",ngay23!M15,"")</f>
        <v/>
      </c>
      <c r="H13" s="285">
        <f>IF(ngay24!M15&lt;&gt;"",ngay24!M15,"")</f>
        <v/>
      </c>
      <c r="I13" s="285">
        <f>IF(ngay25!M15&lt;&gt;"",ngay25!M15,"")</f>
        <v/>
      </c>
      <c r="J13" s="285">
        <f>IF(ngay26!M15&lt;&gt;"",ngay26!M15,"")</f>
        <v/>
      </c>
      <c r="K13" s="285">
        <f>IF(ngay27!M15&lt;&gt;"",ngay27!M15,"")</f>
        <v/>
      </c>
      <c r="L13" s="285">
        <f>IF(ngay28!M15&lt;&gt;"",ngay28!M15,"")</f>
        <v/>
      </c>
      <c r="M13" s="285">
        <f>IF(ngay29!M15&lt;&gt;"",ngay29!M15,"")</f>
        <v/>
      </c>
      <c r="N13" s="285">
        <f>IF(ngay30!M15&lt;&gt;"",ngay30!M15,"")</f>
        <v/>
      </c>
      <c r="O13" s="286">
        <f>IF(ngay31!M15&lt;&gt;"",ngay31!M15,"")</f>
        <v/>
      </c>
      <c r="P13" s="244">
        <f>IF(COUNT(E13:I13)=0,"",AVERAGE(E13:I13))</f>
        <v/>
      </c>
      <c r="Q13" s="243">
        <f>IF(COUNT(J13:O13)=0,"",AVERAGE(J13:O13))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IF(ngay21!M16&lt;&gt;"",ngay21!M16,"")</f>
        <v/>
      </c>
      <c r="F14" s="285">
        <f>IF(ngay22!M16&lt;&gt;"",ngay22!M16,"")</f>
        <v/>
      </c>
      <c r="G14" s="285">
        <f>IF(ngay23!M16&lt;&gt;"",ngay23!M16,"")</f>
        <v/>
      </c>
      <c r="H14" s="285">
        <f>IF(ngay24!M16&lt;&gt;"",ngay24!M16,"")</f>
        <v/>
      </c>
      <c r="I14" s="285">
        <f>IF(ngay25!M16&lt;&gt;"",ngay25!M16,"")</f>
        <v/>
      </c>
      <c r="J14" s="285">
        <f>IF(ngay26!M16&lt;&gt;"",ngay26!M16,"")</f>
        <v/>
      </c>
      <c r="K14" s="285">
        <f>IF(ngay27!M16&lt;&gt;"",ngay27!M16,"")</f>
        <v/>
      </c>
      <c r="L14" s="285">
        <f>IF(ngay28!M16&lt;&gt;"",ngay28!M16,"")</f>
        <v/>
      </c>
      <c r="M14" s="285">
        <f>IF(ngay29!M16&lt;&gt;"",ngay29!M16,"")</f>
        <v/>
      </c>
      <c r="N14" s="285">
        <f>IF(ngay30!M16&lt;&gt;"",ngay30!M16,"")</f>
        <v/>
      </c>
      <c r="O14" s="286">
        <f>IF(ngay31!M16&lt;&gt;"",ngay31!M16,"")</f>
        <v/>
      </c>
      <c r="P14" s="244">
        <f>IF(COUNT(E14:I14)=0,"",AVERAGE(E14:I14))</f>
        <v/>
      </c>
      <c r="Q14" s="243">
        <f>IF(COUNT(J14:O14)=0,"",AVERAGE(J14:O14))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IF(ngay21!M17&lt;&gt;"",ngay21!M17,"")</f>
        <v/>
      </c>
      <c r="F15" s="285">
        <f>IF(ngay22!M17&lt;&gt;"",ngay22!M17,"")</f>
        <v/>
      </c>
      <c r="G15" s="285">
        <f>IF(ngay23!M17&lt;&gt;"",ngay23!M17,"")</f>
        <v/>
      </c>
      <c r="H15" s="285">
        <f>IF(ngay24!M17&lt;&gt;"",ngay24!M17,"")</f>
        <v/>
      </c>
      <c r="I15" s="285">
        <f>IF(ngay25!M17&lt;&gt;"",ngay25!M17,"")</f>
        <v/>
      </c>
      <c r="J15" s="285">
        <f>IF(ngay26!M17&lt;&gt;"",ngay26!M17,"")</f>
        <v/>
      </c>
      <c r="K15" s="285">
        <f>IF(ngay27!M17&lt;&gt;"",ngay27!M17,"")</f>
        <v/>
      </c>
      <c r="L15" s="285">
        <f>IF(ngay28!M17&lt;&gt;"",ngay28!M17,"")</f>
        <v/>
      </c>
      <c r="M15" s="285">
        <f>IF(ngay29!M17&lt;&gt;"",ngay29!M17,"")</f>
        <v/>
      </c>
      <c r="N15" s="285">
        <f>IF(ngay30!M17&lt;&gt;"",ngay30!M17,"")</f>
        <v/>
      </c>
      <c r="O15" s="286">
        <f>IF(ngay31!M17&lt;&gt;"",ngay31!M17,"")</f>
        <v/>
      </c>
      <c r="P15" s="244">
        <f>IF(COUNT(E15:I15)=0,"",AVERAGE(E15:I15))</f>
        <v/>
      </c>
      <c r="Q15" s="243">
        <f>IF(COUNT(J15:O15)=0,"",AVERAGE(J15:O15))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IF(ngay21!M18&lt;&gt;"",ngay21!M18,"")</f>
        <v/>
      </c>
      <c r="F16" s="285">
        <f>IF(ngay22!M18&lt;&gt;"",ngay22!M18,"")</f>
        <v/>
      </c>
      <c r="G16" s="285">
        <f>IF(ngay23!M18&lt;&gt;"",ngay23!M18,"")</f>
        <v/>
      </c>
      <c r="H16" s="285">
        <f>IF(ngay24!M18&lt;&gt;"",ngay24!M18,"")</f>
        <v/>
      </c>
      <c r="I16" s="285">
        <f>IF(ngay25!M18&lt;&gt;"",ngay25!M18,"")</f>
        <v/>
      </c>
      <c r="J16" s="285">
        <f>IF(ngay26!M18&lt;&gt;"",ngay26!M18,"")</f>
        <v/>
      </c>
      <c r="K16" s="285">
        <f>IF(ngay27!M18&lt;&gt;"",ngay27!M18,"")</f>
        <v/>
      </c>
      <c r="L16" s="285">
        <f>IF(ngay28!M18&lt;&gt;"",ngay28!M18,"")</f>
        <v/>
      </c>
      <c r="M16" s="285">
        <f>IF(ngay29!M18&lt;&gt;"",ngay29!M18,"")</f>
        <v/>
      </c>
      <c r="N16" s="285">
        <f>IF(ngay30!M18&lt;&gt;"",ngay30!M18,"")</f>
        <v/>
      </c>
      <c r="O16" s="286">
        <f>IF(ngay31!M18&lt;&gt;"",ngay31!M18,"")</f>
        <v/>
      </c>
      <c r="P16" s="244">
        <f>IF(COUNT(E16:I16)=0,"",AVERAGE(E16:I16))</f>
        <v/>
      </c>
      <c r="Q16" s="243">
        <f>IF(COUNT(J16:O16)=0,"",AVERAGE(J16:O16))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IF(ngay21!M19&lt;&gt;"",ngay21!M19,"")</f>
        <v/>
      </c>
      <c r="F17" s="285">
        <f>IF(ngay22!M19&lt;&gt;"",ngay22!M19,"")</f>
        <v/>
      </c>
      <c r="G17" s="285">
        <f>IF(ngay23!M19&lt;&gt;"",ngay23!M19,"")</f>
        <v/>
      </c>
      <c r="H17" s="285">
        <f>IF(ngay24!M19&lt;&gt;"",ngay24!M19,"")</f>
        <v/>
      </c>
      <c r="I17" s="285">
        <f>IF(ngay25!M19&lt;&gt;"",ngay25!M19,"")</f>
        <v/>
      </c>
      <c r="J17" s="285">
        <f>IF(ngay26!M19&lt;&gt;"",ngay26!M19,"")</f>
        <v/>
      </c>
      <c r="K17" s="285">
        <f>IF(ngay27!M19&lt;&gt;"",ngay27!M19,"")</f>
        <v/>
      </c>
      <c r="L17" s="285">
        <f>IF(ngay28!M19&lt;&gt;"",ngay28!M19,"")</f>
        <v/>
      </c>
      <c r="M17" s="285">
        <f>IF(ngay29!M19&lt;&gt;"",ngay29!M19,"")</f>
        <v/>
      </c>
      <c r="N17" s="285">
        <f>IF(ngay30!M19&lt;&gt;"",ngay30!M19,"")</f>
        <v/>
      </c>
      <c r="O17" s="286">
        <f>IF(ngay31!M19&lt;&gt;"",ngay31!M19,"")</f>
        <v/>
      </c>
      <c r="P17" s="244">
        <f>IF(COUNT(E17:I17)=0,"",AVERAGE(E17:I17))</f>
        <v/>
      </c>
      <c r="Q17" s="243">
        <f>IF(COUNT(J17:O17)=0,"",AVERAGE(J17:O17))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IF(ngay21!M20&lt;&gt;"",ngay21!M20,"")</f>
        <v/>
      </c>
      <c r="F18" s="285">
        <f>IF(ngay22!M20&lt;&gt;"",ngay22!M20,"")</f>
        <v/>
      </c>
      <c r="G18" s="285">
        <f>IF(ngay23!M20&lt;&gt;"",ngay23!M20,"")</f>
        <v/>
      </c>
      <c r="H18" s="285">
        <f>IF(ngay24!M20&lt;&gt;"",ngay24!M20,"")</f>
        <v/>
      </c>
      <c r="I18" s="285">
        <f>IF(ngay25!M20&lt;&gt;"",ngay25!M20,"")</f>
        <v/>
      </c>
      <c r="J18" s="285">
        <f>IF(ngay26!M20&lt;&gt;"",ngay26!M20,"")</f>
        <v/>
      </c>
      <c r="K18" s="285">
        <f>IF(ngay27!M20&lt;&gt;"",ngay27!M20,"")</f>
        <v/>
      </c>
      <c r="L18" s="285">
        <f>IF(ngay28!M20&lt;&gt;"",ngay28!M20,"")</f>
        <v/>
      </c>
      <c r="M18" s="285">
        <f>IF(ngay29!M20&lt;&gt;"",ngay29!M20,"")</f>
        <v/>
      </c>
      <c r="N18" s="285">
        <f>IF(ngay30!M20&lt;&gt;"",ngay30!M20,"")</f>
        <v/>
      </c>
      <c r="O18" s="286">
        <f>IF(ngay31!M20&lt;&gt;"",ngay31!M20,"")</f>
        <v/>
      </c>
      <c r="P18" s="244">
        <f>IF(COUNT(E18:I18)=0,"",AVERAGE(E18:I18))</f>
        <v/>
      </c>
      <c r="Q18" s="243">
        <f>IF(COUNT(J18:O18)=0,"",AVERAGE(J18:O18))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IF(ngay21!M21&lt;&gt;"",ngay21!M21,"")</f>
        <v/>
      </c>
      <c r="F19" s="288">
        <f>IF(ngay22!M21&lt;&gt;"",ngay22!M21,"")</f>
        <v/>
      </c>
      <c r="G19" s="288">
        <f>IF(ngay23!M21&lt;&gt;"",ngay23!M21,"")</f>
        <v/>
      </c>
      <c r="H19" s="288">
        <f>IF(ngay24!M21&lt;&gt;"",ngay24!M21,"")</f>
        <v/>
      </c>
      <c r="I19" s="288">
        <f>IF(ngay25!M21&lt;&gt;"",ngay25!M21,"")</f>
        <v/>
      </c>
      <c r="J19" s="288">
        <f>IF(ngay26!M21&lt;&gt;"",ngay26!M21,"")</f>
        <v/>
      </c>
      <c r="K19" s="288">
        <f>IF(ngay27!M21&lt;&gt;"",ngay27!M21,"")</f>
        <v/>
      </c>
      <c r="L19" s="288">
        <f>IF(ngay28!M21&lt;&gt;"",ngay28!M21,"")</f>
        <v/>
      </c>
      <c r="M19" s="288">
        <f>IF(ngay29!M21&lt;&gt;"",ngay29!M21,"")</f>
        <v/>
      </c>
      <c r="N19" s="288">
        <f>IF(ngay30!M21&lt;&gt;"",ngay30!M21,"")</f>
        <v/>
      </c>
      <c r="O19" s="289">
        <f>IF(ngay31!M21&lt;&gt;"",ngay31!M21,"")</f>
        <v/>
      </c>
      <c r="P19" s="244">
        <f>IF(COUNT(E19:I19)=0,"",AVERAGE(E19:I19))</f>
        <v/>
      </c>
      <c r="Q19" s="243">
        <f>IF(COUNT(J19:O19)=0,"",AVERAGE(J19:O19))</f>
        <v/>
      </c>
      <c r="R19" s="245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IF(ngay21!M22&lt;&gt;"",ngay21!M22,"")</f>
        <v/>
      </c>
      <c r="F20" s="291">
        <f>IF(ngay22!M22&lt;&gt;"",ngay22!M22,"")</f>
        <v/>
      </c>
      <c r="G20" s="291">
        <f>IF(ngay23!M22&lt;&gt;"",ngay23!M22,"")</f>
        <v/>
      </c>
      <c r="H20" s="291">
        <f>IF(ngay24!M22&lt;&gt;"",ngay24!M22,"")</f>
        <v/>
      </c>
      <c r="I20" s="291">
        <f>IF(ngay25!M22&lt;&gt;"",ngay25!M22,"")</f>
        <v/>
      </c>
      <c r="J20" s="291">
        <f>IF(ngay26!M22&lt;&gt;"",ngay26!M22,"")</f>
        <v/>
      </c>
      <c r="K20" s="291">
        <f>IF(ngay27!M22&lt;&gt;"",ngay27!M22,"")</f>
        <v/>
      </c>
      <c r="L20" s="291">
        <f>IF(ngay28!M22&lt;&gt;"",ngay28!M22,"")</f>
        <v/>
      </c>
      <c r="M20" s="291">
        <f>IF(ngay29!M22&lt;&gt;"",ngay29!M22,"")</f>
        <v/>
      </c>
      <c r="N20" s="291">
        <f>IF(ngay30!M22&lt;&gt;"",ngay30!M22,"")</f>
        <v/>
      </c>
      <c r="O20" s="292">
        <f>IF(ngay31!M22&lt;&gt;"",ngay31!M22,"")</f>
        <v/>
      </c>
      <c r="P20" s="252">
        <f>IF(COUNT(E20:I20)=0,"",AVERAGE(E20:I20))</f>
        <v/>
      </c>
      <c r="Q20" s="251">
        <f>IF(COUNT(J20:O20)=0,"",AVERAGE(J20:O20))</f>
        <v/>
      </c>
      <c r="R20" s="253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IF(ngay21!M23&lt;&gt;"",ngay21!M23,"")</f>
        <v/>
      </c>
      <c r="F21" s="285">
        <f>IF(ngay22!M23&lt;&gt;"",ngay22!M23,"")</f>
        <v/>
      </c>
      <c r="G21" s="285">
        <f>IF(ngay23!M23&lt;&gt;"",ngay23!M23,"")</f>
        <v/>
      </c>
      <c r="H21" s="285">
        <f>IF(ngay24!M23&lt;&gt;"",ngay24!M23,"")</f>
        <v/>
      </c>
      <c r="I21" s="285">
        <f>IF(ngay25!M23&lt;&gt;"",ngay25!M23,"")</f>
        <v/>
      </c>
      <c r="J21" s="285">
        <f>IF(ngay26!M23&lt;&gt;"",ngay26!M23,"")</f>
        <v/>
      </c>
      <c r="K21" s="285">
        <f>IF(ngay27!M23&lt;&gt;"",ngay27!M23,"")</f>
        <v/>
      </c>
      <c r="L21" s="285">
        <f>IF(ngay28!M23&lt;&gt;"",ngay28!M23,"")</f>
        <v/>
      </c>
      <c r="M21" s="285">
        <f>IF(ngay29!M23&lt;&gt;"",ngay29!M23,"")</f>
        <v/>
      </c>
      <c r="N21" s="285">
        <f>IF(ngay30!M23&lt;&gt;"",ngay30!M23,"")</f>
        <v/>
      </c>
      <c r="O21" s="286">
        <f>IF(ngay31!M23&lt;&gt;"",ngay31!M23,"")</f>
        <v/>
      </c>
      <c r="P21" s="244">
        <f>IF(COUNT(E21:I21)=0,"",AVERAGE(E21:I21))</f>
        <v/>
      </c>
      <c r="Q21" s="243">
        <f>IF(COUNT(J21:O21)=0,"",AVERAGE(J21:O21))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IF(ngay21!M24&lt;&gt;"",ngay21!M24,"")</f>
        <v/>
      </c>
      <c r="F22" s="285">
        <f>IF(ngay22!M24&lt;&gt;"",ngay22!M24,"")</f>
        <v/>
      </c>
      <c r="G22" s="285">
        <f>IF(ngay23!M24&lt;&gt;"",ngay23!M24,"")</f>
        <v/>
      </c>
      <c r="H22" s="285">
        <f>IF(ngay24!M24&lt;&gt;"",ngay24!M24,"")</f>
        <v/>
      </c>
      <c r="I22" s="285">
        <f>IF(ngay25!M24&lt;&gt;"",ngay25!M24,"")</f>
        <v/>
      </c>
      <c r="J22" s="285">
        <f>IF(ngay26!M24&lt;&gt;"",ngay26!M24,"")</f>
        <v/>
      </c>
      <c r="K22" s="285">
        <f>IF(ngay27!M24&lt;&gt;"",ngay27!M24,"")</f>
        <v/>
      </c>
      <c r="L22" s="285">
        <f>IF(ngay28!M24&lt;&gt;"",ngay28!M24,"")</f>
        <v/>
      </c>
      <c r="M22" s="285">
        <f>IF(ngay29!M24&lt;&gt;"",ngay29!M24,"")</f>
        <v/>
      </c>
      <c r="N22" s="285">
        <f>IF(ngay30!M24&lt;&gt;"",ngay30!M24,"")</f>
        <v/>
      </c>
      <c r="O22" s="286">
        <f>IF(ngay31!M24&lt;&gt;"",ngay31!M24,"")</f>
        <v/>
      </c>
      <c r="P22" s="244">
        <f>IF(COUNT(E22:I22)=0,"",AVERAGE(E22:I22))</f>
        <v/>
      </c>
      <c r="Q22" s="243">
        <f>IF(COUNT(J22:O22)=0,"",AVERAGE(J22:O22))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IF(ngay21!M25&lt;&gt;"",ngay21!M25,"")</f>
        <v/>
      </c>
      <c r="F23" s="285">
        <f>IF(ngay22!M25&lt;&gt;"",ngay22!M25,"")</f>
        <v/>
      </c>
      <c r="G23" s="285">
        <f>IF(ngay23!M25&lt;&gt;"",ngay23!M25,"")</f>
        <v/>
      </c>
      <c r="H23" s="285">
        <f>IF(ngay24!M25&lt;&gt;"",ngay24!M25,"")</f>
        <v/>
      </c>
      <c r="I23" s="285">
        <f>IF(ngay25!M25&lt;&gt;"",ngay25!M25,"")</f>
        <v/>
      </c>
      <c r="J23" s="285">
        <f>IF(ngay26!M25&lt;&gt;"",ngay26!M25,"")</f>
        <v/>
      </c>
      <c r="K23" s="285">
        <f>IF(ngay27!M25&lt;&gt;"",ngay27!M25,"")</f>
        <v/>
      </c>
      <c r="L23" s="285">
        <f>IF(ngay28!M25&lt;&gt;"",ngay28!M25,"")</f>
        <v/>
      </c>
      <c r="M23" s="285">
        <f>IF(ngay29!M25&lt;&gt;"",ngay29!M25,"")</f>
        <v/>
      </c>
      <c r="N23" s="285">
        <f>IF(ngay30!M25&lt;&gt;"",ngay30!M25,"")</f>
        <v/>
      </c>
      <c r="O23" s="286">
        <f>IF(ngay31!M25&lt;&gt;"",ngay31!M25,"")</f>
        <v/>
      </c>
      <c r="P23" s="244">
        <f>IF(COUNT(E23:I23)=0,"",AVERAGE(E23:I23))</f>
        <v/>
      </c>
      <c r="Q23" s="243">
        <f>IF(COUNT(J23:O23)=0,"",AVERAGE(J23:O23))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IF(ngay21!M26&lt;&gt;"",ngay21!M26,"")</f>
        <v/>
      </c>
      <c r="F24" s="294">
        <f>IF(ngay22!M26&lt;&gt;"",ngay22!M26,"")</f>
        <v/>
      </c>
      <c r="G24" s="294">
        <f>IF(ngay23!M26&lt;&gt;"",ngay23!M26,"")</f>
        <v/>
      </c>
      <c r="H24" s="294">
        <f>IF(ngay24!M26&lt;&gt;"",ngay24!M26,"")</f>
        <v/>
      </c>
      <c r="I24" s="294">
        <f>IF(ngay25!M26&lt;&gt;"",ngay25!M26,"")</f>
        <v/>
      </c>
      <c r="J24" s="294">
        <f>IF(ngay26!M26&lt;&gt;"",ngay26!M26,"")</f>
        <v/>
      </c>
      <c r="K24" s="294">
        <f>IF(ngay27!M26&lt;&gt;"",ngay27!M26,"")</f>
        <v/>
      </c>
      <c r="L24" s="294">
        <f>IF(ngay28!M26&lt;&gt;"",ngay28!M26,"")</f>
        <v/>
      </c>
      <c r="M24" s="294">
        <f>IF(ngay29!M26&lt;&gt;"",ngay29!M26,"")</f>
        <v/>
      </c>
      <c r="N24" s="294">
        <f>IF(ngay30!M26&lt;&gt;"",ngay30!M26,"")</f>
        <v/>
      </c>
      <c r="O24" s="295">
        <f>IF(ngay31!M26&lt;&gt;"",ngay31!M26,"")</f>
        <v/>
      </c>
      <c r="P24" s="249">
        <f>IF(COUNT(E24:I24)=0,"",AVERAGE(E24:I24))</f>
        <v/>
      </c>
      <c r="Q24" s="248">
        <f>IF(COUNT(J24:O24)=0,"",AVERAGE(J24:O24))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6" right="0.26" top="0.57" bottom="0.3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5.xml><?xml version="1.0" encoding="utf-8"?>
<worksheet xmlns="http://schemas.openxmlformats.org/spreadsheetml/2006/main">
  <sheetPr codeName="Sheet17">
    <outlinePr summaryBelow="1" summaryRight="1"/>
    <pageSetUpPr/>
  </sheetPr>
  <dimension ref="A1:R217"/>
  <sheetViews>
    <sheetView showGridLines="0" workbookViewId="0">
      <pane xSplit="4" ySplit="2" topLeftCell="E6" activePane="bottomRight" state="frozen"/>
      <selection activeCell="I38" sqref="I38"/>
      <selection pane="topRight" activeCell="I38" sqref="I38"/>
      <selection pane="bottomLeft" activeCell="I38" sqref="I38"/>
      <selection pane="bottomRight" activeCell="R15" sqref="R15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THẤP NHẤT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Tm 5
 ngày đầu</t>
        </is>
      </c>
      <c r="Q2" s="227" t="inlineStr">
        <is>
          <t>Tm 6
 ngày cuối</t>
        </is>
      </c>
      <c r="R2" s="228" t="inlineStr">
        <is>
          <t>Tm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4">
        <f>IF(ngay21!N5&lt;&gt;"",ngay21!N5,"")</f>
        <v/>
      </c>
      <c r="F3" s="285">
        <f>IF(ngay22!N5&lt;&gt;"",ngay22!N5,"")</f>
        <v/>
      </c>
      <c r="G3" s="285">
        <f>IF(ngay23!N5&lt;&gt;"",ngay23!N5,"")</f>
        <v/>
      </c>
      <c r="H3" s="285">
        <f>IF(ngay24!N5&lt;&gt;"",ngay24!N5,"")</f>
        <v/>
      </c>
      <c r="I3" s="285">
        <f>IF(ngay25!N5&lt;&gt;"",ngay25!N5,"")</f>
        <v/>
      </c>
      <c r="J3" s="285">
        <f>IF(ngay26!N5&lt;&gt;"",ngay26!N5,"")</f>
        <v/>
      </c>
      <c r="K3" s="285">
        <f>IF(ngay27!N5&lt;&gt;"",ngay27!N5,"")</f>
        <v/>
      </c>
      <c r="L3" s="285">
        <f>IF(ngay28!N5&lt;&gt;"",ngay28!N5,"")</f>
        <v/>
      </c>
      <c r="M3" s="285">
        <f>IF(ngay29!N5&lt;&gt;"",ngay29!N5,"")</f>
        <v/>
      </c>
      <c r="N3" s="285">
        <f>IF(ngay30!N5&lt;&gt;"",ngay30!N5,"")</f>
        <v/>
      </c>
      <c r="O3" s="286">
        <f>IF(ngay31!N5&lt;&gt;"",ngay31!N5,"")</f>
        <v/>
      </c>
      <c r="P3" s="261">
        <f>IF(COUNT(E3:I3)=0,"",MIN(E3:I3))</f>
        <v/>
      </c>
      <c r="Q3" s="260">
        <f>IF(COUNT(J3:O3)=0,"",MIN(J3:O3))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IF(ngay21!N6&lt;&gt;"",ngay21!N6,"")</f>
        <v/>
      </c>
      <c r="F4" s="285">
        <f>IF(ngay22!N6&lt;&gt;"",ngay22!N6,"")</f>
        <v/>
      </c>
      <c r="G4" s="285">
        <f>IF(ngay23!N6&lt;&gt;"",ngay23!N6,"")</f>
        <v/>
      </c>
      <c r="H4" s="285">
        <f>IF(ngay24!N6&lt;&gt;"",ngay24!N6,"")</f>
        <v/>
      </c>
      <c r="I4" s="285">
        <f>IF(ngay25!N6&lt;&gt;"",ngay25!N6,"")</f>
        <v/>
      </c>
      <c r="J4" s="285">
        <f>IF(ngay26!N6&lt;&gt;"",ngay26!N6,"")</f>
        <v/>
      </c>
      <c r="K4" s="285">
        <f>IF(ngay27!N6&lt;&gt;"",ngay27!N6,"")</f>
        <v/>
      </c>
      <c r="L4" s="285">
        <f>IF(ngay28!N6&lt;&gt;"",ngay28!N6,"")</f>
        <v/>
      </c>
      <c r="M4" s="285">
        <f>IF(ngay29!N6&lt;&gt;"",ngay29!N6,"")</f>
        <v/>
      </c>
      <c r="N4" s="285">
        <f>IF(ngay30!N6&lt;&gt;"",ngay30!N6,"")</f>
        <v/>
      </c>
      <c r="O4" s="286">
        <f>IF(ngay31!N6&lt;&gt;"",ngay31!N6,"")</f>
        <v/>
      </c>
      <c r="P4" s="244">
        <f>IF(COUNT(E4:I4)=0,"",MIN(E4:I4))</f>
        <v/>
      </c>
      <c r="Q4" s="243">
        <f>IF(COUNT(J4:O4)=0,"",MIN(J4:O4))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IF(ngay21!N7&lt;&gt;"",ngay21!N7,"")</f>
        <v/>
      </c>
      <c r="F5" s="285">
        <f>IF(ngay22!N7&lt;&gt;"",ngay22!N7,"")</f>
        <v/>
      </c>
      <c r="G5" s="285">
        <f>IF(ngay23!N7&lt;&gt;"",ngay23!N7,"")</f>
        <v/>
      </c>
      <c r="H5" s="285">
        <f>IF(ngay24!N7&lt;&gt;"",ngay24!N7,"")</f>
        <v/>
      </c>
      <c r="I5" s="285">
        <f>IF(ngay25!N7&lt;&gt;"",ngay25!N7,"")</f>
        <v/>
      </c>
      <c r="J5" s="285">
        <f>IF(ngay26!N7&lt;&gt;"",ngay26!N7,"")</f>
        <v/>
      </c>
      <c r="K5" s="285">
        <f>IF(ngay27!N7&lt;&gt;"",ngay27!N7,"")</f>
        <v/>
      </c>
      <c r="L5" s="285">
        <f>IF(ngay28!N7&lt;&gt;"",ngay28!N7,"")</f>
        <v/>
      </c>
      <c r="M5" s="285">
        <f>IF(ngay29!N7&lt;&gt;"",ngay29!N7,"")</f>
        <v/>
      </c>
      <c r="N5" s="285">
        <f>IF(ngay30!N7&lt;&gt;"",ngay30!N7,"")</f>
        <v/>
      </c>
      <c r="O5" s="286">
        <f>IF(ngay31!N7&lt;&gt;"",ngay31!N7,"")</f>
        <v/>
      </c>
      <c r="P5" s="242">
        <f>IF(COUNT(E5:I5)=0,"",MIN(E5:I5))</f>
        <v/>
      </c>
      <c r="Q5" s="243">
        <f>IF(COUNT(J5:O5)=0,"",MIN(J5:O5))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IF(ngay21!N8&lt;&gt;"",ngay21!N8,"")</f>
        <v/>
      </c>
      <c r="F6" s="285">
        <f>IF(ngay22!N8&lt;&gt;"",ngay22!N8,"")</f>
        <v/>
      </c>
      <c r="G6" s="285">
        <f>IF(ngay23!N8&lt;&gt;"",ngay23!N8,"")</f>
        <v/>
      </c>
      <c r="H6" s="285">
        <f>IF(ngay24!N8&lt;&gt;"",ngay24!N8,"")</f>
        <v/>
      </c>
      <c r="I6" s="285">
        <f>IF(ngay25!N8&lt;&gt;"",ngay25!N8,"")</f>
        <v/>
      </c>
      <c r="J6" s="285">
        <f>IF(ngay26!N8&lt;&gt;"",ngay26!N8,"")</f>
        <v/>
      </c>
      <c r="K6" s="285">
        <f>IF(ngay27!N8&lt;&gt;"",ngay27!N8,"")</f>
        <v/>
      </c>
      <c r="L6" s="285">
        <f>IF(ngay28!N8&lt;&gt;"",ngay28!N8,"")</f>
        <v/>
      </c>
      <c r="M6" s="285">
        <f>IF(ngay29!N8&lt;&gt;"",ngay29!N8,"")</f>
        <v/>
      </c>
      <c r="N6" s="285">
        <f>IF(ngay30!N8&lt;&gt;"",ngay30!N8,"")</f>
        <v/>
      </c>
      <c r="O6" s="286">
        <f>IF(ngay31!N8&lt;&gt;"",ngay31!N8,"")</f>
        <v/>
      </c>
      <c r="P6" s="242">
        <f>IF(COUNT(E6:I6)=0,"",MIN(E6:I6))</f>
        <v/>
      </c>
      <c r="Q6" s="243">
        <f>IF(COUNT(J6:O6)=0,"",MIN(J6:O6))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IF(ngay21!N9&lt;&gt;"",ngay21!N9,"")</f>
        <v/>
      </c>
      <c r="F7" s="285">
        <f>IF(ngay22!N9&lt;&gt;"",ngay22!N9,"")</f>
        <v/>
      </c>
      <c r="G7" s="285">
        <f>IF(ngay23!N9&lt;&gt;"",ngay23!N9,"")</f>
        <v/>
      </c>
      <c r="H7" s="285">
        <f>IF(ngay24!N9&lt;&gt;"",ngay24!N9,"")</f>
        <v/>
      </c>
      <c r="I7" s="285">
        <f>IF(ngay25!N9&lt;&gt;"",ngay25!N9,"")</f>
        <v/>
      </c>
      <c r="J7" s="285">
        <f>IF(ngay26!N9&lt;&gt;"",ngay26!N9,"")</f>
        <v/>
      </c>
      <c r="K7" s="285">
        <f>IF(ngay27!N9&lt;&gt;"",ngay27!N9,"")</f>
        <v/>
      </c>
      <c r="L7" s="285">
        <f>IF(ngay28!N9&lt;&gt;"",ngay28!N9,"")</f>
        <v/>
      </c>
      <c r="M7" s="285">
        <f>IF(ngay29!N9&lt;&gt;"",ngay29!N9,"")</f>
        <v/>
      </c>
      <c r="N7" s="285">
        <f>IF(ngay30!N9&lt;&gt;"",ngay30!N9,"")</f>
        <v/>
      </c>
      <c r="O7" s="286">
        <f>IF(ngay31!N9&lt;&gt;"",ngay31!N9,"")</f>
        <v/>
      </c>
      <c r="P7" s="242">
        <f>IF(COUNT(E7:I7)=0,"",MIN(E7:I7))</f>
        <v/>
      </c>
      <c r="Q7" s="243">
        <f>IF(COUNT(J7:O7)=0,"",MIN(J7:O7))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IF(ngay21!N10&lt;&gt;"",ngay21!N10,"")</f>
        <v/>
      </c>
      <c r="F8" s="285">
        <f>IF(ngay22!N10&lt;&gt;"",ngay22!N10,"")</f>
        <v/>
      </c>
      <c r="G8" s="285">
        <f>IF(ngay23!N10&lt;&gt;"",ngay23!N10,"")</f>
        <v/>
      </c>
      <c r="H8" s="285">
        <f>IF(ngay24!N10&lt;&gt;"",ngay24!N10,"")</f>
        <v/>
      </c>
      <c r="I8" s="285">
        <f>IF(ngay25!N10&lt;&gt;"",ngay25!N10,"")</f>
        <v/>
      </c>
      <c r="J8" s="285">
        <f>IF(ngay26!N10&lt;&gt;"",ngay26!N10,"")</f>
        <v/>
      </c>
      <c r="K8" s="285">
        <f>IF(ngay27!N10&lt;&gt;"",ngay27!N10,"")</f>
        <v/>
      </c>
      <c r="L8" s="285">
        <f>IF(ngay28!N10&lt;&gt;"",ngay28!N10,"")</f>
        <v/>
      </c>
      <c r="M8" s="285">
        <f>IF(ngay29!N10&lt;&gt;"",ngay29!N10,"")</f>
        <v/>
      </c>
      <c r="N8" s="285">
        <f>IF(ngay30!N10&lt;&gt;"",ngay30!N10,"")</f>
        <v/>
      </c>
      <c r="O8" s="286">
        <f>IF(ngay31!N10&lt;&gt;"",ngay31!N10,"")</f>
        <v/>
      </c>
      <c r="P8" s="242">
        <f>IF(COUNT(E8:I8)=0,"",MIN(E8:I8))</f>
        <v/>
      </c>
      <c r="Q8" s="243">
        <f>IF(COUNT(J8:O8)=0,"",MIN(J8:O8))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IF(ngay21!N11&lt;&gt;"",ngay21!N11,"")</f>
        <v/>
      </c>
      <c r="F9" s="285">
        <f>IF(ngay22!N11&lt;&gt;"",ngay22!N11,"")</f>
        <v/>
      </c>
      <c r="G9" s="285">
        <f>IF(ngay23!N11&lt;&gt;"",ngay23!N11,"")</f>
        <v/>
      </c>
      <c r="H9" s="285">
        <f>IF(ngay24!N11&lt;&gt;"",ngay24!N11,"")</f>
        <v/>
      </c>
      <c r="I9" s="285">
        <f>IF(ngay25!N11&lt;&gt;"",ngay25!N11,"")</f>
        <v/>
      </c>
      <c r="J9" s="285">
        <f>IF(ngay26!N11&lt;&gt;"",ngay26!N11,"")</f>
        <v/>
      </c>
      <c r="K9" s="285">
        <f>IF(ngay27!N11&lt;&gt;"",ngay27!N11,"")</f>
        <v/>
      </c>
      <c r="L9" s="285">
        <f>IF(ngay28!N11&lt;&gt;"",ngay28!N11,"")</f>
        <v/>
      </c>
      <c r="M9" s="285">
        <f>IF(ngay29!N11&lt;&gt;"",ngay29!N11,"")</f>
        <v/>
      </c>
      <c r="N9" s="285">
        <f>IF(ngay30!N11&lt;&gt;"",ngay30!N11,"")</f>
        <v/>
      </c>
      <c r="O9" s="286">
        <f>IF(ngay31!N11&lt;&gt;"",ngay31!N11,"")</f>
        <v/>
      </c>
      <c r="P9" s="242">
        <f>IF(COUNT(E9:I9)=0,"",MIN(E9:I9))</f>
        <v/>
      </c>
      <c r="Q9" s="243">
        <f>IF(COUNT(J9:O9)=0,"",MIN(J9:O9))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IF(ngay21!N12&lt;&gt;"",ngay21!N12,"")</f>
        <v/>
      </c>
      <c r="F10" s="285">
        <f>IF(ngay22!N12&lt;&gt;"",ngay22!N12,"")</f>
        <v/>
      </c>
      <c r="G10" s="285">
        <f>IF(ngay23!N12&lt;&gt;"",ngay23!N12,"")</f>
        <v/>
      </c>
      <c r="H10" s="285">
        <f>IF(ngay24!N12&lt;&gt;"",ngay24!N12,"")</f>
        <v/>
      </c>
      <c r="I10" s="285">
        <f>IF(ngay25!N12&lt;&gt;"",ngay25!N12,"")</f>
        <v/>
      </c>
      <c r="J10" s="285">
        <f>IF(ngay26!N12&lt;&gt;"",ngay26!N12,"")</f>
        <v/>
      </c>
      <c r="K10" s="285">
        <f>IF(ngay27!N12&lt;&gt;"",ngay27!N12,"")</f>
        <v/>
      </c>
      <c r="L10" s="285">
        <f>IF(ngay28!N12&lt;&gt;"",ngay28!N12,"")</f>
        <v/>
      </c>
      <c r="M10" s="285">
        <f>IF(ngay29!N12&lt;&gt;"",ngay29!N12,"")</f>
        <v/>
      </c>
      <c r="N10" s="285">
        <f>IF(ngay30!N12&lt;&gt;"",ngay30!N12,"")</f>
        <v/>
      </c>
      <c r="O10" s="286">
        <f>IF(ngay31!N12&lt;&gt;"",ngay31!N12,"")</f>
        <v/>
      </c>
      <c r="P10" s="242">
        <f>IF(COUNT(E10:I10)=0,"",MIN(E10:I10))</f>
        <v/>
      </c>
      <c r="Q10" s="243">
        <f>IF(COUNT(J10:O10)=0,"",MIN(J10:O10))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IF(ngay21!N13&lt;&gt;"",ngay21!N13,"")</f>
        <v/>
      </c>
      <c r="F11" s="337">
        <f>IF(ngay22!N13&lt;&gt;"",ngay22!N13,"")</f>
        <v/>
      </c>
      <c r="G11" s="337">
        <f>IF(ngay23!N13&lt;&gt;"",ngay23!N13,"")</f>
        <v/>
      </c>
      <c r="H11" s="337">
        <f>IF(ngay24!N13&lt;&gt;"",ngay24!N13,"")</f>
        <v/>
      </c>
      <c r="I11" s="337">
        <f>IF(ngay25!N13&lt;&gt;"",ngay25!N13,"")</f>
        <v/>
      </c>
      <c r="J11" s="337">
        <f>IF(ngay26!N13&lt;&gt;"",ngay26!N13,"")</f>
        <v/>
      </c>
      <c r="K11" s="337">
        <f>IF(ngay27!N13&lt;&gt;"",ngay27!N13,"")</f>
        <v/>
      </c>
      <c r="L11" s="337">
        <f>IF(ngay28!N13&lt;&gt;"",ngay28!N13,"")</f>
        <v/>
      </c>
      <c r="M11" s="337">
        <f>IF(ngay29!N13&lt;&gt;"",ngay29!N13,"")</f>
        <v/>
      </c>
      <c r="N11" s="337">
        <f>IF(ngay30!N13&lt;&gt;"",ngay30!N13,"")</f>
        <v/>
      </c>
      <c r="O11" s="338">
        <f>IF(ngay31!N13&lt;&gt;"",ngay31!N13,"")</f>
        <v/>
      </c>
      <c r="P11" s="252">
        <f>IF(COUNT(E11:I11)=0,"",MIN(E11:I11))</f>
        <v/>
      </c>
      <c r="Q11" s="251">
        <f>IF(COUNT(J11:O11)=0,"",MIN(J11:O11))</f>
        <v/>
      </c>
      <c r="R11" s="25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IF(ngay21!N14&lt;&gt;"",ngay21!N14,"")</f>
        <v/>
      </c>
      <c r="F12" s="285">
        <f>IF(ngay22!N14&lt;&gt;"",ngay22!N14,"")</f>
        <v/>
      </c>
      <c r="G12" s="285">
        <f>IF(ngay23!N14&lt;&gt;"",ngay23!N14,"")</f>
        <v/>
      </c>
      <c r="H12" s="285">
        <f>IF(ngay24!N14&lt;&gt;"",ngay24!N14,"")</f>
        <v/>
      </c>
      <c r="I12" s="285">
        <f>IF(ngay25!N14&lt;&gt;"",ngay25!N14,"")</f>
        <v/>
      </c>
      <c r="J12" s="285">
        <f>IF(ngay26!N14&lt;&gt;"",ngay26!N14,"")</f>
        <v/>
      </c>
      <c r="K12" s="285">
        <f>IF(ngay27!N14&lt;&gt;"",ngay27!N14,"")</f>
        <v/>
      </c>
      <c r="L12" s="285">
        <f>IF(ngay28!N14&lt;&gt;"",ngay28!N14,"")</f>
        <v/>
      </c>
      <c r="M12" s="285">
        <f>IF(ngay29!N14&lt;&gt;"",ngay29!N14,"")</f>
        <v/>
      </c>
      <c r="N12" s="285">
        <f>IF(ngay30!N14&lt;&gt;"",ngay30!N14,"")</f>
        <v/>
      </c>
      <c r="O12" s="286">
        <f>IF(ngay31!N14&lt;&gt;"",ngay31!N14,"")</f>
        <v/>
      </c>
      <c r="P12" s="244">
        <f>IF(COUNT(E12:I12)=0,"",MIN(E12:I12))</f>
        <v/>
      </c>
      <c r="Q12" s="243">
        <f>IF(COUNT(J12:O12)=0,"",MIN(J12:O12))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IF(ngay21!N15&lt;&gt;"",ngay21!N15,"")</f>
        <v/>
      </c>
      <c r="F13" s="285">
        <f>IF(ngay22!N15&lt;&gt;"",ngay22!N15,"")</f>
        <v/>
      </c>
      <c r="G13" s="285">
        <f>IF(ngay23!N15&lt;&gt;"",ngay23!N15,"")</f>
        <v/>
      </c>
      <c r="H13" s="285">
        <f>IF(ngay24!N15&lt;&gt;"",ngay24!N15,"")</f>
        <v/>
      </c>
      <c r="I13" s="285">
        <f>IF(ngay25!N15&lt;&gt;"",ngay25!N15,"")</f>
        <v/>
      </c>
      <c r="J13" s="285">
        <f>IF(ngay26!N15&lt;&gt;"",ngay26!N15,"")</f>
        <v/>
      </c>
      <c r="K13" s="285">
        <f>IF(ngay27!N15&lt;&gt;"",ngay27!N15,"")</f>
        <v/>
      </c>
      <c r="L13" s="285">
        <f>IF(ngay28!N15&lt;&gt;"",ngay28!N15,"")</f>
        <v/>
      </c>
      <c r="M13" s="285">
        <f>IF(ngay29!N15&lt;&gt;"",ngay29!N15,"")</f>
        <v/>
      </c>
      <c r="N13" s="285">
        <f>IF(ngay30!N15&lt;&gt;"",ngay30!N15,"")</f>
        <v/>
      </c>
      <c r="O13" s="286">
        <f>IF(ngay31!N15&lt;&gt;"",ngay31!N15,"")</f>
        <v/>
      </c>
      <c r="P13" s="244">
        <f>IF(COUNT(E13:I13)=0,"",MIN(E13:I13))</f>
        <v/>
      </c>
      <c r="Q13" s="243">
        <f>IF(COUNT(J13:O13)=0,"",MIN(J13:O13))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IF(ngay21!N16&lt;&gt;"",ngay21!N16,"")</f>
        <v/>
      </c>
      <c r="F14" s="285">
        <f>IF(ngay22!N16&lt;&gt;"",ngay22!N16,"")</f>
        <v/>
      </c>
      <c r="G14" s="285">
        <f>IF(ngay23!N16&lt;&gt;"",ngay23!N16,"")</f>
        <v/>
      </c>
      <c r="H14" s="285">
        <f>IF(ngay24!N16&lt;&gt;"",ngay24!N16,"")</f>
        <v/>
      </c>
      <c r="I14" s="285">
        <f>IF(ngay25!N16&lt;&gt;"",ngay25!N16,"")</f>
        <v/>
      </c>
      <c r="J14" s="285">
        <f>IF(ngay26!N16&lt;&gt;"",ngay26!N16,"")</f>
        <v/>
      </c>
      <c r="K14" s="285">
        <f>IF(ngay27!N16&lt;&gt;"",ngay27!N16,"")</f>
        <v/>
      </c>
      <c r="L14" s="285">
        <f>IF(ngay28!N16&lt;&gt;"",ngay28!N16,"")</f>
        <v/>
      </c>
      <c r="M14" s="285">
        <f>IF(ngay29!N16&lt;&gt;"",ngay29!N16,"")</f>
        <v/>
      </c>
      <c r="N14" s="285">
        <f>IF(ngay30!N16&lt;&gt;"",ngay30!N16,"")</f>
        <v/>
      </c>
      <c r="O14" s="286">
        <f>IF(ngay31!N16&lt;&gt;"",ngay31!N16,"")</f>
        <v/>
      </c>
      <c r="P14" s="244">
        <f>IF(COUNT(E14:I14)=0,"",MIN(E14:I14))</f>
        <v/>
      </c>
      <c r="Q14" s="243">
        <f>IF(COUNT(J14:O14)=0,"",MIN(J14:O14))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IF(ngay21!N17&lt;&gt;"",ngay21!N17,"")</f>
        <v/>
      </c>
      <c r="F15" s="285">
        <f>IF(ngay22!N17&lt;&gt;"",ngay22!N17,"")</f>
        <v/>
      </c>
      <c r="G15" s="285">
        <f>IF(ngay23!N17&lt;&gt;"",ngay23!N17,"")</f>
        <v/>
      </c>
      <c r="H15" s="285">
        <f>IF(ngay24!N17&lt;&gt;"",ngay24!N17,"")</f>
        <v/>
      </c>
      <c r="I15" s="285">
        <f>IF(ngay25!N17&lt;&gt;"",ngay25!N17,"")</f>
        <v/>
      </c>
      <c r="J15" s="285">
        <f>IF(ngay26!N17&lt;&gt;"",ngay26!N17,"")</f>
        <v/>
      </c>
      <c r="K15" s="285">
        <f>IF(ngay27!N17&lt;&gt;"",ngay27!N17,"")</f>
        <v/>
      </c>
      <c r="L15" s="285">
        <f>IF(ngay28!N17&lt;&gt;"",ngay28!N17,"")</f>
        <v/>
      </c>
      <c r="M15" s="285">
        <f>IF(ngay29!N17&lt;&gt;"",ngay29!N17,"")</f>
        <v/>
      </c>
      <c r="N15" s="285">
        <f>IF(ngay30!N17&lt;&gt;"",ngay30!N17,"")</f>
        <v/>
      </c>
      <c r="O15" s="286">
        <f>IF(ngay31!N17&lt;&gt;"",ngay31!N17,"")</f>
        <v/>
      </c>
      <c r="P15" s="244">
        <f>IF(COUNT(E15:I15)=0,"",MIN(E15:I15))</f>
        <v/>
      </c>
      <c r="Q15" s="243">
        <f>IF(COUNT(J15:O15)=0,"",MIN(J15:O15))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IF(ngay21!N18&lt;&gt;"",ngay21!N18,"")</f>
        <v/>
      </c>
      <c r="F16" s="285">
        <f>IF(ngay22!N18&lt;&gt;"",ngay22!N18,"")</f>
        <v/>
      </c>
      <c r="G16" s="285">
        <f>IF(ngay23!N18&lt;&gt;"",ngay23!N18,"")</f>
        <v/>
      </c>
      <c r="H16" s="285">
        <f>IF(ngay24!N18&lt;&gt;"",ngay24!N18,"")</f>
        <v/>
      </c>
      <c r="I16" s="285">
        <f>IF(ngay25!N18&lt;&gt;"",ngay25!N18,"")</f>
        <v/>
      </c>
      <c r="J16" s="285">
        <f>IF(ngay26!N18&lt;&gt;"",ngay26!N18,"")</f>
        <v/>
      </c>
      <c r="K16" s="285">
        <f>IF(ngay27!N18&lt;&gt;"",ngay27!N18,"")</f>
        <v/>
      </c>
      <c r="L16" s="285">
        <f>IF(ngay28!N18&lt;&gt;"",ngay28!N18,"")</f>
        <v/>
      </c>
      <c r="M16" s="285">
        <f>IF(ngay29!N18&lt;&gt;"",ngay29!N18,"")</f>
        <v/>
      </c>
      <c r="N16" s="285">
        <f>IF(ngay30!N18&lt;&gt;"",ngay30!N18,"")</f>
        <v/>
      </c>
      <c r="O16" s="286">
        <f>IF(ngay31!N18&lt;&gt;"",ngay31!N18,"")</f>
        <v/>
      </c>
      <c r="P16" s="244">
        <f>IF(COUNT(E16:I16)=0,"",MIN(E16:I16))</f>
        <v/>
      </c>
      <c r="Q16" s="243">
        <f>IF(COUNT(J16:O16)=0,"",MIN(J16:O16))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IF(ngay21!N19&lt;&gt;"",ngay21!N19,"")</f>
        <v/>
      </c>
      <c r="F17" s="285">
        <f>IF(ngay22!N19&lt;&gt;"",ngay22!N19,"")</f>
        <v/>
      </c>
      <c r="G17" s="285">
        <f>IF(ngay23!N19&lt;&gt;"",ngay23!N19,"")</f>
        <v/>
      </c>
      <c r="H17" s="285">
        <f>IF(ngay24!N19&lt;&gt;"",ngay24!N19,"")</f>
        <v/>
      </c>
      <c r="I17" s="285">
        <f>IF(ngay25!N19&lt;&gt;"",ngay25!N19,"")</f>
        <v/>
      </c>
      <c r="J17" s="285">
        <f>IF(ngay26!N19&lt;&gt;"",ngay26!N19,"")</f>
        <v/>
      </c>
      <c r="K17" s="285">
        <f>IF(ngay27!N19&lt;&gt;"",ngay27!N19,"")</f>
        <v/>
      </c>
      <c r="L17" s="285">
        <f>IF(ngay28!N19&lt;&gt;"",ngay28!N19,"")</f>
        <v/>
      </c>
      <c r="M17" s="285">
        <f>IF(ngay29!N19&lt;&gt;"",ngay29!N19,"")</f>
        <v/>
      </c>
      <c r="N17" s="285">
        <f>IF(ngay30!N19&lt;&gt;"",ngay30!N19,"")</f>
        <v/>
      </c>
      <c r="O17" s="286">
        <f>IF(ngay31!N19&lt;&gt;"",ngay31!N19,"")</f>
        <v/>
      </c>
      <c r="P17" s="244">
        <f>IF(COUNT(E17:I17)=0,"",MIN(E17:I17))</f>
        <v/>
      </c>
      <c r="Q17" s="243">
        <f>IF(COUNT(J17:O17)=0,"",MIN(J17:O17))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IF(ngay21!N20&lt;&gt;"",ngay21!N20,"")</f>
        <v/>
      </c>
      <c r="F18" s="285">
        <f>IF(ngay22!N20&lt;&gt;"",ngay22!N20,"")</f>
        <v/>
      </c>
      <c r="G18" s="285">
        <f>IF(ngay23!N20&lt;&gt;"",ngay23!N20,"")</f>
        <v/>
      </c>
      <c r="H18" s="285">
        <f>IF(ngay24!N20&lt;&gt;"",ngay24!N20,"")</f>
        <v/>
      </c>
      <c r="I18" s="285">
        <f>IF(ngay25!N20&lt;&gt;"",ngay25!N20,"")</f>
        <v/>
      </c>
      <c r="J18" s="285">
        <f>IF(ngay26!N20&lt;&gt;"",ngay26!N20,"")</f>
        <v/>
      </c>
      <c r="K18" s="285">
        <f>IF(ngay27!N20&lt;&gt;"",ngay27!N20,"")</f>
        <v/>
      </c>
      <c r="L18" s="285">
        <f>IF(ngay28!N20&lt;&gt;"",ngay28!N20,"")</f>
        <v/>
      </c>
      <c r="M18" s="285">
        <f>IF(ngay29!N20&lt;&gt;"",ngay29!N20,"")</f>
        <v/>
      </c>
      <c r="N18" s="285">
        <f>IF(ngay30!N20&lt;&gt;"",ngay30!N20,"")</f>
        <v/>
      </c>
      <c r="O18" s="286">
        <f>IF(ngay31!N20&lt;&gt;"",ngay31!N20,"")</f>
        <v/>
      </c>
      <c r="P18" s="244">
        <f>IF(COUNT(E18:I18)=0,"",MIN(E18:I18))</f>
        <v/>
      </c>
      <c r="Q18" s="243">
        <f>IF(COUNT(J18:O18)=0,"",MIN(J18:O18))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IF(ngay21!N21&lt;&gt;"",ngay21!N21,"")</f>
        <v/>
      </c>
      <c r="F19" s="340">
        <f>IF(ngay22!N21&lt;&gt;"",ngay22!N21,"")</f>
        <v/>
      </c>
      <c r="G19" s="340">
        <f>IF(ngay23!N21&lt;&gt;"",ngay23!N21,"")</f>
        <v/>
      </c>
      <c r="H19" s="340">
        <f>IF(ngay24!N21&lt;&gt;"",ngay24!N21,"")</f>
        <v/>
      </c>
      <c r="I19" s="340">
        <f>IF(ngay25!N21&lt;&gt;"",ngay25!N21,"")</f>
        <v/>
      </c>
      <c r="J19" s="340">
        <f>IF(ngay26!N21&lt;&gt;"",ngay26!N21,"")</f>
        <v/>
      </c>
      <c r="K19" s="340">
        <f>IF(ngay27!N21&lt;&gt;"",ngay27!N21,"")</f>
        <v/>
      </c>
      <c r="L19" s="340">
        <f>IF(ngay28!N21&lt;&gt;"",ngay28!N21,"")</f>
        <v/>
      </c>
      <c r="M19" s="340">
        <f>IF(ngay29!N21&lt;&gt;"",ngay29!N21,"")</f>
        <v/>
      </c>
      <c r="N19" s="340">
        <f>IF(ngay30!N21&lt;&gt;"",ngay30!N21,"")</f>
        <v/>
      </c>
      <c r="O19" s="341">
        <f>IF(ngay31!N21&lt;&gt;"",ngay31!N21,"")</f>
        <v/>
      </c>
      <c r="P19" s="240">
        <f>IF(COUNT(E19:I19)=0,"",MIN(E19:I19))</f>
        <v/>
      </c>
      <c r="Q19" s="239">
        <f>IF(COUNT(J19:O19)=0,"",MIN(J19:O19))</f>
        <v/>
      </c>
      <c r="R19" s="241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IF(ngay21!N22&lt;&gt;"",ngay21!N22,"")</f>
        <v/>
      </c>
      <c r="F20" s="285">
        <f>IF(ngay22!N22&lt;&gt;"",ngay22!N22,"")</f>
        <v/>
      </c>
      <c r="G20" s="285">
        <f>IF(ngay23!N22&lt;&gt;"",ngay23!N22,"")</f>
        <v/>
      </c>
      <c r="H20" s="285">
        <f>IF(ngay24!N22&lt;&gt;"",ngay24!N22,"")</f>
        <v/>
      </c>
      <c r="I20" s="285">
        <f>IF(ngay25!N22&lt;&gt;"",ngay25!N22,"")</f>
        <v/>
      </c>
      <c r="J20" s="285">
        <f>IF(ngay26!N22&lt;&gt;"",ngay26!N22,"")</f>
        <v/>
      </c>
      <c r="K20" s="285">
        <f>IF(ngay27!N22&lt;&gt;"",ngay27!N22,"")</f>
        <v/>
      </c>
      <c r="L20" s="285">
        <f>IF(ngay28!N22&lt;&gt;"",ngay28!N22,"")</f>
        <v/>
      </c>
      <c r="M20" s="285">
        <f>IF(ngay29!N22&lt;&gt;"",ngay29!N22,"")</f>
        <v/>
      </c>
      <c r="N20" s="285">
        <f>IF(ngay30!N22&lt;&gt;"",ngay30!N22,"")</f>
        <v/>
      </c>
      <c r="O20" s="286">
        <f>IF(ngay31!N22&lt;&gt;"",ngay31!N22,"")</f>
        <v/>
      </c>
      <c r="P20" s="244">
        <f>IF(COUNT(E20:I20)=0,"",MIN(E20:I20))</f>
        <v/>
      </c>
      <c r="Q20" s="243">
        <f>IF(COUNT(J20:O20)=0,"",MIN(J20:O20))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IF(ngay21!N23&lt;&gt;"",ngay21!N23,"")</f>
        <v/>
      </c>
      <c r="F21" s="285">
        <f>IF(ngay22!N23&lt;&gt;"",ngay22!N23,"")</f>
        <v/>
      </c>
      <c r="G21" s="285">
        <f>IF(ngay23!N23&lt;&gt;"",ngay23!N23,"")</f>
        <v/>
      </c>
      <c r="H21" s="285">
        <f>IF(ngay24!N23&lt;&gt;"",ngay24!N23,"")</f>
        <v/>
      </c>
      <c r="I21" s="285">
        <f>IF(ngay25!N23&lt;&gt;"",ngay25!N23,"")</f>
        <v/>
      </c>
      <c r="J21" s="285">
        <f>IF(ngay26!N23&lt;&gt;"",ngay26!N23,"")</f>
        <v/>
      </c>
      <c r="K21" s="285">
        <f>IF(ngay27!N23&lt;&gt;"",ngay27!N23,"")</f>
        <v/>
      </c>
      <c r="L21" s="285">
        <f>IF(ngay28!N23&lt;&gt;"",ngay28!N23,"")</f>
        <v/>
      </c>
      <c r="M21" s="285">
        <f>IF(ngay29!N23&lt;&gt;"",ngay29!N23,"")</f>
        <v/>
      </c>
      <c r="N21" s="285">
        <f>IF(ngay30!N23&lt;&gt;"",ngay30!N23,"")</f>
        <v/>
      </c>
      <c r="O21" s="286">
        <f>IF(ngay31!N23&lt;&gt;"",ngay31!N23,"")</f>
        <v/>
      </c>
      <c r="P21" s="244">
        <f>IF(COUNT(E21:I21)=0,"",MIN(E21:I21))</f>
        <v/>
      </c>
      <c r="Q21" s="243">
        <f>IF(COUNT(J21:O21)=0,"",MIN(J21:O21))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IF(ngay21!N24&lt;&gt;"",ngay21!N24,"")</f>
        <v/>
      </c>
      <c r="F22" s="285">
        <f>IF(ngay22!N24&lt;&gt;"",ngay22!N24,"")</f>
        <v/>
      </c>
      <c r="G22" s="285">
        <f>IF(ngay23!N24&lt;&gt;"",ngay23!N24,"")</f>
        <v/>
      </c>
      <c r="H22" s="285">
        <f>IF(ngay24!N24&lt;&gt;"",ngay24!N24,"")</f>
        <v/>
      </c>
      <c r="I22" s="285">
        <f>IF(ngay25!N24&lt;&gt;"",ngay25!N24,"")</f>
        <v/>
      </c>
      <c r="J22" s="285">
        <f>IF(ngay26!N24&lt;&gt;"",ngay26!N24,"")</f>
        <v/>
      </c>
      <c r="K22" s="285">
        <f>IF(ngay27!N24&lt;&gt;"",ngay27!N24,"")</f>
        <v/>
      </c>
      <c r="L22" s="285">
        <f>IF(ngay28!N24&lt;&gt;"",ngay28!N24,"")</f>
        <v/>
      </c>
      <c r="M22" s="285">
        <f>IF(ngay29!N24&lt;&gt;"",ngay29!N24,"")</f>
        <v/>
      </c>
      <c r="N22" s="285">
        <f>IF(ngay30!N24&lt;&gt;"",ngay30!N24,"")</f>
        <v/>
      </c>
      <c r="O22" s="286">
        <f>IF(ngay31!N24&lt;&gt;"",ngay31!N24,"")</f>
        <v/>
      </c>
      <c r="P22" s="244">
        <f>IF(COUNT(E22:I22)=0,"",MIN(E22:I22))</f>
        <v/>
      </c>
      <c r="Q22" s="243">
        <f>IF(COUNT(J22:O22)=0,"",MIN(J22:O22))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IF(ngay21!N25&lt;&gt;"",ngay21!N25,"")</f>
        <v/>
      </c>
      <c r="F23" s="285">
        <f>IF(ngay22!N25&lt;&gt;"",ngay22!N25,"")</f>
        <v/>
      </c>
      <c r="G23" s="285">
        <f>IF(ngay23!N25&lt;&gt;"",ngay23!N25,"")</f>
        <v/>
      </c>
      <c r="H23" s="285">
        <f>IF(ngay24!N25&lt;&gt;"",ngay24!N25,"")</f>
        <v/>
      </c>
      <c r="I23" s="285">
        <f>IF(ngay25!N25&lt;&gt;"",ngay25!N25,"")</f>
        <v/>
      </c>
      <c r="J23" s="285">
        <f>IF(ngay26!N25&lt;&gt;"",ngay26!N25,"")</f>
        <v/>
      </c>
      <c r="K23" s="285">
        <f>IF(ngay27!N25&lt;&gt;"",ngay27!N25,"")</f>
        <v/>
      </c>
      <c r="L23" s="285">
        <f>IF(ngay28!N25&lt;&gt;"",ngay28!N25,"")</f>
        <v/>
      </c>
      <c r="M23" s="285">
        <f>IF(ngay29!N25&lt;&gt;"",ngay29!N25,"")</f>
        <v/>
      </c>
      <c r="N23" s="285">
        <f>IF(ngay30!N25&lt;&gt;"",ngay30!N25,"")</f>
        <v/>
      </c>
      <c r="O23" s="286">
        <f>IF(ngay31!N25&lt;&gt;"",ngay31!N25,"")</f>
        <v/>
      </c>
      <c r="P23" s="244">
        <f>IF(COUNT(E23:I23)=0,"",MIN(E23:I23))</f>
        <v/>
      </c>
      <c r="Q23" s="243">
        <f>IF(COUNT(J23:O23)=0,"",MIN(J23:O23))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IF(ngay21!N26&lt;&gt;"",ngay21!N26,"")</f>
        <v/>
      </c>
      <c r="F24" s="294">
        <f>IF(ngay22!N26&lt;&gt;"",ngay22!N26,"")</f>
        <v/>
      </c>
      <c r="G24" s="294">
        <f>IF(ngay23!N26&lt;&gt;"",ngay23!N26,"")</f>
        <v/>
      </c>
      <c r="H24" s="294">
        <f>IF(ngay24!N26&lt;&gt;"",ngay24!N26,"")</f>
        <v/>
      </c>
      <c r="I24" s="294">
        <f>IF(ngay25!N26&lt;&gt;"",ngay25!N26,"")</f>
        <v/>
      </c>
      <c r="J24" s="294">
        <f>IF(ngay26!N26&lt;&gt;"",ngay26!N26,"")</f>
        <v/>
      </c>
      <c r="K24" s="294">
        <f>IF(ngay27!N26&lt;&gt;"",ngay27!N26,"")</f>
        <v/>
      </c>
      <c r="L24" s="294">
        <f>IF(ngay28!N26&lt;&gt;"",ngay28!N26,"")</f>
        <v/>
      </c>
      <c r="M24" s="294">
        <f>IF(ngay29!N26&lt;&gt;"",ngay29!N26,"")</f>
        <v/>
      </c>
      <c r="N24" s="294">
        <f>IF(ngay30!N26&lt;&gt;"",ngay30!N26,"")</f>
        <v/>
      </c>
      <c r="O24" s="295">
        <f>IF(ngay31!N26&lt;&gt;"",ngay31!N26,"")</f>
        <v/>
      </c>
      <c r="P24" s="249">
        <f>IF(COUNT(E24:I24)=0,"",MIN(E24:I24))</f>
        <v/>
      </c>
      <c r="Q24" s="248">
        <f>IF(COUNT(J24:O24)=0,"",MIN(J24:O24))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6" right="0.26" top="0.51" bottom="0.43" header="0.25" footer="0.19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6.xml><?xml version="1.0" encoding="utf-8"?>
<worksheet xmlns="http://schemas.openxmlformats.org/spreadsheetml/2006/main">
  <sheetPr codeName="Sheet20">
    <outlinePr summaryBelow="1" summaryRight="1"/>
    <pageSetUpPr/>
  </sheetPr>
  <dimension ref="A1:R217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R24" sqref="R24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CAO NHẤT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Tx 5
 ngày đầu</t>
        </is>
      </c>
      <c r="Q2" s="227" t="inlineStr">
        <is>
          <t>Tx 6
 ngày cuối</t>
        </is>
      </c>
      <c r="R2" s="228" t="inlineStr">
        <is>
          <t>Tx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IF(ngay21!O5&lt;&gt;"",ngay21!O5,"")</f>
        <v/>
      </c>
      <c r="F3" s="282">
        <f>IF(ngay22!O5&lt;&gt;"",ngay22!O5,"")</f>
        <v/>
      </c>
      <c r="G3" s="282">
        <f>IF(ngay23!O5&lt;&gt;"",ngay23!O5,"")</f>
        <v/>
      </c>
      <c r="H3" s="282">
        <f>IF(ngay24!O5&lt;&gt;"",ngay24!O5,"")</f>
        <v/>
      </c>
      <c r="I3" s="282">
        <f>IF(ngay25!O5&lt;&gt;"",ngay25!O5,"")</f>
        <v/>
      </c>
      <c r="J3" s="282">
        <f>IF(ngay26!O5&lt;&gt;"",ngay26!O5,"")</f>
        <v/>
      </c>
      <c r="K3" s="282">
        <f>IF(ngay27!O5&lt;&gt;"",ngay27!O5,"")</f>
        <v/>
      </c>
      <c r="L3" s="282">
        <f>IF(ngay28!O5&lt;&gt;"",ngay28!O5,"")</f>
        <v/>
      </c>
      <c r="M3" s="282">
        <f>IF(ngay29!O5&lt;&gt;"",ngay29!O5,"")</f>
        <v/>
      </c>
      <c r="N3" s="282">
        <f>IF(ngay30!O5&lt;&gt;"",ngay30!O5,"")</f>
        <v/>
      </c>
      <c r="O3" s="283">
        <f>IF(ngay31!O5&lt;&gt;"",ngay31!O5,"")</f>
        <v/>
      </c>
      <c r="P3" s="261">
        <f>IF(COUNT(E3:I3)=0,"",MAX(E3:I3))</f>
        <v/>
      </c>
      <c r="Q3" s="260">
        <f>IF(COUNT(J3:O3)=0,"",MAX(J3:O3))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IF(ngay21!O6&lt;&gt;"",ngay21!O6,"")</f>
        <v/>
      </c>
      <c r="F4" s="285">
        <f>IF(ngay22!O6&lt;&gt;"",ngay22!O6,"")</f>
        <v/>
      </c>
      <c r="G4" s="285">
        <f>IF(ngay23!O6&lt;&gt;"",ngay23!O6,"")</f>
        <v/>
      </c>
      <c r="H4" s="285">
        <f>IF(ngay24!O6&lt;&gt;"",ngay24!O6,"")</f>
        <v/>
      </c>
      <c r="I4" s="285">
        <f>IF(ngay25!O6&lt;&gt;"",ngay25!O6,"")</f>
        <v/>
      </c>
      <c r="J4" s="285">
        <f>IF(ngay26!O6&lt;&gt;"",ngay26!O6,"")</f>
        <v/>
      </c>
      <c r="K4" s="285">
        <f>IF(ngay27!O6&lt;&gt;"",ngay27!O6,"")</f>
        <v/>
      </c>
      <c r="L4" s="285">
        <f>IF(ngay28!O6&lt;&gt;"",ngay28!O6,"")</f>
        <v/>
      </c>
      <c r="M4" s="285">
        <f>IF(ngay29!O6&lt;&gt;"",ngay29!O6,"")</f>
        <v/>
      </c>
      <c r="N4" s="285">
        <f>IF(ngay30!O6&lt;&gt;"",ngay30!O6,"")</f>
        <v/>
      </c>
      <c r="O4" s="286">
        <f>IF(ngay31!O6&lt;&gt;"",ngay31!O6,"")</f>
        <v/>
      </c>
      <c r="P4" s="244">
        <f>IF(COUNT(E4:I4)=0,"",MAX(E4:I4))</f>
        <v/>
      </c>
      <c r="Q4" s="243">
        <f>IF(COUNT(J4:O4)=0,"",MAX(J4:O4))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IF(ngay21!O7&lt;&gt;"",ngay21!O7,"")</f>
        <v/>
      </c>
      <c r="F5" s="285">
        <f>IF(ngay22!O7&lt;&gt;"",ngay22!O7,"")</f>
        <v/>
      </c>
      <c r="G5" s="285">
        <f>IF(ngay23!O7&lt;&gt;"",ngay23!O7,"")</f>
        <v/>
      </c>
      <c r="H5" s="285">
        <f>IF(ngay24!O7&lt;&gt;"",ngay24!O7,"")</f>
        <v/>
      </c>
      <c r="I5" s="285">
        <f>IF(ngay25!O7&lt;&gt;"",ngay25!O7,"")</f>
        <v/>
      </c>
      <c r="J5" s="285">
        <f>IF(ngay26!O7&lt;&gt;"",ngay26!O7,"")</f>
        <v/>
      </c>
      <c r="K5" s="285">
        <f>IF(ngay27!O7&lt;&gt;"",ngay27!O7,"")</f>
        <v/>
      </c>
      <c r="L5" s="285">
        <f>IF(ngay28!O7&lt;&gt;"",ngay28!O7,"")</f>
        <v/>
      </c>
      <c r="M5" s="285">
        <f>IF(ngay29!O7&lt;&gt;"",ngay29!O7,"")</f>
        <v/>
      </c>
      <c r="N5" s="285">
        <f>IF(ngay30!O7&lt;&gt;"",ngay30!O7,"")</f>
        <v/>
      </c>
      <c r="O5" s="286">
        <f>IF(ngay31!O7&lt;&gt;"",ngay31!O7,"")</f>
        <v/>
      </c>
      <c r="P5" s="244">
        <f>IF(COUNT(E5:I5)=0,"",MAX(E5:I5))</f>
        <v/>
      </c>
      <c r="Q5" s="243">
        <f>IF(COUNT(J5:O5)=0,"",MAX(J5:O5))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IF(ngay21!O8&lt;&gt;"",ngay21!O8,"")</f>
        <v/>
      </c>
      <c r="F6" s="285">
        <f>IF(ngay22!O8&lt;&gt;"",ngay22!O8,"")</f>
        <v/>
      </c>
      <c r="G6" s="285">
        <f>IF(ngay23!O8&lt;&gt;"",ngay23!O8,"")</f>
        <v/>
      </c>
      <c r="H6" s="285">
        <f>IF(ngay24!O8&lt;&gt;"",ngay24!O8,"")</f>
        <v/>
      </c>
      <c r="I6" s="285">
        <f>IF(ngay25!O8&lt;&gt;"",ngay25!O8,"")</f>
        <v/>
      </c>
      <c r="J6" s="285">
        <f>IF(ngay26!O8&lt;&gt;"",ngay26!O8,"")</f>
        <v/>
      </c>
      <c r="K6" s="285">
        <f>IF(ngay27!O8&lt;&gt;"",ngay27!O8,"")</f>
        <v/>
      </c>
      <c r="L6" s="285">
        <f>IF(ngay28!O8&lt;&gt;"",ngay28!O8,"")</f>
        <v/>
      </c>
      <c r="M6" s="285">
        <f>IF(ngay29!O8&lt;&gt;"",ngay29!O8,"")</f>
        <v/>
      </c>
      <c r="N6" s="285">
        <f>IF(ngay30!O8&lt;&gt;"",ngay30!O8,"")</f>
        <v/>
      </c>
      <c r="O6" s="286">
        <f>IF(ngay31!O8&lt;&gt;"",ngay31!O8,"")</f>
        <v/>
      </c>
      <c r="P6" s="242">
        <f>IF(COUNT(E6:I6)=0,"",MAX(E6:I6))</f>
        <v/>
      </c>
      <c r="Q6" s="243">
        <f>IF(COUNT(J6:O6)=0,"",MAX(J6:O6))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IF(ngay21!O9&lt;&gt;"",ngay21!O9,"")</f>
        <v/>
      </c>
      <c r="F7" s="285">
        <f>IF(ngay22!O9&lt;&gt;"",ngay22!O9,"")</f>
        <v/>
      </c>
      <c r="G7" s="285">
        <f>IF(ngay23!O9&lt;&gt;"",ngay23!O9,"")</f>
        <v/>
      </c>
      <c r="H7" s="285">
        <f>IF(ngay24!O9&lt;&gt;"",ngay24!O9,"")</f>
        <v/>
      </c>
      <c r="I7" s="285">
        <f>IF(ngay25!O9&lt;&gt;"",ngay25!O9,"")</f>
        <v/>
      </c>
      <c r="J7" s="285">
        <f>IF(ngay26!O9&lt;&gt;"",ngay26!O9,"")</f>
        <v/>
      </c>
      <c r="K7" s="285">
        <f>IF(ngay27!O9&lt;&gt;"",ngay27!O9,"")</f>
        <v/>
      </c>
      <c r="L7" s="285">
        <f>IF(ngay28!O9&lt;&gt;"",ngay28!O9,"")</f>
        <v/>
      </c>
      <c r="M7" s="285">
        <f>IF(ngay29!O9&lt;&gt;"",ngay29!O9,"")</f>
        <v/>
      </c>
      <c r="N7" s="285">
        <f>IF(ngay30!O9&lt;&gt;"",ngay30!O9,"")</f>
        <v/>
      </c>
      <c r="O7" s="286">
        <f>IF(ngay31!O9&lt;&gt;"",ngay31!O9,"")</f>
        <v/>
      </c>
      <c r="P7" s="242">
        <f>IF(COUNT(E7:I7)=0,"",MAX(E7:I7))</f>
        <v/>
      </c>
      <c r="Q7" s="243">
        <f>IF(COUNT(J7:O7)=0,"",MAX(J7:O7))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IF(ngay21!O10&lt;&gt;"",ngay21!O10,"")</f>
        <v/>
      </c>
      <c r="F8" s="285">
        <f>IF(ngay22!O10&lt;&gt;"",ngay22!O10,"")</f>
        <v/>
      </c>
      <c r="G8" s="285">
        <f>IF(ngay23!O10&lt;&gt;"",ngay23!O10,"")</f>
        <v/>
      </c>
      <c r="H8" s="285">
        <f>IF(ngay24!O10&lt;&gt;"",ngay24!O10,"")</f>
        <v/>
      </c>
      <c r="I8" s="285">
        <f>IF(ngay25!O10&lt;&gt;"",ngay25!O10,"")</f>
        <v/>
      </c>
      <c r="J8" s="285">
        <f>IF(ngay26!O10&lt;&gt;"",ngay26!O10,"")</f>
        <v/>
      </c>
      <c r="K8" s="285">
        <f>IF(ngay27!O10&lt;&gt;"",ngay27!O10,"")</f>
        <v/>
      </c>
      <c r="L8" s="285">
        <f>IF(ngay28!O10&lt;&gt;"",ngay28!O10,"")</f>
        <v/>
      </c>
      <c r="M8" s="285">
        <f>IF(ngay29!O10&lt;&gt;"",ngay29!O10,"")</f>
        <v/>
      </c>
      <c r="N8" s="285">
        <f>IF(ngay30!O10&lt;&gt;"",ngay30!O10,"")</f>
        <v/>
      </c>
      <c r="O8" s="286">
        <f>IF(ngay31!O10&lt;&gt;"",ngay31!O10,"")</f>
        <v/>
      </c>
      <c r="P8" s="242">
        <f>IF(COUNT(E8:I8)=0,"",MAX(E8:I8))</f>
        <v/>
      </c>
      <c r="Q8" s="243">
        <f>IF(COUNT(J8:O8)=0,"",MAX(J8:O8))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IF(ngay21!O11&lt;&gt;"",ngay21!O11,"")</f>
        <v/>
      </c>
      <c r="F9" s="285">
        <f>IF(ngay22!O11&lt;&gt;"",ngay22!O11,"")</f>
        <v/>
      </c>
      <c r="G9" s="285">
        <f>IF(ngay23!O11&lt;&gt;"",ngay23!O11,"")</f>
        <v/>
      </c>
      <c r="H9" s="285">
        <f>IF(ngay24!O11&lt;&gt;"",ngay24!O11,"")</f>
        <v/>
      </c>
      <c r="I9" s="285">
        <f>IF(ngay25!O11&lt;&gt;"",ngay25!O11,"")</f>
        <v/>
      </c>
      <c r="J9" s="285">
        <f>IF(ngay26!O11&lt;&gt;"",ngay26!O11,"")</f>
        <v/>
      </c>
      <c r="K9" s="285">
        <f>IF(ngay27!O11&lt;&gt;"",ngay27!O11,"")</f>
        <v/>
      </c>
      <c r="L9" s="285">
        <f>IF(ngay28!O11&lt;&gt;"",ngay28!O11,"")</f>
        <v/>
      </c>
      <c r="M9" s="285">
        <f>IF(ngay29!O11&lt;&gt;"",ngay29!O11,"")</f>
        <v/>
      </c>
      <c r="N9" s="285">
        <f>IF(ngay30!O11&lt;&gt;"",ngay30!O11,"")</f>
        <v/>
      </c>
      <c r="O9" s="286">
        <f>IF(ngay31!O11&lt;&gt;"",ngay31!O11,"")</f>
        <v/>
      </c>
      <c r="P9" s="242">
        <f>IF(COUNT(E9:I9)=0,"",MAX(E9:I9))</f>
        <v/>
      </c>
      <c r="Q9" s="243">
        <f>IF(COUNT(J9:O9)=0,"",MAX(J9:O9))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IF(ngay21!O12&lt;&gt;"",ngay21!O12,"")</f>
        <v/>
      </c>
      <c r="F10" s="285">
        <f>IF(ngay22!O12&lt;&gt;"",ngay22!O12,"")</f>
        <v/>
      </c>
      <c r="G10" s="285">
        <f>IF(ngay23!O12&lt;&gt;"",ngay23!O12,"")</f>
        <v/>
      </c>
      <c r="H10" s="285">
        <f>IF(ngay24!O12&lt;&gt;"",ngay24!O12,"")</f>
        <v/>
      </c>
      <c r="I10" s="285">
        <f>IF(ngay25!O12&lt;&gt;"",ngay25!O12,"")</f>
        <v/>
      </c>
      <c r="J10" s="285">
        <f>IF(ngay26!O12&lt;&gt;"",ngay26!O12,"")</f>
        <v/>
      </c>
      <c r="K10" s="285">
        <f>IF(ngay27!O12&lt;&gt;"",ngay27!O12,"")</f>
        <v/>
      </c>
      <c r="L10" s="285">
        <f>IF(ngay28!O12&lt;&gt;"",ngay28!O12,"")</f>
        <v/>
      </c>
      <c r="M10" s="285">
        <f>IF(ngay29!O12&lt;&gt;"",ngay29!O12,"")</f>
        <v/>
      </c>
      <c r="N10" s="285">
        <f>IF(ngay30!O12&lt;&gt;"",ngay30!O12,"")</f>
        <v/>
      </c>
      <c r="O10" s="286">
        <f>IF(ngay31!O12&lt;&gt;"",ngay31!O12,"")</f>
        <v/>
      </c>
      <c r="P10" s="242">
        <f>IF(COUNT(E10:I10)=0,"",MAX(E10:I10))</f>
        <v/>
      </c>
      <c r="Q10" s="243">
        <f>IF(COUNT(J10:O10)=0,"",MAX(J10:O10))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IF(ngay21!O13&lt;&gt;"",ngay21!O13,"")</f>
        <v/>
      </c>
      <c r="F11" s="337">
        <f>IF(ngay22!O13&lt;&gt;"",ngay22!O13,"")</f>
        <v/>
      </c>
      <c r="G11" s="337">
        <f>IF(ngay23!O13&lt;&gt;"",ngay23!O13,"")</f>
        <v/>
      </c>
      <c r="H11" s="337">
        <f>IF(ngay24!O13&lt;&gt;"",ngay24!O13,"")</f>
        <v/>
      </c>
      <c r="I11" s="337">
        <f>IF(ngay25!O13&lt;&gt;"",ngay25!O13,"")</f>
        <v/>
      </c>
      <c r="J11" s="337">
        <f>IF(ngay26!O13&lt;&gt;"",ngay26!O13,"")</f>
        <v/>
      </c>
      <c r="K11" s="337">
        <f>IF(ngay27!O13&lt;&gt;"",ngay27!O13,"")</f>
        <v/>
      </c>
      <c r="L11" s="337">
        <f>IF(ngay28!O13&lt;&gt;"",ngay28!O13,"")</f>
        <v/>
      </c>
      <c r="M11" s="337">
        <f>IF(ngay29!O13&lt;&gt;"",ngay29!O13,"")</f>
        <v/>
      </c>
      <c r="N11" s="337">
        <f>IF(ngay30!O13&lt;&gt;"",ngay30!O13,"")</f>
        <v/>
      </c>
      <c r="O11" s="338">
        <f>IF(ngay31!O13&lt;&gt;"",ngay31!O13,"")</f>
        <v/>
      </c>
      <c r="P11" s="252">
        <f>IF(COUNT(E11:I11)=0,"",MAX(E11:I11))</f>
        <v/>
      </c>
      <c r="Q11" s="251">
        <f>IF(COUNT(J11:O11)=0,"",MAX(J11:O11))</f>
        <v/>
      </c>
      <c r="R11" s="25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IF(ngay21!O14&lt;&gt;"",ngay21!O14,"")</f>
        <v/>
      </c>
      <c r="F12" s="285">
        <f>IF(ngay22!O14&lt;&gt;"",ngay22!O14,"")</f>
        <v/>
      </c>
      <c r="G12" s="285">
        <f>IF(ngay23!O14&lt;&gt;"",ngay23!O14,"")</f>
        <v/>
      </c>
      <c r="H12" s="285">
        <f>IF(ngay24!O14&lt;&gt;"",ngay24!O14,"")</f>
        <v/>
      </c>
      <c r="I12" s="285">
        <f>IF(ngay25!O14&lt;&gt;"",ngay25!O14,"")</f>
        <v/>
      </c>
      <c r="J12" s="285">
        <f>IF(ngay26!O14&lt;&gt;"",ngay26!O14,"")</f>
        <v/>
      </c>
      <c r="K12" s="285">
        <f>IF(ngay27!O14&lt;&gt;"",ngay27!O14,"")</f>
        <v/>
      </c>
      <c r="L12" s="285">
        <f>IF(ngay28!O14&lt;&gt;"",ngay28!O14,"")</f>
        <v/>
      </c>
      <c r="M12" s="285">
        <f>IF(ngay29!O14&lt;&gt;"",ngay29!O14,"")</f>
        <v/>
      </c>
      <c r="N12" s="285">
        <f>IF(ngay30!O14&lt;&gt;"",ngay30!O14,"")</f>
        <v/>
      </c>
      <c r="O12" s="286">
        <f>IF(ngay31!O14&lt;&gt;"",ngay31!O14,"")</f>
        <v/>
      </c>
      <c r="P12" s="244">
        <f>IF(COUNT(E12:I12)=0,"",MAX(E12:I12))</f>
        <v/>
      </c>
      <c r="Q12" s="243">
        <f>IF(COUNT(J12:O12)=0,"",MAX(J12:O12))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IF(ngay21!O15&lt;&gt;"",ngay21!O15,"")</f>
        <v/>
      </c>
      <c r="F13" s="285">
        <f>IF(ngay22!O15&lt;&gt;"",ngay22!O15,"")</f>
        <v/>
      </c>
      <c r="G13" s="285">
        <f>IF(ngay23!O15&lt;&gt;"",ngay23!O15,"")</f>
        <v/>
      </c>
      <c r="H13" s="285">
        <f>IF(ngay24!O15&lt;&gt;"",ngay24!O15,"")</f>
        <v/>
      </c>
      <c r="I13" s="285">
        <f>IF(ngay25!O15&lt;&gt;"",ngay25!O15,"")</f>
        <v/>
      </c>
      <c r="J13" s="285">
        <f>IF(ngay26!O15&lt;&gt;"",ngay26!O15,"")</f>
        <v/>
      </c>
      <c r="K13" s="285">
        <f>IF(ngay27!O15&lt;&gt;"",ngay27!O15,"")</f>
        <v/>
      </c>
      <c r="L13" s="285">
        <f>IF(ngay28!O15&lt;&gt;"",ngay28!O15,"")</f>
        <v/>
      </c>
      <c r="M13" s="285">
        <f>IF(ngay29!O15&lt;&gt;"",ngay29!O15,"")</f>
        <v/>
      </c>
      <c r="N13" s="285">
        <f>IF(ngay30!O15&lt;&gt;"",ngay30!O15,"")</f>
        <v/>
      </c>
      <c r="O13" s="286">
        <f>IF(ngay31!O15&lt;&gt;"",ngay31!O15,"")</f>
        <v/>
      </c>
      <c r="P13" s="244">
        <f>IF(COUNT(E13:I13)=0,"",MAX(E13:I13))</f>
        <v/>
      </c>
      <c r="Q13" s="243">
        <f>IF(COUNT(J13:O13)=0,"",MAX(J13:O13))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IF(ngay21!O16&lt;&gt;"",ngay21!O16,"")</f>
        <v/>
      </c>
      <c r="F14" s="285">
        <f>IF(ngay22!O16&lt;&gt;"",ngay22!O16,"")</f>
        <v/>
      </c>
      <c r="G14" s="285">
        <f>IF(ngay23!O16&lt;&gt;"",ngay23!O16,"")</f>
        <v/>
      </c>
      <c r="H14" s="285">
        <f>IF(ngay24!O16&lt;&gt;"",ngay24!O16,"")</f>
        <v/>
      </c>
      <c r="I14" s="285">
        <f>IF(ngay25!O16&lt;&gt;"",ngay25!O16,"")</f>
        <v/>
      </c>
      <c r="J14" s="285">
        <f>IF(ngay26!O16&lt;&gt;"",ngay26!O16,"")</f>
        <v/>
      </c>
      <c r="K14" s="285">
        <f>IF(ngay27!O16&lt;&gt;"",ngay27!O16,"")</f>
        <v/>
      </c>
      <c r="L14" s="285">
        <f>IF(ngay28!O16&lt;&gt;"",ngay28!O16,"")</f>
        <v/>
      </c>
      <c r="M14" s="285">
        <f>IF(ngay29!O16&lt;&gt;"",ngay29!O16,"")</f>
        <v/>
      </c>
      <c r="N14" s="285">
        <f>IF(ngay30!O16&lt;&gt;"",ngay30!O16,"")</f>
        <v/>
      </c>
      <c r="O14" s="286">
        <f>IF(ngay31!O16&lt;&gt;"",ngay31!O16,"")</f>
        <v/>
      </c>
      <c r="P14" s="244">
        <f>IF(COUNT(E14:I14)=0,"",MAX(E14:I14))</f>
        <v/>
      </c>
      <c r="Q14" s="243">
        <f>IF(COUNT(J14:O14)=0,"",MAX(J14:O14))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IF(ngay21!O17&lt;&gt;"",ngay21!O17,"")</f>
        <v/>
      </c>
      <c r="F15" s="285">
        <f>IF(ngay22!O17&lt;&gt;"",ngay22!O17,"")</f>
        <v/>
      </c>
      <c r="G15" s="285">
        <f>IF(ngay23!O17&lt;&gt;"",ngay23!O17,"")</f>
        <v/>
      </c>
      <c r="H15" s="285">
        <f>IF(ngay24!O17&lt;&gt;"",ngay24!O17,"")</f>
        <v/>
      </c>
      <c r="I15" s="285">
        <f>IF(ngay25!O17&lt;&gt;"",ngay25!O17,"")</f>
        <v/>
      </c>
      <c r="J15" s="285">
        <f>IF(ngay26!O17&lt;&gt;"",ngay26!O17,"")</f>
        <v/>
      </c>
      <c r="K15" s="285">
        <f>IF(ngay27!O17&lt;&gt;"",ngay27!O17,"")</f>
        <v/>
      </c>
      <c r="L15" s="285">
        <f>IF(ngay28!O17&lt;&gt;"",ngay28!O17,"")</f>
        <v/>
      </c>
      <c r="M15" s="285">
        <f>IF(ngay29!O17&lt;&gt;"",ngay29!O17,"")</f>
        <v/>
      </c>
      <c r="N15" s="285">
        <f>IF(ngay30!O17&lt;&gt;"",ngay30!O17,"")</f>
        <v/>
      </c>
      <c r="O15" s="286">
        <f>IF(ngay31!O17&lt;&gt;"",ngay31!O17,"")</f>
        <v/>
      </c>
      <c r="P15" s="244">
        <f>IF(COUNT(E15:I15)=0,"",MAX(E15:I15))</f>
        <v/>
      </c>
      <c r="Q15" s="243">
        <f>IF(COUNT(J15:O15)=0,"",MAX(J15:O15))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IF(ngay21!O18&lt;&gt;"",ngay21!O18,"")</f>
        <v/>
      </c>
      <c r="F16" s="285">
        <f>IF(ngay22!O18&lt;&gt;"",ngay22!O18,"")</f>
        <v/>
      </c>
      <c r="G16" s="285">
        <f>IF(ngay23!O18&lt;&gt;"",ngay23!O18,"")</f>
        <v/>
      </c>
      <c r="H16" s="285">
        <f>IF(ngay24!O18&lt;&gt;"",ngay24!O18,"")</f>
        <v/>
      </c>
      <c r="I16" s="285">
        <f>IF(ngay25!O18&lt;&gt;"",ngay25!O18,"")</f>
        <v/>
      </c>
      <c r="J16" s="285">
        <f>IF(ngay26!O18&lt;&gt;"",ngay26!O18,"")</f>
        <v/>
      </c>
      <c r="K16" s="285">
        <f>IF(ngay27!O18&lt;&gt;"",ngay27!O18,"")</f>
        <v/>
      </c>
      <c r="L16" s="285">
        <f>IF(ngay28!O18&lt;&gt;"",ngay28!O18,"")</f>
        <v/>
      </c>
      <c r="M16" s="285">
        <f>IF(ngay29!O18&lt;&gt;"",ngay29!O18,"")</f>
        <v/>
      </c>
      <c r="N16" s="285">
        <f>IF(ngay30!O18&lt;&gt;"",ngay30!O18,"")</f>
        <v/>
      </c>
      <c r="O16" s="286">
        <f>IF(ngay31!O18&lt;&gt;"",ngay31!O18,"")</f>
        <v/>
      </c>
      <c r="P16" s="244">
        <f>IF(COUNT(E16:I16)=0,"",MAX(E16:I16))</f>
        <v/>
      </c>
      <c r="Q16" s="243">
        <f>IF(COUNT(J16:O16)=0,"",MAX(J16:O16))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IF(ngay21!O19&lt;&gt;"",ngay21!O19,"")</f>
        <v/>
      </c>
      <c r="F17" s="285">
        <f>IF(ngay22!O19&lt;&gt;"",ngay22!O19,"")</f>
        <v/>
      </c>
      <c r="G17" s="285">
        <f>IF(ngay23!O19&lt;&gt;"",ngay23!O19,"")</f>
        <v/>
      </c>
      <c r="H17" s="285">
        <f>IF(ngay24!O19&lt;&gt;"",ngay24!O19,"")</f>
        <v/>
      </c>
      <c r="I17" s="285">
        <f>IF(ngay25!O19&lt;&gt;"",ngay25!O19,"")</f>
        <v/>
      </c>
      <c r="J17" s="285">
        <f>IF(ngay26!O19&lt;&gt;"",ngay26!O19,"")</f>
        <v/>
      </c>
      <c r="K17" s="285">
        <f>IF(ngay27!O19&lt;&gt;"",ngay27!O19,"")</f>
        <v/>
      </c>
      <c r="L17" s="285">
        <f>IF(ngay28!O19&lt;&gt;"",ngay28!O19,"")</f>
        <v/>
      </c>
      <c r="M17" s="285">
        <f>IF(ngay29!O19&lt;&gt;"",ngay29!O19,"")</f>
        <v/>
      </c>
      <c r="N17" s="285">
        <f>IF(ngay30!O19&lt;&gt;"",ngay30!O19,"")</f>
        <v/>
      </c>
      <c r="O17" s="286">
        <f>IF(ngay31!O19&lt;&gt;"",ngay31!O19,"")</f>
        <v/>
      </c>
      <c r="P17" s="244">
        <f>IF(COUNT(E17:I17)=0,"",MAX(E17:I17))</f>
        <v/>
      </c>
      <c r="Q17" s="243">
        <f>IF(COUNT(J17:O17)=0,"",MAX(J17:O17))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IF(ngay21!O20&lt;&gt;"",ngay21!O20,"")</f>
        <v/>
      </c>
      <c r="F18" s="285">
        <f>IF(ngay22!O20&lt;&gt;"",ngay22!O20,"")</f>
        <v/>
      </c>
      <c r="G18" s="285">
        <f>IF(ngay23!O20&lt;&gt;"",ngay23!O20,"")</f>
        <v/>
      </c>
      <c r="H18" s="285">
        <f>IF(ngay24!O20&lt;&gt;"",ngay24!O20,"")</f>
        <v/>
      </c>
      <c r="I18" s="285">
        <f>IF(ngay25!O20&lt;&gt;"",ngay25!O20,"")</f>
        <v/>
      </c>
      <c r="J18" s="285">
        <f>IF(ngay26!O20&lt;&gt;"",ngay26!O20,"")</f>
        <v/>
      </c>
      <c r="K18" s="285">
        <f>IF(ngay27!O20&lt;&gt;"",ngay27!O20,"")</f>
        <v/>
      </c>
      <c r="L18" s="285">
        <f>IF(ngay28!O20&lt;&gt;"",ngay28!O20,"")</f>
        <v/>
      </c>
      <c r="M18" s="285">
        <f>IF(ngay29!O20&lt;&gt;"",ngay29!O20,"")</f>
        <v/>
      </c>
      <c r="N18" s="285">
        <f>IF(ngay30!O20&lt;&gt;"",ngay30!O20,"")</f>
        <v/>
      </c>
      <c r="O18" s="286">
        <f>IF(ngay31!O20&lt;&gt;"",ngay31!O20,"")</f>
        <v/>
      </c>
      <c r="P18" s="244">
        <f>IF(COUNT(E18:I18)=0,"",MAX(E18:I18))</f>
        <v/>
      </c>
      <c r="Q18" s="243">
        <f>IF(COUNT(J18:O18)=0,"",MAX(J18:O18))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IF(ngay21!O21&lt;&gt;"",ngay21!O21,"")</f>
        <v/>
      </c>
      <c r="F19" s="340">
        <f>IF(ngay22!O21&lt;&gt;"",ngay22!O21,"")</f>
        <v/>
      </c>
      <c r="G19" s="340">
        <f>IF(ngay23!O21&lt;&gt;"",ngay23!O21,"")</f>
        <v/>
      </c>
      <c r="H19" s="340">
        <f>IF(ngay24!O21&lt;&gt;"",ngay24!O21,"")</f>
        <v/>
      </c>
      <c r="I19" s="340">
        <f>IF(ngay25!O21&lt;&gt;"",ngay25!O21,"")</f>
        <v/>
      </c>
      <c r="J19" s="340">
        <f>IF(ngay26!O21&lt;&gt;"",ngay26!O21,"")</f>
        <v/>
      </c>
      <c r="K19" s="340">
        <f>IF(ngay27!O21&lt;&gt;"",ngay27!O21,"")</f>
        <v/>
      </c>
      <c r="L19" s="340">
        <f>IF(ngay28!O21&lt;&gt;"",ngay28!O21,"")</f>
        <v/>
      </c>
      <c r="M19" s="340">
        <f>IF(ngay29!O21&lt;&gt;"",ngay29!O21,"")</f>
        <v/>
      </c>
      <c r="N19" s="340">
        <f>IF(ngay30!O21&lt;&gt;"",ngay30!O21,"")</f>
        <v/>
      </c>
      <c r="O19" s="341">
        <f>IF(ngay31!O21&lt;&gt;"",ngay31!O21,"")</f>
        <v/>
      </c>
      <c r="P19" s="240">
        <f>IF(COUNT(E19:I19)=0,"",MAX(E19:I19))</f>
        <v/>
      </c>
      <c r="Q19" s="239">
        <f>IF(COUNT(J19:O19)=0,"",MAX(J19:O19))</f>
        <v/>
      </c>
      <c r="R19" s="241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IF(ngay21!O22&lt;&gt;"",ngay21!O22,"")</f>
        <v/>
      </c>
      <c r="F20" s="285">
        <f>IF(ngay22!O22&lt;&gt;"",ngay22!O22,"")</f>
        <v/>
      </c>
      <c r="G20" s="285">
        <f>IF(ngay23!O22&lt;&gt;"",ngay23!O22,"")</f>
        <v/>
      </c>
      <c r="H20" s="285">
        <f>IF(ngay24!O22&lt;&gt;"",ngay24!O22,"")</f>
        <v/>
      </c>
      <c r="I20" s="285">
        <f>IF(ngay25!O22&lt;&gt;"",ngay25!O22,"")</f>
        <v/>
      </c>
      <c r="J20" s="285">
        <f>IF(ngay26!O22&lt;&gt;"",ngay26!O22,"")</f>
        <v/>
      </c>
      <c r="K20" s="285">
        <f>IF(ngay27!O22&lt;&gt;"",ngay27!O22,"")</f>
        <v/>
      </c>
      <c r="L20" s="285">
        <f>IF(ngay28!O22&lt;&gt;"",ngay28!O22,"")</f>
        <v/>
      </c>
      <c r="M20" s="285">
        <f>IF(ngay29!O22&lt;&gt;"",ngay29!O22,"")</f>
        <v/>
      </c>
      <c r="N20" s="285">
        <f>IF(ngay30!O22&lt;&gt;"",ngay30!O22,"")</f>
        <v/>
      </c>
      <c r="O20" s="286">
        <f>IF(ngay31!O22&lt;&gt;"",ngay31!O22,"")</f>
        <v/>
      </c>
      <c r="P20" s="244">
        <f>IF(COUNT(E20:I20)=0,"",MAX(E20:I20))</f>
        <v/>
      </c>
      <c r="Q20" s="243">
        <f>IF(COUNT(J20:O20)=0,"",MAX(J20:O20))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IF(ngay21!O23&lt;&gt;"",ngay21!O23,"")</f>
        <v/>
      </c>
      <c r="F21" s="285">
        <f>IF(ngay22!O23&lt;&gt;"",ngay22!O23,"")</f>
        <v/>
      </c>
      <c r="G21" s="285">
        <f>IF(ngay23!O23&lt;&gt;"",ngay23!O23,"")</f>
        <v/>
      </c>
      <c r="H21" s="285">
        <f>IF(ngay24!O23&lt;&gt;"",ngay24!O23,"")</f>
        <v/>
      </c>
      <c r="I21" s="285">
        <f>IF(ngay25!O23&lt;&gt;"",ngay25!O23,"")</f>
        <v/>
      </c>
      <c r="J21" s="285">
        <f>IF(ngay26!O23&lt;&gt;"",ngay26!O23,"")</f>
        <v/>
      </c>
      <c r="K21" s="285">
        <f>IF(ngay27!O23&lt;&gt;"",ngay27!O23,"")</f>
        <v/>
      </c>
      <c r="L21" s="285">
        <f>IF(ngay28!O23&lt;&gt;"",ngay28!O23,"")</f>
        <v/>
      </c>
      <c r="M21" s="285">
        <f>IF(ngay29!O23&lt;&gt;"",ngay29!O23,"")</f>
        <v/>
      </c>
      <c r="N21" s="285">
        <f>IF(ngay30!O23&lt;&gt;"",ngay30!O23,"")</f>
        <v/>
      </c>
      <c r="O21" s="286">
        <f>IF(ngay31!O23&lt;&gt;"",ngay31!O23,"")</f>
        <v/>
      </c>
      <c r="P21" s="244">
        <f>IF(COUNT(E21:I21)=0,"",MAX(E21:I21))</f>
        <v/>
      </c>
      <c r="Q21" s="243">
        <f>IF(COUNT(J21:O21)=0,"",MAX(J21:O21))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IF(ngay21!O24&lt;&gt;"",ngay21!O24,"")</f>
        <v/>
      </c>
      <c r="F22" s="285">
        <f>IF(ngay22!O24&lt;&gt;"",ngay22!O24,"")</f>
        <v/>
      </c>
      <c r="G22" s="285">
        <f>IF(ngay23!O24&lt;&gt;"",ngay23!O24,"")</f>
        <v/>
      </c>
      <c r="H22" s="285">
        <f>IF(ngay24!O24&lt;&gt;"",ngay24!O24,"")</f>
        <v/>
      </c>
      <c r="I22" s="285">
        <f>IF(ngay25!O24&lt;&gt;"",ngay25!O24,"")</f>
        <v/>
      </c>
      <c r="J22" s="285">
        <f>IF(ngay26!O24&lt;&gt;"",ngay26!O24,"")</f>
        <v/>
      </c>
      <c r="K22" s="285">
        <f>IF(ngay27!O24&lt;&gt;"",ngay27!O24,"")</f>
        <v/>
      </c>
      <c r="L22" s="285">
        <f>IF(ngay28!O24&lt;&gt;"",ngay28!O24,"")</f>
        <v/>
      </c>
      <c r="M22" s="285">
        <f>IF(ngay29!O24&lt;&gt;"",ngay29!O24,"")</f>
        <v/>
      </c>
      <c r="N22" s="285">
        <f>IF(ngay30!O24&lt;&gt;"",ngay30!O24,"")</f>
        <v/>
      </c>
      <c r="O22" s="286">
        <f>IF(ngay31!O24&lt;&gt;"",ngay31!O24,"")</f>
        <v/>
      </c>
      <c r="P22" s="244">
        <f>IF(COUNT(E22:I22)=0,"",MAX(E22:I22))</f>
        <v/>
      </c>
      <c r="Q22" s="243">
        <f>IF(COUNT(J22:O22)=0,"",MAX(J22:O22))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IF(ngay21!O25&lt;&gt;"",ngay21!O25,"")</f>
        <v/>
      </c>
      <c r="F23" s="285">
        <f>IF(ngay22!O25&lt;&gt;"",ngay22!O25,"")</f>
        <v/>
      </c>
      <c r="G23" s="285">
        <f>IF(ngay23!O25&lt;&gt;"",ngay23!O25,"")</f>
        <v/>
      </c>
      <c r="H23" s="285">
        <f>IF(ngay24!O25&lt;&gt;"",ngay24!O25,"")</f>
        <v/>
      </c>
      <c r="I23" s="285">
        <f>IF(ngay25!O25&lt;&gt;"",ngay25!O25,"")</f>
        <v/>
      </c>
      <c r="J23" s="285">
        <f>IF(ngay26!O25&lt;&gt;"",ngay26!O25,"")</f>
        <v/>
      </c>
      <c r="K23" s="285">
        <f>IF(ngay27!O25&lt;&gt;"",ngay27!O25,"")</f>
        <v/>
      </c>
      <c r="L23" s="285">
        <f>IF(ngay28!O25&lt;&gt;"",ngay28!O25,"")</f>
        <v/>
      </c>
      <c r="M23" s="285">
        <f>IF(ngay29!O25&lt;&gt;"",ngay29!O25,"")</f>
        <v/>
      </c>
      <c r="N23" s="285">
        <f>IF(ngay30!O25&lt;&gt;"",ngay30!O25,"")</f>
        <v/>
      </c>
      <c r="O23" s="286">
        <f>IF(ngay31!O25&lt;&gt;"",ngay31!O25,"")</f>
        <v/>
      </c>
      <c r="P23" s="244">
        <f>IF(COUNT(E23:I23)=0,"",MAX(E23:I23))</f>
        <v/>
      </c>
      <c r="Q23" s="243">
        <f>IF(COUNT(J23:O23)=0,"",MAX(J23:O23))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IF(ngay21!O26&lt;&gt;"",ngay21!O26,"")</f>
        <v/>
      </c>
      <c r="F24" s="294">
        <f>IF(ngay22!O26&lt;&gt;"",ngay22!O26,"")</f>
        <v/>
      </c>
      <c r="G24" s="294">
        <f>IF(ngay23!O26&lt;&gt;"",ngay23!O26,"")</f>
        <v/>
      </c>
      <c r="H24" s="294">
        <f>IF(ngay24!O26&lt;&gt;"",ngay24!O26,"")</f>
        <v/>
      </c>
      <c r="I24" s="294">
        <f>IF(ngay25!O26&lt;&gt;"",ngay25!O26,"")</f>
        <v/>
      </c>
      <c r="J24" s="294">
        <f>IF(ngay26!O26&lt;&gt;"",ngay26!O26,"")</f>
        <v/>
      </c>
      <c r="K24" s="294">
        <f>IF(ngay27!O26&lt;&gt;"",ngay27!O26,"")</f>
        <v/>
      </c>
      <c r="L24" s="294">
        <f>IF(ngay28!O26&lt;&gt;"",ngay28!O26,"")</f>
        <v/>
      </c>
      <c r="M24" s="294">
        <f>IF(ngay29!O26&lt;&gt;"",ngay29!O26,"")</f>
        <v/>
      </c>
      <c r="N24" s="294">
        <f>IF(ngay30!O26&lt;&gt;"",ngay30!O26,"")</f>
        <v/>
      </c>
      <c r="O24" s="295">
        <f>IF(ngay31!O26&lt;&gt;"",ngay31!O26,"")</f>
        <v/>
      </c>
      <c r="P24" s="249">
        <f>IF(COUNT(E24:I24)=0,"",MAX(E24:I24))</f>
        <v/>
      </c>
      <c r="Q24" s="248">
        <f>IF(COUNT(J24:O24)=0,"",MAX(J24:O24))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8100000000000001" right="0.26" top="0.57" bottom="0.4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7.xml><?xml version="1.0" encoding="utf-8"?>
<worksheet xmlns="http://schemas.openxmlformats.org/spreadsheetml/2006/main">
  <sheetPr codeName="Sheet21">
    <outlinePr summaryBelow="1" summaryRight="1"/>
    <pageSetUpPr/>
  </sheetPr>
  <dimension ref="A1:R217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LƯỢNG MƯA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>∑ 5
 ngày đầu</t>
        </is>
      </c>
      <c r="Q2" s="227" t="inlineStr">
        <is>
          <t>∑ 6
 ngày cuối</t>
        </is>
      </c>
      <c r="R2" s="228" t="inlineStr">
        <is>
          <t>∑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IF(ngay21!U5&lt;&gt;"",ngay21!U5,"")</f>
        <v/>
      </c>
      <c r="F3" s="282">
        <f>IF(ngay22!U5&lt;&gt;"",ngay22!U5,"")</f>
        <v/>
      </c>
      <c r="G3" s="282">
        <f>IF(ngay23!U5&lt;&gt;"",ngay23!U5,"")</f>
        <v/>
      </c>
      <c r="H3" s="282">
        <f>IF(ngay24!U5&lt;&gt;"",ngay24!U5,"")</f>
        <v/>
      </c>
      <c r="I3" s="282">
        <f>IF(ngay25!U5&lt;&gt;"",ngay25!U5,"")</f>
        <v/>
      </c>
      <c r="J3" s="282">
        <f>IF(ngay26!U5&lt;&gt;"",ngay26!U5,"")</f>
        <v/>
      </c>
      <c r="K3" s="282">
        <f>IF(ngay27!U5&lt;&gt;"",ngay27!U5,"")</f>
        <v/>
      </c>
      <c r="L3" s="282">
        <f>IF(ngay28!U5&lt;&gt;"",ngay28!U5,"")</f>
        <v/>
      </c>
      <c r="M3" s="282">
        <f>IF(ngay29!U5&lt;&gt;"",ngay29!U5,"")</f>
        <v/>
      </c>
      <c r="N3" s="282">
        <f>IF(ngay30!U5&lt;&gt;"",ngay30!U5,"")</f>
        <v/>
      </c>
      <c r="O3" s="283">
        <f>IF(ngay31!U5&lt;&gt;"",ngay31!U5,"")</f>
        <v/>
      </c>
      <c r="P3" s="261">
        <f>IF(COUNT(E3:I3)=0,"",SUM(E3:I3))</f>
        <v/>
      </c>
      <c r="Q3" s="260">
        <f>IF(COUNT(J3:O3)=0,"",SUM(J3:O3))</f>
        <v/>
      </c>
      <c r="R3" s="262">
        <f>IF(COUNT(E3:O3)=0,"",SUM(E3:O3))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IF(ngay21!U6&lt;&gt;"",ngay21!U6,"")</f>
        <v/>
      </c>
      <c r="F4" s="285">
        <f>IF(ngay22!U6&lt;&gt;"",ngay22!U6,"")</f>
        <v/>
      </c>
      <c r="G4" s="285">
        <f>IF(ngay23!U6&lt;&gt;"",ngay23!U6,"")</f>
        <v/>
      </c>
      <c r="H4" s="285">
        <f>IF(ngay24!U6&lt;&gt;"",ngay24!U6,"")</f>
        <v/>
      </c>
      <c r="I4" s="285">
        <f>IF(ngay25!U6&lt;&gt;"",ngay25!U6,"")</f>
        <v/>
      </c>
      <c r="J4" s="285">
        <f>IF(ngay26!U6&lt;&gt;"",ngay26!U6,"")</f>
        <v/>
      </c>
      <c r="K4" s="285">
        <f>IF(ngay27!U6&lt;&gt;"",ngay27!U6,"")</f>
        <v/>
      </c>
      <c r="L4" s="285">
        <f>IF(ngay28!U6&lt;&gt;"",ngay28!U6,"")</f>
        <v/>
      </c>
      <c r="M4" s="285">
        <f>IF(ngay29!U6&lt;&gt;"",ngay29!U6,"")</f>
        <v/>
      </c>
      <c r="N4" s="285">
        <f>IF(ngay30!U6&lt;&gt;"",ngay30!U6,"")</f>
        <v/>
      </c>
      <c r="O4" s="286">
        <f>IF(ngay31!U6&lt;&gt;"",ngay31!U6,"")</f>
        <v/>
      </c>
      <c r="P4" s="244">
        <f>IF(COUNT(E4:I4)=0,"",SUM(E4:I4))</f>
        <v/>
      </c>
      <c r="Q4" s="243">
        <f>IF(COUNT(J4:O4)=0,"",SUM(J4:O4))</f>
        <v/>
      </c>
      <c r="R4" s="245">
        <f>IF(COUNT(E4:O4)=0,"",SUM(E4:O4))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IF(ngay21!U7&lt;&gt;"",ngay21!U7,"")</f>
        <v/>
      </c>
      <c r="F5" s="285">
        <f>IF(ngay22!U7&lt;&gt;"",ngay22!U7,"")</f>
        <v/>
      </c>
      <c r="G5" s="285">
        <f>IF(ngay23!U7&lt;&gt;"",ngay23!U7,"")</f>
        <v/>
      </c>
      <c r="H5" s="285">
        <f>IF(ngay24!U7&lt;&gt;"",ngay24!U7,"")</f>
        <v/>
      </c>
      <c r="I5" s="285">
        <f>IF(ngay25!U7&lt;&gt;"",ngay25!U7,"")</f>
        <v/>
      </c>
      <c r="J5" s="285">
        <f>IF(ngay26!U7&lt;&gt;"",ngay26!U7,"")</f>
        <v/>
      </c>
      <c r="K5" s="285">
        <f>IF(ngay27!U7&lt;&gt;"",ngay27!U7,"")</f>
        <v/>
      </c>
      <c r="L5" s="285">
        <f>IF(ngay28!U7&lt;&gt;"",ngay28!U7,"")</f>
        <v/>
      </c>
      <c r="M5" s="285">
        <f>IF(ngay29!U7&lt;&gt;"",ngay29!U7,"")</f>
        <v/>
      </c>
      <c r="N5" s="285">
        <f>IF(ngay30!U7&lt;&gt;"",ngay30!U7,"")</f>
        <v/>
      </c>
      <c r="O5" s="286">
        <f>IF(ngay31!U7&lt;&gt;"",ngay31!U7,"")</f>
        <v/>
      </c>
      <c r="P5" s="244">
        <f>IF(COUNT(E5:I5)=0,"",SUM(E5:I5))</f>
        <v/>
      </c>
      <c r="Q5" s="243">
        <f>IF(COUNT(J5:O5)=0,"",SUM(J5:O5))</f>
        <v/>
      </c>
      <c r="R5" s="245">
        <f>IF(COUNT(E5:O5)=0,"",SUM(E5:O5))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IF(ngay21!U8&lt;&gt;"",ngay21!U8,"")</f>
        <v/>
      </c>
      <c r="F6" s="285">
        <f>IF(ngay22!U8&lt;&gt;"",ngay22!U8,"")</f>
        <v/>
      </c>
      <c r="G6" s="285">
        <f>IF(ngay23!U8&lt;&gt;"",ngay23!U8,"")</f>
        <v/>
      </c>
      <c r="H6" s="285">
        <f>IF(ngay24!U8&lt;&gt;"",ngay24!U8,"")</f>
        <v/>
      </c>
      <c r="I6" s="285">
        <f>IF(ngay25!U8&lt;&gt;"",ngay25!U8,"")</f>
        <v/>
      </c>
      <c r="J6" s="285">
        <f>IF(ngay26!U8&lt;&gt;"",ngay26!U8,"")</f>
        <v/>
      </c>
      <c r="K6" s="285">
        <f>IF(ngay27!U8&lt;&gt;"",ngay27!U8,"")</f>
        <v/>
      </c>
      <c r="L6" s="285">
        <f>IF(ngay28!U8&lt;&gt;"",ngay28!U8,"")</f>
        <v/>
      </c>
      <c r="M6" s="285">
        <f>IF(ngay29!U8&lt;&gt;"",ngay29!U8,"")</f>
        <v/>
      </c>
      <c r="N6" s="285">
        <f>IF(ngay30!U8&lt;&gt;"",ngay30!U8,"")</f>
        <v/>
      </c>
      <c r="O6" s="286">
        <f>IF(ngay31!U8&lt;&gt;"",ngay31!U8,"")</f>
        <v/>
      </c>
      <c r="P6" s="244">
        <f>IF(COUNT(E6:I6)=0,"",SUM(E6:I6))</f>
        <v/>
      </c>
      <c r="Q6" s="243">
        <f>IF(COUNT(J6:O6)=0,"",SUM(J6:O6))</f>
        <v/>
      </c>
      <c r="R6" s="245">
        <f>IF(COUNT(E6:O6)=0,"",SUM(E6:O6))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IF(ngay21!U9&lt;&gt;"",ngay21!U9,"")</f>
        <v/>
      </c>
      <c r="F7" s="285">
        <f>IF(ngay22!U9&lt;&gt;"",ngay22!U9,"")</f>
        <v/>
      </c>
      <c r="G7" s="285">
        <f>IF(ngay23!U9&lt;&gt;"",ngay23!U9,"")</f>
        <v/>
      </c>
      <c r="H7" s="285">
        <f>IF(ngay24!U9&lt;&gt;"",ngay24!U9,"")</f>
        <v/>
      </c>
      <c r="I7" s="285">
        <f>IF(ngay25!U9&lt;&gt;"",ngay25!U9,"")</f>
        <v/>
      </c>
      <c r="J7" s="285">
        <f>IF(ngay26!U9&lt;&gt;"",ngay26!U9,"")</f>
        <v/>
      </c>
      <c r="K7" s="285">
        <f>IF(ngay27!U9&lt;&gt;"",ngay27!U9,"")</f>
        <v/>
      </c>
      <c r="L7" s="285">
        <f>IF(ngay28!U9&lt;&gt;"",ngay28!U9,"")</f>
        <v/>
      </c>
      <c r="M7" s="285">
        <f>IF(ngay29!U9&lt;&gt;"",ngay29!U9,"")</f>
        <v/>
      </c>
      <c r="N7" s="285">
        <f>IF(ngay30!U9&lt;&gt;"",ngay30!U9,"")</f>
        <v/>
      </c>
      <c r="O7" s="286">
        <f>IF(ngay31!U9&lt;&gt;"",ngay31!U9,"")</f>
        <v/>
      </c>
      <c r="P7" s="244">
        <f>IF(COUNT(E7:I7)=0,"",SUM(E7:I7))</f>
        <v/>
      </c>
      <c r="Q7" s="243">
        <f>IF(COUNT(J7:O7)=0,"",SUM(J7:O7))</f>
        <v/>
      </c>
      <c r="R7" s="245">
        <f>IF(COUNT(E7:O7)=0,"",SUM(E7:O7))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IF(ngay21!U10&lt;&gt;"",ngay21!U10,"")</f>
        <v/>
      </c>
      <c r="F8" s="285">
        <f>IF(ngay22!U10&lt;&gt;"",ngay22!U10,"")</f>
        <v/>
      </c>
      <c r="G8" s="285">
        <f>IF(ngay23!U10&lt;&gt;"",ngay23!U10,"")</f>
        <v/>
      </c>
      <c r="H8" s="285">
        <f>IF(ngay24!U10&lt;&gt;"",ngay24!U10,"")</f>
        <v/>
      </c>
      <c r="I8" s="285">
        <f>IF(ngay25!U10&lt;&gt;"",ngay25!U10,"")</f>
        <v/>
      </c>
      <c r="J8" s="285">
        <f>IF(ngay26!U10&lt;&gt;"",ngay26!U10,"")</f>
        <v/>
      </c>
      <c r="K8" s="285">
        <f>IF(ngay27!U10&lt;&gt;"",ngay27!U10,"")</f>
        <v/>
      </c>
      <c r="L8" s="285">
        <f>IF(ngay28!U10&lt;&gt;"",ngay28!U10,"")</f>
        <v/>
      </c>
      <c r="M8" s="285">
        <f>IF(ngay29!U10&lt;&gt;"",ngay29!U10,"")</f>
        <v/>
      </c>
      <c r="N8" s="285">
        <f>IF(ngay30!U10&lt;&gt;"",ngay30!U10,"")</f>
        <v/>
      </c>
      <c r="O8" s="286">
        <f>IF(ngay31!U10&lt;&gt;"",ngay31!U10,"")</f>
        <v/>
      </c>
      <c r="P8" s="244">
        <f>IF(COUNT(E8:I8)=0,"",SUM(E8:I8))</f>
        <v/>
      </c>
      <c r="Q8" s="243">
        <f>IF(COUNT(J8:O8)=0,"",SUM(J8:O8))</f>
        <v/>
      </c>
      <c r="R8" s="245">
        <f>IF(COUNT(E8:O8)=0,"",SUM(E8:O8))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IF(ngay21!U11&lt;&gt;"",ngay21!U11,"")</f>
        <v/>
      </c>
      <c r="F9" s="285">
        <f>IF(ngay22!U11&lt;&gt;"",ngay22!U11,"")</f>
        <v/>
      </c>
      <c r="G9" s="285">
        <f>IF(ngay23!U11&lt;&gt;"",ngay23!U11,"")</f>
        <v/>
      </c>
      <c r="H9" s="285">
        <f>IF(ngay24!U11&lt;&gt;"",ngay24!U11,"")</f>
        <v/>
      </c>
      <c r="I9" s="285">
        <f>IF(ngay25!U11&lt;&gt;"",ngay25!U11,"")</f>
        <v/>
      </c>
      <c r="J9" s="285">
        <f>IF(ngay26!U11&lt;&gt;"",ngay26!U11,"")</f>
        <v/>
      </c>
      <c r="K9" s="285">
        <f>IF(ngay27!U11&lt;&gt;"",ngay27!U11,"")</f>
        <v/>
      </c>
      <c r="L9" s="285">
        <f>IF(ngay28!U11&lt;&gt;"",ngay28!U11,"")</f>
        <v/>
      </c>
      <c r="M9" s="285">
        <f>IF(ngay29!U11&lt;&gt;"",ngay29!U11,"")</f>
        <v/>
      </c>
      <c r="N9" s="285">
        <f>IF(ngay30!U11&lt;&gt;"",ngay30!U11,"")</f>
        <v/>
      </c>
      <c r="O9" s="286">
        <f>IF(ngay31!U11&lt;&gt;"",ngay31!U11,"")</f>
        <v/>
      </c>
      <c r="P9" s="242">
        <f>IF(COUNT(E9:I9)=0,"",SUM(E9:I9))</f>
        <v/>
      </c>
      <c r="Q9" s="243">
        <f>IF(COUNT(J9:O9)=0,"",SUM(J9:O9))</f>
        <v/>
      </c>
      <c r="R9" s="245">
        <f>IF(COUNT(E9:O9)=0,"",SUM(E9:O9))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IF(ngay21!U12&lt;&gt;"",ngay21!U12,"")</f>
        <v/>
      </c>
      <c r="F10" s="288">
        <f>IF(ngay22!U12&lt;&gt;"",ngay22!U12,"")</f>
        <v/>
      </c>
      <c r="G10" s="288">
        <f>IF(ngay23!U12&lt;&gt;"",ngay23!U12,"")</f>
        <v/>
      </c>
      <c r="H10" s="288">
        <f>IF(ngay24!U12&lt;&gt;"",ngay24!U12,"")</f>
        <v/>
      </c>
      <c r="I10" s="288">
        <f>IF(ngay25!U12&lt;&gt;"",ngay25!U12,"")</f>
        <v/>
      </c>
      <c r="J10" s="288">
        <f>IF(ngay26!U12&lt;&gt;"",ngay26!U12,"")</f>
        <v/>
      </c>
      <c r="K10" s="288">
        <f>IF(ngay27!U12&lt;&gt;"",ngay27!U12,"")</f>
        <v/>
      </c>
      <c r="L10" s="288">
        <f>IF(ngay28!U12&lt;&gt;"",ngay28!U12,"")</f>
        <v/>
      </c>
      <c r="M10" s="288">
        <f>IF(ngay29!U12&lt;&gt;"",ngay29!U12,"")</f>
        <v/>
      </c>
      <c r="N10" s="288">
        <f>IF(ngay30!U12&lt;&gt;"",ngay30!U12,"")</f>
        <v/>
      </c>
      <c r="O10" s="289">
        <f>IF(ngay31!U12&lt;&gt;"",ngay31!U12,"")</f>
        <v/>
      </c>
      <c r="P10" s="238">
        <f>IF(COUNT(E10:I10)=0,"",SUM(E10:I10))</f>
        <v/>
      </c>
      <c r="Q10" s="239">
        <f>IF(COUNT(J10:O10)=0,"",SUM(J10:O10))</f>
        <v/>
      </c>
      <c r="R10" s="241">
        <f>IF(COUNT(E10:O10)=0,"",SUM(E10:O10))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IF(ngay21!U13&lt;&gt;"",ngay21!U13,"")</f>
        <v/>
      </c>
      <c r="F11" s="291">
        <f>IF(ngay22!U13&lt;&gt;"",ngay22!U13,"")</f>
        <v/>
      </c>
      <c r="G11" s="291">
        <f>IF(ngay23!U13&lt;&gt;"",ngay23!U13,"")</f>
        <v/>
      </c>
      <c r="H11" s="291">
        <f>IF(ngay24!U13&lt;&gt;"",ngay24!U13,"")</f>
        <v/>
      </c>
      <c r="I11" s="291">
        <f>IF(ngay25!U13&lt;&gt;"",ngay25!U13,"")</f>
        <v/>
      </c>
      <c r="J11" s="291">
        <f>IF(ngay26!U13&lt;&gt;"",ngay26!U13,"")</f>
        <v/>
      </c>
      <c r="K11" s="291">
        <f>IF(ngay27!U13&lt;&gt;"",ngay27!U13,"")</f>
        <v/>
      </c>
      <c r="L11" s="291">
        <f>IF(ngay28!U13&lt;&gt;"",ngay28!U13,"")</f>
        <v/>
      </c>
      <c r="M11" s="291">
        <f>IF(ngay29!U13&lt;&gt;"",ngay29!U13,"")</f>
        <v/>
      </c>
      <c r="N11" s="291">
        <f>IF(ngay30!U13&lt;&gt;"",ngay30!U13,"")</f>
        <v/>
      </c>
      <c r="O11" s="292">
        <f>IF(ngay31!U13&lt;&gt;"",ngay31!U13,"")</f>
        <v/>
      </c>
      <c r="P11" s="244">
        <f>IF(COUNT(E11:I11)=0,"",SUM(E11:I11))</f>
        <v/>
      </c>
      <c r="Q11" s="243">
        <f>IF(COUNT(J11:O11)=0,"",SUM(J11:O11))</f>
        <v/>
      </c>
      <c r="R11" s="245">
        <f>IF(COUNT(E11:O11)=0,"",SUM(E11:O11))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IF(ngay21!U14&lt;&gt;"",ngay21!U14,"")</f>
        <v/>
      </c>
      <c r="F12" s="285">
        <f>IF(ngay22!U14&lt;&gt;"",ngay22!U14,"")</f>
        <v/>
      </c>
      <c r="G12" s="285">
        <f>IF(ngay23!U14&lt;&gt;"",ngay23!U14,"")</f>
        <v/>
      </c>
      <c r="H12" s="285">
        <f>IF(ngay24!U14&lt;&gt;"",ngay24!U14,"")</f>
        <v/>
      </c>
      <c r="I12" s="285">
        <f>IF(ngay25!U14&lt;&gt;"",ngay25!U14,"")</f>
        <v/>
      </c>
      <c r="J12" s="285">
        <f>IF(ngay26!U14&lt;&gt;"",ngay26!U14,"")</f>
        <v/>
      </c>
      <c r="K12" s="285">
        <f>IF(ngay27!U14&lt;&gt;"",ngay27!U14,"")</f>
        <v/>
      </c>
      <c r="L12" s="285">
        <f>IF(ngay28!U14&lt;&gt;"",ngay28!U14,"")</f>
        <v/>
      </c>
      <c r="M12" s="285">
        <f>IF(ngay29!U14&lt;&gt;"",ngay29!U14,"")</f>
        <v/>
      </c>
      <c r="N12" s="285">
        <f>IF(ngay30!U14&lt;&gt;"",ngay30!U14,"")</f>
        <v/>
      </c>
      <c r="O12" s="286">
        <f>IF(ngay31!U14&lt;&gt;"",ngay31!U14,"")</f>
        <v/>
      </c>
      <c r="P12" s="244">
        <f>IF(COUNT(E12:I12)=0,"",SUM(E12:I12))</f>
        <v/>
      </c>
      <c r="Q12" s="243">
        <f>IF(COUNT(J12:O12)=0,"",SUM(J12:O12))</f>
        <v/>
      </c>
      <c r="R12" s="245">
        <f>IF(COUNT(E12:O12)=0,"",SUM(E12:O12))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IF(ngay21!U15&lt;&gt;"",ngay21!U15,"")</f>
        <v/>
      </c>
      <c r="F13" s="285">
        <f>IF(ngay22!U15&lt;&gt;"",ngay22!U15,"")</f>
        <v/>
      </c>
      <c r="G13" s="285">
        <f>IF(ngay23!U15&lt;&gt;"",ngay23!U15,"")</f>
        <v/>
      </c>
      <c r="H13" s="285">
        <f>IF(ngay24!U15&lt;&gt;"",ngay24!U15,"")</f>
        <v/>
      </c>
      <c r="I13" s="285">
        <f>IF(ngay25!U15&lt;&gt;"",ngay25!U15,"")</f>
        <v/>
      </c>
      <c r="J13" s="285">
        <f>IF(ngay26!U15&lt;&gt;"",ngay26!U15,"")</f>
        <v/>
      </c>
      <c r="K13" s="285">
        <f>IF(ngay27!U15&lt;&gt;"",ngay27!U15,"")</f>
        <v/>
      </c>
      <c r="L13" s="285">
        <f>IF(ngay28!U15&lt;&gt;"",ngay28!U15,"")</f>
        <v/>
      </c>
      <c r="M13" s="285">
        <f>IF(ngay29!U15&lt;&gt;"",ngay29!U15,"")</f>
        <v/>
      </c>
      <c r="N13" s="285">
        <f>IF(ngay30!U15&lt;&gt;"",ngay30!U15,"")</f>
        <v/>
      </c>
      <c r="O13" s="286">
        <f>IF(ngay31!U15&lt;&gt;"",ngay31!U15,"")</f>
        <v/>
      </c>
      <c r="P13" s="244">
        <f>IF(COUNT(E13:I13)=0,"",SUM(E13:I13))</f>
        <v/>
      </c>
      <c r="Q13" s="243">
        <f>IF(COUNT(J13:O13)=0,"",SUM(J13:O13))</f>
        <v/>
      </c>
      <c r="R13" s="245">
        <f>IF(COUNT(E13:O13)=0,"",SUM(E13:O13))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IF(ngay21!U16&lt;&gt;"",ngay21!U16,"")</f>
        <v/>
      </c>
      <c r="F14" s="285">
        <f>IF(ngay22!U16&lt;&gt;"",ngay22!U16,"")</f>
        <v/>
      </c>
      <c r="G14" s="285">
        <f>IF(ngay23!U16&lt;&gt;"",ngay23!U16,"")</f>
        <v/>
      </c>
      <c r="H14" s="285">
        <f>IF(ngay24!U16&lt;&gt;"",ngay24!U16,"")</f>
        <v/>
      </c>
      <c r="I14" s="285">
        <f>IF(ngay25!U16&lt;&gt;"",ngay25!U16,"")</f>
        <v/>
      </c>
      <c r="J14" s="285">
        <f>IF(ngay26!U16&lt;&gt;"",ngay26!U16,"")</f>
        <v/>
      </c>
      <c r="K14" s="285">
        <f>IF(ngay27!U16&lt;&gt;"",ngay27!U16,"")</f>
        <v/>
      </c>
      <c r="L14" s="285">
        <f>IF(ngay28!U16&lt;&gt;"",ngay28!U16,"")</f>
        <v/>
      </c>
      <c r="M14" s="285">
        <f>IF(ngay29!U16&lt;&gt;"",ngay29!U16,"")</f>
        <v/>
      </c>
      <c r="N14" s="285">
        <f>IF(ngay30!U16&lt;&gt;"",ngay30!U16,"")</f>
        <v/>
      </c>
      <c r="O14" s="286">
        <f>IF(ngay31!U16&lt;&gt;"",ngay31!U16,"")</f>
        <v/>
      </c>
      <c r="P14" s="244">
        <f>IF(COUNT(E14:I14)=0,"",SUM(E14:I14))</f>
        <v/>
      </c>
      <c r="Q14" s="243">
        <f>IF(COUNT(J14:O14)=0,"",SUM(J14:O14))</f>
        <v/>
      </c>
      <c r="R14" s="245">
        <f>IF(COUNT(E14:O14)=0,"",SUM(E14:O14))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IF(ngay21!U17&lt;&gt;"",ngay21!U17,"")</f>
        <v/>
      </c>
      <c r="F15" s="285">
        <f>IF(ngay22!U17&lt;&gt;"",ngay22!U17,"")</f>
        <v/>
      </c>
      <c r="G15" s="285">
        <f>IF(ngay23!U17&lt;&gt;"",ngay23!U17,"")</f>
        <v/>
      </c>
      <c r="H15" s="285">
        <f>IF(ngay24!U17&lt;&gt;"",ngay24!U17,"")</f>
        <v/>
      </c>
      <c r="I15" s="285">
        <f>IF(ngay25!U17&lt;&gt;"",ngay25!U17,"")</f>
        <v/>
      </c>
      <c r="J15" s="285">
        <f>IF(ngay26!U17&lt;&gt;"",ngay26!U17,"")</f>
        <v/>
      </c>
      <c r="K15" s="285">
        <f>IF(ngay27!U17&lt;&gt;"",ngay27!U17,"")</f>
        <v/>
      </c>
      <c r="L15" s="285">
        <f>IF(ngay28!U17&lt;&gt;"",ngay28!U17,"")</f>
        <v/>
      </c>
      <c r="M15" s="285">
        <f>IF(ngay29!U17&lt;&gt;"",ngay29!U17,"")</f>
        <v/>
      </c>
      <c r="N15" s="285">
        <f>IF(ngay30!U17&lt;&gt;"",ngay30!U17,"")</f>
        <v/>
      </c>
      <c r="O15" s="286">
        <f>IF(ngay31!U17&lt;&gt;"",ngay31!U17,"")</f>
        <v/>
      </c>
      <c r="P15" s="244">
        <f>IF(COUNT(E15:I15)=0,"",SUM(E15:I15))</f>
        <v/>
      </c>
      <c r="Q15" s="243">
        <f>IF(COUNT(J15:O15)=0,"",SUM(J15:O15))</f>
        <v/>
      </c>
      <c r="R15" s="245">
        <f>IF(COUNT(E15:O15)=0,"",SUM(E15:O15))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IF(ngay21!U18&lt;&gt;"",ngay21!U18,"")</f>
        <v/>
      </c>
      <c r="F16" s="285">
        <f>IF(ngay22!U18&lt;&gt;"",ngay22!U18,"")</f>
        <v/>
      </c>
      <c r="G16" s="285">
        <f>IF(ngay23!U18&lt;&gt;"",ngay23!U18,"")</f>
        <v/>
      </c>
      <c r="H16" s="285">
        <f>IF(ngay24!U18&lt;&gt;"",ngay24!U18,"")</f>
        <v/>
      </c>
      <c r="I16" s="285">
        <f>IF(ngay25!U18&lt;&gt;"",ngay25!U18,"")</f>
        <v/>
      </c>
      <c r="J16" s="285">
        <f>IF(ngay26!U18&lt;&gt;"",ngay26!U18,"")</f>
        <v/>
      </c>
      <c r="K16" s="285">
        <f>IF(ngay27!U18&lt;&gt;"",ngay27!U18,"")</f>
        <v/>
      </c>
      <c r="L16" s="285">
        <f>IF(ngay28!U18&lt;&gt;"",ngay28!U18,"")</f>
        <v/>
      </c>
      <c r="M16" s="285">
        <f>IF(ngay29!U18&lt;&gt;"",ngay29!U18,"")</f>
        <v/>
      </c>
      <c r="N16" s="285">
        <f>IF(ngay30!U18&lt;&gt;"",ngay30!U18,"")</f>
        <v/>
      </c>
      <c r="O16" s="286">
        <f>IF(ngay31!U18&lt;&gt;"",ngay31!U18,"")</f>
        <v/>
      </c>
      <c r="P16" s="244">
        <f>IF(COUNT(E16:I16)=0,"",SUM(E16:I16))</f>
        <v/>
      </c>
      <c r="Q16" s="243">
        <f>IF(COUNT(J16:O16)=0,"",SUM(J16:O16))</f>
        <v/>
      </c>
      <c r="R16" s="245">
        <f>IF(COUNT(E16:O16)=0,"",SUM(E16:O16))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IF(ngay21!U19&lt;&gt;"",ngay21!U19,"")</f>
        <v/>
      </c>
      <c r="F17" s="285">
        <f>IF(ngay22!U19&lt;&gt;"",ngay22!U19,"")</f>
        <v/>
      </c>
      <c r="G17" s="285">
        <f>IF(ngay23!U19&lt;&gt;"",ngay23!U19,"")</f>
        <v/>
      </c>
      <c r="H17" s="285">
        <f>IF(ngay24!U19&lt;&gt;"",ngay24!U19,"")</f>
        <v/>
      </c>
      <c r="I17" s="285">
        <f>IF(ngay25!U19&lt;&gt;"",ngay25!U19,"")</f>
        <v/>
      </c>
      <c r="J17" s="285">
        <f>IF(ngay26!U19&lt;&gt;"",ngay26!U19,"")</f>
        <v/>
      </c>
      <c r="K17" s="285">
        <f>IF(ngay27!U19&lt;&gt;"",ngay27!U19,"")</f>
        <v/>
      </c>
      <c r="L17" s="285">
        <f>IF(ngay28!U19&lt;&gt;"",ngay28!U19,"")</f>
        <v/>
      </c>
      <c r="M17" s="285">
        <f>IF(ngay29!U19&lt;&gt;"",ngay29!U19,"")</f>
        <v/>
      </c>
      <c r="N17" s="285">
        <f>IF(ngay30!U19&lt;&gt;"",ngay30!U19,"")</f>
        <v/>
      </c>
      <c r="O17" s="286">
        <f>IF(ngay31!U19&lt;&gt;"",ngay31!U19,"")</f>
        <v/>
      </c>
      <c r="P17" s="244">
        <f>IF(COUNT(E17:I17)=0,"",SUM(E17:I17))</f>
        <v/>
      </c>
      <c r="Q17" s="243">
        <f>IF(COUNT(J17:O17)=0,"",SUM(J17:O17))</f>
        <v/>
      </c>
      <c r="R17" s="245">
        <f>IF(COUNT(E17:O17)=0,"",SUM(E17:O17))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IF(ngay21!U20&lt;&gt;"",ngay21!U20,"")</f>
        <v/>
      </c>
      <c r="F18" s="285">
        <f>IF(ngay22!U20&lt;&gt;"",ngay22!U20,"")</f>
        <v/>
      </c>
      <c r="G18" s="285">
        <f>IF(ngay23!U20&lt;&gt;"",ngay23!U20,"")</f>
        <v/>
      </c>
      <c r="H18" s="285">
        <f>IF(ngay24!U20&lt;&gt;"",ngay24!U20,"")</f>
        <v/>
      </c>
      <c r="I18" s="285">
        <f>IF(ngay25!U20&lt;&gt;"",ngay25!U20,"")</f>
        <v/>
      </c>
      <c r="J18" s="285">
        <f>IF(ngay26!U20&lt;&gt;"",ngay26!U20,"")</f>
        <v/>
      </c>
      <c r="K18" s="285">
        <f>IF(ngay27!U20&lt;&gt;"",ngay27!U20,"")</f>
        <v/>
      </c>
      <c r="L18" s="285">
        <f>IF(ngay28!U20&lt;&gt;"",ngay28!U20,"")</f>
        <v/>
      </c>
      <c r="M18" s="285">
        <f>IF(ngay29!U20&lt;&gt;"",ngay29!U20,"")</f>
        <v/>
      </c>
      <c r="N18" s="285">
        <f>IF(ngay30!U20&lt;&gt;"",ngay30!U20,"")</f>
        <v/>
      </c>
      <c r="O18" s="286">
        <f>IF(ngay31!U20&lt;&gt;"",ngay31!U20,"")</f>
        <v/>
      </c>
      <c r="P18" s="244">
        <f>IF(COUNT(E18:I18)=0,"",SUM(E18:I18))</f>
        <v/>
      </c>
      <c r="Q18" s="243">
        <f>IF(COUNT(J18:O18)=0,"",SUM(J18:O18))</f>
        <v/>
      </c>
      <c r="R18" s="245">
        <f>IF(COUNT(E18:O18)=0,"",SUM(E18:O18))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IF(ngay21!U21&lt;&gt;"",ngay21!U21,"")</f>
        <v/>
      </c>
      <c r="F19" s="288">
        <f>IF(ngay22!U21&lt;&gt;"",ngay22!U21,"")</f>
        <v/>
      </c>
      <c r="G19" s="288">
        <f>IF(ngay23!U21&lt;&gt;"",ngay23!U21,"")</f>
        <v/>
      </c>
      <c r="H19" s="288">
        <f>IF(ngay24!U21&lt;&gt;"",ngay24!U21,"")</f>
        <v/>
      </c>
      <c r="I19" s="288">
        <f>IF(ngay25!U21&lt;&gt;"",ngay25!U21,"")</f>
        <v/>
      </c>
      <c r="J19" s="288">
        <f>IF(ngay26!U21&lt;&gt;"",ngay26!U21,"")</f>
        <v/>
      </c>
      <c r="K19" s="288">
        <f>IF(ngay27!U21&lt;&gt;"",ngay27!U21,"")</f>
        <v/>
      </c>
      <c r="L19" s="288">
        <f>IF(ngay28!U21&lt;&gt;"",ngay28!U21,"")</f>
        <v/>
      </c>
      <c r="M19" s="288">
        <f>IF(ngay29!U21&lt;&gt;"",ngay29!U21,"")</f>
        <v/>
      </c>
      <c r="N19" s="288">
        <f>IF(ngay30!U21&lt;&gt;"",ngay30!U21,"")</f>
        <v/>
      </c>
      <c r="O19" s="289">
        <f>IF(ngay31!U21&lt;&gt;"",ngay31!U21,"")</f>
        <v/>
      </c>
      <c r="P19" s="244">
        <f>IF(COUNT(E19:I19)=0,"",SUM(E19:I19))</f>
        <v/>
      </c>
      <c r="Q19" s="243">
        <f>IF(COUNT(J19:O19)=0,"",SUM(J19:O19))</f>
        <v/>
      </c>
      <c r="R19" s="245">
        <f>IF(COUNT(E19:O19)=0,"",SUM(E19:O19))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IF(ngay21!U22&lt;&gt;"",ngay21!U22,"")</f>
        <v/>
      </c>
      <c r="F20" s="291">
        <f>IF(ngay22!U22&lt;&gt;"",ngay22!U22,"")</f>
        <v/>
      </c>
      <c r="G20" s="291">
        <f>IF(ngay23!U22&lt;&gt;"",ngay23!U22,"")</f>
        <v/>
      </c>
      <c r="H20" s="291">
        <f>IF(ngay24!U22&lt;&gt;"",ngay24!U22,"")</f>
        <v/>
      </c>
      <c r="I20" s="291">
        <f>IF(ngay25!U22&lt;&gt;"",ngay25!U22,"")</f>
        <v/>
      </c>
      <c r="J20" s="291">
        <f>IF(ngay26!U22&lt;&gt;"",ngay26!U22,"")</f>
        <v/>
      </c>
      <c r="K20" s="291">
        <f>IF(ngay27!U22&lt;&gt;"",ngay27!U22,"")</f>
        <v/>
      </c>
      <c r="L20" s="291">
        <f>IF(ngay28!U22&lt;&gt;"",ngay28!U22,"")</f>
        <v/>
      </c>
      <c r="M20" s="291">
        <f>IF(ngay29!U22&lt;&gt;"",ngay29!U22,"")</f>
        <v/>
      </c>
      <c r="N20" s="291">
        <f>IF(ngay30!U22&lt;&gt;"",ngay30!U22,"")</f>
        <v/>
      </c>
      <c r="O20" s="292">
        <f>IF(ngay31!U22&lt;&gt;"",ngay31!U22,"")</f>
        <v/>
      </c>
      <c r="P20" s="252">
        <f>IF(COUNT(E20:I20)=0,"",SUM(E20:I20))</f>
        <v/>
      </c>
      <c r="Q20" s="251">
        <f>IF(COUNT(J20:O20)=0,"",SUM(J20:O20))</f>
        <v/>
      </c>
      <c r="R20" s="253">
        <f>IF(COUNT(E20:O20)=0,"",SUM(E20:O20))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IF(ngay21!U23&lt;&gt;"",ngay21!U23,"")</f>
        <v/>
      </c>
      <c r="F21" s="285">
        <f>IF(ngay22!U23&lt;&gt;"",ngay22!U23,"")</f>
        <v/>
      </c>
      <c r="G21" s="285">
        <f>IF(ngay23!U23&lt;&gt;"",ngay23!U23,"")</f>
        <v/>
      </c>
      <c r="H21" s="285">
        <f>IF(ngay24!U23&lt;&gt;"",ngay24!U23,"")</f>
        <v/>
      </c>
      <c r="I21" s="285">
        <f>IF(ngay25!U23&lt;&gt;"",ngay25!U23,"")</f>
        <v/>
      </c>
      <c r="J21" s="285">
        <f>IF(ngay26!U23&lt;&gt;"",ngay26!U23,"")</f>
        <v/>
      </c>
      <c r="K21" s="285">
        <f>IF(ngay27!U23&lt;&gt;"",ngay27!U23,"")</f>
        <v/>
      </c>
      <c r="L21" s="285">
        <f>IF(ngay28!U23&lt;&gt;"",ngay28!U23,"")</f>
        <v/>
      </c>
      <c r="M21" s="285">
        <f>IF(ngay29!U23&lt;&gt;"",ngay29!U23,"")</f>
        <v/>
      </c>
      <c r="N21" s="285">
        <f>IF(ngay30!U23&lt;&gt;"",ngay30!U23,"")</f>
        <v/>
      </c>
      <c r="O21" s="286">
        <f>IF(ngay31!U23&lt;&gt;"",ngay31!U23,"")</f>
        <v/>
      </c>
      <c r="P21" s="244">
        <f>IF(COUNT(E21:I21)=0,"",SUM(E21:I21))</f>
        <v/>
      </c>
      <c r="Q21" s="243">
        <f>IF(COUNT(J21:O21)=0,"",SUM(J21:O21))</f>
        <v/>
      </c>
      <c r="R21" s="245">
        <f>IF(COUNT(E21:O21)=0,"",SUM(E21:O21))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IF(ngay21!U24&lt;&gt;"",ngay21!U24,"")</f>
        <v/>
      </c>
      <c r="F22" s="285">
        <f>IF(ngay22!U24&lt;&gt;"",ngay22!U24,"")</f>
        <v/>
      </c>
      <c r="G22" s="285">
        <f>IF(ngay23!U24&lt;&gt;"",ngay23!U24,"")</f>
        <v/>
      </c>
      <c r="H22" s="285">
        <f>IF(ngay24!U24&lt;&gt;"",ngay24!U24,"")</f>
        <v/>
      </c>
      <c r="I22" s="285">
        <f>IF(ngay25!U24&lt;&gt;"",ngay25!U24,"")</f>
        <v/>
      </c>
      <c r="J22" s="285">
        <f>IF(ngay26!U24&lt;&gt;"",ngay26!U24,"")</f>
        <v/>
      </c>
      <c r="K22" s="285">
        <f>IF(ngay27!U24&lt;&gt;"",ngay27!U24,"")</f>
        <v/>
      </c>
      <c r="L22" s="285">
        <f>IF(ngay28!U24&lt;&gt;"",ngay28!U24,"")</f>
        <v/>
      </c>
      <c r="M22" s="285">
        <f>IF(ngay29!U24&lt;&gt;"",ngay29!U24,"")</f>
        <v/>
      </c>
      <c r="N22" s="285">
        <f>IF(ngay30!U24&lt;&gt;"",ngay30!U24,"")</f>
        <v/>
      </c>
      <c r="O22" s="286">
        <f>IF(ngay31!U24&lt;&gt;"",ngay31!U24,"")</f>
        <v/>
      </c>
      <c r="P22" s="244">
        <f>IF(COUNT(E22:I22)=0,"",SUM(E22:I22))</f>
        <v/>
      </c>
      <c r="Q22" s="243">
        <f>IF(COUNT(J22:O22)=0,"",SUM(J22:O22))</f>
        <v/>
      </c>
      <c r="R22" s="245">
        <f>IF(COUNT(E22:O22)=0,"",SUM(E22:O22))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IF(ngay21!U25&lt;&gt;"",ngay21!U25,"")</f>
        <v/>
      </c>
      <c r="F23" s="285">
        <f>IF(ngay22!U25&lt;&gt;"",ngay22!U25,"")</f>
        <v/>
      </c>
      <c r="G23" s="285">
        <f>IF(ngay23!U25&lt;&gt;"",ngay23!U25,"")</f>
        <v/>
      </c>
      <c r="H23" s="285">
        <f>IF(ngay24!U25&lt;&gt;"",ngay24!U25,"")</f>
        <v/>
      </c>
      <c r="I23" s="285">
        <f>IF(ngay25!U25&lt;&gt;"",ngay25!U25,"")</f>
        <v/>
      </c>
      <c r="J23" s="285">
        <f>IF(ngay26!U25&lt;&gt;"",ngay26!U25,"")</f>
        <v/>
      </c>
      <c r="K23" s="285">
        <f>IF(ngay27!U25&lt;&gt;"",ngay27!U25,"")</f>
        <v/>
      </c>
      <c r="L23" s="285">
        <f>IF(ngay28!U25&lt;&gt;"",ngay28!U25,"")</f>
        <v/>
      </c>
      <c r="M23" s="285">
        <f>IF(ngay29!U25&lt;&gt;"",ngay29!U25,"")</f>
        <v/>
      </c>
      <c r="N23" s="285">
        <f>IF(ngay30!U25&lt;&gt;"",ngay30!U25,"")</f>
        <v/>
      </c>
      <c r="O23" s="286">
        <f>IF(ngay31!U25&lt;&gt;"",ngay31!U25,"")</f>
        <v/>
      </c>
      <c r="P23" s="244">
        <f>IF(COUNT(E23:I23)=0,"",SUM(E23:I23))</f>
        <v/>
      </c>
      <c r="Q23" s="243">
        <f>IF(COUNT(J23:O23)=0,"",SUM(J23:O23))</f>
        <v/>
      </c>
      <c r="R23" s="245">
        <f>IF(COUNT(E23:O23)=0,"",SUM(E23:O23))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IF(ngay21!U26&lt;&gt;"",ngay21!U26,"")</f>
        <v/>
      </c>
      <c r="F24" s="294">
        <f>IF(ngay22!U26&lt;&gt;"",ngay22!U26,"")</f>
        <v/>
      </c>
      <c r="G24" s="294">
        <f>IF(ngay23!U26&lt;&gt;"",ngay23!U26,"")</f>
        <v/>
      </c>
      <c r="H24" s="294">
        <f>IF(ngay24!U26&lt;&gt;"",ngay24!U26,"")</f>
        <v/>
      </c>
      <c r="I24" s="294">
        <f>IF(ngay25!U26&lt;&gt;"",ngay25!U26,"")</f>
        <v/>
      </c>
      <c r="J24" s="294">
        <f>IF(ngay26!U26&lt;&gt;"",ngay26!U26,"")</f>
        <v/>
      </c>
      <c r="K24" s="294">
        <f>IF(ngay27!U26&lt;&gt;"",ngay27!U26,"")</f>
        <v/>
      </c>
      <c r="L24" s="294">
        <f>IF(ngay28!U26&lt;&gt;"",ngay28!U26,"")</f>
        <v/>
      </c>
      <c r="M24" s="294">
        <f>IF(ngay29!U26&lt;&gt;"",ngay29!U26,"")</f>
        <v/>
      </c>
      <c r="N24" s="294">
        <f>IF(ngay30!U26&lt;&gt;"",ngay30!U26,"")</f>
        <v/>
      </c>
      <c r="O24" s="295">
        <f>IF(ngay31!U26&lt;&gt;"",ngay31!U26,"")</f>
        <v/>
      </c>
      <c r="P24" s="249">
        <f>IF(COUNT(E24:I24)=0,"",SUM(E24:I24))</f>
        <v/>
      </c>
      <c r="Q24" s="248">
        <f>IF(COUNT(J24:O24)=0,"",SUM(J24:O24))</f>
        <v/>
      </c>
      <c r="R24" s="250">
        <f>IF(COUNT(E24:O24)=0,"",SUM(E24:O24))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8100000000000001" right="0.26" top="0.57" bottom="0.5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8.xml><?xml version="1.0" encoding="utf-8"?>
<worksheet xmlns="http://schemas.openxmlformats.org/spreadsheetml/2006/main">
  <sheetPr codeName="Sheet80">
    <outlinePr summaryBelow="1" summaryRight="1"/>
    <pageSetUpPr/>
  </sheetPr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H6" sqref="H6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ĐỘ ẨM TRUNG BÌNH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Utb 5
 ngày đầu</t>
        </is>
      </c>
      <c r="Q2" s="227" t="inlineStr">
        <is>
          <t>Utb 6
 ngày cuối</t>
        </is>
      </c>
      <c r="R2" s="228" t="inlineStr">
        <is>
          <t>Utb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IF(ngay21!AL5&lt;&gt;"",ngay21!AL5,"")</f>
        <v/>
      </c>
      <c r="F3" s="282">
        <f>IF(ngay22!AL5&lt;&gt;"",ngay22!AL5,"")</f>
        <v/>
      </c>
      <c r="G3" s="282">
        <f>IF(ngay23!AL5&lt;&gt;"",ngay23!AL5,"")</f>
        <v/>
      </c>
      <c r="H3" s="282">
        <f>IF(ngay24!AL5&lt;&gt;"",ngay24!AL5,"")</f>
        <v/>
      </c>
      <c r="I3" s="282">
        <f>IF(ngay25!AL5&lt;&gt;"",ngay25!AL5,"")</f>
        <v/>
      </c>
      <c r="J3" s="282">
        <f>IF(ngay26!AL5&lt;&gt;"",ngay26!AL5,"")</f>
        <v/>
      </c>
      <c r="K3" s="282">
        <f>IF(ngay27!AL5&lt;&gt;"",ngay27!AL5,"")</f>
        <v/>
      </c>
      <c r="L3" s="282">
        <f>IF(ngay28!AL5&lt;&gt;"",ngay28!AL5,"")</f>
        <v/>
      </c>
      <c r="M3" s="282">
        <f>IF(ngay29!AL5&lt;&gt;"",ngay29!AL5,"")</f>
        <v/>
      </c>
      <c r="N3" s="282">
        <f>IF(ngay30!AL5&lt;&gt;"",ngay30!AL5,"")</f>
        <v/>
      </c>
      <c r="O3" s="283">
        <f>IF(ngay31!AL5&lt;&gt;"",ngay31!AL5,"")</f>
        <v/>
      </c>
      <c r="P3" s="261">
        <f>IF(COUNT(E3:I3)=0,"",AVERAGE(E3:I3))</f>
        <v/>
      </c>
      <c r="Q3" s="260">
        <f>IF(COUNT(J3:O3)=0,"",AVERAGE(J3:O3))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IF(ngay21!AL6&lt;&gt;"",ngay21!AL6,"")</f>
        <v/>
      </c>
      <c r="F4" s="285">
        <f>IF(ngay22!AL6&lt;&gt;"",ngay22!AL6,"")</f>
        <v/>
      </c>
      <c r="G4" s="285">
        <f>IF(ngay23!AL6&lt;&gt;"",ngay23!AL6,"")</f>
        <v/>
      </c>
      <c r="H4" s="285">
        <f>IF(ngay24!AL6&lt;&gt;"",ngay24!AL6,"")</f>
        <v/>
      </c>
      <c r="I4" s="285">
        <f>IF(ngay25!AL6&lt;&gt;"",ngay25!AL6,"")</f>
        <v/>
      </c>
      <c r="J4" s="285">
        <f>IF(ngay26!AL6&lt;&gt;"",ngay26!AL6,"")</f>
        <v/>
      </c>
      <c r="K4" s="285">
        <f>IF(ngay27!AL6&lt;&gt;"",ngay27!AL6,"")</f>
        <v/>
      </c>
      <c r="L4" s="285">
        <f>IF(ngay28!AL6&lt;&gt;"",ngay28!AL6,"")</f>
        <v/>
      </c>
      <c r="M4" s="285">
        <f>IF(ngay29!AL6&lt;&gt;"",ngay29!AL6,"")</f>
        <v/>
      </c>
      <c r="N4" s="285">
        <f>IF(ngay30!AL6&lt;&gt;"",ngay30!AL6,"")</f>
        <v/>
      </c>
      <c r="O4" s="286">
        <f>IF(ngay31!AL6&lt;&gt;"",ngay31!AL6,"")</f>
        <v/>
      </c>
      <c r="P4" s="244">
        <f>IF(COUNT(E4:I4)=0,"",AVERAGE(E4:I4))</f>
        <v/>
      </c>
      <c r="Q4" s="243">
        <f>IF(COUNT(J4:O4)=0,"",AVERAGE(J4:O4))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IF(ngay21!AL7&lt;&gt;"",ngay21!AL7,"")</f>
        <v/>
      </c>
      <c r="F5" s="285">
        <f>IF(ngay22!AL7&lt;&gt;"",ngay22!AL7,"")</f>
        <v/>
      </c>
      <c r="G5" s="285">
        <f>IF(ngay23!AL7&lt;&gt;"",ngay23!AL7,"")</f>
        <v/>
      </c>
      <c r="H5" s="285">
        <f>IF(ngay24!AL7&lt;&gt;"",ngay24!AL7,"")</f>
        <v/>
      </c>
      <c r="I5" s="285">
        <f>IF(ngay25!AL7&lt;&gt;"",ngay25!AL7,"")</f>
        <v/>
      </c>
      <c r="J5" s="285">
        <f>IF(ngay26!AL7&lt;&gt;"",ngay26!AL7,"")</f>
        <v/>
      </c>
      <c r="K5" s="285">
        <f>IF(ngay27!AL7&lt;&gt;"",ngay27!AL7,"")</f>
        <v/>
      </c>
      <c r="L5" s="285">
        <f>IF(ngay28!AL7&lt;&gt;"",ngay28!AL7,"")</f>
        <v/>
      </c>
      <c r="M5" s="285">
        <f>IF(ngay29!AL7&lt;&gt;"",ngay29!AL7,"")</f>
        <v/>
      </c>
      <c r="N5" s="285">
        <f>IF(ngay30!AL7&lt;&gt;"",ngay30!AL7,"")</f>
        <v/>
      </c>
      <c r="O5" s="286">
        <f>IF(ngay31!AL7&lt;&gt;"",ngay31!AL7,"")</f>
        <v/>
      </c>
      <c r="P5" s="244">
        <f>IF(COUNT(E5:I5)=0,"",AVERAGE(E5:I5))</f>
        <v/>
      </c>
      <c r="Q5" s="243">
        <f>IF(COUNT(J5:O5)=0,"",AVERAGE(J5:O5))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IF(ngay21!AL8&lt;&gt;"",ngay21!AL8,"")</f>
        <v/>
      </c>
      <c r="F6" s="285">
        <f>IF(ngay22!AL8&lt;&gt;"",ngay22!AL8,"")</f>
        <v/>
      </c>
      <c r="G6" s="285">
        <f>IF(ngay23!AL8&lt;&gt;"",ngay23!AL8,"")</f>
        <v/>
      </c>
      <c r="H6" s="285">
        <f>IF(ngay24!AL8&lt;&gt;"",ngay24!AL8,"")</f>
        <v/>
      </c>
      <c r="I6" s="285">
        <f>IF(ngay25!AL8&lt;&gt;"",ngay25!AL8,"")</f>
        <v/>
      </c>
      <c r="J6" s="285">
        <f>IF(ngay26!AL8&lt;&gt;"",ngay26!AL8,"")</f>
        <v/>
      </c>
      <c r="K6" s="285">
        <f>IF(ngay27!AL8&lt;&gt;"",ngay27!AL8,"")</f>
        <v/>
      </c>
      <c r="L6" s="285">
        <f>IF(ngay28!AL8&lt;&gt;"",ngay28!AL8,"")</f>
        <v/>
      </c>
      <c r="M6" s="285">
        <f>IF(ngay29!AL8&lt;&gt;"",ngay29!AL8,"")</f>
        <v/>
      </c>
      <c r="N6" s="285">
        <f>IF(ngay30!AL8&lt;&gt;"",ngay30!AL8,"")</f>
        <v/>
      </c>
      <c r="O6" s="286">
        <f>IF(ngay31!AL8&lt;&gt;"",ngay31!AL8,"")</f>
        <v/>
      </c>
      <c r="P6" s="242">
        <f>IF(COUNT(E6:I6)=0,"",AVERAGE(E6:I6))</f>
        <v/>
      </c>
      <c r="Q6" s="243">
        <f>IF(COUNT(J6:O6)=0,"",AVERAGE(J6:O6))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IF(ngay21!AL9&lt;&gt;"",ngay21!AL9,"")</f>
        <v/>
      </c>
      <c r="F7" s="285">
        <f>IF(ngay22!AL9&lt;&gt;"",ngay22!AL9,"")</f>
        <v/>
      </c>
      <c r="G7" s="285">
        <f>IF(ngay23!AL9&lt;&gt;"",ngay23!AL9,"")</f>
        <v/>
      </c>
      <c r="H7" s="285">
        <f>IF(ngay24!AL9&lt;&gt;"",ngay24!AL9,"")</f>
        <v/>
      </c>
      <c r="I7" s="285">
        <f>IF(ngay25!AL9&lt;&gt;"",ngay25!AL9,"")</f>
        <v/>
      </c>
      <c r="J7" s="285">
        <f>IF(ngay26!AL9&lt;&gt;"",ngay26!AL9,"")</f>
        <v/>
      </c>
      <c r="K7" s="285">
        <f>IF(ngay27!AL9&lt;&gt;"",ngay27!AL9,"")</f>
        <v/>
      </c>
      <c r="L7" s="285">
        <f>IF(ngay28!AL9&lt;&gt;"",ngay28!AL9,"")</f>
        <v/>
      </c>
      <c r="M7" s="285">
        <f>IF(ngay29!AL9&lt;&gt;"",ngay29!AL9,"")</f>
        <v/>
      </c>
      <c r="N7" s="285">
        <f>IF(ngay30!AL9&lt;&gt;"",ngay30!AL9,"")</f>
        <v/>
      </c>
      <c r="O7" s="286">
        <f>IF(ngay31!AL9&lt;&gt;"",ngay31!AL9,"")</f>
        <v/>
      </c>
      <c r="P7" s="242">
        <f>IF(COUNT(E7:I7)=0,"",AVERAGE(E7:I7))</f>
        <v/>
      </c>
      <c r="Q7" s="243">
        <f>IF(COUNT(J7:O7)=0,"",AVERAGE(J7:O7))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IF(ngay21!AL10&lt;&gt;"",ngay21!AL10,"")</f>
        <v/>
      </c>
      <c r="F8" s="285">
        <f>IF(ngay22!AL10&lt;&gt;"",ngay22!AL10,"")</f>
        <v/>
      </c>
      <c r="G8" s="285">
        <f>IF(ngay23!AL10&lt;&gt;"",ngay23!AL10,"")</f>
        <v/>
      </c>
      <c r="H8" s="285">
        <f>IF(ngay24!AL10&lt;&gt;"",ngay24!AL10,"")</f>
        <v/>
      </c>
      <c r="I8" s="285">
        <f>IF(ngay25!AL10&lt;&gt;"",ngay25!AL10,"")</f>
        <v/>
      </c>
      <c r="J8" s="285">
        <f>IF(ngay26!AL10&lt;&gt;"",ngay26!AL10,"")</f>
        <v/>
      </c>
      <c r="K8" s="285">
        <f>IF(ngay27!AL10&lt;&gt;"",ngay27!AL10,"")</f>
        <v/>
      </c>
      <c r="L8" s="285">
        <f>IF(ngay28!AL10&lt;&gt;"",ngay28!AL10,"")</f>
        <v/>
      </c>
      <c r="M8" s="285">
        <f>IF(ngay29!AL10&lt;&gt;"",ngay29!AL10,"")</f>
        <v/>
      </c>
      <c r="N8" s="285">
        <f>IF(ngay30!AL10&lt;&gt;"",ngay30!AL10,"")</f>
        <v/>
      </c>
      <c r="O8" s="286">
        <f>IF(ngay31!AL10&lt;&gt;"",ngay31!AL10,"")</f>
        <v/>
      </c>
      <c r="P8" s="242">
        <f>IF(COUNT(E8:I8)=0,"",AVERAGE(E8:I8))</f>
        <v/>
      </c>
      <c r="Q8" s="243">
        <f>IF(COUNT(J8:O8)=0,"",AVERAGE(J8:O8))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IF(ngay21!AL11&lt;&gt;"",ngay21!AL11,"")</f>
        <v/>
      </c>
      <c r="F9" s="285">
        <f>IF(ngay22!AL11&lt;&gt;"",ngay22!AL11,"")</f>
        <v/>
      </c>
      <c r="G9" s="285">
        <f>IF(ngay23!AL11&lt;&gt;"",ngay23!AL11,"")</f>
        <v/>
      </c>
      <c r="H9" s="285">
        <f>IF(ngay24!AL11&lt;&gt;"",ngay24!AL11,"")</f>
        <v/>
      </c>
      <c r="I9" s="285">
        <f>IF(ngay25!AL11&lt;&gt;"",ngay25!AL11,"")</f>
        <v/>
      </c>
      <c r="J9" s="285">
        <f>IF(ngay26!AL11&lt;&gt;"",ngay26!AL11,"")</f>
        <v/>
      </c>
      <c r="K9" s="285">
        <f>IF(ngay27!AL11&lt;&gt;"",ngay27!AL11,"")</f>
        <v/>
      </c>
      <c r="L9" s="285">
        <f>IF(ngay28!AL11&lt;&gt;"",ngay28!AL11,"")</f>
        <v/>
      </c>
      <c r="M9" s="285">
        <f>IF(ngay29!AL11&lt;&gt;"",ngay29!AL11,"")</f>
        <v/>
      </c>
      <c r="N9" s="285">
        <f>IF(ngay30!AL11&lt;&gt;"",ngay30!AL11,"")</f>
        <v/>
      </c>
      <c r="O9" s="286">
        <f>IF(ngay31!AL11&lt;&gt;"",ngay31!AL11,"")</f>
        <v/>
      </c>
      <c r="P9" s="242">
        <f>IF(COUNT(E9:I9)=0,"",AVERAGE(E9:I9))</f>
        <v/>
      </c>
      <c r="Q9" s="243">
        <f>IF(COUNT(J9:O9)=0,"",AVERAGE(J9:O9))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IF(ngay21!AL12&lt;&gt;"",ngay21!AL12,"")</f>
        <v/>
      </c>
      <c r="F10" s="288">
        <f>IF(ngay22!AL12&lt;&gt;"",ngay22!AL12,"")</f>
        <v/>
      </c>
      <c r="G10" s="288">
        <f>IF(ngay23!AL12&lt;&gt;"",ngay23!AL12,"")</f>
        <v/>
      </c>
      <c r="H10" s="288">
        <f>IF(ngay24!AL12&lt;&gt;"",ngay24!AL12,"")</f>
        <v/>
      </c>
      <c r="I10" s="288">
        <f>IF(ngay25!AL12&lt;&gt;"",ngay25!AL12,"")</f>
        <v/>
      </c>
      <c r="J10" s="288">
        <f>IF(ngay26!AL12&lt;&gt;"",ngay26!AL12,"")</f>
        <v/>
      </c>
      <c r="K10" s="288">
        <f>IF(ngay27!AL12&lt;&gt;"",ngay27!AL12,"")</f>
        <v/>
      </c>
      <c r="L10" s="288">
        <f>IF(ngay28!AL12&lt;&gt;"",ngay28!AL12,"")</f>
        <v/>
      </c>
      <c r="M10" s="288">
        <f>IF(ngay29!AL12&lt;&gt;"",ngay29!AL12,"")</f>
        <v/>
      </c>
      <c r="N10" s="288">
        <f>IF(ngay30!AL12&lt;&gt;"",ngay30!AL12,"")</f>
        <v/>
      </c>
      <c r="O10" s="289">
        <f>IF(ngay31!AL12&lt;&gt;"",ngay31!AL12,"")</f>
        <v/>
      </c>
      <c r="P10" s="242">
        <f>IF(COUNT(E10:I10)=0,"",AVERAGE(E10:I10))</f>
        <v/>
      </c>
      <c r="Q10" s="243">
        <f>IF(COUNT(J10:O10)=0,"",AVERAGE(J10:O10))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IF(ngay21!AL13&lt;&gt;"",ngay21!AL13,"")</f>
        <v/>
      </c>
      <c r="F11" s="291">
        <f>IF(ngay22!AL13&lt;&gt;"",ngay22!AL13,"")</f>
        <v/>
      </c>
      <c r="G11" s="291">
        <f>IF(ngay23!AL13&lt;&gt;"",ngay23!AL13,"")</f>
        <v/>
      </c>
      <c r="H11" s="291">
        <f>IF(ngay24!AL13&lt;&gt;"",ngay24!AL13,"")</f>
        <v/>
      </c>
      <c r="I11" s="291">
        <f>IF(ngay25!AL13&lt;&gt;"",ngay25!AL13,"")</f>
        <v/>
      </c>
      <c r="J11" s="291">
        <f>IF(ngay26!AL13&lt;&gt;"",ngay26!AL13,"")</f>
        <v/>
      </c>
      <c r="K11" s="291">
        <f>IF(ngay27!AL13&lt;&gt;"",ngay27!AL13,"")</f>
        <v/>
      </c>
      <c r="L11" s="291">
        <f>IF(ngay28!AL13&lt;&gt;"",ngay28!AL13,"")</f>
        <v/>
      </c>
      <c r="M11" s="291">
        <f>IF(ngay29!AL13&lt;&gt;"",ngay29!AL13,"")</f>
        <v/>
      </c>
      <c r="N11" s="291">
        <f>IF(ngay30!AL13&lt;&gt;"",ngay30!AL13,"")</f>
        <v/>
      </c>
      <c r="O11" s="292">
        <f>IF(ngay31!AL13&lt;&gt;"",ngay31!AL13,"")</f>
        <v/>
      </c>
      <c r="P11" s="304">
        <f>IF(COUNT(E11:I11)=0,"",AVERAGE(E11:I11))</f>
        <v/>
      </c>
      <c r="Q11" s="302">
        <f>IF(COUNT(J11:O11)=0,"",AVERAGE(J11:O11))</f>
        <v/>
      </c>
      <c r="R11" s="30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IF(ngay21!AL14&lt;&gt;"",ngay21!AL14,"")</f>
        <v/>
      </c>
      <c r="F12" s="285">
        <f>IF(ngay22!AL14&lt;&gt;"",ngay22!AL14,"")</f>
        <v/>
      </c>
      <c r="G12" s="285">
        <f>IF(ngay23!AL14&lt;&gt;"",ngay23!AL14,"")</f>
        <v/>
      </c>
      <c r="H12" s="285">
        <f>IF(ngay24!AL14&lt;&gt;"",ngay24!AL14,"")</f>
        <v/>
      </c>
      <c r="I12" s="285">
        <f>IF(ngay25!AL14&lt;&gt;"",ngay25!AL14,"")</f>
        <v/>
      </c>
      <c r="J12" s="285">
        <f>IF(ngay26!AL14&lt;&gt;"",ngay26!AL14,"")</f>
        <v/>
      </c>
      <c r="K12" s="285">
        <f>IF(ngay27!AL14&lt;&gt;"",ngay27!AL14,"")</f>
        <v/>
      </c>
      <c r="L12" s="285">
        <f>IF(ngay28!AL14&lt;&gt;"",ngay28!AL14,"")</f>
        <v/>
      </c>
      <c r="M12" s="285">
        <f>IF(ngay29!AL14&lt;&gt;"",ngay29!AL14,"")</f>
        <v/>
      </c>
      <c r="N12" s="285">
        <f>IF(ngay30!AL14&lt;&gt;"",ngay30!AL14,"")</f>
        <v/>
      </c>
      <c r="O12" s="286">
        <f>IF(ngay31!AL14&lt;&gt;"",ngay31!AL14,"")</f>
        <v/>
      </c>
      <c r="P12" s="242">
        <f>IF(COUNT(E12:I12)=0,"",AVERAGE(E12:I12))</f>
        <v/>
      </c>
      <c r="Q12" s="243">
        <f>IF(COUNT(J12:O12)=0,"",AVERAGE(J12:O12))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IF(ngay21!AL15&lt;&gt;"",ngay21!AL15,"")</f>
        <v/>
      </c>
      <c r="F13" s="285">
        <f>IF(ngay22!AL15&lt;&gt;"",ngay22!AL15,"")</f>
        <v/>
      </c>
      <c r="G13" s="285">
        <f>IF(ngay23!AL15&lt;&gt;"",ngay23!AL15,"")</f>
        <v/>
      </c>
      <c r="H13" s="285">
        <f>IF(ngay24!AL15&lt;&gt;"",ngay24!AL15,"")</f>
        <v/>
      </c>
      <c r="I13" s="285">
        <f>IF(ngay25!AL15&lt;&gt;"",ngay25!AL15,"")</f>
        <v/>
      </c>
      <c r="J13" s="285">
        <f>IF(ngay26!AL15&lt;&gt;"",ngay26!AL15,"")</f>
        <v/>
      </c>
      <c r="K13" s="285">
        <f>IF(ngay27!AL15&lt;&gt;"",ngay27!AL15,"")</f>
        <v/>
      </c>
      <c r="L13" s="285">
        <f>IF(ngay28!AL15&lt;&gt;"",ngay28!AL15,"")</f>
        <v/>
      </c>
      <c r="M13" s="285">
        <f>IF(ngay29!AL15&lt;&gt;"",ngay29!AL15,"")</f>
        <v/>
      </c>
      <c r="N13" s="285">
        <f>IF(ngay30!AL15&lt;&gt;"",ngay30!AL15,"")</f>
        <v/>
      </c>
      <c r="O13" s="286">
        <f>IF(ngay31!AL15&lt;&gt;"",ngay31!AL15,"")</f>
        <v/>
      </c>
      <c r="P13" s="242">
        <f>IF(COUNT(E13:I13)=0,"",AVERAGE(E13:I13))</f>
        <v/>
      </c>
      <c r="Q13" s="243">
        <f>IF(COUNT(J13:O13)=0,"",AVERAGE(J13:O13))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IF(ngay21!AL16&lt;&gt;"",ngay21!AL16,"")</f>
        <v/>
      </c>
      <c r="F14" s="285">
        <f>IF(ngay22!AL16&lt;&gt;"",ngay22!AL16,"")</f>
        <v/>
      </c>
      <c r="G14" s="285">
        <f>IF(ngay23!AL16&lt;&gt;"",ngay23!AL16,"")</f>
        <v/>
      </c>
      <c r="H14" s="285">
        <f>IF(ngay24!AL16&lt;&gt;"",ngay24!AL16,"")</f>
        <v/>
      </c>
      <c r="I14" s="285">
        <f>IF(ngay25!AL16&lt;&gt;"",ngay25!AL16,"")</f>
        <v/>
      </c>
      <c r="J14" s="285">
        <f>IF(ngay26!AL16&lt;&gt;"",ngay26!AL16,"")</f>
        <v/>
      </c>
      <c r="K14" s="285">
        <f>IF(ngay27!AL16&lt;&gt;"",ngay27!AL16,"")</f>
        <v/>
      </c>
      <c r="L14" s="285">
        <f>IF(ngay28!AL16&lt;&gt;"",ngay28!AL16,"")</f>
        <v/>
      </c>
      <c r="M14" s="285">
        <f>IF(ngay29!AL16&lt;&gt;"",ngay29!AL16,"")</f>
        <v/>
      </c>
      <c r="N14" s="285">
        <f>IF(ngay30!AL16&lt;&gt;"",ngay30!AL16,"")</f>
        <v/>
      </c>
      <c r="O14" s="286">
        <f>IF(ngay31!AL16&lt;&gt;"",ngay31!AL16,"")</f>
        <v/>
      </c>
      <c r="P14" s="242">
        <f>IF(COUNT(E14:I14)=0,"",AVERAGE(E14:I14))</f>
        <v/>
      </c>
      <c r="Q14" s="243">
        <f>IF(COUNT(J14:O14)=0,"",AVERAGE(J14:O14))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IF(ngay21!AL17&lt;&gt;"",ngay21!AL17,"")</f>
        <v/>
      </c>
      <c r="F15" s="285">
        <f>IF(ngay22!AL17&lt;&gt;"",ngay22!AL17,"")</f>
        <v/>
      </c>
      <c r="G15" s="285">
        <f>IF(ngay23!AL17&lt;&gt;"",ngay23!AL17,"")</f>
        <v/>
      </c>
      <c r="H15" s="285">
        <f>IF(ngay24!AL17&lt;&gt;"",ngay24!AL17,"")</f>
        <v/>
      </c>
      <c r="I15" s="285">
        <f>IF(ngay25!AL17&lt;&gt;"",ngay25!AL17,"")</f>
        <v/>
      </c>
      <c r="J15" s="285">
        <f>IF(ngay26!AL17&lt;&gt;"",ngay26!AL17,"")</f>
        <v/>
      </c>
      <c r="K15" s="285">
        <f>IF(ngay27!AL17&lt;&gt;"",ngay27!AL17,"")</f>
        <v/>
      </c>
      <c r="L15" s="285">
        <f>IF(ngay28!AL17&lt;&gt;"",ngay28!AL17,"")</f>
        <v/>
      </c>
      <c r="M15" s="285">
        <f>IF(ngay29!AL17&lt;&gt;"",ngay29!AL17,"")</f>
        <v/>
      </c>
      <c r="N15" s="285">
        <f>IF(ngay30!AL17&lt;&gt;"",ngay30!AL17,"")</f>
        <v/>
      </c>
      <c r="O15" s="286">
        <f>IF(ngay31!AL17&lt;&gt;"",ngay31!AL17,"")</f>
        <v/>
      </c>
      <c r="P15" s="242">
        <f>IF(COUNT(E15:I15)=0,"",AVERAGE(E15:I15))</f>
        <v/>
      </c>
      <c r="Q15" s="243">
        <f>IF(COUNT(J15:O15)=0,"",AVERAGE(J15:O15))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IF(ngay21!AL18&lt;&gt;"",ngay21!AL18,"")</f>
        <v/>
      </c>
      <c r="F16" s="285">
        <f>IF(ngay22!AL18&lt;&gt;"",ngay22!AL18,"")</f>
        <v/>
      </c>
      <c r="G16" s="285">
        <f>IF(ngay23!AL18&lt;&gt;"",ngay23!AL18,"")</f>
        <v/>
      </c>
      <c r="H16" s="285">
        <f>IF(ngay24!AL18&lt;&gt;"",ngay24!AL18,"")</f>
        <v/>
      </c>
      <c r="I16" s="285">
        <f>IF(ngay25!AL18&lt;&gt;"",ngay25!AL18,"")</f>
        <v/>
      </c>
      <c r="J16" s="285">
        <f>IF(ngay26!AL18&lt;&gt;"",ngay26!AL18,"")</f>
        <v/>
      </c>
      <c r="K16" s="285">
        <f>IF(ngay27!AL18&lt;&gt;"",ngay27!AL18,"")</f>
        <v/>
      </c>
      <c r="L16" s="285">
        <f>IF(ngay28!AL18&lt;&gt;"",ngay28!AL18,"")</f>
        <v/>
      </c>
      <c r="M16" s="285">
        <f>IF(ngay29!AL18&lt;&gt;"",ngay29!AL18,"")</f>
        <v/>
      </c>
      <c r="N16" s="285">
        <f>IF(ngay30!AL18&lt;&gt;"",ngay30!AL18,"")</f>
        <v/>
      </c>
      <c r="O16" s="286">
        <f>IF(ngay31!AL18&lt;&gt;"",ngay31!AL18,"")</f>
        <v/>
      </c>
      <c r="P16" s="242">
        <f>IF(COUNT(E16:I16)=0,"",AVERAGE(E16:I16))</f>
        <v/>
      </c>
      <c r="Q16" s="243">
        <f>IF(COUNT(J16:O16)=0,"",AVERAGE(J16:O16))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IF(ngay21!AL19&lt;&gt;"",ngay21!AL19,"")</f>
        <v/>
      </c>
      <c r="F17" s="285">
        <f>IF(ngay22!AL19&lt;&gt;"",ngay22!AL19,"")</f>
        <v/>
      </c>
      <c r="G17" s="285">
        <f>IF(ngay23!AL19&lt;&gt;"",ngay23!AL19,"")</f>
        <v/>
      </c>
      <c r="H17" s="285">
        <f>IF(ngay24!AL19&lt;&gt;"",ngay24!AL19,"")</f>
        <v/>
      </c>
      <c r="I17" s="285">
        <f>IF(ngay25!AL19&lt;&gt;"",ngay25!AL19,"")</f>
        <v/>
      </c>
      <c r="J17" s="285">
        <f>IF(ngay26!AL19&lt;&gt;"",ngay26!AL19,"")</f>
        <v/>
      </c>
      <c r="K17" s="285">
        <f>IF(ngay27!AL19&lt;&gt;"",ngay27!AL19,"")</f>
        <v/>
      </c>
      <c r="L17" s="285">
        <f>IF(ngay28!AL19&lt;&gt;"",ngay28!AL19,"")</f>
        <v/>
      </c>
      <c r="M17" s="285">
        <f>IF(ngay29!AL19&lt;&gt;"",ngay29!AL19,"")</f>
        <v/>
      </c>
      <c r="N17" s="285">
        <f>IF(ngay30!AL19&lt;&gt;"",ngay30!AL19,"")</f>
        <v/>
      </c>
      <c r="O17" s="286">
        <f>IF(ngay31!AL19&lt;&gt;"",ngay31!AL19,"")</f>
        <v/>
      </c>
      <c r="P17" s="242">
        <f>IF(COUNT(E17:I17)=0,"",AVERAGE(E17:I17))</f>
        <v/>
      </c>
      <c r="Q17" s="243">
        <f>IF(COUNT(J17:O17)=0,"",AVERAGE(J17:O17))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IF(ngay21!AL20&lt;&gt;"",ngay21!AL20,"")</f>
        <v/>
      </c>
      <c r="F18" s="285">
        <f>IF(ngay22!AL20&lt;&gt;"",ngay22!AL20,"")</f>
        <v/>
      </c>
      <c r="G18" s="285">
        <f>IF(ngay23!AL20&lt;&gt;"",ngay23!AL20,"")</f>
        <v/>
      </c>
      <c r="H18" s="285">
        <f>IF(ngay24!AL20&lt;&gt;"",ngay24!AL20,"")</f>
        <v/>
      </c>
      <c r="I18" s="285">
        <f>IF(ngay25!AL20&lt;&gt;"",ngay25!AL20,"")</f>
        <v/>
      </c>
      <c r="J18" s="285">
        <f>IF(ngay26!AL20&lt;&gt;"",ngay26!AL20,"")</f>
        <v/>
      </c>
      <c r="K18" s="285">
        <f>IF(ngay27!AL20&lt;&gt;"",ngay27!AL20,"")</f>
        <v/>
      </c>
      <c r="L18" s="285">
        <f>IF(ngay28!AL20&lt;&gt;"",ngay28!AL20,"")</f>
        <v/>
      </c>
      <c r="M18" s="285">
        <f>IF(ngay29!AL20&lt;&gt;"",ngay29!AL20,"")</f>
        <v/>
      </c>
      <c r="N18" s="285">
        <f>IF(ngay30!AL20&lt;&gt;"",ngay30!AL20,"")</f>
        <v/>
      </c>
      <c r="O18" s="286">
        <f>IF(ngay31!AL20&lt;&gt;"",ngay31!AL20,"")</f>
        <v/>
      </c>
      <c r="P18" s="242">
        <f>IF(COUNT(E18:I18)=0,"",AVERAGE(E18:I18))</f>
        <v/>
      </c>
      <c r="Q18" s="243">
        <f>IF(COUNT(J18:O18)=0,"",AVERAGE(J18:O18))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IF(ngay21!AL21&lt;&gt;"",ngay21!AL21,"")</f>
        <v/>
      </c>
      <c r="F19" s="288">
        <f>IF(ngay22!AL21&lt;&gt;"",ngay22!AL21,"")</f>
        <v/>
      </c>
      <c r="G19" s="288">
        <f>IF(ngay23!AL21&lt;&gt;"",ngay23!AL21,"")</f>
        <v/>
      </c>
      <c r="H19" s="288">
        <f>IF(ngay24!AL21&lt;&gt;"",ngay24!AL21,"")</f>
        <v/>
      </c>
      <c r="I19" s="288">
        <f>IF(ngay25!AL21&lt;&gt;"",ngay25!AL21,"")</f>
        <v/>
      </c>
      <c r="J19" s="288">
        <f>IF(ngay26!AL21&lt;&gt;"",ngay26!AL21,"")</f>
        <v/>
      </c>
      <c r="K19" s="288">
        <f>IF(ngay27!AL21&lt;&gt;"",ngay27!AL21,"")</f>
        <v/>
      </c>
      <c r="L19" s="288">
        <f>IF(ngay28!AL21&lt;&gt;"",ngay28!AL21,"")</f>
        <v/>
      </c>
      <c r="M19" s="288">
        <f>IF(ngay29!AL21&lt;&gt;"",ngay29!AL21,"")</f>
        <v/>
      </c>
      <c r="N19" s="288">
        <f>IF(ngay30!AL21&lt;&gt;"",ngay30!AL21,"")</f>
        <v/>
      </c>
      <c r="O19" s="289">
        <f>IF(ngay31!AL21&lt;&gt;"",ngay31!AL21,"")</f>
        <v/>
      </c>
      <c r="P19" s="277">
        <f>IF(COUNT(E19:I19)=0,"",AVERAGE(E19:I19))</f>
        <v/>
      </c>
      <c r="Q19" s="278">
        <f>IF(COUNT(J19:O19)=0,"",AVERAGE(J19:O19))</f>
        <v/>
      </c>
      <c r="R19" s="280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IF(ngay21!AL22&lt;&gt;"",ngay21!AL22,"")</f>
        <v/>
      </c>
      <c r="F20" s="291">
        <f>IF(ngay22!AL22&lt;&gt;"",ngay22!AL22,"")</f>
        <v/>
      </c>
      <c r="G20" s="291">
        <f>IF(ngay23!AL22&lt;&gt;"",ngay23!AL22,"")</f>
        <v/>
      </c>
      <c r="H20" s="291">
        <f>IF(ngay24!AL22&lt;&gt;"",ngay24!AL22,"")</f>
        <v/>
      </c>
      <c r="I20" s="291">
        <f>IF(ngay25!AL22&lt;&gt;"",ngay25!AL22,"")</f>
        <v/>
      </c>
      <c r="J20" s="291">
        <f>IF(ngay26!AL22&lt;&gt;"",ngay26!AL22,"")</f>
        <v/>
      </c>
      <c r="K20" s="291">
        <f>IF(ngay27!AL22&lt;&gt;"",ngay27!AL22,"")</f>
        <v/>
      </c>
      <c r="L20" s="291">
        <f>IF(ngay28!AL22&lt;&gt;"",ngay28!AL22,"")</f>
        <v/>
      </c>
      <c r="M20" s="291">
        <f>IF(ngay29!AL22&lt;&gt;"",ngay29!AL22,"")</f>
        <v/>
      </c>
      <c r="N20" s="291">
        <f>IF(ngay30!AL22&lt;&gt;"",ngay30!AL22,"")</f>
        <v/>
      </c>
      <c r="O20" s="292">
        <f>IF(ngay31!AL22&lt;&gt;"",ngay31!AL22,"")</f>
        <v/>
      </c>
      <c r="P20" s="244">
        <f>IF(COUNT(E20:I20)=0,"",AVERAGE(E20:I20))</f>
        <v/>
      </c>
      <c r="Q20" s="243">
        <f>IF(COUNT(J20:O20)=0,"",AVERAGE(J20:O20))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IF(ngay21!AL23&lt;&gt;"",ngay21!AL23,"")</f>
        <v/>
      </c>
      <c r="F21" s="285">
        <f>IF(ngay22!AL23&lt;&gt;"",ngay22!AL23,"")</f>
        <v/>
      </c>
      <c r="G21" s="285">
        <f>IF(ngay23!AL23&lt;&gt;"",ngay23!AL23,"")</f>
        <v/>
      </c>
      <c r="H21" s="285">
        <f>IF(ngay24!AL23&lt;&gt;"",ngay24!AL23,"")</f>
        <v/>
      </c>
      <c r="I21" s="285">
        <f>IF(ngay25!AL23&lt;&gt;"",ngay25!AL23,"")</f>
        <v/>
      </c>
      <c r="J21" s="285">
        <f>IF(ngay26!AL23&lt;&gt;"",ngay26!AL23,"")</f>
        <v/>
      </c>
      <c r="K21" s="285">
        <f>IF(ngay27!AL23&lt;&gt;"",ngay27!AL23,"")</f>
        <v/>
      </c>
      <c r="L21" s="285">
        <f>IF(ngay28!AL23&lt;&gt;"",ngay28!AL23,"")</f>
        <v/>
      </c>
      <c r="M21" s="285">
        <f>IF(ngay29!AL23&lt;&gt;"",ngay29!AL23,"")</f>
        <v/>
      </c>
      <c r="N21" s="285">
        <f>IF(ngay30!AL23&lt;&gt;"",ngay30!AL23,"")</f>
        <v/>
      </c>
      <c r="O21" s="286">
        <f>IF(ngay31!AL23&lt;&gt;"",ngay31!AL23,"")</f>
        <v/>
      </c>
      <c r="P21" s="244">
        <f>IF(COUNT(E21:I21)=0,"",AVERAGE(E21:I21))</f>
        <v/>
      </c>
      <c r="Q21" s="243">
        <f>IF(COUNT(J21:O21)=0,"",AVERAGE(J21:O21))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IF(ngay21!AL24&lt;&gt;"",ngay21!AL24,"")</f>
        <v/>
      </c>
      <c r="F22" s="285">
        <f>IF(ngay22!AL24&lt;&gt;"",ngay22!AL24,"")</f>
        <v/>
      </c>
      <c r="G22" s="285">
        <f>IF(ngay23!AL24&lt;&gt;"",ngay23!AL24,"")</f>
        <v/>
      </c>
      <c r="H22" s="285">
        <f>IF(ngay24!AL24&lt;&gt;"",ngay24!AL24,"")</f>
        <v/>
      </c>
      <c r="I22" s="285">
        <f>IF(ngay25!AL24&lt;&gt;"",ngay25!AL24,"")</f>
        <v/>
      </c>
      <c r="J22" s="285">
        <f>IF(ngay26!AL24&lt;&gt;"",ngay26!AL24,"")</f>
        <v/>
      </c>
      <c r="K22" s="285">
        <f>IF(ngay27!AL24&lt;&gt;"",ngay27!AL24,"")</f>
        <v/>
      </c>
      <c r="L22" s="285">
        <f>IF(ngay28!AL24&lt;&gt;"",ngay28!AL24,"")</f>
        <v/>
      </c>
      <c r="M22" s="285">
        <f>IF(ngay29!AL24&lt;&gt;"",ngay29!AL24,"")</f>
        <v/>
      </c>
      <c r="N22" s="285">
        <f>IF(ngay30!AL24&lt;&gt;"",ngay30!AL24,"")</f>
        <v/>
      </c>
      <c r="O22" s="286">
        <f>IF(ngay31!AL24&lt;&gt;"",ngay31!AL24,"")</f>
        <v/>
      </c>
      <c r="P22" s="244">
        <f>IF(COUNT(E22:I22)=0,"",AVERAGE(E22:I22))</f>
        <v/>
      </c>
      <c r="Q22" s="243">
        <f>IF(COUNT(J22:O22)=0,"",AVERAGE(J22:O22))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IF(ngay21!AL25&lt;&gt;"",ngay21!AL25,"")</f>
        <v/>
      </c>
      <c r="F23" s="285">
        <f>IF(ngay22!AL25&lt;&gt;"",ngay22!AL25,"")</f>
        <v/>
      </c>
      <c r="G23" s="285">
        <f>IF(ngay23!AL25&lt;&gt;"",ngay23!AL25,"")</f>
        <v/>
      </c>
      <c r="H23" s="285">
        <f>IF(ngay24!AL25&lt;&gt;"",ngay24!AL25,"")</f>
        <v/>
      </c>
      <c r="I23" s="285">
        <f>IF(ngay25!AL25&lt;&gt;"",ngay25!AL25,"")</f>
        <v/>
      </c>
      <c r="J23" s="285">
        <f>IF(ngay26!AL25&lt;&gt;"",ngay26!AL25,"")</f>
        <v/>
      </c>
      <c r="K23" s="285">
        <f>IF(ngay27!AL25&lt;&gt;"",ngay27!AL25,"")</f>
        <v/>
      </c>
      <c r="L23" s="285">
        <f>IF(ngay28!AL25&lt;&gt;"",ngay28!AL25,"")</f>
        <v/>
      </c>
      <c r="M23" s="285">
        <f>IF(ngay29!AL25&lt;&gt;"",ngay29!AL25,"")</f>
        <v/>
      </c>
      <c r="N23" s="285">
        <f>IF(ngay30!AL25&lt;&gt;"",ngay30!AL25,"")</f>
        <v/>
      </c>
      <c r="O23" s="286">
        <f>IF(ngay31!AL25&lt;&gt;"",ngay31!AL25,"")</f>
        <v/>
      </c>
      <c r="P23" s="244">
        <f>IF(COUNT(E23:I23)=0,"",AVERAGE(E23:I23))</f>
        <v/>
      </c>
      <c r="Q23" s="243">
        <f>IF(COUNT(J23:O23)=0,"",AVERAGE(J23:O23))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IF(ngay21!AL26&lt;&gt;"",ngay21!AL26,"")</f>
        <v/>
      </c>
      <c r="F24" s="294">
        <f>IF(ngay22!AL26&lt;&gt;"",ngay22!AL26,"")</f>
        <v/>
      </c>
      <c r="G24" s="294">
        <f>IF(ngay23!AL26&lt;&gt;"",ngay23!AL26,"")</f>
        <v/>
      </c>
      <c r="H24" s="294">
        <f>IF(ngay24!AL26&lt;&gt;"",ngay24!AL26,"")</f>
        <v/>
      </c>
      <c r="I24" s="294">
        <f>IF(ngay25!AL26&lt;&gt;"",ngay25!AL26,"")</f>
        <v/>
      </c>
      <c r="J24" s="294">
        <f>IF(ngay26!AL26&lt;&gt;"",ngay26!AL26,"")</f>
        <v/>
      </c>
      <c r="K24" s="294">
        <f>IF(ngay27!AL26&lt;&gt;"",ngay27!AL26,"")</f>
        <v/>
      </c>
      <c r="L24" s="294">
        <f>IF(ngay28!AL26&lt;&gt;"",ngay28!AL26,"")</f>
        <v/>
      </c>
      <c r="M24" s="294">
        <f>IF(ngay29!AL26&lt;&gt;"",ngay29!AL26,"")</f>
        <v/>
      </c>
      <c r="N24" s="294">
        <f>IF(ngay30!AL26&lt;&gt;"",ngay30!AL26,"")</f>
        <v/>
      </c>
      <c r="O24" s="295">
        <f>IF(ngay31!AL26&lt;&gt;"",ngay31!AL26,"")</f>
        <v/>
      </c>
      <c r="P24" s="249">
        <f>IF(COUNT(E24:I24)=0,"",AVERAGE(E24:I24))</f>
        <v/>
      </c>
      <c r="Q24" s="248">
        <f>IF(COUNT(J24:O24)=0,"",AVERAGE(J24:O24))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 codeName="Sheet74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C4" sqref="AC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180" t="n">
        <v>6</v>
      </c>
      <c r="K2" s="180" t="n">
        <v>7</v>
      </c>
      <c r="L2" s="180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81">
        <f>IF(ngay1!M5&lt;&gt;"",ngay1!M5,"")</f>
        <v/>
      </c>
      <c r="F3" s="156">
        <f>IF(ngay2!M5&lt;&gt;"",ngay2!M5,"")</f>
        <v/>
      </c>
      <c r="G3" s="156">
        <f>IF(ngay3!M5&lt;&gt;"",ngay3!M5,"")</f>
        <v/>
      </c>
      <c r="H3" s="181">
        <f>IF(ngay4!M5&lt;&gt;"",ngay4!M5,"")</f>
        <v/>
      </c>
      <c r="I3" s="181">
        <f>IF(ngay5!M5&lt;&gt;"",ngay5!M5,"")</f>
        <v/>
      </c>
      <c r="J3" s="181">
        <f>IF(ngay6!M5&lt;&gt;"",ngay6!M5,"")</f>
        <v/>
      </c>
      <c r="K3" s="181">
        <f>IF(ngay7!M5&lt;&gt;"",ngay7!M5,"")</f>
        <v/>
      </c>
      <c r="L3" s="181">
        <f>IF(ngay8!M5&lt;&gt;"",ngay8!M5,"")</f>
        <v/>
      </c>
      <c r="M3" s="177">
        <f>IF(ngay9!M5&lt;&gt;"",ngay9!M5,"")</f>
        <v/>
      </c>
      <c r="N3" s="156">
        <f>IF(ngay10!M5&lt;&gt;"",ngay10!M5,"")</f>
        <v/>
      </c>
      <c r="O3" s="156">
        <f>IF(ngay11!M5&lt;&gt;"",ngay11!M5,"")</f>
        <v/>
      </c>
      <c r="P3" s="156">
        <f>IF(ngay12!M5&lt;&gt;"",ngay12!M5,"")</f>
        <v/>
      </c>
      <c r="Q3" s="156">
        <f>IF(ngay13!M5&lt;&gt;"",ngay13!M5,"")</f>
        <v/>
      </c>
      <c r="R3" s="156">
        <f>IF(ngay14!M5&lt;&gt;"",ngay14!M5,"")</f>
        <v/>
      </c>
      <c r="S3" s="156">
        <f>IF(ngay15!M5&lt;&gt;"",ngay15!M5,"")</f>
        <v/>
      </c>
      <c r="T3" s="156">
        <f>IF(ngay16!M5&lt;&gt;"",ngay16!M5,"")</f>
        <v/>
      </c>
      <c r="U3" s="156">
        <f>IF(ngay17!M5&lt;&gt;"",ngay17!M5,"")</f>
        <v/>
      </c>
      <c r="V3" s="156">
        <f>IF(ngay18!M5&lt;&gt;"",ngay18!M5,"")</f>
        <v/>
      </c>
      <c r="W3" s="156">
        <f>IF(ngay19!M5&lt;&gt;"",ngay19!M5,"")</f>
        <v/>
      </c>
      <c r="X3" s="156">
        <f>IF(ngay20!M5&lt;&gt;"",ngay20!M5,"")</f>
        <v/>
      </c>
      <c r="Y3" s="156">
        <f>IF(ngay21!M5&lt;&gt;"",ngay21!M5,"")</f>
        <v/>
      </c>
      <c r="Z3" s="156">
        <f>IF(ngay22!M5&lt;&gt;"",ngay22!M5,"")</f>
        <v/>
      </c>
      <c r="AA3" s="156">
        <f>IF(ngay23!M5&lt;&gt;"",ngay23!M5,"")</f>
        <v/>
      </c>
      <c r="AB3" s="156">
        <f>IF(ngay24!M5&lt;&gt;"",ngay24!M5,"")</f>
        <v/>
      </c>
      <c r="AC3" s="156">
        <f>IF(ngay25!M5&lt;&gt;"",ngay25!M5,"")</f>
        <v/>
      </c>
      <c r="AD3" s="156">
        <f>IF(ngay26!M5&lt;&gt;"",ngay26!M5,"")</f>
        <v/>
      </c>
      <c r="AE3" s="156">
        <f>IF(ngay27!M5&lt;&gt;"",ngay27!M5,"")</f>
        <v/>
      </c>
      <c r="AF3" s="156">
        <f>IF(ngay28!M5&lt;&gt;"",ngay28!M5,"")</f>
        <v/>
      </c>
      <c r="AG3" s="156">
        <f>IF(ngay29!M5&lt;&gt;"",ngay29!M5,"")</f>
        <v/>
      </c>
      <c r="AH3" s="156">
        <f>IF(ngay30!M5&lt;&gt;"",ngay30!M5,"")</f>
        <v/>
      </c>
      <c r="AI3" s="156">
        <f>IF(ngay31!M5&lt;&gt;"",ngay31!M5,"")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82">
        <f>IF(ngay1!M6&lt;&gt;"",ngay1!M6,"")</f>
        <v/>
      </c>
      <c r="F4" s="440">
        <f>IF(ngay2!M6&lt;&gt;"",ngay2!M6,"")</f>
        <v/>
      </c>
      <c r="G4" s="440">
        <f>IF(ngay3!M6&lt;&gt;"",ngay3!M6,"")</f>
        <v/>
      </c>
      <c r="H4" s="182">
        <f>IF(ngay4!M6&lt;&gt;"",ngay4!M6,"")</f>
        <v/>
      </c>
      <c r="I4" s="182">
        <f>IF(ngay5!M6&lt;&gt;"",ngay5!M6,"")</f>
        <v/>
      </c>
      <c r="J4" s="182">
        <f>IF(ngay6!M6&lt;&gt;"",ngay6!M6,"")</f>
        <v/>
      </c>
      <c r="K4" s="182">
        <f>IF(ngay7!M6&lt;&gt;"",ngay7!M6,"")</f>
        <v/>
      </c>
      <c r="L4" s="182">
        <f>IF(ngay8!M6&lt;&gt;"",ngay8!M6,"")</f>
        <v/>
      </c>
      <c r="M4" s="178">
        <f>IF(ngay9!M6&lt;&gt;"",ngay9!M6,"")</f>
        <v/>
      </c>
      <c r="N4" s="440">
        <f>IF(ngay10!M6&lt;&gt;"",ngay10!M6,"")</f>
        <v/>
      </c>
      <c r="O4" s="440">
        <f>IF(ngay11!M6&lt;&gt;"",ngay11!M6,"")</f>
        <v/>
      </c>
      <c r="P4" s="440">
        <f>IF(ngay12!M6&lt;&gt;"",ngay12!M6,"")</f>
        <v/>
      </c>
      <c r="Q4" s="440">
        <f>IF(ngay13!M6&lt;&gt;"",ngay13!M6,"")</f>
        <v/>
      </c>
      <c r="R4" s="440">
        <f>IF(ngay14!M6&lt;&gt;"",ngay14!M6,"")</f>
        <v/>
      </c>
      <c r="S4" s="440">
        <f>IF(ngay15!M6&lt;&gt;"",ngay15!M6,"")</f>
        <v/>
      </c>
      <c r="T4" s="440">
        <f>IF(ngay16!M6&lt;&gt;"",ngay16!M6,"")</f>
        <v/>
      </c>
      <c r="U4" s="440">
        <f>IF(ngay17!M6&lt;&gt;"",ngay17!M6,"")</f>
        <v/>
      </c>
      <c r="V4" s="440">
        <f>IF(ngay18!M6&lt;&gt;"",ngay18!M6,"")</f>
        <v/>
      </c>
      <c r="W4" s="440">
        <f>IF(ngay19!M6&lt;&gt;"",ngay19!M6,"")</f>
        <v/>
      </c>
      <c r="X4" s="440">
        <f>IF(ngay20!M6&lt;&gt;"",ngay20!M6,"")</f>
        <v/>
      </c>
      <c r="Y4" s="440">
        <f>IF(ngay21!M6&lt;&gt;"",ngay21!M6,"")</f>
        <v/>
      </c>
      <c r="Z4" s="440">
        <f>IF(ngay22!M6&lt;&gt;"",ngay22!M6,"")</f>
        <v/>
      </c>
      <c r="AA4" s="440">
        <f>IF(ngay23!M6&lt;&gt;"",ngay23!M6,"")</f>
        <v/>
      </c>
      <c r="AB4" s="440">
        <f>IF(ngay24!M6&lt;&gt;"",ngay24!M6,"")</f>
        <v/>
      </c>
      <c r="AC4" s="440">
        <f>IF(ngay25!M6&lt;&gt;"",ngay25!M6,"")</f>
        <v/>
      </c>
      <c r="AD4" s="440">
        <f>IF(ngay26!M6&lt;&gt;"",ngay26!M6,"")</f>
        <v/>
      </c>
      <c r="AE4" s="440">
        <f>IF(ngay27!M6&lt;&gt;"",ngay27!M6,"")</f>
        <v/>
      </c>
      <c r="AF4" s="440">
        <f>IF(ngay28!M6&lt;&gt;"",ngay28!M6,"")</f>
        <v/>
      </c>
      <c r="AG4" s="440">
        <f>IF(ngay29!M6&lt;&gt;"",ngay29!M6,"")</f>
        <v/>
      </c>
      <c r="AH4" s="440">
        <f>IF(ngay30!M6&lt;&gt;"",ngay30!M6,"")</f>
        <v/>
      </c>
      <c r="AI4" s="440">
        <f>IF(ngay31!M6&lt;&gt;"",ngay31!M6,"")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82">
        <f>IF(ngay1!M7&lt;&gt;"",ngay1!M7,"")</f>
        <v/>
      </c>
      <c r="F5" s="440">
        <f>IF(ngay2!M7&lt;&gt;"",ngay2!M7,"")</f>
        <v/>
      </c>
      <c r="G5" s="440">
        <f>IF(ngay3!M7&lt;&gt;"",ngay3!M7,"")</f>
        <v/>
      </c>
      <c r="H5" s="182">
        <f>IF(ngay4!M7&lt;&gt;"",ngay4!M7,"")</f>
        <v/>
      </c>
      <c r="I5" s="182">
        <f>IF(ngay5!M7&lt;&gt;"",ngay5!M7,"")</f>
        <v/>
      </c>
      <c r="J5" s="182">
        <f>IF(ngay6!M7&lt;&gt;"",ngay6!M7,"")</f>
        <v/>
      </c>
      <c r="K5" s="182">
        <f>IF(ngay7!M7&lt;&gt;"",ngay7!M7,"")</f>
        <v/>
      </c>
      <c r="L5" s="182">
        <f>IF(ngay8!M7&lt;&gt;"",ngay8!M7,"")</f>
        <v/>
      </c>
      <c r="M5" s="178">
        <f>IF(ngay9!M7&lt;&gt;"",ngay9!M7,"")</f>
        <v/>
      </c>
      <c r="N5" s="440">
        <f>IF(ngay10!M7&lt;&gt;"",ngay10!M7,"")</f>
        <v/>
      </c>
      <c r="O5" s="440">
        <f>IF(ngay11!M7&lt;&gt;"",ngay11!M7,"")</f>
        <v/>
      </c>
      <c r="P5" s="440">
        <f>IF(ngay12!M7&lt;&gt;"",ngay12!M7,"")</f>
        <v/>
      </c>
      <c r="Q5" s="440">
        <f>IF(ngay13!M7&lt;&gt;"",ngay13!M7,"")</f>
        <v/>
      </c>
      <c r="R5" s="440">
        <f>IF(ngay14!M7&lt;&gt;"",ngay14!M7,"")</f>
        <v/>
      </c>
      <c r="S5" s="440">
        <f>IF(ngay15!M7&lt;&gt;"",ngay15!M7,"")</f>
        <v/>
      </c>
      <c r="T5" s="440">
        <f>IF(ngay16!M7&lt;&gt;"",ngay16!M7,"")</f>
        <v/>
      </c>
      <c r="U5" s="440">
        <f>IF(ngay17!M7&lt;&gt;"",ngay17!M7,"")</f>
        <v/>
      </c>
      <c r="V5" s="440">
        <f>IF(ngay18!M7&lt;&gt;"",ngay18!M7,"")</f>
        <v/>
      </c>
      <c r="W5" s="440">
        <f>IF(ngay19!M7&lt;&gt;"",ngay19!M7,"")</f>
        <v/>
      </c>
      <c r="X5" s="440">
        <f>IF(ngay20!M7&lt;&gt;"",ngay20!M7,"")</f>
        <v/>
      </c>
      <c r="Y5" s="440">
        <f>IF(ngay21!M7&lt;&gt;"",ngay21!M7,"")</f>
        <v/>
      </c>
      <c r="Z5" s="440">
        <f>IF(ngay22!M7&lt;&gt;"",ngay22!M7,"")</f>
        <v/>
      </c>
      <c r="AA5" s="440">
        <f>IF(ngay23!M7&lt;&gt;"",ngay23!M7,"")</f>
        <v/>
      </c>
      <c r="AB5" s="440">
        <f>IF(ngay24!M7&lt;&gt;"",ngay24!M7,"")</f>
        <v/>
      </c>
      <c r="AC5" s="440">
        <f>IF(ngay25!M7&lt;&gt;"",ngay25!M7,"")</f>
        <v/>
      </c>
      <c r="AD5" s="440">
        <f>IF(ngay26!M7&lt;&gt;"",ngay26!M7,"")</f>
        <v/>
      </c>
      <c r="AE5" s="440">
        <f>IF(ngay27!M7&lt;&gt;"",ngay27!M7,"")</f>
        <v/>
      </c>
      <c r="AF5" s="440">
        <f>IF(ngay28!M7&lt;&gt;"",ngay28!M7,"")</f>
        <v/>
      </c>
      <c r="AG5" s="440">
        <f>IF(ngay29!M7&lt;&gt;"",ngay29!M7,"")</f>
        <v/>
      </c>
      <c r="AH5" s="440">
        <f>IF(ngay30!M7&lt;&gt;"",ngay30!M7,"")</f>
        <v/>
      </c>
      <c r="AI5" s="440">
        <f>IF(ngay31!M7&lt;&gt;"",ngay31!M7,"")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82">
        <f>IF(ngay1!M8&lt;&gt;"",ngay1!M8,"")</f>
        <v/>
      </c>
      <c r="F6" s="440">
        <f>IF(ngay2!M8&lt;&gt;"",ngay2!M8,"")</f>
        <v/>
      </c>
      <c r="G6" s="440">
        <f>IF(ngay3!M8&lt;&gt;"",ngay3!M8,"")</f>
        <v/>
      </c>
      <c r="H6" s="182">
        <f>IF(ngay4!M8&lt;&gt;"",ngay4!M8,"")</f>
        <v/>
      </c>
      <c r="I6" s="182">
        <f>IF(ngay5!M8&lt;&gt;"",ngay5!M8,"")</f>
        <v/>
      </c>
      <c r="J6" s="182">
        <f>IF(ngay6!M8&lt;&gt;"",ngay6!M8,"")</f>
        <v/>
      </c>
      <c r="K6" s="182">
        <f>IF(ngay7!M8&lt;&gt;"",ngay7!M8,"")</f>
        <v/>
      </c>
      <c r="L6" s="182">
        <f>IF(ngay8!M8&lt;&gt;"",ngay8!M8,"")</f>
        <v/>
      </c>
      <c r="M6" s="178">
        <f>IF(ngay9!M8&lt;&gt;"",ngay9!M8,"")</f>
        <v/>
      </c>
      <c r="N6" s="440">
        <f>IF(ngay10!M8&lt;&gt;"",ngay10!M8,"")</f>
        <v/>
      </c>
      <c r="O6" s="440">
        <f>IF(ngay11!M8&lt;&gt;"",ngay11!M8,"")</f>
        <v/>
      </c>
      <c r="P6" s="440">
        <f>IF(ngay12!M8&lt;&gt;"",ngay12!M8,"")</f>
        <v/>
      </c>
      <c r="Q6" s="440">
        <f>IF(ngay13!M8&lt;&gt;"",ngay13!M8,"")</f>
        <v/>
      </c>
      <c r="R6" s="440">
        <f>IF(ngay14!M8&lt;&gt;"",ngay14!M8,"")</f>
        <v/>
      </c>
      <c r="S6" s="440">
        <f>IF(ngay15!M8&lt;&gt;"",ngay15!M8,"")</f>
        <v/>
      </c>
      <c r="T6" s="440">
        <f>IF(ngay16!M8&lt;&gt;"",ngay16!M8,"")</f>
        <v/>
      </c>
      <c r="U6" s="440">
        <f>IF(ngay17!M8&lt;&gt;"",ngay17!M8,"")</f>
        <v/>
      </c>
      <c r="V6" s="440">
        <f>IF(ngay18!M8&lt;&gt;"",ngay18!M8,"")</f>
        <v/>
      </c>
      <c r="W6" s="440">
        <f>IF(ngay19!M8&lt;&gt;"",ngay19!M8,"")</f>
        <v/>
      </c>
      <c r="X6" s="440">
        <f>IF(ngay20!M8&lt;&gt;"",ngay20!M8,"")</f>
        <v/>
      </c>
      <c r="Y6" s="440">
        <f>IF(ngay21!M8&lt;&gt;"",ngay21!M8,"")</f>
        <v/>
      </c>
      <c r="Z6" s="440">
        <f>IF(ngay22!M8&lt;&gt;"",ngay22!M8,"")</f>
        <v/>
      </c>
      <c r="AA6" s="440">
        <f>IF(ngay23!M8&lt;&gt;"",ngay23!M8,"")</f>
        <v/>
      </c>
      <c r="AB6" s="440">
        <f>IF(ngay24!M8&lt;&gt;"",ngay24!M8,"")</f>
        <v/>
      </c>
      <c r="AC6" s="440">
        <f>IF(ngay25!M8&lt;&gt;"",ngay25!M8,"")</f>
        <v/>
      </c>
      <c r="AD6" s="440">
        <f>IF(ngay26!M8&lt;&gt;"",ngay26!M8,"")</f>
        <v/>
      </c>
      <c r="AE6" s="440">
        <f>IF(ngay27!M8&lt;&gt;"",ngay27!M8,"")</f>
        <v/>
      </c>
      <c r="AF6" s="440">
        <f>IF(ngay28!M8&lt;&gt;"",ngay28!M8,"")</f>
        <v/>
      </c>
      <c r="AG6" s="440">
        <f>IF(ngay29!M8&lt;&gt;"",ngay29!M8,"")</f>
        <v/>
      </c>
      <c r="AH6" s="440">
        <f>IF(ngay30!M8&lt;&gt;"",ngay30!M8,"")</f>
        <v/>
      </c>
      <c r="AI6" s="440">
        <f>IF(ngay31!M8&lt;&gt;"",ngay31!M8,"")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82">
        <f>IF(ngay1!M9&lt;&gt;"",ngay1!M9,"")</f>
        <v/>
      </c>
      <c r="F7" s="440">
        <f>IF(ngay2!M9&lt;&gt;"",ngay2!M9,"")</f>
        <v/>
      </c>
      <c r="G7" s="440">
        <f>IF(ngay3!M9&lt;&gt;"",ngay3!M9,"")</f>
        <v/>
      </c>
      <c r="H7" s="182">
        <f>IF(ngay4!M9&lt;&gt;"",ngay4!M9,"")</f>
        <v/>
      </c>
      <c r="I7" s="182">
        <f>IF(ngay5!M9&lt;&gt;"",ngay5!M9,"")</f>
        <v/>
      </c>
      <c r="J7" s="182">
        <f>IF(ngay6!M9&lt;&gt;"",ngay6!M9,"")</f>
        <v/>
      </c>
      <c r="K7" s="182">
        <f>IF(ngay7!M9&lt;&gt;"",ngay7!M9,"")</f>
        <v/>
      </c>
      <c r="L7" s="182">
        <f>IF(ngay8!M9&lt;&gt;"",ngay8!M9,"")</f>
        <v/>
      </c>
      <c r="M7" s="178">
        <f>IF(ngay9!M9&lt;&gt;"",ngay9!M9,"")</f>
        <v/>
      </c>
      <c r="N7" s="440">
        <f>IF(ngay10!M9&lt;&gt;"",ngay10!M9,"")</f>
        <v/>
      </c>
      <c r="O7" s="440">
        <f>IF(ngay11!M9&lt;&gt;"",ngay11!M9,"")</f>
        <v/>
      </c>
      <c r="P7" s="440">
        <f>IF(ngay12!M9&lt;&gt;"",ngay12!M9,"")</f>
        <v/>
      </c>
      <c r="Q7" s="440">
        <f>IF(ngay13!M9&lt;&gt;"",ngay13!M9,"")</f>
        <v/>
      </c>
      <c r="R7" s="440">
        <f>IF(ngay14!M9&lt;&gt;"",ngay14!M9,"")</f>
        <v/>
      </c>
      <c r="S7" s="440">
        <f>IF(ngay15!M9&lt;&gt;"",ngay15!M9,"")</f>
        <v/>
      </c>
      <c r="T7" s="440">
        <f>IF(ngay16!M9&lt;&gt;"",ngay16!M9,"")</f>
        <v/>
      </c>
      <c r="U7" s="440">
        <f>IF(ngay17!M9&lt;&gt;"",ngay17!M9,"")</f>
        <v/>
      </c>
      <c r="V7" s="440">
        <f>IF(ngay18!M9&lt;&gt;"",ngay18!M9,"")</f>
        <v/>
      </c>
      <c r="W7" s="440">
        <f>IF(ngay19!M9&lt;&gt;"",ngay19!M9,"")</f>
        <v/>
      </c>
      <c r="X7" s="440">
        <f>IF(ngay20!M9&lt;&gt;"",ngay20!M9,"")</f>
        <v/>
      </c>
      <c r="Y7" s="440">
        <f>IF(ngay21!M9&lt;&gt;"",ngay21!M9,"")</f>
        <v/>
      </c>
      <c r="Z7" s="440">
        <f>IF(ngay22!M9&lt;&gt;"",ngay22!M9,"")</f>
        <v/>
      </c>
      <c r="AA7" s="440">
        <f>IF(ngay23!M9&lt;&gt;"",ngay23!M9,"")</f>
        <v/>
      </c>
      <c r="AB7" s="440">
        <f>IF(ngay24!M9&lt;&gt;"",ngay24!M9,"")</f>
        <v/>
      </c>
      <c r="AC7" s="440">
        <f>IF(ngay25!M9&lt;&gt;"",ngay25!M9,"")</f>
        <v/>
      </c>
      <c r="AD7" s="440">
        <f>IF(ngay26!M9&lt;&gt;"",ngay26!M9,"")</f>
        <v/>
      </c>
      <c r="AE7" s="440">
        <f>IF(ngay27!M9&lt;&gt;"",ngay27!M9,"")</f>
        <v/>
      </c>
      <c r="AF7" s="440">
        <f>IF(ngay28!M9&lt;&gt;"",ngay28!M9,"")</f>
        <v/>
      </c>
      <c r="AG7" s="440">
        <f>IF(ngay29!M9&lt;&gt;"",ngay29!M9,"")</f>
        <v/>
      </c>
      <c r="AH7" s="440">
        <f>IF(ngay30!M9&lt;&gt;"",ngay30!M9,"")</f>
        <v/>
      </c>
      <c r="AI7" s="440">
        <f>IF(ngay31!M9&lt;&gt;"",ngay31!M9,"")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82">
        <f>IF(ngay1!M10&lt;&gt;"",ngay1!M10,"")</f>
        <v/>
      </c>
      <c r="F8" s="440">
        <f>IF(ngay2!M10&lt;&gt;"",ngay2!M10,"")</f>
        <v/>
      </c>
      <c r="G8" s="440">
        <f>IF(ngay3!M10&lt;&gt;"",ngay3!M10,"")</f>
        <v/>
      </c>
      <c r="H8" s="182">
        <f>IF(ngay4!M10&lt;&gt;"",ngay4!M10,"")</f>
        <v/>
      </c>
      <c r="I8" s="182">
        <f>IF(ngay5!M10&lt;&gt;"",ngay5!M10,"")</f>
        <v/>
      </c>
      <c r="J8" s="182">
        <f>IF(ngay6!M10&lt;&gt;"",ngay6!M10,"")</f>
        <v/>
      </c>
      <c r="K8" s="182">
        <f>IF(ngay7!M10&lt;&gt;"",ngay7!M10,"")</f>
        <v/>
      </c>
      <c r="L8" s="182">
        <f>IF(ngay8!M10&lt;&gt;"",ngay8!M10,"")</f>
        <v/>
      </c>
      <c r="M8" s="178">
        <f>IF(ngay9!M10&lt;&gt;"",ngay9!M10,"")</f>
        <v/>
      </c>
      <c r="N8" s="440">
        <f>IF(ngay10!M10&lt;&gt;"",ngay10!M10,"")</f>
        <v/>
      </c>
      <c r="O8" s="440">
        <f>IF(ngay11!M10&lt;&gt;"",ngay11!M10,"")</f>
        <v/>
      </c>
      <c r="P8" s="440">
        <f>IF(ngay12!M10&lt;&gt;"",ngay12!M10,"")</f>
        <v/>
      </c>
      <c r="Q8" s="440">
        <f>IF(ngay13!M10&lt;&gt;"",ngay13!M10,"")</f>
        <v/>
      </c>
      <c r="R8" s="440">
        <f>IF(ngay14!M10&lt;&gt;"",ngay14!M10,"")</f>
        <v/>
      </c>
      <c r="S8" s="440">
        <f>IF(ngay15!M10&lt;&gt;"",ngay15!M10,"")</f>
        <v/>
      </c>
      <c r="T8" s="440">
        <f>IF(ngay16!M10&lt;&gt;"",ngay16!M10,"")</f>
        <v/>
      </c>
      <c r="U8" s="440">
        <f>IF(ngay17!M10&lt;&gt;"",ngay17!M10,"")</f>
        <v/>
      </c>
      <c r="V8" s="440">
        <f>IF(ngay18!M10&lt;&gt;"",ngay18!M10,"")</f>
        <v/>
      </c>
      <c r="W8" s="440">
        <f>IF(ngay19!M10&lt;&gt;"",ngay19!M10,"")</f>
        <v/>
      </c>
      <c r="X8" s="440">
        <f>IF(ngay20!M10&lt;&gt;"",ngay20!M10,"")</f>
        <v/>
      </c>
      <c r="Y8" s="440">
        <f>IF(ngay21!M10&lt;&gt;"",ngay21!M10,"")</f>
        <v/>
      </c>
      <c r="Z8" s="440">
        <f>IF(ngay22!M10&lt;&gt;"",ngay22!M10,"")</f>
        <v/>
      </c>
      <c r="AA8" s="440">
        <f>IF(ngay23!M10&lt;&gt;"",ngay23!M10,"")</f>
        <v/>
      </c>
      <c r="AB8" s="440">
        <f>IF(ngay24!M10&lt;&gt;"",ngay24!M10,"")</f>
        <v/>
      </c>
      <c r="AC8" s="440">
        <f>IF(ngay25!M10&lt;&gt;"",ngay25!M10,"")</f>
        <v/>
      </c>
      <c r="AD8" s="440">
        <f>IF(ngay26!M10&lt;&gt;"",ngay26!M10,"")</f>
        <v/>
      </c>
      <c r="AE8" s="440">
        <f>IF(ngay27!M10&lt;&gt;"",ngay27!M10,"")</f>
        <v/>
      </c>
      <c r="AF8" s="440">
        <f>IF(ngay28!M10&lt;&gt;"",ngay28!M10,"")</f>
        <v/>
      </c>
      <c r="AG8" s="440">
        <f>IF(ngay29!M10&lt;&gt;"",ngay29!M10,"")</f>
        <v/>
      </c>
      <c r="AH8" s="440">
        <f>IF(ngay30!M10&lt;&gt;"",ngay30!M10,"")</f>
        <v/>
      </c>
      <c r="AI8" s="440">
        <f>IF(ngay31!M10&lt;&gt;"",ngay31!M10,"")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182">
        <f>IF(ngay1!M11&lt;&gt;"",ngay1!M11,"")</f>
        <v/>
      </c>
      <c r="F9" s="440">
        <f>IF(ngay2!M11&lt;&gt;"",ngay2!M11,"")</f>
        <v/>
      </c>
      <c r="G9" s="440">
        <f>IF(ngay3!M11&lt;&gt;"",ngay3!M11,"")</f>
        <v/>
      </c>
      <c r="H9" s="182">
        <f>IF(ngay4!M11&lt;&gt;"",ngay4!M11,"")</f>
        <v/>
      </c>
      <c r="I9" s="182">
        <f>IF(ngay5!M11&lt;&gt;"",ngay5!M11,"")</f>
        <v/>
      </c>
      <c r="J9" s="182">
        <f>IF(ngay6!M11&lt;&gt;"",ngay6!M11,"")</f>
        <v/>
      </c>
      <c r="K9" s="182">
        <f>IF(ngay7!M11&lt;&gt;"",ngay7!M11,"")</f>
        <v/>
      </c>
      <c r="L9" s="182">
        <f>IF(ngay8!M11&lt;&gt;"",ngay8!M11,"")</f>
        <v/>
      </c>
      <c r="M9" s="178">
        <f>IF(ngay9!M11&lt;&gt;"",ngay9!M11,"")</f>
        <v/>
      </c>
      <c r="N9" s="440">
        <f>IF(ngay10!M11&lt;&gt;"",ngay10!M11,"")</f>
        <v/>
      </c>
      <c r="O9" s="440">
        <f>IF(ngay11!M11&lt;&gt;"",ngay11!M11,"")</f>
        <v/>
      </c>
      <c r="P9" s="440">
        <f>IF(ngay12!M11&lt;&gt;"",ngay12!M11,"")</f>
        <v/>
      </c>
      <c r="Q9" s="440">
        <f>IF(ngay13!M11&lt;&gt;"",ngay13!M11,"")</f>
        <v/>
      </c>
      <c r="R9" s="440">
        <f>IF(ngay14!M11&lt;&gt;"",ngay14!M11,"")</f>
        <v/>
      </c>
      <c r="S9" s="440">
        <f>IF(ngay15!M11&lt;&gt;"",ngay15!M11,"")</f>
        <v/>
      </c>
      <c r="T9" s="440">
        <f>IF(ngay16!M11&lt;&gt;"",ngay16!M11,"")</f>
        <v/>
      </c>
      <c r="U9" s="440">
        <f>IF(ngay17!M11&lt;&gt;"",ngay17!M11,"")</f>
        <v/>
      </c>
      <c r="V9" s="440">
        <f>IF(ngay18!M11&lt;&gt;"",ngay18!M11,"")</f>
        <v/>
      </c>
      <c r="W9" s="440">
        <f>IF(ngay19!M11&lt;&gt;"",ngay19!M11,"")</f>
        <v/>
      </c>
      <c r="X9" s="440">
        <f>IF(ngay20!M11&lt;&gt;"",ngay20!M11,"")</f>
        <v/>
      </c>
      <c r="Y9" s="440">
        <f>IF(ngay21!M11&lt;&gt;"",ngay21!M11,"")</f>
        <v/>
      </c>
      <c r="Z9" s="440">
        <f>IF(ngay22!M11&lt;&gt;"",ngay22!M11,"")</f>
        <v/>
      </c>
      <c r="AA9" s="440">
        <f>IF(ngay23!M11&lt;&gt;"",ngay23!M11,"")</f>
        <v/>
      </c>
      <c r="AB9" s="440">
        <f>IF(ngay24!M11&lt;&gt;"",ngay24!M11,"")</f>
        <v/>
      </c>
      <c r="AC9" s="440">
        <f>IF(ngay25!M11&lt;&gt;"",ngay25!M11,"")</f>
        <v/>
      </c>
      <c r="AD9" s="440">
        <f>IF(ngay26!M11&lt;&gt;"",ngay26!M11,"")</f>
        <v/>
      </c>
      <c r="AE9" s="440">
        <f>IF(ngay27!M11&lt;&gt;"",ngay27!M11,"")</f>
        <v/>
      </c>
      <c r="AF9" s="440">
        <f>IF(ngay28!M11&lt;&gt;"",ngay28!M11,"")</f>
        <v/>
      </c>
      <c r="AG9" s="440">
        <f>IF(ngay29!M11&lt;&gt;"",ngay29!M11,"")</f>
        <v/>
      </c>
      <c r="AH9" s="440">
        <f>IF(ngay30!M11&lt;&gt;"",ngay30!M11,"")</f>
        <v/>
      </c>
      <c r="AI9" s="440">
        <f>IF(ngay31!M11&lt;&gt;"",ngay31!M11,"")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82">
        <f>IF(ngay1!M12&lt;&gt;"",ngay1!M12,"")</f>
        <v/>
      </c>
      <c r="F10" s="440">
        <f>IF(ngay2!M12&lt;&gt;"",ngay2!M12,"")</f>
        <v/>
      </c>
      <c r="G10" s="440">
        <f>IF(ngay3!M12&lt;&gt;"",ngay3!M12,"")</f>
        <v/>
      </c>
      <c r="H10" s="182">
        <f>IF(ngay4!M12&lt;&gt;"",ngay4!M12,"")</f>
        <v/>
      </c>
      <c r="I10" s="182">
        <f>IF(ngay5!M12&lt;&gt;"",ngay5!M12,"")</f>
        <v/>
      </c>
      <c r="J10" s="182">
        <f>IF(ngay6!M12&lt;&gt;"",ngay6!M12,"")</f>
        <v/>
      </c>
      <c r="K10" s="182">
        <f>IF(ngay7!M12&lt;&gt;"",ngay7!M12,"")</f>
        <v/>
      </c>
      <c r="L10" s="182">
        <f>IF(ngay8!M12&lt;&gt;"",ngay8!M12,"")</f>
        <v/>
      </c>
      <c r="M10" s="178">
        <f>IF(ngay9!M12&lt;&gt;"",ngay9!M12,"")</f>
        <v/>
      </c>
      <c r="N10" s="440">
        <f>IF(ngay10!M12&lt;&gt;"",ngay10!M12,"")</f>
        <v/>
      </c>
      <c r="O10" s="440">
        <f>IF(ngay11!M12&lt;&gt;"",ngay11!M12,"")</f>
        <v/>
      </c>
      <c r="P10" s="440">
        <f>IF(ngay12!M12&lt;&gt;"",ngay12!M12,"")</f>
        <v/>
      </c>
      <c r="Q10" s="440">
        <f>IF(ngay13!M12&lt;&gt;"",ngay13!M12,"")</f>
        <v/>
      </c>
      <c r="R10" s="440">
        <f>IF(ngay14!M12&lt;&gt;"",ngay14!M12,"")</f>
        <v/>
      </c>
      <c r="S10" s="440">
        <f>IF(ngay15!M12&lt;&gt;"",ngay15!M12,"")</f>
        <v/>
      </c>
      <c r="T10" s="440">
        <f>IF(ngay16!M12&lt;&gt;"",ngay16!M12,"")</f>
        <v/>
      </c>
      <c r="U10" s="440">
        <f>IF(ngay17!M12&lt;&gt;"",ngay17!M12,"")</f>
        <v/>
      </c>
      <c r="V10" s="440">
        <f>IF(ngay18!M12&lt;&gt;"",ngay18!M12,"")</f>
        <v/>
      </c>
      <c r="W10" s="440">
        <f>IF(ngay19!M12&lt;&gt;"",ngay19!M12,"")</f>
        <v/>
      </c>
      <c r="X10" s="440">
        <f>IF(ngay20!M12&lt;&gt;"",ngay20!M12,"")</f>
        <v/>
      </c>
      <c r="Y10" s="440">
        <f>IF(ngay21!M12&lt;&gt;"",ngay21!M12,"")</f>
        <v/>
      </c>
      <c r="Z10" s="440">
        <f>IF(ngay22!M12&lt;&gt;"",ngay22!M12,"")</f>
        <v/>
      </c>
      <c r="AA10" s="440">
        <f>IF(ngay23!M12&lt;&gt;"",ngay23!M12,"")</f>
        <v/>
      </c>
      <c r="AB10" s="440">
        <f>IF(ngay24!M12&lt;&gt;"",ngay24!M12,"")</f>
        <v/>
      </c>
      <c r="AC10" s="440">
        <f>IF(ngay25!M12&lt;&gt;"",ngay25!M12,"")</f>
        <v/>
      </c>
      <c r="AD10" s="440">
        <f>IF(ngay26!M12&lt;&gt;"",ngay26!M12,"")</f>
        <v/>
      </c>
      <c r="AE10" s="440">
        <f>IF(ngay27!M12&lt;&gt;"",ngay27!M12,"")</f>
        <v/>
      </c>
      <c r="AF10" s="440">
        <f>IF(ngay28!M12&lt;&gt;"",ngay28!M12,"")</f>
        <v/>
      </c>
      <c r="AG10" s="440">
        <f>IF(ngay29!M12&lt;&gt;"",ngay29!M12,"")</f>
        <v/>
      </c>
      <c r="AH10" s="440">
        <f>IF(ngay30!M12&lt;&gt;"",ngay30!M12,"")</f>
        <v/>
      </c>
      <c r="AI10" s="440">
        <f>IF(ngay31!M12&lt;&gt;"",ngay31!M12,"")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>
        <f>IF(COUNT(E10:AI10)=0,"",MAX(E10:AI10))</f>
        <v/>
      </c>
      <c r="AN10" s="60">
        <f>IF(COUNT(E10:AK10)=0,"",INDEX(E3:AK10,1,MATCH(MAX(E10:AK10),E10:AK10,0)))</f>
        <v/>
      </c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82">
        <f>IF(ngay1!M13&lt;&gt;"",ngay1!M13,"")</f>
        <v/>
      </c>
      <c r="F11" s="440">
        <f>IF(ngay2!M13&lt;&gt;"",ngay2!M13,"")</f>
        <v/>
      </c>
      <c r="G11" s="440">
        <f>IF(ngay3!M13&lt;&gt;"",ngay3!M13,"")</f>
        <v/>
      </c>
      <c r="H11" s="182">
        <f>IF(ngay4!M13&lt;&gt;"",ngay4!M13,"")</f>
        <v/>
      </c>
      <c r="I11" s="182">
        <f>IF(ngay5!M13&lt;&gt;"",ngay5!M13,"")</f>
        <v/>
      </c>
      <c r="J11" s="182">
        <f>IF(ngay6!M13&lt;&gt;"",ngay6!M13,"")</f>
        <v/>
      </c>
      <c r="K11" s="182">
        <f>IF(ngay7!M13&lt;&gt;"",ngay7!M13,"")</f>
        <v/>
      </c>
      <c r="L11" s="182">
        <f>IF(ngay8!M13&lt;&gt;"",ngay8!M13,"")</f>
        <v/>
      </c>
      <c r="M11" s="178">
        <f>IF(ngay9!M13&lt;&gt;"",ngay9!M13,"")</f>
        <v/>
      </c>
      <c r="N11" s="440">
        <f>IF(ngay10!M13&lt;&gt;"",ngay10!M13,"")</f>
        <v/>
      </c>
      <c r="O11" s="440">
        <f>IF(ngay11!M13&lt;&gt;"",ngay11!M13,"")</f>
        <v/>
      </c>
      <c r="P11" s="440">
        <f>IF(ngay12!M13&lt;&gt;"",ngay12!M13,"")</f>
        <v/>
      </c>
      <c r="Q11" s="440">
        <f>IF(ngay13!M13&lt;&gt;"",ngay13!M13,"")</f>
        <v/>
      </c>
      <c r="R11" s="440">
        <f>IF(ngay14!M13&lt;&gt;"",ngay14!M13,"")</f>
        <v/>
      </c>
      <c r="S11" s="440">
        <f>IF(ngay15!M13&lt;&gt;"",ngay15!M13,"")</f>
        <v/>
      </c>
      <c r="T11" s="440">
        <f>IF(ngay16!M13&lt;&gt;"",ngay16!M13,"")</f>
        <v/>
      </c>
      <c r="U11" s="440">
        <f>IF(ngay17!M13&lt;&gt;"",ngay17!M13,"")</f>
        <v/>
      </c>
      <c r="V11" s="440">
        <f>IF(ngay18!M13&lt;&gt;"",ngay18!M13,"")</f>
        <v/>
      </c>
      <c r="W11" s="440">
        <f>IF(ngay19!M13&lt;&gt;"",ngay19!M13,"")</f>
        <v/>
      </c>
      <c r="X11" s="440">
        <f>IF(ngay20!M13&lt;&gt;"",ngay20!M13,"")</f>
        <v/>
      </c>
      <c r="Y11" s="440">
        <f>IF(ngay21!M13&lt;&gt;"",ngay21!M13,"")</f>
        <v/>
      </c>
      <c r="Z11" s="440">
        <f>IF(ngay22!M13&lt;&gt;"",ngay22!M13,"")</f>
        <v/>
      </c>
      <c r="AA11" s="440">
        <f>IF(ngay23!M13&lt;&gt;"",ngay23!M13,"")</f>
        <v/>
      </c>
      <c r="AB11" s="440">
        <f>IF(ngay24!M13&lt;&gt;"",ngay24!M13,"")</f>
        <v/>
      </c>
      <c r="AC11" s="440">
        <f>IF(ngay25!M13&lt;&gt;"",ngay25!M13,"")</f>
        <v/>
      </c>
      <c r="AD11" s="440">
        <f>IF(ngay26!M13&lt;&gt;"",ngay26!M13,"")</f>
        <v/>
      </c>
      <c r="AE11" s="440">
        <f>IF(ngay27!M13&lt;&gt;"",ngay27!M13,"")</f>
        <v/>
      </c>
      <c r="AF11" s="440">
        <f>IF(ngay28!M13&lt;&gt;"",ngay28!M13,"")</f>
        <v/>
      </c>
      <c r="AG11" s="440">
        <f>IF(ngay29!M13&lt;&gt;"",ngay29!M13,"")</f>
        <v/>
      </c>
      <c r="AH11" s="440">
        <f>IF(ngay30!M13&lt;&gt;"",ngay30!M13,"")</f>
        <v/>
      </c>
      <c r="AI11" s="440">
        <f>IF(ngay31!M13&lt;&gt;"",ngay31!M13,"")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82">
        <f>IF(ngay1!M14&lt;&gt;"",ngay1!M14,"")</f>
        <v/>
      </c>
      <c r="F12" s="440">
        <f>IF(ngay2!M14&lt;&gt;"",ngay2!M14,"")</f>
        <v/>
      </c>
      <c r="G12" s="440">
        <f>IF(ngay3!M14&lt;&gt;"",ngay3!M14,"")</f>
        <v/>
      </c>
      <c r="H12" s="182">
        <f>IF(ngay4!M14&lt;&gt;"",ngay4!M14,"")</f>
        <v/>
      </c>
      <c r="I12" s="182">
        <f>IF(ngay5!M14&lt;&gt;"",ngay5!M14,"")</f>
        <v/>
      </c>
      <c r="J12" s="182">
        <f>IF(ngay6!M14&lt;&gt;"",ngay6!M14,"")</f>
        <v/>
      </c>
      <c r="K12" s="182">
        <f>IF(ngay7!M14&lt;&gt;"",ngay7!M14,"")</f>
        <v/>
      </c>
      <c r="L12" s="182">
        <f>IF(ngay8!M14&lt;&gt;"",ngay8!M14,"")</f>
        <v/>
      </c>
      <c r="M12" s="178">
        <f>IF(ngay9!M14&lt;&gt;"",ngay9!M14,"")</f>
        <v/>
      </c>
      <c r="N12" s="440">
        <f>IF(ngay10!M14&lt;&gt;"",ngay10!M14,"")</f>
        <v/>
      </c>
      <c r="O12" s="440">
        <f>IF(ngay11!M14&lt;&gt;"",ngay11!M14,"")</f>
        <v/>
      </c>
      <c r="P12" s="440">
        <f>IF(ngay12!M14&lt;&gt;"",ngay12!M14,"")</f>
        <v/>
      </c>
      <c r="Q12" s="440">
        <f>IF(ngay13!M14&lt;&gt;"",ngay13!M14,"")</f>
        <v/>
      </c>
      <c r="R12" s="440">
        <f>IF(ngay14!M14&lt;&gt;"",ngay14!M14,"")</f>
        <v/>
      </c>
      <c r="S12" s="440">
        <f>IF(ngay15!M14&lt;&gt;"",ngay15!M14,"")</f>
        <v/>
      </c>
      <c r="T12" s="440">
        <f>IF(ngay16!M14&lt;&gt;"",ngay16!M14,"")</f>
        <v/>
      </c>
      <c r="U12" s="440">
        <f>IF(ngay17!M14&lt;&gt;"",ngay17!M14,"")</f>
        <v/>
      </c>
      <c r="V12" s="440">
        <f>IF(ngay18!M14&lt;&gt;"",ngay18!M14,"")</f>
        <v/>
      </c>
      <c r="W12" s="440">
        <f>IF(ngay19!M14&lt;&gt;"",ngay19!M14,"")</f>
        <v/>
      </c>
      <c r="X12" s="440">
        <f>IF(ngay20!M14&lt;&gt;"",ngay20!M14,"")</f>
        <v/>
      </c>
      <c r="Y12" s="440">
        <f>IF(ngay21!M14&lt;&gt;"",ngay21!M14,"")</f>
        <v/>
      </c>
      <c r="Z12" s="440">
        <f>IF(ngay22!M14&lt;&gt;"",ngay22!M14,"")</f>
        <v/>
      </c>
      <c r="AA12" s="440">
        <f>IF(ngay23!M14&lt;&gt;"",ngay23!M14,"")</f>
        <v/>
      </c>
      <c r="AB12" s="440">
        <f>IF(ngay24!M14&lt;&gt;"",ngay24!M14,"")</f>
        <v/>
      </c>
      <c r="AC12" s="440">
        <f>IF(ngay25!M14&lt;&gt;"",ngay25!M14,"")</f>
        <v/>
      </c>
      <c r="AD12" s="440">
        <f>IF(ngay26!M14&lt;&gt;"",ngay26!M14,"")</f>
        <v/>
      </c>
      <c r="AE12" s="440">
        <f>IF(ngay27!M14&lt;&gt;"",ngay27!M14,"")</f>
        <v/>
      </c>
      <c r="AF12" s="440">
        <f>IF(ngay28!M14&lt;&gt;"",ngay28!M14,"")</f>
        <v/>
      </c>
      <c r="AG12" s="440">
        <f>IF(ngay29!M14&lt;&gt;"",ngay29!M14,"")</f>
        <v/>
      </c>
      <c r="AH12" s="440">
        <f>IF(ngay30!M14&lt;&gt;"",ngay30!M14,"")</f>
        <v/>
      </c>
      <c r="AI12" s="440">
        <f>IF(ngay31!M14&lt;&gt;"",ngay31!M14,"")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82">
        <f>IF(ngay1!M15&lt;&gt;"",ngay1!M15,"")</f>
        <v/>
      </c>
      <c r="F13" s="440">
        <f>IF(ngay2!M15&lt;&gt;"",ngay2!M15,"")</f>
        <v/>
      </c>
      <c r="G13" s="440">
        <f>IF(ngay3!M15&lt;&gt;"",ngay3!M15,"")</f>
        <v/>
      </c>
      <c r="H13" s="182">
        <f>IF(ngay4!M15&lt;&gt;"",ngay4!M15,"")</f>
        <v/>
      </c>
      <c r="I13" s="182">
        <f>IF(ngay5!M15&lt;&gt;"",ngay5!M15,"")</f>
        <v/>
      </c>
      <c r="J13" s="182">
        <f>IF(ngay6!M15&lt;&gt;"",ngay6!M15,"")</f>
        <v/>
      </c>
      <c r="K13" s="182">
        <f>IF(ngay7!M15&lt;&gt;"",ngay7!M15,"")</f>
        <v/>
      </c>
      <c r="L13" s="182">
        <f>IF(ngay8!M15&lt;&gt;"",ngay8!M15,"")</f>
        <v/>
      </c>
      <c r="M13" s="178">
        <f>IF(ngay9!M15&lt;&gt;"",ngay9!M15,"")</f>
        <v/>
      </c>
      <c r="N13" s="440">
        <f>IF(ngay10!M15&lt;&gt;"",ngay10!M15,"")</f>
        <v/>
      </c>
      <c r="O13" s="440">
        <f>IF(ngay11!M15&lt;&gt;"",ngay11!M15,"")</f>
        <v/>
      </c>
      <c r="P13" s="440">
        <f>IF(ngay12!M15&lt;&gt;"",ngay12!M15,"")</f>
        <v/>
      </c>
      <c r="Q13" s="440">
        <f>IF(ngay13!M15&lt;&gt;"",ngay13!M15,"")</f>
        <v/>
      </c>
      <c r="R13" s="440">
        <f>IF(ngay14!M15&lt;&gt;"",ngay14!M15,"")</f>
        <v/>
      </c>
      <c r="S13" s="440">
        <f>IF(ngay15!M15&lt;&gt;"",ngay15!M15,"")</f>
        <v/>
      </c>
      <c r="T13" s="440">
        <f>IF(ngay16!M15&lt;&gt;"",ngay16!M15,"")</f>
        <v/>
      </c>
      <c r="U13" s="440">
        <f>IF(ngay17!M15&lt;&gt;"",ngay17!M15,"")</f>
        <v/>
      </c>
      <c r="V13" s="440">
        <f>IF(ngay18!M15&lt;&gt;"",ngay18!M15,"")</f>
        <v/>
      </c>
      <c r="W13" s="440">
        <f>IF(ngay19!M15&lt;&gt;"",ngay19!M15,"")</f>
        <v/>
      </c>
      <c r="X13" s="440">
        <f>IF(ngay20!M15&lt;&gt;"",ngay20!M15,"")</f>
        <v/>
      </c>
      <c r="Y13" s="440">
        <f>IF(ngay21!M15&lt;&gt;"",ngay21!M15,"")</f>
        <v/>
      </c>
      <c r="Z13" s="440">
        <f>IF(ngay22!M15&lt;&gt;"",ngay22!M15,"")</f>
        <v/>
      </c>
      <c r="AA13" s="440">
        <f>IF(ngay23!M15&lt;&gt;"",ngay23!M15,"")</f>
        <v/>
      </c>
      <c r="AB13" s="440">
        <f>IF(ngay24!M15&lt;&gt;"",ngay24!M15,"")</f>
        <v/>
      </c>
      <c r="AC13" s="440">
        <f>IF(ngay25!M15&lt;&gt;"",ngay25!M15,"")</f>
        <v/>
      </c>
      <c r="AD13" s="440">
        <f>IF(ngay26!M15&lt;&gt;"",ngay26!M15,"")</f>
        <v/>
      </c>
      <c r="AE13" s="440">
        <f>IF(ngay27!M15&lt;&gt;"",ngay27!M15,"")</f>
        <v/>
      </c>
      <c r="AF13" s="440">
        <f>IF(ngay28!M15&lt;&gt;"",ngay28!M15,"")</f>
        <v/>
      </c>
      <c r="AG13" s="440">
        <f>IF(ngay29!M15&lt;&gt;"",ngay29!M15,"")</f>
        <v/>
      </c>
      <c r="AH13" s="440">
        <f>IF(ngay30!M15&lt;&gt;"",ngay30!M15,"")</f>
        <v/>
      </c>
      <c r="AI13" s="440">
        <f>IF(ngay31!M15&lt;&gt;"",ngay31!M15,"")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82">
        <f>IF(ngay1!M16&lt;&gt;"",ngay1!M16,"")</f>
        <v/>
      </c>
      <c r="F14" s="440">
        <f>IF(ngay2!M16&lt;&gt;"",ngay2!M16,"")</f>
        <v/>
      </c>
      <c r="G14" s="440">
        <f>IF(ngay3!M16&lt;&gt;"",ngay3!M16,"")</f>
        <v/>
      </c>
      <c r="H14" s="182">
        <f>IF(ngay4!M16&lt;&gt;"",ngay4!M16,"")</f>
        <v/>
      </c>
      <c r="I14" s="182">
        <f>IF(ngay5!M16&lt;&gt;"",ngay5!M16,"")</f>
        <v/>
      </c>
      <c r="J14" s="182">
        <f>IF(ngay6!M16&lt;&gt;"",ngay6!M16,"")</f>
        <v/>
      </c>
      <c r="K14" s="182">
        <f>IF(ngay7!M16&lt;&gt;"",ngay7!M16,"")</f>
        <v/>
      </c>
      <c r="L14" s="182">
        <f>IF(ngay8!M16&lt;&gt;"",ngay8!M16,"")</f>
        <v/>
      </c>
      <c r="M14" s="178">
        <f>IF(ngay9!M16&lt;&gt;"",ngay9!M16,"")</f>
        <v/>
      </c>
      <c r="N14" s="440">
        <f>IF(ngay10!M16&lt;&gt;"",ngay10!M16,"")</f>
        <v/>
      </c>
      <c r="O14" s="440">
        <f>IF(ngay11!M16&lt;&gt;"",ngay11!M16,"")</f>
        <v/>
      </c>
      <c r="P14" s="440">
        <f>IF(ngay12!M16&lt;&gt;"",ngay12!M16,"")</f>
        <v/>
      </c>
      <c r="Q14" s="440">
        <f>IF(ngay13!M16&lt;&gt;"",ngay13!M16,"")</f>
        <v/>
      </c>
      <c r="R14" s="440">
        <f>IF(ngay14!M16&lt;&gt;"",ngay14!M16,"")</f>
        <v/>
      </c>
      <c r="S14" s="440">
        <f>IF(ngay15!M16&lt;&gt;"",ngay15!M16,"")</f>
        <v/>
      </c>
      <c r="T14" s="440">
        <f>IF(ngay16!M16&lt;&gt;"",ngay16!M16,"")</f>
        <v/>
      </c>
      <c r="U14" s="440">
        <f>IF(ngay17!M16&lt;&gt;"",ngay17!M16,"")</f>
        <v/>
      </c>
      <c r="V14" s="440">
        <f>IF(ngay18!M16&lt;&gt;"",ngay18!M16,"")</f>
        <v/>
      </c>
      <c r="W14" s="440">
        <f>IF(ngay19!M16&lt;&gt;"",ngay19!M16,"")</f>
        <v/>
      </c>
      <c r="X14" s="440">
        <f>IF(ngay20!M16&lt;&gt;"",ngay20!M16,"")</f>
        <v/>
      </c>
      <c r="Y14" s="440">
        <f>IF(ngay21!M16&lt;&gt;"",ngay21!M16,"")</f>
        <v/>
      </c>
      <c r="Z14" s="440">
        <f>IF(ngay22!M16&lt;&gt;"",ngay22!M16,"")</f>
        <v/>
      </c>
      <c r="AA14" s="440">
        <f>IF(ngay23!M16&lt;&gt;"",ngay23!M16,"")</f>
        <v/>
      </c>
      <c r="AB14" s="440">
        <f>IF(ngay24!M16&lt;&gt;"",ngay24!M16,"")</f>
        <v/>
      </c>
      <c r="AC14" s="440">
        <f>IF(ngay25!M16&lt;&gt;"",ngay25!M16,"")</f>
        <v/>
      </c>
      <c r="AD14" s="440">
        <f>IF(ngay26!M16&lt;&gt;"",ngay26!M16,"")</f>
        <v/>
      </c>
      <c r="AE14" s="440">
        <f>IF(ngay27!M16&lt;&gt;"",ngay27!M16,"")</f>
        <v/>
      </c>
      <c r="AF14" s="440">
        <f>IF(ngay28!M16&lt;&gt;"",ngay28!M16,"")</f>
        <v/>
      </c>
      <c r="AG14" s="440">
        <f>IF(ngay29!M16&lt;&gt;"",ngay29!M16,"")</f>
        <v/>
      </c>
      <c r="AH14" s="440">
        <f>IF(ngay30!M16&lt;&gt;"",ngay30!M16,"")</f>
        <v/>
      </c>
      <c r="AI14" s="440">
        <f>IF(ngay31!M16&lt;&gt;"",ngay31!M16,"")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82">
        <f>IF(ngay1!M17&lt;&gt;"",ngay1!M17,"")</f>
        <v/>
      </c>
      <c r="F15" s="440">
        <f>IF(ngay2!M17&lt;&gt;"",ngay2!M17,"")</f>
        <v/>
      </c>
      <c r="G15" s="440">
        <f>IF(ngay3!M17&lt;&gt;"",ngay3!M17,"")</f>
        <v/>
      </c>
      <c r="H15" s="182">
        <f>IF(ngay4!M17&lt;&gt;"",ngay4!M17,"")</f>
        <v/>
      </c>
      <c r="I15" s="182">
        <f>IF(ngay5!M17&lt;&gt;"",ngay5!M17,"")</f>
        <v/>
      </c>
      <c r="J15" s="182">
        <f>IF(ngay6!M17&lt;&gt;"",ngay6!M17,"")</f>
        <v/>
      </c>
      <c r="K15" s="182">
        <f>IF(ngay7!M17&lt;&gt;"",ngay7!M17,"")</f>
        <v/>
      </c>
      <c r="L15" s="182">
        <f>IF(ngay8!M17&lt;&gt;"",ngay8!M17,"")</f>
        <v/>
      </c>
      <c r="M15" s="178">
        <f>IF(ngay9!M17&lt;&gt;"",ngay9!M17,"")</f>
        <v/>
      </c>
      <c r="N15" s="440">
        <f>IF(ngay10!M17&lt;&gt;"",ngay10!M17,"")</f>
        <v/>
      </c>
      <c r="O15" s="440">
        <f>IF(ngay11!M17&lt;&gt;"",ngay11!M17,"")</f>
        <v/>
      </c>
      <c r="P15" s="440">
        <f>IF(ngay12!M17&lt;&gt;"",ngay12!M17,"")</f>
        <v/>
      </c>
      <c r="Q15" s="440">
        <f>IF(ngay13!M17&lt;&gt;"",ngay13!M17,"")</f>
        <v/>
      </c>
      <c r="R15" s="440">
        <f>IF(ngay14!M17&lt;&gt;"",ngay14!M17,"")</f>
        <v/>
      </c>
      <c r="S15" s="440">
        <f>IF(ngay15!M17&lt;&gt;"",ngay15!M17,"")</f>
        <v/>
      </c>
      <c r="T15" s="440">
        <f>IF(ngay16!M17&lt;&gt;"",ngay16!M17,"")</f>
        <v/>
      </c>
      <c r="U15" s="440">
        <f>IF(ngay17!M17&lt;&gt;"",ngay17!M17,"")</f>
        <v/>
      </c>
      <c r="V15" s="440">
        <f>IF(ngay18!M17&lt;&gt;"",ngay18!M17,"")</f>
        <v/>
      </c>
      <c r="W15" s="440">
        <f>IF(ngay19!M17&lt;&gt;"",ngay19!M17,"")</f>
        <v/>
      </c>
      <c r="X15" s="440">
        <f>IF(ngay20!M17&lt;&gt;"",ngay20!M17,"")</f>
        <v/>
      </c>
      <c r="Y15" s="440">
        <f>IF(ngay21!M17&lt;&gt;"",ngay21!M17,"")</f>
        <v/>
      </c>
      <c r="Z15" s="440">
        <f>IF(ngay22!M17&lt;&gt;"",ngay22!M17,"")</f>
        <v/>
      </c>
      <c r="AA15" s="440">
        <f>IF(ngay23!M17&lt;&gt;"",ngay23!M17,"")</f>
        <v/>
      </c>
      <c r="AB15" s="440">
        <f>IF(ngay24!M17&lt;&gt;"",ngay24!M17,"")</f>
        <v/>
      </c>
      <c r="AC15" s="440">
        <f>IF(ngay25!M17&lt;&gt;"",ngay25!M17,"")</f>
        <v/>
      </c>
      <c r="AD15" s="440">
        <f>IF(ngay26!M17&lt;&gt;"",ngay26!M17,"")</f>
        <v/>
      </c>
      <c r="AE15" s="440">
        <f>IF(ngay27!M17&lt;&gt;"",ngay27!M17,"")</f>
        <v/>
      </c>
      <c r="AF15" s="440">
        <f>IF(ngay28!M17&lt;&gt;"",ngay28!M17,"")</f>
        <v/>
      </c>
      <c r="AG15" s="440">
        <f>IF(ngay29!M17&lt;&gt;"",ngay29!M17,"")</f>
        <v/>
      </c>
      <c r="AH15" s="440">
        <f>IF(ngay30!M17&lt;&gt;"",ngay30!M17,"")</f>
        <v/>
      </c>
      <c r="AI15" s="440">
        <f>IF(ngay31!M17&lt;&gt;"",ngay31!M17,"")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82">
        <f>IF(ngay1!M18&lt;&gt;"",ngay1!M18,"")</f>
        <v/>
      </c>
      <c r="F16" s="440">
        <f>IF(ngay2!M18&lt;&gt;"",ngay2!M18,"")</f>
        <v/>
      </c>
      <c r="G16" s="440">
        <f>IF(ngay3!M18&lt;&gt;"",ngay3!M18,"")</f>
        <v/>
      </c>
      <c r="H16" s="182">
        <f>IF(ngay4!M18&lt;&gt;"",ngay4!M18,"")</f>
        <v/>
      </c>
      <c r="I16" s="182">
        <f>IF(ngay5!M18&lt;&gt;"",ngay5!M18,"")</f>
        <v/>
      </c>
      <c r="J16" s="182">
        <f>IF(ngay6!M18&lt;&gt;"",ngay6!M18,"")</f>
        <v/>
      </c>
      <c r="K16" s="182">
        <f>IF(ngay7!M18&lt;&gt;"",ngay7!M18,"")</f>
        <v/>
      </c>
      <c r="L16" s="182">
        <f>IF(ngay8!M18&lt;&gt;"",ngay8!M18,"")</f>
        <v/>
      </c>
      <c r="M16" s="178">
        <f>IF(ngay9!M18&lt;&gt;"",ngay9!M18,"")</f>
        <v/>
      </c>
      <c r="N16" s="440">
        <f>IF(ngay10!M18&lt;&gt;"",ngay10!M18,"")</f>
        <v/>
      </c>
      <c r="O16" s="440">
        <f>IF(ngay11!M18&lt;&gt;"",ngay11!M18,"")</f>
        <v/>
      </c>
      <c r="P16" s="440">
        <f>IF(ngay12!M18&lt;&gt;"",ngay12!M18,"")</f>
        <v/>
      </c>
      <c r="Q16" s="440">
        <f>IF(ngay13!M18&lt;&gt;"",ngay13!M18,"")</f>
        <v/>
      </c>
      <c r="R16" s="440">
        <f>IF(ngay14!M18&lt;&gt;"",ngay14!M18,"")</f>
        <v/>
      </c>
      <c r="S16" s="440">
        <f>IF(ngay15!M18&lt;&gt;"",ngay15!M18,"")</f>
        <v/>
      </c>
      <c r="T16" s="440">
        <f>IF(ngay16!M18&lt;&gt;"",ngay16!M18,"")</f>
        <v/>
      </c>
      <c r="U16" s="440">
        <f>IF(ngay17!M18&lt;&gt;"",ngay17!M18,"")</f>
        <v/>
      </c>
      <c r="V16" s="440">
        <f>IF(ngay18!M18&lt;&gt;"",ngay18!M18,"")</f>
        <v/>
      </c>
      <c r="W16" s="440">
        <f>IF(ngay19!M18&lt;&gt;"",ngay19!M18,"")</f>
        <v/>
      </c>
      <c r="X16" s="440">
        <f>IF(ngay20!M18&lt;&gt;"",ngay20!M18,"")</f>
        <v/>
      </c>
      <c r="Y16" s="440">
        <f>IF(ngay21!M18&lt;&gt;"",ngay21!M18,"")</f>
        <v/>
      </c>
      <c r="Z16" s="440">
        <f>IF(ngay22!M18&lt;&gt;"",ngay22!M18,"")</f>
        <v/>
      </c>
      <c r="AA16" s="440">
        <f>IF(ngay23!M18&lt;&gt;"",ngay23!M18,"")</f>
        <v/>
      </c>
      <c r="AB16" s="440">
        <f>IF(ngay24!M18&lt;&gt;"",ngay24!M18,"")</f>
        <v/>
      </c>
      <c r="AC16" s="440">
        <f>IF(ngay25!M18&lt;&gt;"",ngay25!M18,"")</f>
        <v/>
      </c>
      <c r="AD16" s="440">
        <f>IF(ngay26!M18&lt;&gt;"",ngay26!M18,"")</f>
        <v/>
      </c>
      <c r="AE16" s="440">
        <f>IF(ngay27!M18&lt;&gt;"",ngay27!M18,"")</f>
        <v/>
      </c>
      <c r="AF16" s="440">
        <f>IF(ngay28!M18&lt;&gt;"",ngay28!M18,"")</f>
        <v/>
      </c>
      <c r="AG16" s="440">
        <f>IF(ngay29!M18&lt;&gt;"",ngay29!M18,"")</f>
        <v/>
      </c>
      <c r="AH16" s="440">
        <f>IF(ngay30!M18&lt;&gt;"",ngay30!M18,"")</f>
        <v/>
      </c>
      <c r="AI16" s="440">
        <f>IF(ngay31!M18&lt;&gt;"",ngay31!M18,"")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82">
        <f>IF(ngay1!M19&lt;&gt;"",ngay1!M19,"")</f>
        <v/>
      </c>
      <c r="F17" s="440">
        <f>IF(ngay2!M19&lt;&gt;"",ngay2!M19,"")</f>
        <v/>
      </c>
      <c r="G17" s="440">
        <f>IF(ngay3!M19&lt;&gt;"",ngay3!M19,"")</f>
        <v/>
      </c>
      <c r="H17" s="182">
        <f>IF(ngay4!M19&lt;&gt;"",ngay4!M19,"")</f>
        <v/>
      </c>
      <c r="I17" s="182">
        <f>IF(ngay5!M19&lt;&gt;"",ngay5!M19,"")</f>
        <v/>
      </c>
      <c r="J17" s="182">
        <f>IF(ngay6!M19&lt;&gt;"",ngay6!M19,"")</f>
        <v/>
      </c>
      <c r="K17" s="182">
        <f>IF(ngay7!M19&lt;&gt;"",ngay7!M19,"")</f>
        <v/>
      </c>
      <c r="L17" s="182">
        <f>IF(ngay8!M19&lt;&gt;"",ngay8!M19,"")</f>
        <v/>
      </c>
      <c r="M17" s="178">
        <f>IF(ngay9!M19&lt;&gt;"",ngay9!M19,"")</f>
        <v/>
      </c>
      <c r="N17" s="440">
        <f>IF(ngay10!M19&lt;&gt;"",ngay10!M19,"")</f>
        <v/>
      </c>
      <c r="O17" s="440">
        <f>IF(ngay11!M19&lt;&gt;"",ngay11!M19,"")</f>
        <v/>
      </c>
      <c r="P17" s="440">
        <f>IF(ngay12!M19&lt;&gt;"",ngay12!M19,"")</f>
        <v/>
      </c>
      <c r="Q17" s="440">
        <f>IF(ngay13!M19&lt;&gt;"",ngay13!M19,"")</f>
        <v/>
      </c>
      <c r="R17" s="440">
        <f>IF(ngay14!M19&lt;&gt;"",ngay14!M19,"")</f>
        <v/>
      </c>
      <c r="S17" s="440">
        <f>IF(ngay15!M19&lt;&gt;"",ngay15!M19,"")</f>
        <v/>
      </c>
      <c r="T17" s="440">
        <f>IF(ngay16!M19&lt;&gt;"",ngay16!M19,"")</f>
        <v/>
      </c>
      <c r="U17" s="440">
        <f>IF(ngay17!M19&lt;&gt;"",ngay17!M19,"")</f>
        <v/>
      </c>
      <c r="V17" s="440">
        <f>IF(ngay18!M19&lt;&gt;"",ngay18!M19,"")</f>
        <v/>
      </c>
      <c r="W17" s="440">
        <f>IF(ngay19!M19&lt;&gt;"",ngay19!M19,"")</f>
        <v/>
      </c>
      <c r="X17" s="440">
        <f>IF(ngay20!M19&lt;&gt;"",ngay20!M19,"")</f>
        <v/>
      </c>
      <c r="Y17" s="440">
        <f>IF(ngay21!M19&lt;&gt;"",ngay21!M19,"")</f>
        <v/>
      </c>
      <c r="Z17" s="440">
        <f>IF(ngay22!M19&lt;&gt;"",ngay22!M19,"")</f>
        <v/>
      </c>
      <c r="AA17" s="440">
        <f>IF(ngay23!M19&lt;&gt;"",ngay23!M19,"")</f>
        <v/>
      </c>
      <c r="AB17" s="440">
        <f>IF(ngay24!M19&lt;&gt;"",ngay24!M19,"")</f>
        <v/>
      </c>
      <c r="AC17" s="440">
        <f>IF(ngay25!M19&lt;&gt;"",ngay25!M19,"")</f>
        <v/>
      </c>
      <c r="AD17" s="440">
        <f>IF(ngay26!M19&lt;&gt;"",ngay26!M19,"")</f>
        <v/>
      </c>
      <c r="AE17" s="440">
        <f>IF(ngay27!M19&lt;&gt;"",ngay27!M19,"")</f>
        <v/>
      </c>
      <c r="AF17" s="440">
        <f>IF(ngay28!M19&lt;&gt;"",ngay28!M19,"")</f>
        <v/>
      </c>
      <c r="AG17" s="440">
        <f>IF(ngay29!M19&lt;&gt;"",ngay29!M19,"")</f>
        <v/>
      </c>
      <c r="AH17" s="440">
        <f>IF(ngay30!M19&lt;&gt;"",ngay30!M19,"")</f>
        <v/>
      </c>
      <c r="AI17" s="440">
        <f>IF(ngay31!M19&lt;&gt;"",ngay31!M19,"")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82">
        <f>IF(ngay1!M20&lt;&gt;"",ngay1!M20,"")</f>
        <v/>
      </c>
      <c r="F18" s="440">
        <f>IF(ngay2!M20&lt;&gt;"",ngay2!M20,"")</f>
        <v/>
      </c>
      <c r="G18" s="440">
        <f>IF(ngay3!M20&lt;&gt;"",ngay3!M20,"")</f>
        <v/>
      </c>
      <c r="H18" s="182">
        <f>IF(ngay4!M20&lt;&gt;"",ngay4!M20,"")</f>
        <v/>
      </c>
      <c r="I18" s="182">
        <f>IF(ngay5!M20&lt;&gt;"",ngay5!M20,"")</f>
        <v/>
      </c>
      <c r="J18" s="182">
        <f>IF(ngay6!M20&lt;&gt;"",ngay6!M20,"")</f>
        <v/>
      </c>
      <c r="K18" s="182">
        <f>IF(ngay7!M20&lt;&gt;"",ngay7!M20,"")</f>
        <v/>
      </c>
      <c r="L18" s="182">
        <f>IF(ngay8!M20&lt;&gt;"",ngay8!M20,"")</f>
        <v/>
      </c>
      <c r="M18" s="178">
        <f>IF(ngay9!M20&lt;&gt;"",ngay9!M20,"")</f>
        <v/>
      </c>
      <c r="N18" s="440">
        <f>IF(ngay10!M20&lt;&gt;"",ngay10!M20,"")</f>
        <v/>
      </c>
      <c r="O18" s="440">
        <f>IF(ngay11!M20&lt;&gt;"",ngay11!M20,"")</f>
        <v/>
      </c>
      <c r="P18" s="440">
        <f>IF(ngay12!M20&lt;&gt;"",ngay12!M20,"")</f>
        <v/>
      </c>
      <c r="Q18" s="440">
        <f>IF(ngay13!M20&lt;&gt;"",ngay13!M20,"")</f>
        <v/>
      </c>
      <c r="R18" s="440">
        <f>IF(ngay14!M20&lt;&gt;"",ngay14!M20,"")</f>
        <v/>
      </c>
      <c r="S18" s="440">
        <f>IF(ngay15!M20&lt;&gt;"",ngay15!M20,"")</f>
        <v/>
      </c>
      <c r="T18" s="440">
        <f>IF(ngay16!M20&lt;&gt;"",ngay16!M20,"")</f>
        <v/>
      </c>
      <c r="U18" s="440">
        <f>IF(ngay17!M20&lt;&gt;"",ngay17!M20,"")</f>
        <v/>
      </c>
      <c r="V18" s="440">
        <f>IF(ngay18!M20&lt;&gt;"",ngay18!M20,"")</f>
        <v/>
      </c>
      <c r="W18" s="440">
        <f>IF(ngay19!M20&lt;&gt;"",ngay19!M20,"")</f>
        <v/>
      </c>
      <c r="X18" s="440">
        <f>IF(ngay20!M20&lt;&gt;"",ngay20!M20,"")</f>
        <v/>
      </c>
      <c r="Y18" s="440">
        <f>IF(ngay21!M20&lt;&gt;"",ngay21!M20,"")</f>
        <v/>
      </c>
      <c r="Z18" s="440">
        <f>IF(ngay22!M20&lt;&gt;"",ngay22!M20,"")</f>
        <v/>
      </c>
      <c r="AA18" s="440">
        <f>IF(ngay23!M20&lt;&gt;"",ngay23!M20,"")</f>
        <v/>
      </c>
      <c r="AB18" s="440">
        <f>IF(ngay24!M20&lt;&gt;"",ngay24!M20,"")</f>
        <v/>
      </c>
      <c r="AC18" s="440">
        <f>IF(ngay25!M20&lt;&gt;"",ngay25!M20,"")</f>
        <v/>
      </c>
      <c r="AD18" s="440">
        <f>IF(ngay26!M20&lt;&gt;"",ngay26!M20,"")</f>
        <v/>
      </c>
      <c r="AE18" s="440">
        <f>IF(ngay27!M20&lt;&gt;"",ngay27!M20,"")</f>
        <v/>
      </c>
      <c r="AF18" s="440">
        <f>IF(ngay28!M20&lt;&gt;"",ngay28!M20,"")</f>
        <v/>
      </c>
      <c r="AG18" s="440">
        <f>IF(ngay29!M20&lt;&gt;"",ngay29!M20,"")</f>
        <v/>
      </c>
      <c r="AH18" s="440">
        <f>IF(ngay30!M20&lt;&gt;"",ngay30!M20,"")</f>
        <v/>
      </c>
      <c r="AI18" s="440">
        <f>IF(ngay31!M20&lt;&gt;"",ngay31!M20,"")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>
        <f>IF(COUNT(E18:AI18)=0,"",MAX(E18:AI18))</f>
        <v/>
      </c>
      <c r="AN18" s="215">
        <f>IF(COUNT(E18:AK18)=0,"",INDEX(E2:AK18,1,MATCH(MAX(E18:AK18),E18:AK18,0)))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82">
        <f>IF(ngay1!M21&lt;&gt;"",ngay1!M21,"")</f>
        <v/>
      </c>
      <c r="F19" s="440">
        <f>IF(ngay2!M21&lt;&gt;"",ngay2!M21,"")</f>
        <v/>
      </c>
      <c r="G19" s="440">
        <f>IF(ngay3!M21&lt;&gt;"",ngay3!M21,"")</f>
        <v/>
      </c>
      <c r="H19" s="182">
        <f>IF(ngay4!M21&lt;&gt;"",ngay4!M21,"")</f>
        <v/>
      </c>
      <c r="I19" s="182">
        <f>IF(ngay5!M21&lt;&gt;"",ngay5!M21,"")</f>
        <v/>
      </c>
      <c r="J19" s="182">
        <f>IF(ngay6!M21&lt;&gt;"",ngay6!M21,"")</f>
        <v/>
      </c>
      <c r="K19" s="182">
        <f>IF(ngay7!M21&lt;&gt;"",ngay7!M21,"")</f>
        <v/>
      </c>
      <c r="L19" s="182">
        <f>IF(ngay8!M21&lt;&gt;"",ngay8!M21,"")</f>
        <v/>
      </c>
      <c r="M19" s="178">
        <f>IF(ngay9!M21&lt;&gt;"",ngay9!M21,"")</f>
        <v/>
      </c>
      <c r="N19" s="440">
        <f>IF(ngay10!M21&lt;&gt;"",ngay10!M21,"")</f>
        <v/>
      </c>
      <c r="O19" s="440">
        <f>IF(ngay11!M21&lt;&gt;"",ngay11!M21,"")</f>
        <v/>
      </c>
      <c r="P19" s="440">
        <f>IF(ngay12!M21&lt;&gt;"",ngay12!M21,"")</f>
        <v/>
      </c>
      <c r="Q19" s="440">
        <f>IF(ngay13!M21&lt;&gt;"",ngay13!M21,"")</f>
        <v/>
      </c>
      <c r="R19" s="440">
        <f>IF(ngay14!M21&lt;&gt;"",ngay14!M21,"")</f>
        <v/>
      </c>
      <c r="S19" s="440">
        <f>IF(ngay15!M21&lt;&gt;"",ngay15!M21,"")</f>
        <v/>
      </c>
      <c r="T19" s="440">
        <f>IF(ngay16!M21&lt;&gt;"",ngay16!M21,"")</f>
        <v/>
      </c>
      <c r="U19" s="440">
        <f>IF(ngay17!M21&lt;&gt;"",ngay17!M21,"")</f>
        <v/>
      </c>
      <c r="V19" s="440">
        <f>IF(ngay18!M21&lt;&gt;"",ngay18!M21,"")</f>
        <v/>
      </c>
      <c r="W19" s="440">
        <f>IF(ngay19!M21&lt;&gt;"",ngay19!M21,"")</f>
        <v/>
      </c>
      <c r="X19" s="440">
        <f>IF(ngay20!M21&lt;&gt;"",ngay20!M21,"")</f>
        <v/>
      </c>
      <c r="Y19" s="440">
        <f>IF(ngay21!M21&lt;&gt;"",ngay21!M21,"")</f>
        <v/>
      </c>
      <c r="Z19" s="440">
        <f>IF(ngay22!M21&lt;&gt;"",ngay22!M21,"")</f>
        <v/>
      </c>
      <c r="AA19" s="440">
        <f>IF(ngay23!M21&lt;&gt;"",ngay23!M21,"")</f>
        <v/>
      </c>
      <c r="AB19" s="440">
        <f>IF(ngay24!M21&lt;&gt;"",ngay24!M21,"")</f>
        <v/>
      </c>
      <c r="AC19" s="440">
        <f>IF(ngay25!M21&lt;&gt;"",ngay25!M21,"")</f>
        <v/>
      </c>
      <c r="AD19" s="440">
        <f>IF(ngay26!M21&lt;&gt;"",ngay26!M21,"")</f>
        <v/>
      </c>
      <c r="AE19" s="440">
        <f>IF(ngay27!M21&lt;&gt;"",ngay27!M21,"")</f>
        <v/>
      </c>
      <c r="AF19" s="440">
        <f>IF(ngay28!M21&lt;&gt;"",ngay28!M21,"")</f>
        <v/>
      </c>
      <c r="AG19" s="440">
        <f>IF(ngay29!M21&lt;&gt;"",ngay29!M21,"")</f>
        <v/>
      </c>
      <c r="AH19" s="440">
        <f>IF(ngay30!M21&lt;&gt;"",ngay30!M21,"")</f>
        <v/>
      </c>
      <c r="AI19" s="440">
        <f>IF(ngay31!M21&lt;&gt;"",ngay31!M21,"")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82">
        <f>IF(ngay1!M22&lt;&gt;"",ngay1!M22,"")</f>
        <v/>
      </c>
      <c r="F20" s="440">
        <f>IF(ngay2!M22&lt;&gt;"",ngay2!M22,"")</f>
        <v/>
      </c>
      <c r="G20" s="440">
        <f>IF(ngay3!M22&lt;&gt;"",ngay3!M22,"")</f>
        <v/>
      </c>
      <c r="H20" s="182">
        <f>IF(ngay4!M22&lt;&gt;"",ngay4!M22,"")</f>
        <v/>
      </c>
      <c r="I20" s="182">
        <f>IF(ngay5!M22&lt;&gt;"",ngay5!M22,"")</f>
        <v/>
      </c>
      <c r="J20" s="182">
        <f>IF(ngay6!M22&lt;&gt;"",ngay6!M22,"")</f>
        <v/>
      </c>
      <c r="K20" s="182">
        <f>IF(ngay7!M22&lt;&gt;"",ngay7!M22,"")</f>
        <v/>
      </c>
      <c r="L20" s="182">
        <f>IF(ngay8!M22&lt;&gt;"",ngay8!M22,"")</f>
        <v/>
      </c>
      <c r="M20" s="178">
        <f>IF(ngay9!M22&lt;&gt;"",ngay9!M22,"")</f>
        <v/>
      </c>
      <c r="N20" s="440">
        <f>IF(ngay10!M22&lt;&gt;"",ngay10!M22,"")</f>
        <v/>
      </c>
      <c r="O20" s="440">
        <f>IF(ngay11!M22&lt;&gt;"",ngay11!M22,"")</f>
        <v/>
      </c>
      <c r="P20" s="440">
        <f>IF(ngay12!M22&lt;&gt;"",ngay12!M22,"")</f>
        <v/>
      </c>
      <c r="Q20" s="440">
        <f>IF(ngay13!M22&lt;&gt;"",ngay13!M22,"")</f>
        <v/>
      </c>
      <c r="R20" s="440">
        <f>IF(ngay14!M22&lt;&gt;"",ngay14!M22,"")</f>
        <v/>
      </c>
      <c r="S20" s="440">
        <f>IF(ngay15!M22&lt;&gt;"",ngay15!M22,"")</f>
        <v/>
      </c>
      <c r="T20" s="440">
        <f>IF(ngay16!M22&lt;&gt;"",ngay16!M22,"")</f>
        <v/>
      </c>
      <c r="U20" s="440">
        <f>IF(ngay17!M22&lt;&gt;"",ngay17!M22,"")</f>
        <v/>
      </c>
      <c r="V20" s="440">
        <f>IF(ngay18!M22&lt;&gt;"",ngay18!M22,"")</f>
        <v/>
      </c>
      <c r="W20" s="440">
        <f>IF(ngay19!M22&lt;&gt;"",ngay19!M22,"")</f>
        <v/>
      </c>
      <c r="X20" s="440">
        <f>IF(ngay20!M22&lt;&gt;"",ngay20!M22,"")</f>
        <v/>
      </c>
      <c r="Y20" s="440">
        <f>IF(ngay21!M22&lt;&gt;"",ngay21!M22,"")</f>
        <v/>
      </c>
      <c r="Z20" s="440">
        <f>IF(ngay22!M22&lt;&gt;"",ngay22!M22,"")</f>
        <v/>
      </c>
      <c r="AA20" s="440">
        <f>IF(ngay23!M22&lt;&gt;"",ngay23!M22,"")</f>
        <v/>
      </c>
      <c r="AB20" s="440">
        <f>IF(ngay24!M22&lt;&gt;"",ngay24!M22,"")</f>
        <v/>
      </c>
      <c r="AC20" s="440">
        <f>IF(ngay25!M22&lt;&gt;"",ngay25!M22,"")</f>
        <v/>
      </c>
      <c r="AD20" s="440">
        <f>IF(ngay26!M22&lt;&gt;"",ngay26!M22,"")</f>
        <v/>
      </c>
      <c r="AE20" s="440">
        <f>IF(ngay27!M22&lt;&gt;"",ngay27!M22,"")</f>
        <v/>
      </c>
      <c r="AF20" s="440">
        <f>IF(ngay28!M22&lt;&gt;"",ngay28!M22,"")</f>
        <v/>
      </c>
      <c r="AG20" s="440">
        <f>IF(ngay29!M22&lt;&gt;"",ngay29!M22,"")</f>
        <v/>
      </c>
      <c r="AH20" s="440">
        <f>IF(ngay30!M22&lt;&gt;"",ngay30!M22,"")</f>
        <v/>
      </c>
      <c r="AI20" s="440">
        <f>IF(ngay31!M22&lt;&gt;"",ngay31!M22,"")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82">
        <f>IF(ngay1!M23&lt;&gt;"",ngay1!M23,"")</f>
        <v/>
      </c>
      <c r="F21" s="440">
        <f>IF(ngay2!M23&lt;&gt;"",ngay2!M23,"")</f>
        <v/>
      </c>
      <c r="G21" s="440">
        <f>IF(ngay3!M23&lt;&gt;"",ngay3!M23,"")</f>
        <v/>
      </c>
      <c r="H21" s="182">
        <f>IF(ngay4!M23&lt;&gt;"",ngay4!M23,"")</f>
        <v/>
      </c>
      <c r="I21" s="182">
        <f>IF(ngay5!M23&lt;&gt;"",ngay5!M23,"")</f>
        <v/>
      </c>
      <c r="J21" s="182">
        <f>IF(ngay6!M23&lt;&gt;"",ngay6!M23,"")</f>
        <v/>
      </c>
      <c r="K21" s="182">
        <f>IF(ngay7!M23&lt;&gt;"",ngay7!M23,"")</f>
        <v/>
      </c>
      <c r="L21" s="182">
        <f>IF(ngay8!M23&lt;&gt;"",ngay8!M23,"")</f>
        <v/>
      </c>
      <c r="M21" s="178">
        <f>IF(ngay9!M23&lt;&gt;"",ngay9!M23,"")</f>
        <v/>
      </c>
      <c r="N21" s="440">
        <f>IF(ngay10!M23&lt;&gt;"",ngay10!M23,"")</f>
        <v/>
      </c>
      <c r="O21" s="440">
        <f>IF(ngay11!M23&lt;&gt;"",ngay11!M23,"")</f>
        <v/>
      </c>
      <c r="P21" s="440">
        <f>IF(ngay12!M23&lt;&gt;"",ngay12!M23,"")</f>
        <v/>
      </c>
      <c r="Q21" s="440">
        <f>IF(ngay13!M23&lt;&gt;"",ngay13!M23,"")</f>
        <v/>
      </c>
      <c r="R21" s="440">
        <f>IF(ngay14!M23&lt;&gt;"",ngay14!M23,"")</f>
        <v/>
      </c>
      <c r="S21" s="440">
        <f>IF(ngay15!M23&lt;&gt;"",ngay15!M23,"")</f>
        <v/>
      </c>
      <c r="T21" s="440">
        <f>IF(ngay16!M23&lt;&gt;"",ngay16!M23,"")</f>
        <v/>
      </c>
      <c r="U21" s="440">
        <f>IF(ngay17!M23&lt;&gt;"",ngay17!M23,"")</f>
        <v/>
      </c>
      <c r="V21" s="440">
        <f>IF(ngay18!M23&lt;&gt;"",ngay18!M23,"")</f>
        <v/>
      </c>
      <c r="W21" s="440">
        <f>IF(ngay19!M23&lt;&gt;"",ngay19!M23,"")</f>
        <v/>
      </c>
      <c r="X21" s="440">
        <f>IF(ngay20!M23&lt;&gt;"",ngay20!M23,"")</f>
        <v/>
      </c>
      <c r="Y21" s="440">
        <f>IF(ngay21!M23&lt;&gt;"",ngay21!M23,"")</f>
        <v/>
      </c>
      <c r="Z21" s="440">
        <f>IF(ngay22!M23&lt;&gt;"",ngay22!M23,"")</f>
        <v/>
      </c>
      <c r="AA21" s="440">
        <f>IF(ngay23!M23&lt;&gt;"",ngay23!M23,"")</f>
        <v/>
      </c>
      <c r="AB21" s="440">
        <f>IF(ngay24!M23&lt;&gt;"",ngay24!M23,"")</f>
        <v/>
      </c>
      <c r="AC21" s="440">
        <f>IF(ngay25!M23&lt;&gt;"",ngay25!M23,"")</f>
        <v/>
      </c>
      <c r="AD21" s="440">
        <f>IF(ngay26!M23&lt;&gt;"",ngay26!M23,"")</f>
        <v/>
      </c>
      <c r="AE21" s="440">
        <f>IF(ngay27!M23&lt;&gt;"",ngay27!M23,"")</f>
        <v/>
      </c>
      <c r="AF21" s="440">
        <f>IF(ngay28!M23&lt;&gt;"",ngay28!M23,"")</f>
        <v/>
      </c>
      <c r="AG21" s="440">
        <f>IF(ngay29!M23&lt;&gt;"",ngay29!M23,"")</f>
        <v/>
      </c>
      <c r="AH21" s="440">
        <f>IF(ngay30!M23&lt;&gt;"",ngay30!M23,"")</f>
        <v/>
      </c>
      <c r="AI21" s="440">
        <f>IF(ngay31!M23&lt;&gt;"",ngay31!M23,"")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82">
        <f>IF(ngay1!M24&lt;&gt;"",ngay1!M24,"")</f>
        <v/>
      </c>
      <c r="F22" s="440">
        <f>IF(ngay2!M24&lt;&gt;"",ngay2!M24,"")</f>
        <v/>
      </c>
      <c r="G22" s="440">
        <f>IF(ngay3!M24&lt;&gt;"",ngay3!M24,"")</f>
        <v/>
      </c>
      <c r="H22" s="182">
        <f>IF(ngay4!M24&lt;&gt;"",ngay4!M24,"")</f>
        <v/>
      </c>
      <c r="I22" s="182">
        <f>IF(ngay5!M24&lt;&gt;"",ngay5!M24,"")</f>
        <v/>
      </c>
      <c r="J22" s="182">
        <f>IF(ngay6!M24&lt;&gt;"",ngay6!M24,"")</f>
        <v/>
      </c>
      <c r="K22" s="182">
        <f>IF(ngay7!M24&lt;&gt;"",ngay7!M24,"")</f>
        <v/>
      </c>
      <c r="L22" s="182">
        <f>IF(ngay8!M24&lt;&gt;"",ngay8!M24,"")</f>
        <v/>
      </c>
      <c r="M22" s="178">
        <f>IF(ngay9!M24&lt;&gt;"",ngay9!M24,"")</f>
        <v/>
      </c>
      <c r="N22" s="440">
        <f>IF(ngay10!M24&lt;&gt;"",ngay10!M24,"")</f>
        <v/>
      </c>
      <c r="O22" s="440">
        <f>IF(ngay11!M24&lt;&gt;"",ngay11!M24,"")</f>
        <v/>
      </c>
      <c r="P22" s="440">
        <f>IF(ngay12!M24&lt;&gt;"",ngay12!M24,"")</f>
        <v/>
      </c>
      <c r="Q22" s="440">
        <f>IF(ngay13!M24&lt;&gt;"",ngay13!M24,"")</f>
        <v/>
      </c>
      <c r="R22" s="440">
        <f>IF(ngay14!M24&lt;&gt;"",ngay14!M24,"")</f>
        <v/>
      </c>
      <c r="S22" s="440">
        <f>IF(ngay15!M24&lt;&gt;"",ngay15!M24,"")</f>
        <v/>
      </c>
      <c r="T22" s="440">
        <f>IF(ngay16!M24&lt;&gt;"",ngay16!M24,"")</f>
        <v/>
      </c>
      <c r="U22" s="440">
        <f>IF(ngay17!M24&lt;&gt;"",ngay17!M24,"")</f>
        <v/>
      </c>
      <c r="V22" s="440">
        <f>IF(ngay18!M24&lt;&gt;"",ngay18!M24,"")</f>
        <v/>
      </c>
      <c r="W22" s="440">
        <f>IF(ngay19!M24&lt;&gt;"",ngay19!M24,"")</f>
        <v/>
      </c>
      <c r="X22" s="440">
        <f>IF(ngay20!M24&lt;&gt;"",ngay20!M24,"")</f>
        <v/>
      </c>
      <c r="Y22" s="440">
        <f>IF(ngay21!M24&lt;&gt;"",ngay21!M24,"")</f>
        <v/>
      </c>
      <c r="Z22" s="440">
        <f>IF(ngay22!M24&lt;&gt;"",ngay22!M24,"")</f>
        <v/>
      </c>
      <c r="AA22" s="440">
        <f>IF(ngay23!M24&lt;&gt;"",ngay23!M24,"")</f>
        <v/>
      </c>
      <c r="AB22" s="440">
        <f>IF(ngay24!M24&lt;&gt;"",ngay24!M24,"")</f>
        <v/>
      </c>
      <c r="AC22" s="440">
        <f>IF(ngay25!M24&lt;&gt;"",ngay25!M24,"")</f>
        <v/>
      </c>
      <c r="AD22" s="440">
        <f>IF(ngay26!M24&lt;&gt;"",ngay26!M24,"")</f>
        <v/>
      </c>
      <c r="AE22" s="440">
        <f>IF(ngay27!M24&lt;&gt;"",ngay27!M24,"")</f>
        <v/>
      </c>
      <c r="AF22" s="440">
        <f>IF(ngay28!M24&lt;&gt;"",ngay28!M24,"")</f>
        <v/>
      </c>
      <c r="AG22" s="440">
        <f>IF(ngay29!M24&lt;&gt;"",ngay29!M24,"")</f>
        <v/>
      </c>
      <c r="AH22" s="440">
        <f>IF(ngay30!M24&lt;&gt;"",ngay30!M24,"")</f>
        <v/>
      </c>
      <c r="AI22" s="440">
        <f>IF(ngay31!M24&lt;&gt;"",ngay31!M24,"")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27" t="n">
        <v>21</v>
      </c>
      <c r="B23" s="461" t="n"/>
      <c r="C23" s="175" t="inlineStr">
        <is>
          <t>Hoành Sơn</t>
        </is>
      </c>
      <c r="D23" s="442" t="inlineStr">
        <is>
          <t>48/73</t>
        </is>
      </c>
      <c r="E23" s="182">
        <f>IF(ngay1!M25&lt;&gt;"",ngay1!M25,"")</f>
        <v/>
      </c>
      <c r="F23" s="440">
        <f>IF(ngay2!M25&lt;&gt;"",ngay2!M25,"")</f>
        <v/>
      </c>
      <c r="G23" s="440">
        <f>IF(ngay3!M25&lt;&gt;"",ngay3!M25,"")</f>
        <v/>
      </c>
      <c r="H23" s="182">
        <f>IF(ngay4!M25&lt;&gt;"",ngay4!M25,"")</f>
        <v/>
      </c>
      <c r="I23" s="182">
        <f>IF(ngay5!M25&lt;&gt;"",ngay5!M25,"")</f>
        <v/>
      </c>
      <c r="J23" s="182">
        <f>IF(ngay6!M25&lt;&gt;"",ngay6!M25,"")</f>
        <v/>
      </c>
      <c r="K23" s="182">
        <f>IF(ngay7!M25&lt;&gt;"",ngay7!M25,"")</f>
        <v/>
      </c>
      <c r="L23" s="182">
        <f>IF(ngay8!M25&lt;&gt;"",ngay8!M25,"")</f>
        <v/>
      </c>
      <c r="M23" s="178">
        <f>IF(ngay9!M25&lt;&gt;"",ngay9!M25,"")</f>
        <v/>
      </c>
      <c r="N23" s="440">
        <f>IF(ngay10!M25&lt;&gt;"",ngay10!M25,"")</f>
        <v/>
      </c>
      <c r="O23" s="440">
        <f>IF(ngay11!M25&lt;&gt;"",ngay11!M25,"")</f>
        <v/>
      </c>
      <c r="P23" s="440">
        <f>IF(ngay12!M25&lt;&gt;"",ngay12!M25,"")</f>
        <v/>
      </c>
      <c r="Q23" s="440">
        <f>IF(ngay13!M25&lt;&gt;"",ngay13!M25,"")</f>
        <v/>
      </c>
      <c r="R23" s="440">
        <f>IF(ngay14!M25&lt;&gt;"",ngay14!M25,"")</f>
        <v/>
      </c>
      <c r="S23" s="440">
        <f>IF(ngay15!M25&lt;&gt;"",ngay15!M25,"")</f>
        <v/>
      </c>
      <c r="T23" s="440">
        <f>IF(ngay16!M25&lt;&gt;"",ngay16!M25,"")</f>
        <v/>
      </c>
      <c r="U23" s="440">
        <f>IF(ngay17!M25&lt;&gt;"",ngay17!M25,"")</f>
        <v/>
      </c>
      <c r="V23" s="440">
        <f>IF(ngay18!M25&lt;&gt;"",ngay18!M25,"")</f>
        <v/>
      </c>
      <c r="W23" s="440">
        <f>IF(ngay19!M25&lt;&gt;"",ngay19!M25,"")</f>
        <v/>
      </c>
      <c r="X23" s="440">
        <f>IF(ngay20!M25&lt;&gt;"",ngay20!M25,"")</f>
        <v/>
      </c>
      <c r="Y23" s="440">
        <f>IF(ngay21!M25&lt;&gt;"",ngay21!M25,"")</f>
        <v/>
      </c>
      <c r="Z23" s="440">
        <f>IF(ngay22!M25&lt;&gt;"",ngay22!M25,"")</f>
        <v/>
      </c>
      <c r="AA23" s="440">
        <f>IF(ngay23!M25&lt;&gt;"",ngay23!M25,"")</f>
        <v/>
      </c>
      <c r="AB23" s="440">
        <f>IF(ngay24!M25&lt;&gt;"",ngay24!M25,"")</f>
        <v/>
      </c>
      <c r="AC23" s="440">
        <f>IF(ngay25!M25&lt;&gt;"",ngay25!M25,"")</f>
        <v/>
      </c>
      <c r="AD23" s="440">
        <f>IF(ngay26!M25&lt;&gt;"",ngay26!M25,"")</f>
        <v/>
      </c>
      <c r="AE23" s="440">
        <f>IF(ngay27!M25&lt;&gt;"",ngay27!M25,"")</f>
        <v/>
      </c>
      <c r="AF23" s="440">
        <f>IF(ngay28!M25&lt;&gt;"",ngay28!M25,"")</f>
        <v/>
      </c>
      <c r="AG23" s="440">
        <f>IF(ngay29!M25&lt;&gt;"",ngay29!M25,"")</f>
        <v/>
      </c>
      <c r="AH23" s="440">
        <f>IF(ngay30!M25&lt;&gt;"",ngay30!M25,"")</f>
        <v/>
      </c>
      <c r="AI23" s="440">
        <f>IF(ngay31!M25&lt;&gt;"",ngay31!M25,"")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83">
        <f>IF(ngay1!M26&lt;&gt;"",ngay1!M26,"")</f>
        <v/>
      </c>
      <c r="F24" s="150">
        <f>IF(ngay2!M26&lt;&gt;"",ngay2!M26,"")</f>
        <v/>
      </c>
      <c r="G24" s="150">
        <f>IF(ngay3!M26&lt;&gt;"",ngay3!M26,"")</f>
        <v/>
      </c>
      <c r="H24" s="183">
        <f>IF(ngay4!M26&lt;&gt;"",ngay4!M26,"")</f>
        <v/>
      </c>
      <c r="I24" s="183">
        <f>IF(ngay5!M26&lt;&gt;"",ngay5!M26,"")</f>
        <v/>
      </c>
      <c r="J24" s="183">
        <f>IF(ngay6!M26&lt;&gt;"",ngay6!M26,"")</f>
        <v/>
      </c>
      <c r="K24" s="183">
        <f>IF(ngay7!M26&lt;&gt;"",ngay7!M26,"")</f>
        <v/>
      </c>
      <c r="L24" s="183">
        <f>IF(ngay8!M26&lt;&gt;"",ngay8!M26,"")</f>
        <v/>
      </c>
      <c r="M24" s="179">
        <f>IF(ngay9!M26&lt;&gt;"",ngay9!M26,"")</f>
        <v/>
      </c>
      <c r="N24" s="150">
        <f>IF(ngay10!M26&lt;&gt;"",ngay10!M26,"")</f>
        <v/>
      </c>
      <c r="O24" s="150">
        <f>IF(ngay11!M26&lt;&gt;"",ngay11!M26,"")</f>
        <v/>
      </c>
      <c r="P24" s="150">
        <f>IF(ngay12!M26&lt;&gt;"",ngay12!M26,"")</f>
        <v/>
      </c>
      <c r="Q24" s="150">
        <f>IF(ngay13!M26&lt;&gt;"",ngay13!M26,"")</f>
        <v/>
      </c>
      <c r="R24" s="150">
        <f>IF(ngay14!M26&lt;&gt;"",ngay14!M26,"")</f>
        <v/>
      </c>
      <c r="S24" s="150">
        <f>IF(ngay15!M26&lt;&gt;"",ngay15!M26,"")</f>
        <v/>
      </c>
      <c r="T24" s="150">
        <f>IF(ngay16!M26&lt;&gt;"",ngay16!M26,"")</f>
        <v/>
      </c>
      <c r="U24" s="150">
        <f>IF(ngay17!M26&lt;&gt;"",ngay17!M26,"")</f>
        <v/>
      </c>
      <c r="V24" s="150">
        <f>IF(ngay18!M26&lt;&gt;"",ngay18!M26,"")</f>
        <v/>
      </c>
      <c r="W24" s="150">
        <f>IF(ngay19!M26&lt;&gt;"",ngay19!M26,"")</f>
        <v/>
      </c>
      <c r="X24" s="150">
        <f>IF(ngay20!M26&lt;&gt;"",ngay20!M26,"")</f>
        <v/>
      </c>
      <c r="Y24" s="150">
        <f>IF(ngay21!M26&lt;&gt;"",ngay21!M26,"")</f>
        <v/>
      </c>
      <c r="Z24" s="150">
        <f>IF(ngay22!M26&lt;&gt;"",ngay22!M26,"")</f>
        <v/>
      </c>
      <c r="AA24" s="150">
        <f>IF(ngay23!M26&lt;&gt;"",ngay23!M26,"")</f>
        <v/>
      </c>
      <c r="AB24" s="150">
        <f>IF(ngay24!M26&lt;&gt;"",ngay24!M26,"")</f>
        <v/>
      </c>
      <c r="AC24" s="150">
        <f>IF(ngay25!M26&lt;&gt;"",ngay25!M26,"")</f>
        <v/>
      </c>
      <c r="AD24" s="150">
        <f>IF(ngay26!M26&lt;&gt;"",ngay26!M26,"")</f>
        <v/>
      </c>
      <c r="AE24" s="150">
        <f>IF(ngay27!M26&lt;&gt;"",ngay27!M26,"")</f>
        <v/>
      </c>
      <c r="AF24" s="150">
        <f>IF(ngay28!M26&lt;&gt;"",ngay28!M26,"")</f>
        <v/>
      </c>
      <c r="AG24" s="150">
        <f>IF(ngay29!M26&lt;&gt;"",ngay29!M26,"")</f>
        <v/>
      </c>
      <c r="AH24" s="150">
        <f>IF(ngay30!M26&lt;&gt;"",ngay30!M26,"")</f>
        <v/>
      </c>
      <c r="AI24" s="150">
        <f>IF(ngay31!M26&lt;&gt;"",ngay31!M26,"")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0.xml><?xml version="1.0" encoding="utf-8"?>
<worksheet xmlns="http://schemas.openxmlformats.org/spreadsheetml/2006/main">
  <sheetPr codeName="Sheet54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M3" sqref="AM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THẤP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171" t="inlineStr">
        <is>
          <t>STT</t>
        </is>
      </c>
      <c r="B2" s="172" t="inlineStr">
        <is>
          <t xml:space="preserve"> Province</t>
        </is>
      </c>
      <c r="C2" s="173" t="inlineStr">
        <is>
          <t>Station</t>
        </is>
      </c>
      <c r="D2" s="174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Tmtb</t>
        </is>
      </c>
      <c r="AK2" s="53" t="inlineStr">
        <is>
          <t>Tm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8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IF(ngay1!N5&lt;&gt;"",ngay1!N5,"")</f>
        <v/>
      </c>
      <c r="F3" s="157">
        <f>IF(ngay2!N5&lt;&gt;"",ngay2!N5,"")</f>
        <v/>
      </c>
      <c r="G3" s="157">
        <f>IF(ngay3!N5&lt;&gt;"",ngay3!N5,"")</f>
        <v/>
      </c>
      <c r="H3" s="157">
        <f>IF(ngay4!N5&lt;&gt;"",ngay4!N5,"")</f>
        <v/>
      </c>
      <c r="I3" s="157">
        <f>IF(ngay5!N5&lt;&gt;"",ngay5!N5,"")</f>
        <v/>
      </c>
      <c r="J3" s="157">
        <f>IF(ngay6!N5&lt;&gt;"",ngay6!N5,"")</f>
        <v/>
      </c>
      <c r="K3" s="157">
        <f>IF(ngay7!N5&lt;&gt;"",ngay7!N5,"")</f>
        <v/>
      </c>
      <c r="L3" s="157">
        <f>IF(ngay8!N5&lt;&gt;"",ngay8!N5,"")</f>
        <v/>
      </c>
      <c r="M3" s="157">
        <f>IF(ngay9!N5&lt;&gt;"",ngay9!N5,"")</f>
        <v/>
      </c>
      <c r="N3" s="157">
        <f>IF(ngay10!N5&lt;&gt;"",ngay10!N5,"")</f>
        <v/>
      </c>
      <c r="O3" s="157">
        <f>IF(ngay11!N5&lt;&gt;"",ngay11!N5,"")</f>
        <v/>
      </c>
      <c r="P3" s="157">
        <f>IF(ngay12!N5&lt;&gt;"",ngay12!N5,"")</f>
        <v/>
      </c>
      <c r="Q3" s="157">
        <f>IF(ngay13!N5&lt;&gt;"",ngay13!N5,"")</f>
        <v/>
      </c>
      <c r="R3" s="157">
        <f>IF(ngay14!N5&lt;&gt;"",ngay14!N5,"")</f>
        <v/>
      </c>
      <c r="S3" s="157">
        <f>IF(ngay15!N5&lt;&gt;"",ngay15!N5,"")</f>
        <v/>
      </c>
      <c r="T3" s="157">
        <f>IF(ngay16!N5&lt;&gt;"",ngay16!N5,"")</f>
        <v/>
      </c>
      <c r="U3" s="157">
        <f>IF(ngay17!N5&lt;&gt;"",ngay17!N5,"")</f>
        <v/>
      </c>
      <c r="V3" s="157">
        <f>IF(ngay18!N5&lt;&gt;"",ngay18!N5,"")</f>
        <v/>
      </c>
      <c r="W3" s="157">
        <f>IF(ngay19!N5&lt;&gt;"",ngay19!N5,"")</f>
        <v/>
      </c>
      <c r="X3" s="157">
        <f>IF(ngay20!N5&lt;&gt;"",ngay20!N5,"")</f>
        <v/>
      </c>
      <c r="Y3" s="157">
        <f>IF(ngay21!N5&lt;&gt;"",ngay21!N5,"")</f>
        <v/>
      </c>
      <c r="Z3" s="157">
        <f>IF(ngay22!N5&lt;&gt;"",ngay22!N5,"")</f>
        <v/>
      </c>
      <c r="AA3" s="157">
        <f>IF(ngay23!N5&lt;&gt;"",ngay23!N5,"")</f>
        <v/>
      </c>
      <c r="AB3" s="157">
        <f>IF(ngay24!N5&lt;&gt;"",ngay24!N5,"")</f>
        <v/>
      </c>
      <c r="AC3" s="157">
        <f>IF(ngay25!N5&lt;&gt;"",ngay25!N5,"")</f>
        <v/>
      </c>
      <c r="AD3" s="157">
        <f>IF(ngay26!N5&lt;&gt;"",ngay26!N5,"")</f>
        <v/>
      </c>
      <c r="AE3" s="157">
        <f>IF(ngay27!N5&lt;&gt;"",ngay27!N5,"")</f>
        <v/>
      </c>
      <c r="AF3" s="157">
        <f>IF(ngay28!N5&lt;&gt;"",ngay28!N5,"")</f>
        <v/>
      </c>
      <c r="AG3" s="157">
        <f>IF(ngay29!N5&lt;&gt;"",ngay29!N5,"")</f>
        <v/>
      </c>
      <c r="AH3" s="157">
        <f>IF(ngay30!N5&lt;&gt;"",ngay30!N5,"")</f>
        <v/>
      </c>
      <c r="AI3" s="157">
        <f>IF(ngay31!N5&lt;&gt;"",ngay31!N5,"")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IF(ngay1!N6&lt;&gt;"",ngay1!N6,"")</f>
        <v/>
      </c>
      <c r="F4" s="155">
        <f>IF(ngay2!N6&lt;&gt;"",ngay2!N6,"")</f>
        <v/>
      </c>
      <c r="G4" s="155">
        <f>IF(ngay3!N6&lt;&gt;"",ngay3!N6,"")</f>
        <v/>
      </c>
      <c r="H4" s="155">
        <f>IF(ngay4!N6&lt;&gt;"",ngay4!N6,"")</f>
        <v/>
      </c>
      <c r="I4" s="155">
        <f>IF(ngay5!N6&lt;&gt;"",ngay5!N6,"")</f>
        <v/>
      </c>
      <c r="J4" s="155">
        <f>IF(ngay6!N6&lt;&gt;"",ngay6!N6,"")</f>
        <v/>
      </c>
      <c r="K4" s="155">
        <f>IF(ngay7!N6&lt;&gt;"",ngay7!N6,"")</f>
        <v/>
      </c>
      <c r="L4" s="155">
        <f>IF(ngay8!N6&lt;&gt;"",ngay8!N6,"")</f>
        <v/>
      </c>
      <c r="M4" s="155">
        <f>IF(ngay9!N6&lt;&gt;"",ngay9!N6,"")</f>
        <v/>
      </c>
      <c r="N4" s="155">
        <f>IF(ngay10!N6&lt;&gt;"",ngay10!N6,"")</f>
        <v/>
      </c>
      <c r="O4" s="155">
        <f>IF(ngay11!N6&lt;&gt;"",ngay11!N6,"")</f>
        <v/>
      </c>
      <c r="P4" s="155">
        <f>IF(ngay12!N6&lt;&gt;"",ngay12!N6,"")</f>
        <v/>
      </c>
      <c r="Q4" s="155">
        <f>IF(ngay13!N6&lt;&gt;"",ngay13!N6,"")</f>
        <v/>
      </c>
      <c r="R4" s="155">
        <f>IF(ngay14!N6&lt;&gt;"",ngay14!N6,"")</f>
        <v/>
      </c>
      <c r="S4" s="155">
        <f>IF(ngay15!N6&lt;&gt;"",ngay15!N6,"")</f>
        <v/>
      </c>
      <c r="T4" s="155">
        <f>IF(ngay16!N6&lt;&gt;"",ngay16!N6,"")</f>
        <v/>
      </c>
      <c r="U4" s="155">
        <f>IF(ngay17!N6&lt;&gt;"",ngay17!N6,"")</f>
        <v/>
      </c>
      <c r="V4" s="155">
        <f>IF(ngay18!N6&lt;&gt;"",ngay18!N6,"")</f>
        <v/>
      </c>
      <c r="W4" s="155">
        <f>IF(ngay19!N6&lt;&gt;"",ngay19!N6,"")</f>
        <v/>
      </c>
      <c r="X4" s="155">
        <f>IF(ngay20!N6&lt;&gt;"",ngay20!N6,"")</f>
        <v/>
      </c>
      <c r="Y4" s="155">
        <f>IF(ngay21!N6&lt;&gt;"",ngay21!N6,"")</f>
        <v/>
      </c>
      <c r="Z4" s="155">
        <f>IF(ngay22!N6&lt;&gt;"",ngay22!N6,"")</f>
        <v/>
      </c>
      <c r="AA4" s="155">
        <f>IF(ngay23!N6&lt;&gt;"",ngay23!N6,"")</f>
        <v/>
      </c>
      <c r="AB4" s="155">
        <f>IF(ngay24!N6&lt;&gt;"",ngay24!N6,"")</f>
        <v/>
      </c>
      <c r="AC4" s="155">
        <f>IF(ngay25!N6&lt;&gt;"",ngay25!N6,"")</f>
        <v/>
      </c>
      <c r="AD4" s="155">
        <f>IF(ngay26!N6&lt;&gt;"",ngay26!N6,"")</f>
        <v/>
      </c>
      <c r="AE4" s="155">
        <f>IF(ngay27!N6&lt;&gt;"",ngay27!N6,"")</f>
        <v/>
      </c>
      <c r="AF4" s="155">
        <f>IF(ngay28!N6&lt;&gt;"",ngay28!N6,"")</f>
        <v/>
      </c>
      <c r="AG4" s="155">
        <f>IF(ngay29!N6&lt;&gt;"",ngay29!N6,"")</f>
        <v/>
      </c>
      <c r="AH4" s="155">
        <f>IF(ngay30!N6&lt;&gt;"",ngay30!N6,"")</f>
        <v/>
      </c>
      <c r="AI4" s="155">
        <f>IF(ngay31!N6&lt;&gt;"",ngay31!N6,"")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IF(ngay1!N7&lt;&gt;"",ngay1!N7,"")</f>
        <v/>
      </c>
      <c r="F5" s="155">
        <f>IF(ngay2!N7&lt;&gt;"",ngay2!N7,"")</f>
        <v/>
      </c>
      <c r="G5" s="155">
        <f>IF(ngay3!N7&lt;&gt;"",ngay3!N7,"")</f>
        <v/>
      </c>
      <c r="H5" s="155">
        <f>IF(ngay4!N7&lt;&gt;"",ngay4!N7,"")</f>
        <v/>
      </c>
      <c r="I5" s="155">
        <f>IF(ngay5!N7&lt;&gt;"",ngay5!N7,"")</f>
        <v/>
      </c>
      <c r="J5" s="155">
        <f>IF(ngay6!N7&lt;&gt;"",ngay6!N7,"")</f>
        <v/>
      </c>
      <c r="K5" s="155">
        <f>IF(ngay7!N7&lt;&gt;"",ngay7!N7,"")</f>
        <v/>
      </c>
      <c r="L5" s="155">
        <f>IF(ngay8!N7&lt;&gt;"",ngay8!N7,"")</f>
        <v/>
      </c>
      <c r="M5" s="155">
        <f>IF(ngay9!N7&lt;&gt;"",ngay9!N7,"")</f>
        <v/>
      </c>
      <c r="N5" s="155">
        <f>IF(ngay10!N7&lt;&gt;"",ngay10!N7,"")</f>
        <v/>
      </c>
      <c r="O5" s="155">
        <f>IF(ngay11!N7&lt;&gt;"",ngay11!N7,"")</f>
        <v/>
      </c>
      <c r="P5" s="155">
        <f>IF(ngay12!N7&lt;&gt;"",ngay12!N7,"")</f>
        <v/>
      </c>
      <c r="Q5" s="155">
        <f>IF(ngay13!N7&lt;&gt;"",ngay13!N7,"")</f>
        <v/>
      </c>
      <c r="R5" s="155">
        <f>IF(ngay14!N7&lt;&gt;"",ngay14!N7,"")</f>
        <v/>
      </c>
      <c r="S5" s="155">
        <f>IF(ngay15!N7&lt;&gt;"",ngay15!N7,"")</f>
        <v/>
      </c>
      <c r="T5" s="155">
        <f>IF(ngay16!N7&lt;&gt;"",ngay16!N7,"")</f>
        <v/>
      </c>
      <c r="U5" s="155">
        <f>IF(ngay17!N7&lt;&gt;"",ngay17!N7,"")</f>
        <v/>
      </c>
      <c r="V5" s="155">
        <f>IF(ngay18!N7&lt;&gt;"",ngay18!N7,"")</f>
        <v/>
      </c>
      <c r="W5" s="155">
        <f>IF(ngay19!N7&lt;&gt;"",ngay19!N7,"")</f>
        <v/>
      </c>
      <c r="X5" s="155">
        <f>IF(ngay20!N7&lt;&gt;"",ngay20!N7,"")</f>
        <v/>
      </c>
      <c r="Y5" s="155">
        <f>IF(ngay21!N7&lt;&gt;"",ngay21!N7,"")</f>
        <v/>
      </c>
      <c r="Z5" s="155">
        <f>IF(ngay22!N7&lt;&gt;"",ngay22!N7,"")</f>
        <v/>
      </c>
      <c r="AA5" s="155">
        <f>IF(ngay23!N7&lt;&gt;"",ngay23!N7,"")</f>
        <v/>
      </c>
      <c r="AB5" s="155">
        <f>IF(ngay24!N7&lt;&gt;"",ngay24!N7,"")</f>
        <v/>
      </c>
      <c r="AC5" s="155">
        <f>IF(ngay25!N7&lt;&gt;"",ngay25!N7,"")</f>
        <v/>
      </c>
      <c r="AD5" s="155">
        <f>IF(ngay26!N7&lt;&gt;"",ngay26!N7,"")</f>
        <v/>
      </c>
      <c r="AE5" s="155">
        <f>IF(ngay27!N7&lt;&gt;"",ngay27!N7,"")</f>
        <v/>
      </c>
      <c r="AF5" s="155">
        <f>IF(ngay28!N7&lt;&gt;"",ngay28!N7,"")</f>
        <v/>
      </c>
      <c r="AG5" s="155">
        <f>IF(ngay29!N7&lt;&gt;"",ngay29!N7,"")</f>
        <v/>
      </c>
      <c r="AH5" s="155">
        <f>IF(ngay30!N7&lt;&gt;"",ngay30!N7,"")</f>
        <v/>
      </c>
      <c r="AI5" s="155">
        <f>IF(ngay31!N7&lt;&gt;"",ngay31!N7,"")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IF(ngay1!N8&lt;&gt;"",ngay1!N8,"")</f>
        <v/>
      </c>
      <c r="F6" s="155">
        <f>IF(ngay2!N8&lt;&gt;"",ngay2!N8,"")</f>
        <v/>
      </c>
      <c r="G6" s="155">
        <f>IF(ngay3!N8&lt;&gt;"",ngay3!N8,"")</f>
        <v/>
      </c>
      <c r="H6" s="155">
        <f>IF(ngay4!N8&lt;&gt;"",ngay4!N8,"")</f>
        <v/>
      </c>
      <c r="I6" s="155">
        <f>IF(ngay5!N8&lt;&gt;"",ngay5!N8,"")</f>
        <v/>
      </c>
      <c r="J6" s="155">
        <f>IF(ngay6!N8&lt;&gt;"",ngay6!N8,"")</f>
        <v/>
      </c>
      <c r="K6" s="155">
        <f>IF(ngay7!N8&lt;&gt;"",ngay7!N8,"")</f>
        <v/>
      </c>
      <c r="L6" s="155">
        <f>IF(ngay8!N8&lt;&gt;"",ngay8!N8,"")</f>
        <v/>
      </c>
      <c r="M6" s="155">
        <f>IF(ngay9!N8&lt;&gt;"",ngay9!N8,"")</f>
        <v/>
      </c>
      <c r="N6" s="155">
        <f>IF(ngay10!N8&lt;&gt;"",ngay10!N8,"")</f>
        <v/>
      </c>
      <c r="O6" s="155">
        <f>IF(ngay11!N8&lt;&gt;"",ngay11!N8,"")</f>
        <v/>
      </c>
      <c r="P6" s="155">
        <f>IF(ngay12!N8&lt;&gt;"",ngay12!N8,"")</f>
        <v/>
      </c>
      <c r="Q6" s="155">
        <f>IF(ngay13!N8&lt;&gt;"",ngay13!N8,"")</f>
        <v/>
      </c>
      <c r="R6" s="155">
        <f>IF(ngay14!N8&lt;&gt;"",ngay14!N8,"")</f>
        <v/>
      </c>
      <c r="S6" s="155">
        <f>IF(ngay15!N8&lt;&gt;"",ngay15!N8,"")</f>
        <v/>
      </c>
      <c r="T6" s="155">
        <f>IF(ngay16!N8&lt;&gt;"",ngay16!N8,"")</f>
        <v/>
      </c>
      <c r="U6" s="155">
        <f>IF(ngay17!N8&lt;&gt;"",ngay17!N8,"")</f>
        <v/>
      </c>
      <c r="V6" s="155">
        <f>IF(ngay18!N8&lt;&gt;"",ngay18!N8,"")</f>
        <v/>
      </c>
      <c r="W6" s="155">
        <f>IF(ngay19!N8&lt;&gt;"",ngay19!N8,"")</f>
        <v/>
      </c>
      <c r="X6" s="155">
        <f>IF(ngay20!N8&lt;&gt;"",ngay20!N8,"")</f>
        <v/>
      </c>
      <c r="Y6" s="155">
        <f>IF(ngay21!N8&lt;&gt;"",ngay21!N8,"")</f>
        <v/>
      </c>
      <c r="Z6" s="155">
        <f>IF(ngay22!N8&lt;&gt;"",ngay22!N8,"")</f>
        <v/>
      </c>
      <c r="AA6" s="155">
        <f>IF(ngay23!N8&lt;&gt;"",ngay23!N8,"")</f>
        <v/>
      </c>
      <c r="AB6" s="155">
        <f>IF(ngay24!N8&lt;&gt;"",ngay24!N8,"")</f>
        <v/>
      </c>
      <c r="AC6" s="155">
        <f>IF(ngay25!N8&lt;&gt;"",ngay25!N8,"")</f>
        <v/>
      </c>
      <c r="AD6" s="155">
        <f>IF(ngay26!N8&lt;&gt;"",ngay26!N8,"")</f>
        <v/>
      </c>
      <c r="AE6" s="155">
        <f>IF(ngay27!N8&lt;&gt;"",ngay27!N8,"")</f>
        <v/>
      </c>
      <c r="AF6" s="155">
        <f>IF(ngay28!N8&lt;&gt;"",ngay28!N8,"")</f>
        <v/>
      </c>
      <c r="AG6" s="155">
        <f>IF(ngay29!N8&lt;&gt;"",ngay29!N8,"")</f>
        <v/>
      </c>
      <c r="AH6" s="155">
        <f>IF(ngay30!N8&lt;&gt;"",ngay30!N8,"")</f>
        <v/>
      </c>
      <c r="AI6" s="155">
        <f>IF(ngay31!N8&lt;&gt;"",ngay31!N8,"")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IF(ngay1!N9&lt;&gt;"",ngay1!N9,"")</f>
        <v/>
      </c>
      <c r="F7" s="155">
        <f>IF(ngay2!N9&lt;&gt;"",ngay2!N9,"")</f>
        <v/>
      </c>
      <c r="G7" s="155">
        <f>IF(ngay3!N9&lt;&gt;"",ngay3!N9,"")</f>
        <v/>
      </c>
      <c r="H7" s="155">
        <f>IF(ngay4!N9&lt;&gt;"",ngay4!N9,"")</f>
        <v/>
      </c>
      <c r="I7" s="155">
        <f>IF(ngay5!N9&lt;&gt;"",ngay5!N9,"")</f>
        <v/>
      </c>
      <c r="J7" s="155">
        <f>IF(ngay6!N9&lt;&gt;"",ngay6!N9,"")</f>
        <v/>
      </c>
      <c r="K7" s="155">
        <f>IF(ngay7!N9&lt;&gt;"",ngay7!N9,"")</f>
        <v/>
      </c>
      <c r="L7" s="155">
        <f>IF(ngay8!N9&lt;&gt;"",ngay8!N9,"")</f>
        <v/>
      </c>
      <c r="M7" s="155">
        <f>IF(ngay9!N9&lt;&gt;"",ngay9!N9,"")</f>
        <v/>
      </c>
      <c r="N7" s="155">
        <f>IF(ngay10!N9&lt;&gt;"",ngay10!N9,"")</f>
        <v/>
      </c>
      <c r="O7" s="155">
        <f>IF(ngay11!N9&lt;&gt;"",ngay11!N9,"")</f>
        <v/>
      </c>
      <c r="P7" s="155">
        <f>IF(ngay12!N9&lt;&gt;"",ngay12!N9,"")</f>
        <v/>
      </c>
      <c r="Q7" s="155">
        <f>IF(ngay13!N9&lt;&gt;"",ngay13!N9,"")</f>
        <v/>
      </c>
      <c r="R7" s="155">
        <f>IF(ngay14!N9&lt;&gt;"",ngay14!N9,"")</f>
        <v/>
      </c>
      <c r="S7" s="155">
        <f>IF(ngay15!N9&lt;&gt;"",ngay15!N9,"")</f>
        <v/>
      </c>
      <c r="T7" s="155">
        <f>IF(ngay16!N9&lt;&gt;"",ngay16!N9,"")</f>
        <v/>
      </c>
      <c r="U7" s="155">
        <f>IF(ngay17!N9&lt;&gt;"",ngay17!N9,"")</f>
        <v/>
      </c>
      <c r="V7" s="155">
        <f>IF(ngay18!N9&lt;&gt;"",ngay18!N9,"")</f>
        <v/>
      </c>
      <c r="W7" s="155">
        <f>IF(ngay19!N9&lt;&gt;"",ngay19!N9,"")</f>
        <v/>
      </c>
      <c r="X7" s="155">
        <f>IF(ngay20!N9&lt;&gt;"",ngay20!N9,"")</f>
        <v/>
      </c>
      <c r="Y7" s="155">
        <f>IF(ngay21!N9&lt;&gt;"",ngay21!N9,"")</f>
        <v/>
      </c>
      <c r="Z7" s="155">
        <f>IF(ngay22!N9&lt;&gt;"",ngay22!N9,"")</f>
        <v/>
      </c>
      <c r="AA7" s="155">
        <f>IF(ngay23!N9&lt;&gt;"",ngay23!N9,"")</f>
        <v/>
      </c>
      <c r="AB7" s="155">
        <f>IF(ngay24!N9&lt;&gt;"",ngay24!N9,"")</f>
        <v/>
      </c>
      <c r="AC7" s="155">
        <f>IF(ngay25!N9&lt;&gt;"",ngay25!N9,"")</f>
        <v/>
      </c>
      <c r="AD7" s="155">
        <f>IF(ngay26!N9&lt;&gt;"",ngay26!N9,"")</f>
        <v/>
      </c>
      <c r="AE7" s="155">
        <f>IF(ngay27!N9&lt;&gt;"",ngay27!N9,"")</f>
        <v/>
      </c>
      <c r="AF7" s="155">
        <f>IF(ngay28!N9&lt;&gt;"",ngay28!N9,"")</f>
        <v/>
      </c>
      <c r="AG7" s="155">
        <f>IF(ngay29!N9&lt;&gt;"",ngay29!N9,"")</f>
        <v/>
      </c>
      <c r="AH7" s="155">
        <f>IF(ngay30!N9&lt;&gt;"",ngay30!N9,"")</f>
        <v/>
      </c>
      <c r="AI7" s="155">
        <f>IF(ngay31!N9&lt;&gt;"",ngay31!N9,"")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IF(ngay1!N10&lt;&gt;"",ngay1!N10,"")</f>
        <v/>
      </c>
      <c r="F8" s="155">
        <f>IF(ngay2!N10&lt;&gt;"",ngay2!N10,"")</f>
        <v/>
      </c>
      <c r="G8" s="155">
        <f>IF(ngay3!N10&lt;&gt;"",ngay3!N10,"")</f>
        <v/>
      </c>
      <c r="H8" s="155">
        <f>IF(ngay4!N10&lt;&gt;"",ngay4!N10,"")</f>
        <v/>
      </c>
      <c r="I8" s="155">
        <f>IF(ngay5!N10&lt;&gt;"",ngay5!N10,"")</f>
        <v/>
      </c>
      <c r="J8" s="155">
        <f>IF(ngay6!N10&lt;&gt;"",ngay6!N10,"")</f>
        <v/>
      </c>
      <c r="K8" s="155">
        <f>IF(ngay7!N10&lt;&gt;"",ngay7!N10,"")</f>
        <v/>
      </c>
      <c r="L8" s="155">
        <f>IF(ngay8!N10&lt;&gt;"",ngay8!N10,"")</f>
        <v/>
      </c>
      <c r="M8" s="155">
        <f>IF(ngay9!N10&lt;&gt;"",ngay9!N10,"")</f>
        <v/>
      </c>
      <c r="N8" s="155">
        <f>IF(ngay10!N10&lt;&gt;"",ngay10!N10,"")</f>
        <v/>
      </c>
      <c r="O8" s="155">
        <f>IF(ngay11!N10&lt;&gt;"",ngay11!N10,"")</f>
        <v/>
      </c>
      <c r="P8" s="155">
        <f>IF(ngay12!N10&lt;&gt;"",ngay12!N10,"")</f>
        <v/>
      </c>
      <c r="Q8" s="155">
        <f>IF(ngay13!N10&lt;&gt;"",ngay13!N10,"")</f>
        <v/>
      </c>
      <c r="R8" s="155">
        <f>IF(ngay14!N10&lt;&gt;"",ngay14!N10,"")</f>
        <v/>
      </c>
      <c r="S8" s="155">
        <f>IF(ngay15!N10&lt;&gt;"",ngay15!N10,"")</f>
        <v/>
      </c>
      <c r="T8" s="155">
        <f>IF(ngay16!N10&lt;&gt;"",ngay16!N10,"")</f>
        <v/>
      </c>
      <c r="U8" s="155">
        <f>IF(ngay17!N10&lt;&gt;"",ngay17!N10,"")</f>
        <v/>
      </c>
      <c r="V8" s="155">
        <f>IF(ngay18!N10&lt;&gt;"",ngay18!N10,"")</f>
        <v/>
      </c>
      <c r="W8" s="155">
        <f>IF(ngay19!N10&lt;&gt;"",ngay19!N10,"")</f>
        <v/>
      </c>
      <c r="X8" s="155">
        <f>IF(ngay20!N10&lt;&gt;"",ngay20!N10,"")</f>
        <v/>
      </c>
      <c r="Y8" s="155">
        <f>IF(ngay21!N10&lt;&gt;"",ngay21!N10,"")</f>
        <v/>
      </c>
      <c r="Z8" s="155">
        <f>IF(ngay22!N10&lt;&gt;"",ngay22!N10,"")</f>
        <v/>
      </c>
      <c r="AA8" s="155">
        <f>IF(ngay23!N10&lt;&gt;"",ngay23!N10,"")</f>
        <v/>
      </c>
      <c r="AB8" s="155">
        <f>IF(ngay24!N10&lt;&gt;"",ngay24!N10,"")</f>
        <v/>
      </c>
      <c r="AC8" s="155">
        <f>IF(ngay25!N10&lt;&gt;"",ngay25!N10,"")</f>
        <v/>
      </c>
      <c r="AD8" s="155">
        <f>IF(ngay26!N10&lt;&gt;"",ngay26!N10,"")</f>
        <v/>
      </c>
      <c r="AE8" s="155">
        <f>IF(ngay27!N10&lt;&gt;"",ngay27!N10,"")</f>
        <v/>
      </c>
      <c r="AF8" s="155">
        <f>IF(ngay28!N10&lt;&gt;"",ngay28!N10,"")</f>
        <v/>
      </c>
      <c r="AG8" s="155">
        <f>IF(ngay29!N10&lt;&gt;"",ngay29!N10,"")</f>
        <v/>
      </c>
      <c r="AH8" s="155">
        <f>IF(ngay30!N10&lt;&gt;"",ngay30!N10,"")</f>
        <v/>
      </c>
      <c r="AI8" s="155">
        <f>IF(ngay31!N10&lt;&gt;"",ngay31!N10,"")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45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IF(ngay1!N11&lt;&gt;"",ngay1!N11,"")</f>
        <v/>
      </c>
      <c r="F9" s="155">
        <f>IF(ngay2!N11&lt;&gt;"",ngay2!N11,"")</f>
        <v/>
      </c>
      <c r="G9" s="155">
        <f>IF(ngay3!N11&lt;&gt;"",ngay3!N11,"")</f>
        <v/>
      </c>
      <c r="H9" s="155">
        <f>IF(ngay4!N11&lt;&gt;"",ngay4!N11,"")</f>
        <v/>
      </c>
      <c r="I9" s="155">
        <f>IF(ngay5!N11&lt;&gt;"",ngay5!N11,"")</f>
        <v/>
      </c>
      <c r="J9" s="155">
        <f>IF(ngay6!N11&lt;&gt;"",ngay6!N11,"")</f>
        <v/>
      </c>
      <c r="K9" s="155">
        <f>IF(ngay7!N11&lt;&gt;"",ngay7!N11,"")</f>
        <v/>
      </c>
      <c r="L9" s="155">
        <f>IF(ngay8!N11&lt;&gt;"",ngay8!N11,"")</f>
        <v/>
      </c>
      <c r="M9" s="155">
        <f>IF(ngay9!N11&lt;&gt;"",ngay9!N11,"")</f>
        <v/>
      </c>
      <c r="N9" s="155">
        <f>IF(ngay10!N11&lt;&gt;"",ngay10!N11,"")</f>
        <v/>
      </c>
      <c r="O9" s="155">
        <f>IF(ngay11!N11&lt;&gt;"",ngay11!N11,"")</f>
        <v/>
      </c>
      <c r="P9" s="155">
        <f>IF(ngay12!N11&lt;&gt;"",ngay12!N11,"")</f>
        <v/>
      </c>
      <c r="Q9" s="155">
        <f>IF(ngay13!N11&lt;&gt;"",ngay13!N11,"")</f>
        <v/>
      </c>
      <c r="R9" s="155">
        <f>IF(ngay14!N11&lt;&gt;"",ngay14!N11,"")</f>
        <v/>
      </c>
      <c r="S9" s="155">
        <f>IF(ngay15!N11&lt;&gt;"",ngay15!N11,"")</f>
        <v/>
      </c>
      <c r="T9" s="155">
        <f>IF(ngay16!N11&lt;&gt;"",ngay16!N11,"")</f>
        <v/>
      </c>
      <c r="U9" s="155">
        <f>IF(ngay17!N11&lt;&gt;"",ngay17!N11,"")</f>
        <v/>
      </c>
      <c r="V9" s="155">
        <f>IF(ngay18!N11&lt;&gt;"",ngay18!N11,"")</f>
        <v/>
      </c>
      <c r="W9" s="155">
        <f>IF(ngay19!N11&lt;&gt;"",ngay19!N11,"")</f>
        <v/>
      </c>
      <c r="X9" s="155">
        <f>IF(ngay20!N11&lt;&gt;"",ngay20!N11,"")</f>
        <v/>
      </c>
      <c r="Y9" s="155">
        <f>IF(ngay21!N11&lt;&gt;"",ngay21!N11,"")</f>
        <v/>
      </c>
      <c r="Z9" s="155">
        <f>IF(ngay22!N11&lt;&gt;"",ngay22!N11,"")</f>
        <v/>
      </c>
      <c r="AA9" s="155">
        <f>IF(ngay23!N11&lt;&gt;"",ngay23!N11,"")</f>
        <v/>
      </c>
      <c r="AB9" s="155">
        <f>IF(ngay24!N11&lt;&gt;"",ngay24!N11,"")</f>
        <v/>
      </c>
      <c r="AC9" s="155">
        <f>IF(ngay25!N11&lt;&gt;"",ngay25!N11,"")</f>
        <v/>
      </c>
      <c r="AD9" s="155">
        <f>IF(ngay26!N11&lt;&gt;"",ngay26!N11,"")</f>
        <v/>
      </c>
      <c r="AE9" s="155">
        <f>IF(ngay27!N11&lt;&gt;"",ngay27!N11,"")</f>
        <v/>
      </c>
      <c r="AF9" s="155">
        <f>IF(ngay28!N11&lt;&gt;"",ngay28!N11,"")</f>
        <v/>
      </c>
      <c r="AG9" s="155">
        <f>IF(ngay29!N11&lt;&gt;"",ngay29!N11,"")</f>
        <v/>
      </c>
      <c r="AH9" s="155">
        <f>IF(ngay30!N11&lt;&gt;"",ngay30!N11,"")</f>
        <v/>
      </c>
      <c r="AI9" s="155">
        <f>IF(ngay31!N11&lt;&gt;"",ngay31!N11,"")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76" t="n">
        <v>8</v>
      </c>
      <c r="B10" s="42" t="n"/>
      <c r="C10" s="441" t="inlineStr">
        <is>
          <t>Nga Sơn</t>
        </is>
      </c>
      <c r="D10" s="442" t="inlineStr">
        <is>
          <t>48/66</t>
        </is>
      </c>
      <c r="E10" s="440">
        <f>IF(ngay1!N12&lt;&gt;"",ngay1!N12,"")</f>
        <v/>
      </c>
      <c r="F10" s="155">
        <f>IF(ngay2!N12&lt;&gt;"",ngay2!N12,"")</f>
        <v/>
      </c>
      <c r="G10" s="155">
        <f>IF(ngay3!N12&lt;&gt;"",ngay3!N12,"")</f>
        <v/>
      </c>
      <c r="H10" s="155">
        <f>IF(ngay4!N12&lt;&gt;"",ngay4!N12,"")</f>
        <v/>
      </c>
      <c r="I10" s="155">
        <f>IF(ngay5!N12&lt;&gt;"",ngay5!N12,"")</f>
        <v/>
      </c>
      <c r="J10" s="155">
        <f>IF(ngay6!N12&lt;&gt;"",ngay6!N12,"")</f>
        <v/>
      </c>
      <c r="K10" s="155">
        <f>IF(ngay7!N12&lt;&gt;"",ngay7!N12,"")</f>
        <v/>
      </c>
      <c r="L10" s="155">
        <f>IF(ngay8!N12&lt;&gt;"",ngay8!N12,"")</f>
        <v/>
      </c>
      <c r="M10" s="155">
        <f>IF(ngay9!N12&lt;&gt;"",ngay9!N12,"")</f>
        <v/>
      </c>
      <c r="N10" s="155">
        <f>IF(ngay10!N12&lt;&gt;"",ngay10!N12,"")</f>
        <v/>
      </c>
      <c r="O10" s="155">
        <f>IF(ngay11!N12&lt;&gt;"",ngay11!N12,"")</f>
        <v/>
      </c>
      <c r="P10" s="155">
        <f>IF(ngay12!N12&lt;&gt;"",ngay12!N12,"")</f>
        <v/>
      </c>
      <c r="Q10" s="155">
        <f>IF(ngay13!N12&lt;&gt;"",ngay13!N12,"")</f>
        <v/>
      </c>
      <c r="R10" s="155">
        <f>IF(ngay14!N12&lt;&gt;"",ngay14!N12,"")</f>
        <v/>
      </c>
      <c r="S10" s="155">
        <f>IF(ngay15!N12&lt;&gt;"",ngay15!N12,"")</f>
        <v/>
      </c>
      <c r="T10" s="155">
        <f>IF(ngay16!N12&lt;&gt;"",ngay16!N12,"")</f>
        <v/>
      </c>
      <c r="U10" s="155">
        <f>IF(ngay17!N12&lt;&gt;"",ngay17!N12,"")</f>
        <v/>
      </c>
      <c r="V10" s="155">
        <f>IF(ngay18!N12&lt;&gt;"",ngay18!N12,"")</f>
        <v/>
      </c>
      <c r="W10" s="155">
        <f>IF(ngay19!N12&lt;&gt;"",ngay19!N12,"")</f>
        <v/>
      </c>
      <c r="X10" s="155">
        <f>IF(ngay20!N12&lt;&gt;"",ngay20!N12,"")</f>
        <v/>
      </c>
      <c r="Y10" s="155">
        <f>IF(ngay21!N12&lt;&gt;"",ngay21!N12,"")</f>
        <v/>
      </c>
      <c r="Z10" s="155">
        <f>IF(ngay22!N12&lt;&gt;"",ngay22!N12,"")</f>
        <v/>
      </c>
      <c r="AA10" s="155">
        <f>IF(ngay23!N12&lt;&gt;"",ngay23!N12,"")</f>
        <v/>
      </c>
      <c r="AB10" s="155">
        <f>IF(ngay24!N12&lt;&gt;"",ngay24!N12,"")</f>
        <v/>
      </c>
      <c r="AC10" s="155">
        <f>IF(ngay25!N12&lt;&gt;"",ngay25!N12,"")</f>
        <v/>
      </c>
      <c r="AD10" s="155">
        <f>IF(ngay26!N12&lt;&gt;"",ngay26!N12,"")</f>
        <v/>
      </c>
      <c r="AE10" s="155">
        <f>IF(ngay27!N12&lt;&gt;"",ngay27!N12,"")</f>
        <v/>
      </c>
      <c r="AF10" s="155">
        <f>IF(ngay28!N12&lt;&gt;"",ngay28!N12,"")</f>
        <v/>
      </c>
      <c r="AG10" s="155">
        <f>IF(ngay29!N12&lt;&gt;"",ngay29!N12,"")</f>
        <v/>
      </c>
      <c r="AH10" s="155">
        <f>IF(ngay30!N12&lt;&gt;"",ngay30!N12,"")</f>
        <v/>
      </c>
      <c r="AI10" s="155">
        <f>IF(ngay31!N12&lt;&gt;"",ngay31!N12,"")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79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IF(ngay1!N13&lt;&gt;"",ngay1!N13,"")</f>
        <v/>
      </c>
      <c r="F11" s="155">
        <f>IF(ngay2!N13&lt;&gt;"",ngay2!N13,"")</f>
        <v/>
      </c>
      <c r="G11" s="155">
        <f>IF(ngay3!N13&lt;&gt;"",ngay3!N13,"")</f>
        <v/>
      </c>
      <c r="H11" s="155">
        <f>IF(ngay4!N13&lt;&gt;"",ngay4!N13,"")</f>
        <v/>
      </c>
      <c r="I11" s="155">
        <f>IF(ngay5!N13&lt;&gt;"",ngay5!N13,"")</f>
        <v/>
      </c>
      <c r="J11" s="155">
        <f>IF(ngay6!N13&lt;&gt;"",ngay6!N13,"")</f>
        <v/>
      </c>
      <c r="K11" s="155">
        <f>IF(ngay7!N13&lt;&gt;"",ngay7!N13,"")</f>
        <v/>
      </c>
      <c r="L11" s="155">
        <f>IF(ngay8!N13&lt;&gt;"",ngay8!N13,"")</f>
        <v/>
      </c>
      <c r="M11" s="155">
        <f>IF(ngay9!N13&lt;&gt;"",ngay9!N13,"")</f>
        <v/>
      </c>
      <c r="N11" s="155">
        <f>IF(ngay10!N13&lt;&gt;"",ngay10!N13,"")</f>
        <v/>
      </c>
      <c r="O11" s="155">
        <f>IF(ngay11!N13&lt;&gt;"",ngay11!N13,"")</f>
        <v/>
      </c>
      <c r="P11" s="155">
        <f>IF(ngay12!N13&lt;&gt;"",ngay12!N13,"")</f>
        <v/>
      </c>
      <c r="Q11" s="155">
        <f>IF(ngay13!N13&lt;&gt;"",ngay13!N13,"")</f>
        <v/>
      </c>
      <c r="R11" s="155">
        <f>IF(ngay14!N13&lt;&gt;"",ngay14!N13,"")</f>
        <v/>
      </c>
      <c r="S11" s="155">
        <f>IF(ngay15!N13&lt;&gt;"",ngay15!N13,"")</f>
        <v/>
      </c>
      <c r="T11" s="155">
        <f>IF(ngay16!N13&lt;&gt;"",ngay16!N13,"")</f>
        <v/>
      </c>
      <c r="U11" s="155">
        <f>IF(ngay17!N13&lt;&gt;"",ngay17!N13,"")</f>
        <v/>
      </c>
      <c r="V11" s="155">
        <f>IF(ngay18!N13&lt;&gt;"",ngay18!N13,"")</f>
        <v/>
      </c>
      <c r="W11" s="155">
        <f>IF(ngay19!N13&lt;&gt;"",ngay19!N13,"")</f>
        <v/>
      </c>
      <c r="X11" s="155">
        <f>IF(ngay20!N13&lt;&gt;"",ngay20!N13,"")</f>
        <v/>
      </c>
      <c r="Y11" s="155">
        <f>IF(ngay21!N13&lt;&gt;"",ngay21!N13,"")</f>
        <v/>
      </c>
      <c r="Z11" s="155">
        <f>IF(ngay22!N13&lt;&gt;"",ngay22!N13,"")</f>
        <v/>
      </c>
      <c r="AA11" s="155">
        <f>IF(ngay23!N13&lt;&gt;"",ngay23!N13,"")</f>
        <v/>
      </c>
      <c r="AB11" s="155">
        <f>IF(ngay24!N13&lt;&gt;"",ngay24!N13,"")</f>
        <v/>
      </c>
      <c r="AC11" s="155">
        <f>IF(ngay25!N13&lt;&gt;"",ngay25!N13,"")</f>
        <v/>
      </c>
      <c r="AD11" s="155">
        <f>IF(ngay26!N13&lt;&gt;"",ngay26!N13,"")</f>
        <v/>
      </c>
      <c r="AE11" s="155">
        <f>IF(ngay27!N13&lt;&gt;"",ngay27!N13,"")</f>
        <v/>
      </c>
      <c r="AF11" s="155">
        <f>IF(ngay28!N13&lt;&gt;"",ngay28!N13,"")</f>
        <v/>
      </c>
      <c r="AG11" s="155">
        <f>IF(ngay29!N13&lt;&gt;"",ngay29!N13,"")</f>
        <v/>
      </c>
      <c r="AH11" s="155">
        <f>IF(ngay30!N13&lt;&gt;"",ngay30!N13,"")</f>
        <v/>
      </c>
      <c r="AI11" s="155">
        <f>IF(ngay31!N13&lt;&gt;"",ngay31!N13,"")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IF(ngay1!N14&lt;&gt;"",ngay1!N14,"")</f>
        <v/>
      </c>
      <c r="F12" s="155">
        <f>IF(ngay2!N14&lt;&gt;"",ngay2!N14,"")</f>
        <v/>
      </c>
      <c r="G12" s="155">
        <f>IF(ngay3!N14&lt;&gt;"",ngay3!N14,"")</f>
        <v/>
      </c>
      <c r="H12" s="155">
        <f>IF(ngay4!N14&lt;&gt;"",ngay4!N14,"")</f>
        <v/>
      </c>
      <c r="I12" s="155">
        <f>IF(ngay5!N14&lt;&gt;"",ngay5!N14,"")</f>
        <v/>
      </c>
      <c r="J12" s="155">
        <f>IF(ngay6!N14&lt;&gt;"",ngay6!N14,"")</f>
        <v/>
      </c>
      <c r="K12" s="155">
        <f>IF(ngay7!N14&lt;&gt;"",ngay7!N14,"")</f>
        <v/>
      </c>
      <c r="L12" s="155">
        <f>IF(ngay8!N14&lt;&gt;"",ngay8!N14,"")</f>
        <v/>
      </c>
      <c r="M12" s="155">
        <f>IF(ngay9!N14&lt;&gt;"",ngay9!N14,"")</f>
        <v/>
      </c>
      <c r="N12" s="155">
        <f>IF(ngay10!N14&lt;&gt;"",ngay10!N14,"")</f>
        <v/>
      </c>
      <c r="O12" s="155">
        <f>IF(ngay11!N14&lt;&gt;"",ngay11!N14,"")</f>
        <v/>
      </c>
      <c r="P12" s="155">
        <f>IF(ngay12!N14&lt;&gt;"",ngay12!N14,"")</f>
        <v/>
      </c>
      <c r="Q12" s="155">
        <f>IF(ngay13!N14&lt;&gt;"",ngay13!N14,"")</f>
        <v/>
      </c>
      <c r="R12" s="155">
        <f>IF(ngay14!N14&lt;&gt;"",ngay14!N14,"")</f>
        <v/>
      </c>
      <c r="S12" s="155">
        <f>IF(ngay15!N14&lt;&gt;"",ngay15!N14,"")</f>
        <v/>
      </c>
      <c r="T12" s="155">
        <f>IF(ngay16!N14&lt;&gt;"",ngay16!N14,"")</f>
        <v/>
      </c>
      <c r="U12" s="155">
        <f>IF(ngay17!N14&lt;&gt;"",ngay17!N14,"")</f>
        <v/>
      </c>
      <c r="V12" s="155">
        <f>IF(ngay18!N14&lt;&gt;"",ngay18!N14,"")</f>
        <v/>
      </c>
      <c r="W12" s="155">
        <f>IF(ngay19!N14&lt;&gt;"",ngay19!N14,"")</f>
        <v/>
      </c>
      <c r="X12" s="155">
        <f>IF(ngay20!N14&lt;&gt;"",ngay20!N14,"")</f>
        <v/>
      </c>
      <c r="Y12" s="155">
        <f>IF(ngay21!N14&lt;&gt;"",ngay21!N14,"")</f>
        <v/>
      </c>
      <c r="Z12" s="155">
        <f>IF(ngay22!N14&lt;&gt;"",ngay22!N14,"")</f>
        <v/>
      </c>
      <c r="AA12" s="155">
        <f>IF(ngay23!N14&lt;&gt;"",ngay23!N14,"")</f>
        <v/>
      </c>
      <c r="AB12" s="155">
        <f>IF(ngay24!N14&lt;&gt;"",ngay24!N14,"")</f>
        <v/>
      </c>
      <c r="AC12" s="155">
        <f>IF(ngay25!N14&lt;&gt;"",ngay25!N14,"")</f>
        <v/>
      </c>
      <c r="AD12" s="155">
        <f>IF(ngay26!N14&lt;&gt;"",ngay26!N14,"")</f>
        <v/>
      </c>
      <c r="AE12" s="155">
        <f>IF(ngay27!N14&lt;&gt;"",ngay27!N14,"")</f>
        <v/>
      </c>
      <c r="AF12" s="155">
        <f>IF(ngay28!N14&lt;&gt;"",ngay28!N14,"")</f>
        <v/>
      </c>
      <c r="AG12" s="155">
        <f>IF(ngay29!N14&lt;&gt;"",ngay29!N14,"")</f>
        <v/>
      </c>
      <c r="AH12" s="155">
        <f>IF(ngay30!N14&lt;&gt;"",ngay30!N14,"")</f>
        <v/>
      </c>
      <c r="AI12" s="155">
        <f>IF(ngay31!N14&lt;&gt;"",ngay31!N14,"")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IF(ngay1!N15&lt;&gt;"",ngay1!N15,"")</f>
        <v/>
      </c>
      <c r="F13" s="155">
        <f>IF(ngay2!N15&lt;&gt;"",ngay2!N15,"")</f>
        <v/>
      </c>
      <c r="G13" s="155">
        <f>IF(ngay3!N15&lt;&gt;"",ngay3!N15,"")</f>
        <v/>
      </c>
      <c r="H13" s="155">
        <f>IF(ngay4!N15&lt;&gt;"",ngay4!N15,"")</f>
        <v/>
      </c>
      <c r="I13" s="155">
        <f>IF(ngay5!N15&lt;&gt;"",ngay5!N15,"")</f>
        <v/>
      </c>
      <c r="J13" s="155">
        <f>IF(ngay6!N15&lt;&gt;"",ngay6!N15,"")</f>
        <v/>
      </c>
      <c r="K13" s="155">
        <f>IF(ngay7!N15&lt;&gt;"",ngay7!N15,"")</f>
        <v/>
      </c>
      <c r="L13" s="155">
        <f>IF(ngay8!N15&lt;&gt;"",ngay8!N15,"")</f>
        <v/>
      </c>
      <c r="M13" s="155">
        <f>IF(ngay9!N15&lt;&gt;"",ngay9!N15,"")</f>
        <v/>
      </c>
      <c r="N13" s="155">
        <f>IF(ngay10!N15&lt;&gt;"",ngay10!N15,"")</f>
        <v/>
      </c>
      <c r="O13" s="155">
        <f>IF(ngay11!N15&lt;&gt;"",ngay11!N15,"")</f>
        <v/>
      </c>
      <c r="P13" s="155">
        <f>IF(ngay12!N15&lt;&gt;"",ngay12!N15,"")</f>
        <v/>
      </c>
      <c r="Q13" s="155">
        <f>IF(ngay13!N15&lt;&gt;"",ngay13!N15,"")</f>
        <v/>
      </c>
      <c r="R13" s="155">
        <f>IF(ngay14!N15&lt;&gt;"",ngay14!N15,"")</f>
        <v/>
      </c>
      <c r="S13" s="155">
        <f>IF(ngay15!N15&lt;&gt;"",ngay15!N15,"")</f>
        <v/>
      </c>
      <c r="T13" s="155">
        <f>IF(ngay16!N15&lt;&gt;"",ngay16!N15,"")</f>
        <v/>
      </c>
      <c r="U13" s="155">
        <f>IF(ngay17!N15&lt;&gt;"",ngay17!N15,"")</f>
        <v/>
      </c>
      <c r="V13" s="155">
        <f>IF(ngay18!N15&lt;&gt;"",ngay18!N15,"")</f>
        <v/>
      </c>
      <c r="W13" s="155">
        <f>IF(ngay19!N15&lt;&gt;"",ngay19!N15,"")</f>
        <v/>
      </c>
      <c r="X13" s="155">
        <f>IF(ngay20!N15&lt;&gt;"",ngay20!N15,"")</f>
        <v/>
      </c>
      <c r="Y13" s="155">
        <f>IF(ngay21!N15&lt;&gt;"",ngay21!N15,"")</f>
        <v/>
      </c>
      <c r="Z13" s="155">
        <f>IF(ngay22!N15&lt;&gt;"",ngay22!N15,"")</f>
        <v/>
      </c>
      <c r="AA13" s="155">
        <f>IF(ngay23!N15&lt;&gt;"",ngay23!N15,"")</f>
        <v/>
      </c>
      <c r="AB13" s="155">
        <f>IF(ngay24!N15&lt;&gt;"",ngay24!N15,"")</f>
        <v/>
      </c>
      <c r="AC13" s="155">
        <f>IF(ngay25!N15&lt;&gt;"",ngay25!N15,"")</f>
        <v/>
      </c>
      <c r="AD13" s="155">
        <f>IF(ngay26!N15&lt;&gt;"",ngay26!N15,"")</f>
        <v/>
      </c>
      <c r="AE13" s="155">
        <f>IF(ngay27!N15&lt;&gt;"",ngay27!N15,"")</f>
        <v/>
      </c>
      <c r="AF13" s="155">
        <f>IF(ngay28!N15&lt;&gt;"",ngay28!N15,"")</f>
        <v/>
      </c>
      <c r="AG13" s="155">
        <f>IF(ngay29!N15&lt;&gt;"",ngay29!N15,"")</f>
        <v/>
      </c>
      <c r="AH13" s="155">
        <f>IF(ngay30!N15&lt;&gt;"",ngay30!N15,"")</f>
        <v/>
      </c>
      <c r="AI13" s="155">
        <f>IF(ngay31!N15&lt;&gt;"",ngay31!N15,"")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IF(ngay1!N16&lt;&gt;"",ngay1!N16,"")</f>
        <v/>
      </c>
      <c r="F14" s="155">
        <f>IF(ngay2!N16&lt;&gt;"",ngay2!N16,"")</f>
        <v/>
      </c>
      <c r="G14" s="155">
        <f>IF(ngay3!N16&lt;&gt;"",ngay3!N16,"")</f>
        <v/>
      </c>
      <c r="H14" s="155">
        <f>IF(ngay4!N16&lt;&gt;"",ngay4!N16,"")</f>
        <v/>
      </c>
      <c r="I14" s="155">
        <f>IF(ngay5!N16&lt;&gt;"",ngay5!N16,"")</f>
        <v/>
      </c>
      <c r="J14" s="155">
        <f>IF(ngay6!N16&lt;&gt;"",ngay6!N16,"")</f>
        <v/>
      </c>
      <c r="K14" s="155">
        <f>IF(ngay7!N16&lt;&gt;"",ngay7!N16,"")</f>
        <v/>
      </c>
      <c r="L14" s="155">
        <f>IF(ngay8!N16&lt;&gt;"",ngay8!N16,"")</f>
        <v/>
      </c>
      <c r="M14" s="155">
        <f>IF(ngay9!N16&lt;&gt;"",ngay9!N16,"")</f>
        <v/>
      </c>
      <c r="N14" s="155">
        <f>IF(ngay10!N16&lt;&gt;"",ngay10!N16,"")</f>
        <v/>
      </c>
      <c r="O14" s="155">
        <f>IF(ngay11!N16&lt;&gt;"",ngay11!N16,"")</f>
        <v/>
      </c>
      <c r="P14" s="155">
        <f>IF(ngay12!N16&lt;&gt;"",ngay12!N16,"")</f>
        <v/>
      </c>
      <c r="Q14" s="155">
        <f>IF(ngay13!N16&lt;&gt;"",ngay13!N16,"")</f>
        <v/>
      </c>
      <c r="R14" s="155">
        <f>IF(ngay14!N16&lt;&gt;"",ngay14!N16,"")</f>
        <v/>
      </c>
      <c r="S14" s="155">
        <f>IF(ngay15!N16&lt;&gt;"",ngay15!N16,"")</f>
        <v/>
      </c>
      <c r="T14" s="155">
        <f>IF(ngay16!N16&lt;&gt;"",ngay16!N16,"")</f>
        <v/>
      </c>
      <c r="U14" s="155">
        <f>IF(ngay17!N16&lt;&gt;"",ngay17!N16,"")</f>
        <v/>
      </c>
      <c r="V14" s="155">
        <f>IF(ngay18!N16&lt;&gt;"",ngay18!N16,"")</f>
        <v/>
      </c>
      <c r="W14" s="155">
        <f>IF(ngay19!N16&lt;&gt;"",ngay19!N16,"")</f>
        <v/>
      </c>
      <c r="X14" s="155">
        <f>IF(ngay20!N16&lt;&gt;"",ngay20!N16,"")</f>
        <v/>
      </c>
      <c r="Y14" s="155">
        <f>IF(ngay21!N16&lt;&gt;"",ngay21!N16,"")</f>
        <v/>
      </c>
      <c r="Z14" s="155">
        <f>IF(ngay22!N16&lt;&gt;"",ngay22!N16,"")</f>
        <v/>
      </c>
      <c r="AA14" s="155">
        <f>IF(ngay23!N16&lt;&gt;"",ngay23!N16,"")</f>
        <v/>
      </c>
      <c r="AB14" s="155">
        <f>IF(ngay24!N16&lt;&gt;"",ngay24!N16,"")</f>
        <v/>
      </c>
      <c r="AC14" s="155">
        <f>IF(ngay25!N16&lt;&gt;"",ngay25!N16,"")</f>
        <v/>
      </c>
      <c r="AD14" s="155">
        <f>IF(ngay26!N16&lt;&gt;"",ngay26!N16,"")</f>
        <v/>
      </c>
      <c r="AE14" s="155">
        <f>IF(ngay27!N16&lt;&gt;"",ngay27!N16,"")</f>
        <v/>
      </c>
      <c r="AF14" s="155">
        <f>IF(ngay28!N16&lt;&gt;"",ngay28!N16,"")</f>
        <v/>
      </c>
      <c r="AG14" s="155">
        <f>IF(ngay29!N16&lt;&gt;"",ngay29!N16,"")</f>
        <v/>
      </c>
      <c r="AH14" s="155">
        <f>IF(ngay30!N16&lt;&gt;"",ngay30!N16,"")</f>
        <v/>
      </c>
      <c r="AI14" s="155">
        <f>IF(ngay31!N16&lt;&gt;"",ngay31!N16,"")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IF(ngay1!N17&lt;&gt;"",ngay1!N17,"")</f>
        <v/>
      </c>
      <c r="F15" s="155">
        <f>IF(ngay2!N17&lt;&gt;"",ngay2!N17,"")</f>
        <v/>
      </c>
      <c r="G15" s="155">
        <f>IF(ngay3!N17&lt;&gt;"",ngay3!N17,"")</f>
        <v/>
      </c>
      <c r="H15" s="155">
        <f>IF(ngay4!N17&lt;&gt;"",ngay4!N17,"")</f>
        <v/>
      </c>
      <c r="I15" s="155">
        <f>IF(ngay5!N17&lt;&gt;"",ngay5!N17,"")</f>
        <v/>
      </c>
      <c r="J15" s="155">
        <f>IF(ngay6!N17&lt;&gt;"",ngay6!N17,"")</f>
        <v/>
      </c>
      <c r="K15" s="155">
        <f>IF(ngay7!N17&lt;&gt;"",ngay7!N17,"")</f>
        <v/>
      </c>
      <c r="L15" s="155">
        <f>IF(ngay8!N17&lt;&gt;"",ngay8!N17,"")</f>
        <v/>
      </c>
      <c r="M15" s="155">
        <f>IF(ngay9!N17&lt;&gt;"",ngay9!N17,"")</f>
        <v/>
      </c>
      <c r="N15" s="155">
        <f>IF(ngay10!N17&lt;&gt;"",ngay10!N17,"")</f>
        <v/>
      </c>
      <c r="O15" s="155">
        <f>IF(ngay11!N17&lt;&gt;"",ngay11!N17,"")</f>
        <v/>
      </c>
      <c r="P15" s="155">
        <f>IF(ngay12!N17&lt;&gt;"",ngay12!N17,"")</f>
        <v/>
      </c>
      <c r="Q15" s="155">
        <f>IF(ngay13!N17&lt;&gt;"",ngay13!N17,"")</f>
        <v/>
      </c>
      <c r="R15" s="155">
        <f>IF(ngay14!N17&lt;&gt;"",ngay14!N17,"")</f>
        <v/>
      </c>
      <c r="S15" s="155">
        <f>IF(ngay15!N17&lt;&gt;"",ngay15!N17,"")</f>
        <v/>
      </c>
      <c r="T15" s="155">
        <f>IF(ngay16!N17&lt;&gt;"",ngay16!N17,"")</f>
        <v/>
      </c>
      <c r="U15" s="155">
        <f>IF(ngay17!N17&lt;&gt;"",ngay17!N17,"")</f>
        <v/>
      </c>
      <c r="V15" s="155">
        <f>IF(ngay18!N17&lt;&gt;"",ngay18!N17,"")</f>
        <v/>
      </c>
      <c r="W15" s="155">
        <f>IF(ngay19!N17&lt;&gt;"",ngay19!N17,"")</f>
        <v/>
      </c>
      <c r="X15" s="155">
        <f>IF(ngay20!N17&lt;&gt;"",ngay20!N17,"")</f>
        <v/>
      </c>
      <c r="Y15" s="155">
        <f>IF(ngay21!N17&lt;&gt;"",ngay21!N17,"")</f>
        <v/>
      </c>
      <c r="Z15" s="155">
        <f>IF(ngay22!N17&lt;&gt;"",ngay22!N17,"")</f>
        <v/>
      </c>
      <c r="AA15" s="155">
        <f>IF(ngay23!N17&lt;&gt;"",ngay23!N17,"")</f>
        <v/>
      </c>
      <c r="AB15" s="155">
        <f>IF(ngay24!N17&lt;&gt;"",ngay24!N17,"")</f>
        <v/>
      </c>
      <c r="AC15" s="155">
        <f>IF(ngay25!N17&lt;&gt;"",ngay25!N17,"")</f>
        <v/>
      </c>
      <c r="AD15" s="155">
        <f>IF(ngay26!N17&lt;&gt;"",ngay26!N17,"")</f>
        <v/>
      </c>
      <c r="AE15" s="155">
        <f>IF(ngay27!N17&lt;&gt;"",ngay27!N17,"")</f>
        <v/>
      </c>
      <c r="AF15" s="155">
        <f>IF(ngay28!N17&lt;&gt;"",ngay28!N17,"")</f>
        <v/>
      </c>
      <c r="AG15" s="155">
        <f>IF(ngay29!N17&lt;&gt;"",ngay29!N17,"")</f>
        <v/>
      </c>
      <c r="AH15" s="155">
        <f>IF(ngay30!N17&lt;&gt;"",ngay30!N17,"")</f>
        <v/>
      </c>
      <c r="AI15" s="155">
        <f>IF(ngay31!N17&lt;&gt;"",ngay31!N17,"")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IF(ngay1!N18&lt;&gt;"",ngay1!N18,"")</f>
        <v/>
      </c>
      <c r="F16" s="155">
        <f>IF(ngay2!N18&lt;&gt;"",ngay2!N18,"")</f>
        <v/>
      </c>
      <c r="G16" s="155">
        <f>IF(ngay3!N18&lt;&gt;"",ngay3!N18,"")</f>
        <v/>
      </c>
      <c r="H16" s="155">
        <f>IF(ngay4!N18&lt;&gt;"",ngay4!N18,"")</f>
        <v/>
      </c>
      <c r="I16" s="155">
        <f>IF(ngay5!N18&lt;&gt;"",ngay5!N18,"")</f>
        <v/>
      </c>
      <c r="J16" s="155">
        <f>IF(ngay6!N18&lt;&gt;"",ngay6!N18,"")</f>
        <v/>
      </c>
      <c r="K16" s="155">
        <f>IF(ngay7!N18&lt;&gt;"",ngay7!N18,"")</f>
        <v/>
      </c>
      <c r="L16" s="155">
        <f>IF(ngay8!N18&lt;&gt;"",ngay8!N18,"")</f>
        <v/>
      </c>
      <c r="M16" s="155">
        <f>IF(ngay9!N18&lt;&gt;"",ngay9!N18,"")</f>
        <v/>
      </c>
      <c r="N16" s="155">
        <f>IF(ngay10!N18&lt;&gt;"",ngay10!N18,"")</f>
        <v/>
      </c>
      <c r="O16" s="155">
        <f>IF(ngay11!N18&lt;&gt;"",ngay11!N18,"")</f>
        <v/>
      </c>
      <c r="P16" s="155">
        <f>IF(ngay12!N18&lt;&gt;"",ngay12!N18,"")</f>
        <v/>
      </c>
      <c r="Q16" s="155">
        <f>IF(ngay13!N18&lt;&gt;"",ngay13!N18,"")</f>
        <v/>
      </c>
      <c r="R16" s="155">
        <f>IF(ngay14!N18&lt;&gt;"",ngay14!N18,"")</f>
        <v/>
      </c>
      <c r="S16" s="155">
        <f>IF(ngay15!N18&lt;&gt;"",ngay15!N18,"")</f>
        <v/>
      </c>
      <c r="T16" s="155">
        <f>IF(ngay16!N18&lt;&gt;"",ngay16!N18,"")</f>
        <v/>
      </c>
      <c r="U16" s="155">
        <f>IF(ngay17!N18&lt;&gt;"",ngay17!N18,"")</f>
        <v/>
      </c>
      <c r="V16" s="155">
        <f>IF(ngay18!N18&lt;&gt;"",ngay18!N18,"")</f>
        <v/>
      </c>
      <c r="W16" s="155">
        <f>IF(ngay19!N18&lt;&gt;"",ngay19!N18,"")</f>
        <v/>
      </c>
      <c r="X16" s="155">
        <f>IF(ngay20!N18&lt;&gt;"",ngay20!N18,"")</f>
        <v/>
      </c>
      <c r="Y16" s="155">
        <f>IF(ngay21!N18&lt;&gt;"",ngay21!N18,"")</f>
        <v/>
      </c>
      <c r="Z16" s="155">
        <f>IF(ngay22!N18&lt;&gt;"",ngay22!N18,"")</f>
        <v/>
      </c>
      <c r="AA16" s="155">
        <f>IF(ngay23!N18&lt;&gt;"",ngay23!N18,"")</f>
        <v/>
      </c>
      <c r="AB16" s="155">
        <f>IF(ngay24!N18&lt;&gt;"",ngay24!N18,"")</f>
        <v/>
      </c>
      <c r="AC16" s="155">
        <f>IF(ngay25!N18&lt;&gt;"",ngay25!N18,"")</f>
        <v/>
      </c>
      <c r="AD16" s="155">
        <f>IF(ngay26!N18&lt;&gt;"",ngay26!N18,"")</f>
        <v/>
      </c>
      <c r="AE16" s="155">
        <f>IF(ngay27!N18&lt;&gt;"",ngay27!N18,"")</f>
        <v/>
      </c>
      <c r="AF16" s="155">
        <f>IF(ngay28!N18&lt;&gt;"",ngay28!N18,"")</f>
        <v/>
      </c>
      <c r="AG16" s="155">
        <f>IF(ngay29!N18&lt;&gt;"",ngay29!N18,"")</f>
        <v/>
      </c>
      <c r="AH16" s="155">
        <f>IF(ngay30!N18&lt;&gt;"",ngay30!N18,"")</f>
        <v/>
      </c>
      <c r="AI16" s="155">
        <f>IF(ngay31!N18&lt;&gt;"",ngay31!N18,"")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IF(ngay1!N19&lt;&gt;"",ngay1!N19,"")</f>
        <v/>
      </c>
      <c r="F17" s="155">
        <f>IF(ngay2!N19&lt;&gt;"",ngay2!N19,"")</f>
        <v/>
      </c>
      <c r="G17" s="155">
        <f>IF(ngay3!N19&lt;&gt;"",ngay3!N19,"")</f>
        <v/>
      </c>
      <c r="H17" s="155">
        <f>IF(ngay4!N19&lt;&gt;"",ngay4!N19,"")</f>
        <v/>
      </c>
      <c r="I17" s="155">
        <f>IF(ngay5!N19&lt;&gt;"",ngay5!N19,"")</f>
        <v/>
      </c>
      <c r="J17" s="155">
        <f>IF(ngay6!N19&lt;&gt;"",ngay6!N19,"")</f>
        <v/>
      </c>
      <c r="K17" s="155">
        <f>IF(ngay7!N19&lt;&gt;"",ngay7!N19,"")</f>
        <v/>
      </c>
      <c r="L17" s="155">
        <f>IF(ngay8!N19&lt;&gt;"",ngay8!N19,"")</f>
        <v/>
      </c>
      <c r="M17" s="155">
        <f>IF(ngay9!N19&lt;&gt;"",ngay9!N19,"")</f>
        <v/>
      </c>
      <c r="N17" s="155">
        <f>IF(ngay10!N19&lt;&gt;"",ngay10!N19,"")</f>
        <v/>
      </c>
      <c r="O17" s="155">
        <f>IF(ngay11!N19&lt;&gt;"",ngay11!N19,"")</f>
        <v/>
      </c>
      <c r="P17" s="155">
        <f>IF(ngay12!N19&lt;&gt;"",ngay12!N19,"")</f>
        <v/>
      </c>
      <c r="Q17" s="155">
        <f>IF(ngay13!N19&lt;&gt;"",ngay13!N19,"")</f>
        <v/>
      </c>
      <c r="R17" s="155">
        <f>IF(ngay14!N19&lt;&gt;"",ngay14!N19,"")</f>
        <v/>
      </c>
      <c r="S17" s="155">
        <f>IF(ngay15!N19&lt;&gt;"",ngay15!N19,"")</f>
        <v/>
      </c>
      <c r="T17" s="155">
        <f>IF(ngay16!N19&lt;&gt;"",ngay16!N19,"")</f>
        <v/>
      </c>
      <c r="U17" s="155">
        <f>IF(ngay17!N19&lt;&gt;"",ngay17!N19,"")</f>
        <v/>
      </c>
      <c r="V17" s="155">
        <f>IF(ngay18!N19&lt;&gt;"",ngay18!N19,"")</f>
        <v/>
      </c>
      <c r="W17" s="155">
        <f>IF(ngay19!N19&lt;&gt;"",ngay19!N19,"")</f>
        <v/>
      </c>
      <c r="X17" s="155">
        <f>IF(ngay20!N19&lt;&gt;"",ngay20!N19,"")</f>
        <v/>
      </c>
      <c r="Y17" s="155">
        <f>IF(ngay21!N19&lt;&gt;"",ngay21!N19,"")</f>
        <v/>
      </c>
      <c r="Z17" s="155">
        <f>IF(ngay22!N19&lt;&gt;"",ngay22!N19,"")</f>
        <v/>
      </c>
      <c r="AA17" s="155">
        <f>IF(ngay23!N19&lt;&gt;"",ngay23!N19,"")</f>
        <v/>
      </c>
      <c r="AB17" s="155">
        <f>IF(ngay24!N19&lt;&gt;"",ngay24!N19,"")</f>
        <v/>
      </c>
      <c r="AC17" s="155">
        <f>IF(ngay25!N19&lt;&gt;"",ngay25!N19,"")</f>
        <v/>
      </c>
      <c r="AD17" s="155">
        <f>IF(ngay26!N19&lt;&gt;"",ngay26!N19,"")</f>
        <v/>
      </c>
      <c r="AE17" s="155">
        <f>IF(ngay27!N19&lt;&gt;"",ngay27!N19,"")</f>
        <v/>
      </c>
      <c r="AF17" s="155">
        <f>IF(ngay28!N19&lt;&gt;"",ngay28!N19,"")</f>
        <v/>
      </c>
      <c r="AG17" s="155">
        <f>IF(ngay29!N19&lt;&gt;"",ngay29!N19,"")</f>
        <v/>
      </c>
      <c r="AH17" s="155">
        <f>IF(ngay30!N19&lt;&gt;"",ngay30!N19,"")</f>
        <v/>
      </c>
      <c r="AI17" s="155">
        <f>IF(ngay31!N19&lt;&gt;"",ngay31!N19,"")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IF(ngay1!N20&lt;&gt;"",ngay1!N20,"")</f>
        <v/>
      </c>
      <c r="F18" s="155">
        <f>IF(ngay2!N20&lt;&gt;"",ngay2!N20,"")</f>
        <v/>
      </c>
      <c r="G18" s="155">
        <f>IF(ngay3!N20&lt;&gt;"",ngay3!N20,"")</f>
        <v/>
      </c>
      <c r="H18" s="155">
        <f>IF(ngay4!N20&lt;&gt;"",ngay4!N20,"")</f>
        <v/>
      </c>
      <c r="I18" s="155">
        <f>IF(ngay5!N20&lt;&gt;"",ngay5!N20,"")</f>
        <v/>
      </c>
      <c r="J18" s="155">
        <f>IF(ngay6!N20&lt;&gt;"",ngay6!N20,"")</f>
        <v/>
      </c>
      <c r="K18" s="155">
        <f>IF(ngay7!N20&lt;&gt;"",ngay7!N20,"")</f>
        <v/>
      </c>
      <c r="L18" s="155">
        <f>IF(ngay8!N20&lt;&gt;"",ngay8!N20,"")</f>
        <v/>
      </c>
      <c r="M18" s="155">
        <f>IF(ngay9!N20&lt;&gt;"",ngay9!N20,"")</f>
        <v/>
      </c>
      <c r="N18" s="155">
        <f>IF(ngay10!N20&lt;&gt;"",ngay10!N20,"")</f>
        <v/>
      </c>
      <c r="O18" s="155">
        <f>IF(ngay11!N20&lt;&gt;"",ngay11!N20,"")</f>
        <v/>
      </c>
      <c r="P18" s="155">
        <f>IF(ngay12!N20&lt;&gt;"",ngay12!N20,"")</f>
        <v/>
      </c>
      <c r="Q18" s="155">
        <f>IF(ngay13!N20&lt;&gt;"",ngay13!N20,"")</f>
        <v/>
      </c>
      <c r="R18" s="155">
        <f>IF(ngay14!N20&lt;&gt;"",ngay14!N20,"")</f>
        <v/>
      </c>
      <c r="S18" s="155">
        <f>IF(ngay15!N20&lt;&gt;"",ngay15!N20,"")</f>
        <v/>
      </c>
      <c r="T18" s="155">
        <f>IF(ngay16!N20&lt;&gt;"",ngay16!N20,"")</f>
        <v/>
      </c>
      <c r="U18" s="155">
        <f>IF(ngay17!N20&lt;&gt;"",ngay17!N20,"")</f>
        <v/>
      </c>
      <c r="V18" s="155">
        <f>IF(ngay18!N20&lt;&gt;"",ngay18!N20,"")</f>
        <v/>
      </c>
      <c r="W18" s="155">
        <f>IF(ngay19!N20&lt;&gt;"",ngay19!N20,"")</f>
        <v/>
      </c>
      <c r="X18" s="155">
        <f>IF(ngay20!N20&lt;&gt;"",ngay20!N20,"")</f>
        <v/>
      </c>
      <c r="Y18" s="155">
        <f>IF(ngay21!N20&lt;&gt;"",ngay21!N20,"")</f>
        <v/>
      </c>
      <c r="Z18" s="155">
        <f>IF(ngay22!N20&lt;&gt;"",ngay22!N20,"")</f>
        <v/>
      </c>
      <c r="AA18" s="155">
        <f>IF(ngay23!N20&lt;&gt;"",ngay23!N20,"")</f>
        <v/>
      </c>
      <c r="AB18" s="155">
        <f>IF(ngay24!N20&lt;&gt;"",ngay24!N20,"")</f>
        <v/>
      </c>
      <c r="AC18" s="155">
        <f>IF(ngay25!N20&lt;&gt;"",ngay25!N20,"")</f>
        <v/>
      </c>
      <c r="AD18" s="155">
        <f>IF(ngay26!N20&lt;&gt;"",ngay26!N20,"")</f>
        <v/>
      </c>
      <c r="AE18" s="155">
        <f>IF(ngay27!N20&lt;&gt;"",ngay27!N20,"")</f>
        <v/>
      </c>
      <c r="AF18" s="155">
        <f>IF(ngay28!N20&lt;&gt;"",ngay28!N20,"")</f>
        <v/>
      </c>
      <c r="AG18" s="155">
        <f>IF(ngay29!N20&lt;&gt;"",ngay29!N20,"")</f>
        <v/>
      </c>
      <c r="AH18" s="155">
        <f>IF(ngay30!N20&lt;&gt;"",ngay30!N20,"")</f>
        <v/>
      </c>
      <c r="AI18" s="155">
        <f>IF(ngay31!N20&lt;&gt;"",ngay31!N20,"")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IF(ngay1!N21&lt;&gt;"",ngay1!N21,"")</f>
        <v/>
      </c>
      <c r="F19" s="155">
        <f>IF(ngay2!N21&lt;&gt;"",ngay2!N21,"")</f>
        <v/>
      </c>
      <c r="G19" s="155">
        <f>IF(ngay3!N21&lt;&gt;"",ngay3!N21,"")</f>
        <v/>
      </c>
      <c r="H19" s="155">
        <f>IF(ngay4!N21&lt;&gt;"",ngay4!N21,"")</f>
        <v/>
      </c>
      <c r="I19" s="155">
        <f>IF(ngay5!N21&lt;&gt;"",ngay5!N21,"")</f>
        <v/>
      </c>
      <c r="J19" s="155">
        <f>IF(ngay6!N21&lt;&gt;"",ngay6!N21,"")</f>
        <v/>
      </c>
      <c r="K19" s="155">
        <f>IF(ngay7!N21&lt;&gt;"",ngay7!N21,"")</f>
        <v/>
      </c>
      <c r="L19" s="155">
        <f>IF(ngay8!N21&lt;&gt;"",ngay8!N21,"")</f>
        <v/>
      </c>
      <c r="M19" s="155">
        <f>IF(ngay9!N21&lt;&gt;"",ngay9!N21,"")</f>
        <v/>
      </c>
      <c r="N19" s="155">
        <f>IF(ngay10!N21&lt;&gt;"",ngay10!N21,"")</f>
        <v/>
      </c>
      <c r="O19" s="155">
        <f>IF(ngay11!N21&lt;&gt;"",ngay11!N21,"")</f>
        <v/>
      </c>
      <c r="P19" s="155">
        <f>IF(ngay12!N21&lt;&gt;"",ngay12!N21,"")</f>
        <v/>
      </c>
      <c r="Q19" s="155">
        <f>IF(ngay13!N21&lt;&gt;"",ngay13!N21,"")</f>
        <v/>
      </c>
      <c r="R19" s="155">
        <f>IF(ngay14!N21&lt;&gt;"",ngay14!N21,"")</f>
        <v/>
      </c>
      <c r="S19" s="155">
        <f>IF(ngay15!N21&lt;&gt;"",ngay15!N21,"")</f>
        <v/>
      </c>
      <c r="T19" s="155">
        <f>IF(ngay16!N21&lt;&gt;"",ngay16!N21,"")</f>
        <v/>
      </c>
      <c r="U19" s="155">
        <f>IF(ngay17!N21&lt;&gt;"",ngay17!N21,"")</f>
        <v/>
      </c>
      <c r="V19" s="155">
        <f>IF(ngay18!N21&lt;&gt;"",ngay18!N21,"")</f>
        <v/>
      </c>
      <c r="W19" s="155">
        <f>IF(ngay19!N21&lt;&gt;"",ngay19!N21,"")</f>
        <v/>
      </c>
      <c r="X19" s="155">
        <f>IF(ngay20!N21&lt;&gt;"",ngay20!N21,"")</f>
        <v/>
      </c>
      <c r="Y19" s="155">
        <f>IF(ngay21!N21&lt;&gt;"",ngay21!N21,"")</f>
        <v/>
      </c>
      <c r="Z19" s="155">
        <f>IF(ngay22!N21&lt;&gt;"",ngay22!N21,"")</f>
        <v/>
      </c>
      <c r="AA19" s="155">
        <f>IF(ngay23!N21&lt;&gt;"",ngay23!N21,"")</f>
        <v/>
      </c>
      <c r="AB19" s="155">
        <f>IF(ngay24!N21&lt;&gt;"",ngay24!N21,"")</f>
        <v/>
      </c>
      <c r="AC19" s="155">
        <f>IF(ngay25!N21&lt;&gt;"",ngay25!N21,"")</f>
        <v/>
      </c>
      <c r="AD19" s="155">
        <f>IF(ngay26!N21&lt;&gt;"",ngay26!N21,"")</f>
        <v/>
      </c>
      <c r="AE19" s="155">
        <f>IF(ngay27!N21&lt;&gt;"",ngay27!N21,"")</f>
        <v/>
      </c>
      <c r="AF19" s="155">
        <f>IF(ngay28!N21&lt;&gt;"",ngay28!N21,"")</f>
        <v/>
      </c>
      <c r="AG19" s="155">
        <f>IF(ngay29!N21&lt;&gt;"",ngay29!N21,"")</f>
        <v/>
      </c>
      <c r="AH19" s="155">
        <f>IF(ngay30!N21&lt;&gt;"",ngay30!N21,"")</f>
        <v/>
      </c>
      <c r="AI19" s="155">
        <f>IF(ngay31!N21&lt;&gt;"",ngay31!N21,"")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IF(ngay1!N22&lt;&gt;"",ngay1!N22,"")</f>
        <v/>
      </c>
      <c r="F20" s="155">
        <f>IF(ngay2!N22&lt;&gt;"",ngay2!N22,"")</f>
        <v/>
      </c>
      <c r="G20" s="155">
        <f>IF(ngay3!N22&lt;&gt;"",ngay3!N22,"")</f>
        <v/>
      </c>
      <c r="H20" s="155">
        <f>IF(ngay4!N22&lt;&gt;"",ngay4!N22,"")</f>
        <v/>
      </c>
      <c r="I20" s="155">
        <f>IF(ngay5!N22&lt;&gt;"",ngay5!N22,"")</f>
        <v/>
      </c>
      <c r="J20" s="155">
        <f>IF(ngay6!N22&lt;&gt;"",ngay6!N22,"")</f>
        <v/>
      </c>
      <c r="K20" s="155">
        <f>IF(ngay7!N22&lt;&gt;"",ngay7!N22,"")</f>
        <v/>
      </c>
      <c r="L20" s="155">
        <f>IF(ngay8!N22&lt;&gt;"",ngay8!N22,"")</f>
        <v/>
      </c>
      <c r="M20" s="155">
        <f>IF(ngay9!N22&lt;&gt;"",ngay9!N22,"")</f>
        <v/>
      </c>
      <c r="N20" s="155">
        <f>IF(ngay10!N22&lt;&gt;"",ngay10!N22,"")</f>
        <v/>
      </c>
      <c r="O20" s="155">
        <f>IF(ngay11!N22&lt;&gt;"",ngay11!N22,"")</f>
        <v/>
      </c>
      <c r="P20" s="155">
        <f>IF(ngay12!N22&lt;&gt;"",ngay12!N22,"")</f>
        <v/>
      </c>
      <c r="Q20" s="155">
        <f>IF(ngay13!N22&lt;&gt;"",ngay13!N22,"")</f>
        <v/>
      </c>
      <c r="R20" s="155">
        <f>IF(ngay14!N22&lt;&gt;"",ngay14!N22,"")</f>
        <v/>
      </c>
      <c r="S20" s="155">
        <f>IF(ngay15!N22&lt;&gt;"",ngay15!N22,"")</f>
        <v/>
      </c>
      <c r="T20" s="155">
        <f>IF(ngay16!N22&lt;&gt;"",ngay16!N22,"")</f>
        <v/>
      </c>
      <c r="U20" s="155">
        <f>IF(ngay17!N22&lt;&gt;"",ngay17!N22,"")</f>
        <v/>
      </c>
      <c r="V20" s="155">
        <f>IF(ngay18!N22&lt;&gt;"",ngay18!N22,"")</f>
        <v/>
      </c>
      <c r="W20" s="155">
        <f>IF(ngay19!N22&lt;&gt;"",ngay19!N22,"")</f>
        <v/>
      </c>
      <c r="X20" s="155">
        <f>IF(ngay20!N22&lt;&gt;"",ngay20!N22,"")</f>
        <v/>
      </c>
      <c r="Y20" s="155">
        <f>IF(ngay21!N22&lt;&gt;"",ngay21!N22,"")</f>
        <v/>
      </c>
      <c r="Z20" s="155">
        <f>IF(ngay22!N22&lt;&gt;"",ngay22!N22,"")</f>
        <v/>
      </c>
      <c r="AA20" s="155">
        <f>IF(ngay23!N22&lt;&gt;"",ngay23!N22,"")</f>
        <v/>
      </c>
      <c r="AB20" s="155">
        <f>IF(ngay24!N22&lt;&gt;"",ngay24!N22,"")</f>
        <v/>
      </c>
      <c r="AC20" s="155">
        <f>IF(ngay25!N22&lt;&gt;"",ngay25!N22,"")</f>
        <v/>
      </c>
      <c r="AD20" s="155">
        <f>IF(ngay26!N22&lt;&gt;"",ngay26!N22,"")</f>
        <v/>
      </c>
      <c r="AE20" s="155">
        <f>IF(ngay27!N22&lt;&gt;"",ngay27!N22,"")</f>
        <v/>
      </c>
      <c r="AF20" s="155">
        <f>IF(ngay28!N22&lt;&gt;"",ngay28!N22,"")</f>
        <v/>
      </c>
      <c r="AG20" s="155">
        <f>IF(ngay29!N22&lt;&gt;"",ngay29!N22,"")</f>
        <v/>
      </c>
      <c r="AH20" s="155">
        <f>IF(ngay30!N22&lt;&gt;"",ngay30!N22,"")</f>
        <v/>
      </c>
      <c r="AI20" s="155">
        <f>IF(ngay31!N22&lt;&gt;"",ngay31!N22,"")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IF(ngay1!N23&lt;&gt;"",ngay1!N23,"")</f>
        <v/>
      </c>
      <c r="F21" s="155">
        <f>IF(ngay2!N23&lt;&gt;"",ngay2!N23,"")</f>
        <v/>
      </c>
      <c r="G21" s="155">
        <f>IF(ngay3!N23&lt;&gt;"",ngay3!N23,"")</f>
        <v/>
      </c>
      <c r="H21" s="155">
        <f>IF(ngay4!N23&lt;&gt;"",ngay4!N23,"")</f>
        <v/>
      </c>
      <c r="I21" s="155">
        <f>IF(ngay5!N23&lt;&gt;"",ngay5!N23,"")</f>
        <v/>
      </c>
      <c r="J21" s="155">
        <f>IF(ngay6!N23&lt;&gt;"",ngay6!N23,"")</f>
        <v/>
      </c>
      <c r="K21" s="155">
        <f>IF(ngay7!N23&lt;&gt;"",ngay7!N23,"")</f>
        <v/>
      </c>
      <c r="L21" s="155">
        <f>IF(ngay8!N23&lt;&gt;"",ngay8!N23,"")</f>
        <v/>
      </c>
      <c r="M21" s="155">
        <f>IF(ngay9!N23&lt;&gt;"",ngay9!N23,"")</f>
        <v/>
      </c>
      <c r="N21" s="155">
        <f>IF(ngay10!N23&lt;&gt;"",ngay10!N23,"")</f>
        <v/>
      </c>
      <c r="O21" s="155">
        <f>IF(ngay11!N23&lt;&gt;"",ngay11!N23,"")</f>
        <v/>
      </c>
      <c r="P21" s="155">
        <f>IF(ngay12!N23&lt;&gt;"",ngay12!N23,"")</f>
        <v/>
      </c>
      <c r="Q21" s="155">
        <f>IF(ngay13!N23&lt;&gt;"",ngay13!N23,"")</f>
        <v/>
      </c>
      <c r="R21" s="155">
        <f>IF(ngay14!N23&lt;&gt;"",ngay14!N23,"")</f>
        <v/>
      </c>
      <c r="S21" s="155">
        <f>IF(ngay15!N23&lt;&gt;"",ngay15!N23,"")</f>
        <v/>
      </c>
      <c r="T21" s="155">
        <f>IF(ngay16!N23&lt;&gt;"",ngay16!N23,"")</f>
        <v/>
      </c>
      <c r="U21" s="155">
        <f>IF(ngay17!N23&lt;&gt;"",ngay17!N23,"")</f>
        <v/>
      </c>
      <c r="V21" s="155">
        <f>IF(ngay18!N23&lt;&gt;"",ngay18!N23,"")</f>
        <v/>
      </c>
      <c r="W21" s="155">
        <f>IF(ngay19!N23&lt;&gt;"",ngay19!N23,"")</f>
        <v/>
      </c>
      <c r="X21" s="155">
        <f>IF(ngay20!N23&lt;&gt;"",ngay20!N23,"")</f>
        <v/>
      </c>
      <c r="Y21" s="155">
        <f>IF(ngay21!N23&lt;&gt;"",ngay21!N23,"")</f>
        <v/>
      </c>
      <c r="Z21" s="155">
        <f>IF(ngay22!N23&lt;&gt;"",ngay22!N23,"")</f>
        <v/>
      </c>
      <c r="AA21" s="155">
        <f>IF(ngay23!N23&lt;&gt;"",ngay23!N23,"")</f>
        <v/>
      </c>
      <c r="AB21" s="155">
        <f>IF(ngay24!N23&lt;&gt;"",ngay24!N23,"")</f>
        <v/>
      </c>
      <c r="AC21" s="155">
        <f>IF(ngay25!N23&lt;&gt;"",ngay25!N23,"")</f>
        <v/>
      </c>
      <c r="AD21" s="155">
        <f>IF(ngay26!N23&lt;&gt;"",ngay26!N23,"")</f>
        <v/>
      </c>
      <c r="AE21" s="155">
        <f>IF(ngay27!N23&lt;&gt;"",ngay27!N23,"")</f>
        <v/>
      </c>
      <c r="AF21" s="155">
        <f>IF(ngay28!N23&lt;&gt;"",ngay28!N23,"")</f>
        <v/>
      </c>
      <c r="AG21" s="155">
        <f>IF(ngay29!N23&lt;&gt;"",ngay29!N23,"")</f>
        <v/>
      </c>
      <c r="AH21" s="155">
        <f>IF(ngay30!N23&lt;&gt;"",ngay30!N23,"")</f>
        <v/>
      </c>
      <c r="AI21" s="155">
        <f>IF(ngay31!N23&lt;&gt;"",ngay31!N23,"")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IF(ngay1!N24&lt;&gt;"",ngay1!N24,"")</f>
        <v/>
      </c>
      <c r="F22" s="155">
        <f>IF(ngay2!N24&lt;&gt;"",ngay2!N24,"")</f>
        <v/>
      </c>
      <c r="G22" s="155">
        <f>IF(ngay3!N24&lt;&gt;"",ngay3!N24,"")</f>
        <v/>
      </c>
      <c r="H22" s="155">
        <f>IF(ngay4!N24&lt;&gt;"",ngay4!N24,"")</f>
        <v/>
      </c>
      <c r="I22" s="155">
        <f>IF(ngay5!N24&lt;&gt;"",ngay5!N24,"")</f>
        <v/>
      </c>
      <c r="J22" s="155">
        <f>IF(ngay6!N24&lt;&gt;"",ngay6!N24,"")</f>
        <v/>
      </c>
      <c r="K22" s="155">
        <f>IF(ngay7!N24&lt;&gt;"",ngay7!N24,"")</f>
        <v/>
      </c>
      <c r="L22" s="155">
        <f>IF(ngay8!N24&lt;&gt;"",ngay8!N24,"")</f>
        <v/>
      </c>
      <c r="M22" s="155">
        <f>IF(ngay9!N24&lt;&gt;"",ngay9!N24,"")</f>
        <v/>
      </c>
      <c r="N22" s="155">
        <f>IF(ngay10!N24&lt;&gt;"",ngay10!N24,"")</f>
        <v/>
      </c>
      <c r="O22" s="155">
        <f>IF(ngay11!N24&lt;&gt;"",ngay11!N24,"")</f>
        <v/>
      </c>
      <c r="P22" s="155">
        <f>IF(ngay12!N24&lt;&gt;"",ngay12!N24,"")</f>
        <v/>
      </c>
      <c r="Q22" s="155">
        <f>IF(ngay13!N24&lt;&gt;"",ngay13!N24,"")</f>
        <v/>
      </c>
      <c r="R22" s="155">
        <f>IF(ngay14!N24&lt;&gt;"",ngay14!N24,"")</f>
        <v/>
      </c>
      <c r="S22" s="155">
        <f>IF(ngay15!N24&lt;&gt;"",ngay15!N24,"")</f>
        <v/>
      </c>
      <c r="T22" s="155">
        <f>IF(ngay16!N24&lt;&gt;"",ngay16!N24,"")</f>
        <v/>
      </c>
      <c r="U22" s="155">
        <f>IF(ngay17!N24&lt;&gt;"",ngay17!N24,"")</f>
        <v/>
      </c>
      <c r="V22" s="155">
        <f>IF(ngay18!N24&lt;&gt;"",ngay18!N24,"")</f>
        <v/>
      </c>
      <c r="W22" s="155">
        <f>IF(ngay19!N24&lt;&gt;"",ngay19!N24,"")</f>
        <v/>
      </c>
      <c r="X22" s="155">
        <f>IF(ngay20!N24&lt;&gt;"",ngay20!N24,"")</f>
        <v/>
      </c>
      <c r="Y22" s="155">
        <f>IF(ngay21!N24&lt;&gt;"",ngay21!N24,"")</f>
        <v/>
      </c>
      <c r="Z22" s="155">
        <f>IF(ngay22!N24&lt;&gt;"",ngay22!N24,"")</f>
        <v/>
      </c>
      <c r="AA22" s="155">
        <f>IF(ngay23!N24&lt;&gt;"",ngay23!N24,"")</f>
        <v/>
      </c>
      <c r="AB22" s="155">
        <f>IF(ngay24!N24&lt;&gt;"",ngay24!N24,"")</f>
        <v/>
      </c>
      <c r="AC22" s="155">
        <f>IF(ngay25!N24&lt;&gt;"",ngay25!N24,"")</f>
        <v/>
      </c>
      <c r="AD22" s="155">
        <f>IF(ngay26!N24&lt;&gt;"",ngay26!N24,"")</f>
        <v/>
      </c>
      <c r="AE22" s="155">
        <f>IF(ngay27!N24&lt;&gt;"",ngay27!N24,"")</f>
        <v/>
      </c>
      <c r="AF22" s="155">
        <f>IF(ngay28!N24&lt;&gt;"",ngay28!N24,"")</f>
        <v/>
      </c>
      <c r="AG22" s="155">
        <f>IF(ngay29!N24&lt;&gt;"",ngay29!N24,"")</f>
        <v/>
      </c>
      <c r="AH22" s="155">
        <f>IF(ngay30!N24&lt;&gt;"",ngay30!N24,"")</f>
        <v/>
      </c>
      <c r="AI22" s="155">
        <f>IF(ngay31!N24&lt;&gt;"",ngay31!N24,"")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175" t="inlineStr">
        <is>
          <t>Hoành Sơn</t>
        </is>
      </c>
      <c r="D23" s="442" t="inlineStr">
        <is>
          <t>48/73</t>
        </is>
      </c>
      <c r="E23" s="440">
        <f>IF(ngay1!N25&lt;&gt;"",ngay1!N25,"")</f>
        <v/>
      </c>
      <c r="F23" s="155">
        <f>IF(ngay2!N25&lt;&gt;"",ngay2!N25,"")</f>
        <v/>
      </c>
      <c r="G23" s="155">
        <f>IF(ngay3!N25&lt;&gt;"",ngay3!N25,"")</f>
        <v/>
      </c>
      <c r="H23" s="155">
        <f>IF(ngay4!N25&lt;&gt;"",ngay4!N25,"")</f>
        <v/>
      </c>
      <c r="I23" s="155">
        <f>IF(ngay5!N25&lt;&gt;"",ngay5!N25,"")</f>
        <v/>
      </c>
      <c r="J23" s="155">
        <f>IF(ngay6!N25&lt;&gt;"",ngay6!N25,"")</f>
        <v/>
      </c>
      <c r="K23" s="155">
        <f>IF(ngay7!N25&lt;&gt;"",ngay7!N25,"")</f>
        <v/>
      </c>
      <c r="L23" s="155">
        <f>IF(ngay8!N25&lt;&gt;"",ngay8!N25,"")</f>
        <v/>
      </c>
      <c r="M23" s="155">
        <f>IF(ngay9!N25&lt;&gt;"",ngay9!N25,"")</f>
        <v/>
      </c>
      <c r="N23" s="155">
        <f>IF(ngay10!N25&lt;&gt;"",ngay10!N25,"")</f>
        <v/>
      </c>
      <c r="O23" s="155">
        <f>IF(ngay11!N25&lt;&gt;"",ngay11!N25,"")</f>
        <v/>
      </c>
      <c r="P23" s="155">
        <f>IF(ngay12!N25&lt;&gt;"",ngay12!N25,"")</f>
        <v/>
      </c>
      <c r="Q23" s="155">
        <f>IF(ngay13!N25&lt;&gt;"",ngay13!N25,"")</f>
        <v/>
      </c>
      <c r="R23" s="155">
        <f>IF(ngay14!N25&lt;&gt;"",ngay14!N25,"")</f>
        <v/>
      </c>
      <c r="S23" s="155">
        <f>IF(ngay15!N25&lt;&gt;"",ngay15!N25,"")</f>
        <v/>
      </c>
      <c r="T23" s="155">
        <f>IF(ngay16!N25&lt;&gt;"",ngay16!N25,"")</f>
        <v/>
      </c>
      <c r="U23" s="155">
        <f>IF(ngay17!N25&lt;&gt;"",ngay17!N25,"")</f>
        <v/>
      </c>
      <c r="V23" s="155">
        <f>IF(ngay18!N25&lt;&gt;"",ngay18!N25,"")</f>
        <v/>
      </c>
      <c r="W23" s="155">
        <f>IF(ngay19!N25&lt;&gt;"",ngay19!N25,"")</f>
        <v/>
      </c>
      <c r="X23" s="155">
        <f>IF(ngay20!N25&lt;&gt;"",ngay20!N25,"")</f>
        <v/>
      </c>
      <c r="Y23" s="155">
        <f>IF(ngay21!N25&lt;&gt;"",ngay21!N25,"")</f>
        <v/>
      </c>
      <c r="Z23" s="155">
        <f>IF(ngay22!N25&lt;&gt;"",ngay22!N25,"")</f>
        <v/>
      </c>
      <c r="AA23" s="155">
        <f>IF(ngay23!N25&lt;&gt;"",ngay23!N25,"")</f>
        <v/>
      </c>
      <c r="AB23" s="155">
        <f>IF(ngay24!N25&lt;&gt;"",ngay24!N25,"")</f>
        <v/>
      </c>
      <c r="AC23" s="155">
        <f>IF(ngay25!N25&lt;&gt;"",ngay25!N25,"")</f>
        <v/>
      </c>
      <c r="AD23" s="155">
        <f>IF(ngay26!N25&lt;&gt;"",ngay26!N25,"")</f>
        <v/>
      </c>
      <c r="AE23" s="155">
        <f>IF(ngay27!N25&lt;&gt;"",ngay27!N25,"")</f>
        <v/>
      </c>
      <c r="AF23" s="155">
        <f>IF(ngay28!N25&lt;&gt;"",ngay28!N25,"")</f>
        <v/>
      </c>
      <c r="AG23" s="155">
        <f>IF(ngay29!N25&lt;&gt;"",ngay29!N25,"")</f>
        <v/>
      </c>
      <c r="AH23" s="155">
        <f>IF(ngay30!N25&lt;&gt;"",ngay30!N25,"")</f>
        <v/>
      </c>
      <c r="AI23" s="155">
        <f>IF(ngay31!N25&lt;&gt;"",ngay31!N25,"")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IF(ngay1!N26&lt;&gt;"",ngay1!N26,"")</f>
        <v/>
      </c>
      <c r="F24" s="151">
        <f>IF(ngay2!N26&lt;&gt;"",ngay2!N26,"")</f>
        <v/>
      </c>
      <c r="G24" s="151">
        <f>IF(ngay3!N26&lt;&gt;"",ngay3!N26,"")</f>
        <v/>
      </c>
      <c r="H24" s="151">
        <f>IF(ngay4!N26&lt;&gt;"",ngay4!N26,"")</f>
        <v/>
      </c>
      <c r="I24" s="151">
        <f>IF(ngay5!N26&lt;&gt;"",ngay5!N26,"")</f>
        <v/>
      </c>
      <c r="J24" s="151">
        <f>IF(ngay6!N26&lt;&gt;"",ngay6!N26,"")</f>
        <v/>
      </c>
      <c r="K24" s="151">
        <f>IF(ngay7!N26&lt;&gt;"",ngay7!N26,"")</f>
        <v/>
      </c>
      <c r="L24" s="151">
        <f>IF(ngay8!N26&lt;&gt;"",ngay8!N26,"")</f>
        <v/>
      </c>
      <c r="M24" s="151">
        <f>IF(ngay9!N26&lt;&gt;"",ngay9!N26,"")</f>
        <v/>
      </c>
      <c r="N24" s="151">
        <f>IF(ngay10!N26&lt;&gt;"",ngay10!N26,"")</f>
        <v/>
      </c>
      <c r="O24" s="151">
        <f>IF(ngay11!N26&lt;&gt;"",ngay11!N26,"")</f>
        <v/>
      </c>
      <c r="P24" s="151">
        <f>IF(ngay12!N26&lt;&gt;"",ngay12!N26,"")</f>
        <v/>
      </c>
      <c r="Q24" s="151">
        <f>IF(ngay13!N26&lt;&gt;"",ngay13!N26,"")</f>
        <v/>
      </c>
      <c r="R24" s="151">
        <f>IF(ngay14!N26&lt;&gt;"",ngay14!N26,"")</f>
        <v/>
      </c>
      <c r="S24" s="151">
        <f>IF(ngay15!N26&lt;&gt;"",ngay15!N26,"")</f>
        <v/>
      </c>
      <c r="T24" s="151">
        <f>IF(ngay16!N26&lt;&gt;"",ngay16!N26,"")</f>
        <v/>
      </c>
      <c r="U24" s="151">
        <f>IF(ngay17!N26&lt;&gt;"",ngay17!N26,"")</f>
        <v/>
      </c>
      <c r="V24" s="151">
        <f>IF(ngay18!N26&lt;&gt;"",ngay18!N26,"")</f>
        <v/>
      </c>
      <c r="W24" s="151">
        <f>IF(ngay19!N26&lt;&gt;"",ngay19!N26,"")</f>
        <v/>
      </c>
      <c r="X24" s="151">
        <f>IF(ngay20!N26&lt;&gt;"",ngay20!N26,"")</f>
        <v/>
      </c>
      <c r="Y24" s="151">
        <f>IF(ngay21!N26&lt;&gt;"",ngay21!N26,"")</f>
        <v/>
      </c>
      <c r="Z24" s="151">
        <f>IF(ngay22!N26&lt;&gt;"",ngay22!N26,"")</f>
        <v/>
      </c>
      <c r="AA24" s="151">
        <f>IF(ngay23!N26&lt;&gt;"",ngay23!N26,"")</f>
        <v/>
      </c>
      <c r="AB24" s="151">
        <f>IF(ngay24!N26&lt;&gt;"",ngay24!N26,"")</f>
        <v/>
      </c>
      <c r="AC24" s="151">
        <f>IF(ngay25!N26&lt;&gt;"",ngay25!N26,"")</f>
        <v/>
      </c>
      <c r="AD24" s="151">
        <f>IF(ngay26!N26&lt;&gt;"",ngay26!N26,"")</f>
        <v/>
      </c>
      <c r="AE24" s="151">
        <f>IF(ngay27!N26&lt;&gt;"",ngay27!N26,"")</f>
        <v/>
      </c>
      <c r="AF24" s="151">
        <f>IF(ngay28!N26&lt;&gt;"",ngay28!N26,"")</f>
        <v/>
      </c>
      <c r="AG24" s="151">
        <f>IF(ngay29!N26&lt;&gt;"",ngay29!N26,"")</f>
        <v/>
      </c>
      <c r="AH24" s="151">
        <f>IF(ngay30!N26&lt;&gt;"",ngay30!N26,"")</f>
        <v/>
      </c>
      <c r="AI24" s="151">
        <f>IF(ngay31!N26&lt;&gt;"",ngay31!N26,"")</f>
        <v/>
      </c>
      <c r="AJ24" s="130">
        <f>IF(COUNT(E24:AI24)=0,"",AVERAGE(E24:AI24))</f>
        <v/>
      </c>
      <c r="AK24" s="131">
        <f>IF(COUNT(E24:AI24)=0,"",MIN(E24:AI24))</f>
        <v/>
      </c>
      <c r="AL24" s="130">
        <f>IF(COUNT(E24:AI24)=0,"",INDEX(E2:AI24,1,MATCH(MIN(E24:AI24),E24:AI24,0)))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1.xml><?xml version="1.0" encoding="utf-8"?>
<worksheet xmlns="http://schemas.openxmlformats.org/spreadsheetml/2006/main">
  <sheetPr codeName="Sheet55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E18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CAO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180" t="n">
        <v>4</v>
      </c>
      <c r="I2" s="180" t="n">
        <v>5</v>
      </c>
      <c r="J2" s="180" t="n">
        <v>6</v>
      </c>
      <c r="K2" s="180" t="n">
        <v>7</v>
      </c>
      <c r="L2" s="180" t="n">
        <v>8</v>
      </c>
      <c r="M2" s="180" t="n">
        <v>9</v>
      </c>
      <c r="N2" s="180" t="n">
        <v>10</v>
      </c>
      <c r="O2" s="180" t="n">
        <v>11</v>
      </c>
      <c r="P2" s="180" t="n">
        <v>12</v>
      </c>
      <c r="Q2" s="180" t="n">
        <v>13</v>
      </c>
      <c r="R2" s="180" t="n">
        <v>14</v>
      </c>
      <c r="S2" s="180" t="n">
        <v>15</v>
      </c>
      <c r="T2" s="180" t="n">
        <v>16</v>
      </c>
      <c r="U2" s="180" t="n">
        <v>17</v>
      </c>
      <c r="V2" s="180" t="n">
        <v>18</v>
      </c>
      <c r="W2" s="180" t="n">
        <v>19</v>
      </c>
      <c r="X2" s="180" t="n">
        <v>20</v>
      </c>
      <c r="Y2" s="180" t="n">
        <v>21</v>
      </c>
      <c r="Z2" s="180" t="n">
        <v>22</v>
      </c>
      <c r="AA2" s="180" t="n">
        <v>23</v>
      </c>
      <c r="AB2" s="180" t="n">
        <v>24</v>
      </c>
      <c r="AC2" s="180" t="n">
        <v>25</v>
      </c>
      <c r="AD2" s="180" t="n">
        <v>26</v>
      </c>
      <c r="AE2" s="180" t="n">
        <v>27</v>
      </c>
      <c r="AF2" s="180" t="n">
        <v>28</v>
      </c>
      <c r="AG2" s="180" t="n">
        <v>29</v>
      </c>
      <c r="AH2" s="180" t="n">
        <v>30</v>
      </c>
      <c r="AI2" s="180" t="n">
        <v>31</v>
      </c>
      <c r="AJ2" s="193" t="inlineStr">
        <is>
          <t>Txtb</t>
        </is>
      </c>
      <c r="AK2" s="194" t="inlineStr">
        <is>
          <t>Tx</t>
        </is>
      </c>
      <c r="AL2" s="194" t="inlineStr">
        <is>
          <t>Nxr</t>
        </is>
      </c>
      <c r="AM2" s="194" t="n"/>
      <c r="AN2" s="195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IF(ngay1!O5&lt;&gt;"",ngay1!O5,"")</f>
        <v/>
      </c>
      <c r="F3" s="157">
        <f>IF(ngay2!O5&lt;&gt;"",ngay2!O5,"")</f>
        <v/>
      </c>
      <c r="G3" s="184">
        <f>IF(ngay3!O5&lt;&gt;"",ngay3!O5,"")</f>
        <v/>
      </c>
      <c r="H3" s="185">
        <f>IF(ngay4!O5&lt;&gt;"",ngay4!O5,"")</f>
        <v/>
      </c>
      <c r="I3" s="185">
        <f>IF(ngay5!O5&lt;&gt;"",ngay5!O5,"")</f>
        <v/>
      </c>
      <c r="J3" s="157">
        <f>IF(ngay6!O5&lt;&gt;"",ngay6!O5,"")</f>
        <v/>
      </c>
      <c r="K3" s="157">
        <f>IF(ngay7!O5&lt;&gt;"",ngay7!O5,"")</f>
        <v/>
      </c>
      <c r="L3" s="157">
        <f>IF(ngay8!O5&lt;&gt;"",ngay8!O5,"")</f>
        <v/>
      </c>
      <c r="M3" s="157">
        <f>IF(ngay9!O5&lt;&gt;"",ngay9!O5,"")</f>
        <v/>
      </c>
      <c r="N3" s="157">
        <f>IF(ngay10!O5&lt;&gt;"",ngay10!O5,"")</f>
        <v/>
      </c>
      <c r="O3" s="184">
        <f>IF(ngay11!O5&lt;&gt;"",ngay11!O5,"")</f>
        <v/>
      </c>
      <c r="P3" s="157">
        <f>IF(ngay12!O5&lt;&gt;"",ngay12!O5,"")</f>
        <v/>
      </c>
      <c r="Q3" s="157">
        <f>IF(ngay13!O5&lt;&gt;"",ngay13!O5,"")</f>
        <v/>
      </c>
      <c r="R3" s="157">
        <f>IF(ngay14!O5&lt;&gt;"",ngay14!O5,"")</f>
        <v/>
      </c>
      <c r="S3" s="157">
        <f>IF(ngay15!O5&lt;&gt;"",ngay15!O5,"")</f>
        <v/>
      </c>
      <c r="T3" s="157">
        <f>IF(ngay16!O5&lt;&gt;"",ngay16!O5,"")</f>
        <v/>
      </c>
      <c r="U3" s="157">
        <f>IF(ngay17!O5&lt;&gt;"",ngay17!O5,"")</f>
        <v/>
      </c>
      <c r="V3" s="157">
        <f>IF(ngay18!O5&lt;&gt;"",ngay18!O5,"")</f>
        <v/>
      </c>
      <c r="W3" s="157">
        <f>IF(ngay19!O5&lt;&gt;"",ngay19!O5,"")</f>
        <v/>
      </c>
      <c r="X3" s="157">
        <f>IF(ngay20!O5&lt;&gt;"",ngay20!O5,"")</f>
        <v/>
      </c>
      <c r="Y3" s="157">
        <f>IF(ngay21!O5&lt;&gt;"",ngay21!O5,"")</f>
        <v/>
      </c>
      <c r="Z3" s="157">
        <f>IF(ngay22!O5&lt;&gt;"",ngay22!O5,"")</f>
        <v/>
      </c>
      <c r="AA3" s="157">
        <f>IF(ngay23!O5&lt;&gt;"",ngay23!O5,"")</f>
        <v/>
      </c>
      <c r="AB3" s="157">
        <f>IF(ngay24!O5&lt;&gt;"",ngay24!O5,"")</f>
        <v/>
      </c>
      <c r="AC3" s="157">
        <f>IF(ngay25!O5&lt;&gt;"",ngay25!O5,"")</f>
        <v/>
      </c>
      <c r="AD3" s="157">
        <f>IF(ngay26!O5&lt;&gt;"",ngay26!O5,"")</f>
        <v/>
      </c>
      <c r="AE3" s="157">
        <f>IF(ngay27!O5&lt;&gt;"",ngay27!O5,"")</f>
        <v/>
      </c>
      <c r="AF3" s="157">
        <f>IF(ngay28!O5&lt;&gt;"",ngay28!O5,"")</f>
        <v/>
      </c>
      <c r="AG3" s="157">
        <f>IF(ngay29!O5&lt;&gt;"",ngay29!O5,"")</f>
        <v/>
      </c>
      <c r="AH3" s="157">
        <f>IF(ngay30!O5&lt;&gt;"",ngay30!O5,"")</f>
        <v/>
      </c>
      <c r="AI3" s="157">
        <f>IF(ngay31!O5&lt;&gt;"",ngay31!O5,"")</f>
        <v/>
      </c>
      <c r="AJ3" s="196">
        <f>IF(COUNT(E3:AI3)=0,"",AVERAGE(E3:AI3))</f>
        <v/>
      </c>
      <c r="AK3" s="197">
        <f>IF(COUNT(E3:AI3)=0,"",MAX(E3:AI3))</f>
        <v/>
      </c>
      <c r="AL3" s="198">
        <f>IF(COUNT(E3:AI3)=0,"",INDEX(E2:AI3,1,MATCH(MAX(E3:AI3),E3:AI3,0)))</f>
        <v/>
      </c>
      <c r="AM3" s="197" t="n"/>
      <c r="AN3" s="199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IF(ngay1!O6&lt;&gt;"",ngay1!O6,"")</f>
        <v/>
      </c>
      <c r="F4" s="155">
        <f>IF(ngay2!O6&lt;&gt;"",ngay2!O6,"")</f>
        <v/>
      </c>
      <c r="G4" s="185">
        <f>IF(ngay3!O6&lt;&gt;"",ngay3!O6,"")</f>
        <v/>
      </c>
      <c r="H4" s="185">
        <f>IF(ngay4!O6&lt;&gt;"",ngay4!O6,"")</f>
        <v/>
      </c>
      <c r="I4" s="185">
        <f>IF(ngay5!O6&lt;&gt;"",ngay5!O6,"")</f>
        <v/>
      </c>
      <c r="J4" s="155">
        <f>IF(ngay6!O6&lt;&gt;"",ngay6!O6,"")</f>
        <v/>
      </c>
      <c r="K4" s="155">
        <f>IF(ngay7!O6&lt;&gt;"",ngay7!O6,"")</f>
        <v/>
      </c>
      <c r="L4" s="155">
        <f>IF(ngay8!O6&lt;&gt;"",ngay8!O6,"")</f>
        <v/>
      </c>
      <c r="M4" s="155">
        <f>IF(ngay9!O6&lt;&gt;"",ngay9!O6,"")</f>
        <v/>
      </c>
      <c r="N4" s="155">
        <f>IF(ngay10!O6&lt;&gt;"",ngay10!O6,"")</f>
        <v/>
      </c>
      <c r="O4" s="185">
        <f>IF(ngay11!O6&lt;&gt;"",ngay11!O6,"")</f>
        <v/>
      </c>
      <c r="P4" s="155">
        <f>IF(ngay12!O6&lt;&gt;"",ngay12!O6,"")</f>
        <v/>
      </c>
      <c r="Q4" s="155">
        <f>IF(ngay13!O6&lt;&gt;"",ngay13!O6,"")</f>
        <v/>
      </c>
      <c r="R4" s="155">
        <f>IF(ngay14!O6&lt;&gt;"",ngay14!O6,"")</f>
        <v/>
      </c>
      <c r="S4" s="155">
        <f>IF(ngay15!O6&lt;&gt;"",ngay15!O6,"")</f>
        <v/>
      </c>
      <c r="T4" s="155">
        <f>IF(ngay16!O6&lt;&gt;"",ngay16!O6,"")</f>
        <v/>
      </c>
      <c r="U4" s="155">
        <f>IF(ngay17!O6&lt;&gt;"",ngay17!O6,"")</f>
        <v/>
      </c>
      <c r="V4" s="155">
        <f>IF(ngay18!O6&lt;&gt;"",ngay18!O6,"")</f>
        <v/>
      </c>
      <c r="W4" s="155">
        <f>IF(ngay19!O6&lt;&gt;"",ngay19!O6,"")</f>
        <v/>
      </c>
      <c r="X4" s="155">
        <f>IF(ngay20!O6&lt;&gt;"",ngay20!O6,"")</f>
        <v/>
      </c>
      <c r="Y4" s="155">
        <f>IF(ngay21!O6&lt;&gt;"",ngay21!O6,"")</f>
        <v/>
      </c>
      <c r="Z4" s="155">
        <f>IF(ngay22!O6&lt;&gt;"",ngay22!O6,"")</f>
        <v/>
      </c>
      <c r="AA4" s="155">
        <f>IF(ngay23!O6&lt;&gt;"",ngay23!O6,"")</f>
        <v/>
      </c>
      <c r="AB4" s="155">
        <f>IF(ngay24!O6&lt;&gt;"",ngay24!O6,"")</f>
        <v/>
      </c>
      <c r="AC4" s="155">
        <f>IF(ngay25!O6&lt;&gt;"",ngay25!O6,"")</f>
        <v/>
      </c>
      <c r="AD4" s="155">
        <f>IF(ngay26!O6&lt;&gt;"",ngay26!O6,"")</f>
        <v/>
      </c>
      <c r="AE4" s="155">
        <f>IF(ngay27!O6&lt;&gt;"",ngay27!O6,"")</f>
        <v/>
      </c>
      <c r="AF4" s="155">
        <f>IF(ngay28!O6&lt;&gt;"",ngay28!O6,"")</f>
        <v/>
      </c>
      <c r="AG4" s="155">
        <f>IF(ngay29!O6&lt;&gt;"",ngay29!O6,"")</f>
        <v/>
      </c>
      <c r="AH4" s="155">
        <f>IF(ngay30!O6&lt;&gt;"",ngay30!O6,"")</f>
        <v/>
      </c>
      <c r="AI4" s="155">
        <f>IF(ngay31!O6&lt;&gt;"",ngay31!O6,"")</f>
        <v/>
      </c>
      <c r="AJ4" s="189">
        <f>IF(COUNT(E4:AI4)=0,"",AVERAGE(E4:AI4))</f>
        <v/>
      </c>
      <c r="AK4" s="190">
        <f>IF(COUNT(E4:AI4)=0,"",MAX(E4:AI4))</f>
        <v/>
      </c>
      <c r="AL4" s="191">
        <f>IF(COUNT(E4:AI4)=0,"",INDEX(E2:AI4,1,MATCH(MAX(E4:AI4),E4:AI4,0)))</f>
        <v/>
      </c>
      <c r="AM4" s="190" t="n"/>
      <c r="AN4" s="192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IF(ngay1!O7&lt;&gt;"",ngay1!O7,"")</f>
        <v/>
      </c>
      <c r="F5" s="155">
        <f>IF(ngay2!O7&lt;&gt;"",ngay2!O7,"")</f>
        <v/>
      </c>
      <c r="G5" s="185">
        <f>IF(ngay3!O7&lt;&gt;"",ngay3!O7,"")</f>
        <v/>
      </c>
      <c r="H5" s="185">
        <f>IF(ngay4!O7&lt;&gt;"",ngay4!O7,"")</f>
        <v/>
      </c>
      <c r="I5" s="185">
        <f>IF(ngay5!O7&lt;&gt;"",ngay5!O7,"")</f>
        <v/>
      </c>
      <c r="J5" s="155">
        <f>IF(ngay6!O7&lt;&gt;"",ngay6!O7,"")</f>
        <v/>
      </c>
      <c r="K5" s="155">
        <f>IF(ngay7!O7&lt;&gt;"",ngay7!O7,"")</f>
        <v/>
      </c>
      <c r="L5" s="155">
        <f>IF(ngay8!O7&lt;&gt;"",ngay8!O7,"")</f>
        <v/>
      </c>
      <c r="M5" s="155">
        <f>IF(ngay9!O7&lt;&gt;"",ngay9!O7,"")</f>
        <v/>
      </c>
      <c r="N5" s="155">
        <f>IF(ngay10!O7&lt;&gt;"",ngay10!O7,"")</f>
        <v/>
      </c>
      <c r="O5" s="185">
        <f>IF(ngay11!O7&lt;&gt;"",ngay11!O7,"")</f>
        <v/>
      </c>
      <c r="P5" s="155">
        <f>IF(ngay12!O7&lt;&gt;"",ngay12!O7,"")</f>
        <v/>
      </c>
      <c r="Q5" s="155">
        <f>IF(ngay13!O7&lt;&gt;"",ngay13!O7,"")</f>
        <v/>
      </c>
      <c r="R5" s="155">
        <f>IF(ngay14!O7&lt;&gt;"",ngay14!O7,"")</f>
        <v/>
      </c>
      <c r="S5" s="155">
        <f>IF(ngay15!O7&lt;&gt;"",ngay15!O7,"")</f>
        <v/>
      </c>
      <c r="T5" s="155">
        <f>IF(ngay16!O7&lt;&gt;"",ngay16!O7,"")</f>
        <v/>
      </c>
      <c r="U5" s="155">
        <f>IF(ngay17!O7&lt;&gt;"",ngay17!O7,"")</f>
        <v/>
      </c>
      <c r="V5" s="155">
        <f>IF(ngay18!O7&lt;&gt;"",ngay18!O7,"")</f>
        <v/>
      </c>
      <c r="W5" s="155">
        <f>IF(ngay19!O7&lt;&gt;"",ngay19!O7,"")</f>
        <v/>
      </c>
      <c r="X5" s="155">
        <f>IF(ngay20!O7&lt;&gt;"",ngay20!O7,"")</f>
        <v/>
      </c>
      <c r="Y5" s="155">
        <f>IF(ngay21!O7&lt;&gt;"",ngay21!O7,"")</f>
        <v/>
      </c>
      <c r="Z5" s="155">
        <f>IF(ngay22!O7&lt;&gt;"",ngay22!O7,"")</f>
        <v/>
      </c>
      <c r="AA5" s="155">
        <f>IF(ngay23!O7&lt;&gt;"",ngay23!O7,"")</f>
        <v/>
      </c>
      <c r="AB5" s="155">
        <f>IF(ngay24!O7&lt;&gt;"",ngay24!O7,"")</f>
        <v/>
      </c>
      <c r="AC5" s="155">
        <f>IF(ngay25!O7&lt;&gt;"",ngay25!O7,"")</f>
        <v/>
      </c>
      <c r="AD5" s="155">
        <f>IF(ngay26!O7&lt;&gt;"",ngay26!O7,"")</f>
        <v/>
      </c>
      <c r="AE5" s="155">
        <f>IF(ngay27!O7&lt;&gt;"",ngay27!O7,"")</f>
        <v/>
      </c>
      <c r="AF5" s="155">
        <f>IF(ngay28!O7&lt;&gt;"",ngay28!O7,"")</f>
        <v/>
      </c>
      <c r="AG5" s="155">
        <f>IF(ngay29!O7&lt;&gt;"",ngay29!O7,"")</f>
        <v/>
      </c>
      <c r="AH5" s="155">
        <f>IF(ngay30!O7&lt;&gt;"",ngay30!O7,"")</f>
        <v/>
      </c>
      <c r="AI5" s="155">
        <f>IF(ngay31!O7&lt;&gt;"",ngay31!O7,"")</f>
        <v/>
      </c>
      <c r="AJ5" s="189">
        <f>IF(COUNT(E5:AI5)=0,"",AVERAGE(E5:AI5))</f>
        <v/>
      </c>
      <c r="AK5" s="190">
        <f>IF(COUNT(E5:AI5)=0,"",MAX(E5:AI5))</f>
        <v/>
      </c>
      <c r="AL5" s="191">
        <f>IF(COUNT(E5:AI5)=0,"",INDEX(E2:AI5,1,MATCH(MAX(E5:AI5),E5:AI5,0)))</f>
        <v/>
      </c>
      <c r="AM5" s="190" t="n"/>
      <c r="AN5" s="192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IF(ngay1!O8&lt;&gt;"",ngay1!O8,"")</f>
        <v/>
      </c>
      <c r="F6" s="155">
        <f>IF(ngay2!O8&lt;&gt;"",ngay2!O8,"")</f>
        <v/>
      </c>
      <c r="G6" s="185">
        <f>IF(ngay3!O8&lt;&gt;"",ngay3!O8,"")</f>
        <v/>
      </c>
      <c r="H6" s="185">
        <f>IF(ngay4!O8&lt;&gt;"",ngay4!O8,"")</f>
        <v/>
      </c>
      <c r="I6" s="185">
        <f>IF(ngay5!O8&lt;&gt;"",ngay5!O8,"")</f>
        <v/>
      </c>
      <c r="J6" s="155">
        <f>IF(ngay6!O8&lt;&gt;"",ngay6!O8,"")</f>
        <v/>
      </c>
      <c r="K6" s="155">
        <f>IF(ngay7!O8&lt;&gt;"",ngay7!O8,"")</f>
        <v/>
      </c>
      <c r="L6" s="155">
        <f>IF(ngay8!O8&lt;&gt;"",ngay8!O8,"")</f>
        <v/>
      </c>
      <c r="M6" s="155">
        <f>IF(ngay9!O8&lt;&gt;"",ngay9!O8,"")</f>
        <v/>
      </c>
      <c r="N6" s="155">
        <f>IF(ngay10!O8&lt;&gt;"",ngay10!O8,"")</f>
        <v/>
      </c>
      <c r="O6" s="185">
        <f>IF(ngay11!O8&lt;&gt;"",ngay11!O8,"")</f>
        <v/>
      </c>
      <c r="P6" s="155">
        <f>IF(ngay12!O8&lt;&gt;"",ngay12!O8,"")</f>
        <v/>
      </c>
      <c r="Q6" s="155">
        <f>IF(ngay13!O8&lt;&gt;"",ngay13!O8,"")</f>
        <v/>
      </c>
      <c r="R6" s="155">
        <f>IF(ngay14!O8&lt;&gt;"",ngay14!O8,"")</f>
        <v/>
      </c>
      <c r="S6" s="155">
        <f>IF(ngay15!O8&lt;&gt;"",ngay15!O8,"")</f>
        <v/>
      </c>
      <c r="T6" s="155">
        <f>IF(ngay16!O8&lt;&gt;"",ngay16!O8,"")</f>
        <v/>
      </c>
      <c r="U6" s="155">
        <f>IF(ngay17!O8&lt;&gt;"",ngay17!O8,"")</f>
        <v/>
      </c>
      <c r="V6" s="155">
        <f>IF(ngay18!O8&lt;&gt;"",ngay18!O8,"")</f>
        <v/>
      </c>
      <c r="W6" s="155">
        <f>IF(ngay19!O8&lt;&gt;"",ngay19!O8,"")</f>
        <v/>
      </c>
      <c r="X6" s="155">
        <f>IF(ngay20!O8&lt;&gt;"",ngay20!O8,"")</f>
        <v/>
      </c>
      <c r="Y6" s="155">
        <f>IF(ngay21!O8&lt;&gt;"",ngay21!O8,"")</f>
        <v/>
      </c>
      <c r="Z6" s="155">
        <f>IF(ngay22!O8&lt;&gt;"",ngay22!O8,"")</f>
        <v/>
      </c>
      <c r="AA6" s="155">
        <f>IF(ngay23!O8&lt;&gt;"",ngay23!O8,"")</f>
        <v/>
      </c>
      <c r="AB6" s="155">
        <f>IF(ngay24!O8&lt;&gt;"",ngay24!O8,"")</f>
        <v/>
      </c>
      <c r="AC6" s="155">
        <f>IF(ngay25!O8&lt;&gt;"",ngay25!O8,"")</f>
        <v/>
      </c>
      <c r="AD6" s="155">
        <f>IF(ngay26!O8&lt;&gt;"",ngay26!O8,"")</f>
        <v/>
      </c>
      <c r="AE6" s="155">
        <f>IF(ngay27!O8&lt;&gt;"",ngay27!O8,"")</f>
        <v/>
      </c>
      <c r="AF6" s="155">
        <f>IF(ngay28!O8&lt;&gt;"",ngay28!O8,"")</f>
        <v/>
      </c>
      <c r="AG6" s="155">
        <f>IF(ngay29!O8&lt;&gt;"",ngay29!O8,"")</f>
        <v/>
      </c>
      <c r="AH6" s="155">
        <f>IF(ngay30!O8&lt;&gt;"",ngay30!O8,"")</f>
        <v/>
      </c>
      <c r="AI6" s="155">
        <f>IF(ngay31!O8&lt;&gt;"",ngay31!O8,"")</f>
        <v/>
      </c>
      <c r="AJ6" s="189">
        <f>IF(COUNT(E6:AI6)=0,"",AVERAGE(E6:AI6))</f>
        <v/>
      </c>
      <c r="AK6" s="190">
        <f>IF(COUNT(E6:AI6)=0,"",MAX(E6:AI6))</f>
        <v/>
      </c>
      <c r="AL6" s="191">
        <f>IF(COUNT(E6:AI6)=0,"",INDEX(E2:AI6,1,MATCH(MAX(E6:AI6),E6:AI6,0)))</f>
        <v/>
      </c>
      <c r="AM6" s="190" t="n"/>
      <c r="AN6" s="192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IF(ngay1!O9&lt;&gt;"",ngay1!O9,"")</f>
        <v/>
      </c>
      <c r="F7" s="155">
        <f>IF(ngay2!O9&lt;&gt;"",ngay2!O9,"")</f>
        <v/>
      </c>
      <c r="G7" s="185">
        <f>IF(ngay3!O9&lt;&gt;"",ngay3!O9,"")</f>
        <v/>
      </c>
      <c r="H7" s="185">
        <f>IF(ngay4!O9&lt;&gt;"",ngay4!O9,"")</f>
        <v/>
      </c>
      <c r="I7" s="185">
        <f>IF(ngay5!O9&lt;&gt;"",ngay5!O9,"")</f>
        <v/>
      </c>
      <c r="J7" s="155">
        <f>IF(ngay6!O9&lt;&gt;"",ngay6!O9,"")</f>
        <v/>
      </c>
      <c r="K7" s="155">
        <f>IF(ngay7!O9&lt;&gt;"",ngay7!O9,"")</f>
        <v/>
      </c>
      <c r="L7" s="155">
        <f>IF(ngay8!O9&lt;&gt;"",ngay8!O9,"")</f>
        <v/>
      </c>
      <c r="M7" s="155">
        <f>IF(ngay9!O9&lt;&gt;"",ngay9!O9,"")</f>
        <v/>
      </c>
      <c r="N7" s="155">
        <f>IF(ngay10!O9&lt;&gt;"",ngay10!O9,"")</f>
        <v/>
      </c>
      <c r="O7" s="185">
        <f>IF(ngay11!O9&lt;&gt;"",ngay11!O9,"")</f>
        <v/>
      </c>
      <c r="P7" s="155">
        <f>IF(ngay12!O9&lt;&gt;"",ngay12!O9,"")</f>
        <v/>
      </c>
      <c r="Q7" s="155">
        <f>IF(ngay13!O9&lt;&gt;"",ngay13!O9,"")</f>
        <v/>
      </c>
      <c r="R7" s="155">
        <f>IF(ngay14!O9&lt;&gt;"",ngay14!O9,"")</f>
        <v/>
      </c>
      <c r="S7" s="155">
        <f>IF(ngay15!O9&lt;&gt;"",ngay15!O9,"")</f>
        <v/>
      </c>
      <c r="T7" s="155">
        <f>IF(ngay16!O9&lt;&gt;"",ngay16!O9,"")</f>
        <v/>
      </c>
      <c r="U7" s="155">
        <f>IF(ngay17!O9&lt;&gt;"",ngay17!O9,"")</f>
        <v/>
      </c>
      <c r="V7" s="155">
        <f>IF(ngay18!O9&lt;&gt;"",ngay18!O9,"")</f>
        <v/>
      </c>
      <c r="W7" s="155">
        <f>IF(ngay19!O9&lt;&gt;"",ngay19!O9,"")</f>
        <v/>
      </c>
      <c r="X7" s="155">
        <f>IF(ngay20!O9&lt;&gt;"",ngay20!O9,"")</f>
        <v/>
      </c>
      <c r="Y7" s="155">
        <f>IF(ngay21!O9&lt;&gt;"",ngay21!O9,"")</f>
        <v/>
      </c>
      <c r="Z7" s="155">
        <f>IF(ngay22!O9&lt;&gt;"",ngay22!O9,"")</f>
        <v/>
      </c>
      <c r="AA7" s="155">
        <f>IF(ngay23!O9&lt;&gt;"",ngay23!O9,"")</f>
        <v/>
      </c>
      <c r="AB7" s="155">
        <f>IF(ngay24!O9&lt;&gt;"",ngay24!O9,"")</f>
        <v/>
      </c>
      <c r="AC7" s="155">
        <f>IF(ngay25!O9&lt;&gt;"",ngay25!O9,"")</f>
        <v/>
      </c>
      <c r="AD7" s="155">
        <f>IF(ngay26!O9&lt;&gt;"",ngay26!O9,"")</f>
        <v/>
      </c>
      <c r="AE7" s="155">
        <f>IF(ngay27!O9&lt;&gt;"",ngay27!O9,"")</f>
        <v/>
      </c>
      <c r="AF7" s="155">
        <f>IF(ngay28!O9&lt;&gt;"",ngay28!O9,"")</f>
        <v/>
      </c>
      <c r="AG7" s="155">
        <f>IF(ngay29!O9&lt;&gt;"",ngay29!O9,"")</f>
        <v/>
      </c>
      <c r="AH7" s="155">
        <f>IF(ngay30!O9&lt;&gt;"",ngay30!O9,"")</f>
        <v/>
      </c>
      <c r="AI7" s="155">
        <f>IF(ngay31!O9&lt;&gt;"",ngay31!O9,"")</f>
        <v/>
      </c>
      <c r="AJ7" s="189">
        <f>IF(COUNT(E7:AI7)=0,"",AVERAGE(E7:AI7))</f>
        <v/>
      </c>
      <c r="AK7" s="190">
        <f>IF(COUNT(E7:AI7)=0,"",MAX(E7:AI7))</f>
        <v/>
      </c>
      <c r="AL7" s="191">
        <f>IF(COUNT(E7:AI7)=0,"",INDEX(E2:AI7,1,MATCH(MAX(E7:AI7),E7:AI7,0)))</f>
        <v/>
      </c>
      <c r="AM7" s="190" t="n"/>
      <c r="AN7" s="192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IF(ngay1!O10&lt;&gt;"",ngay1!O10,"")</f>
        <v/>
      </c>
      <c r="F8" s="155">
        <f>IF(ngay2!O10&lt;&gt;"",ngay2!O10,"")</f>
        <v/>
      </c>
      <c r="G8" s="185">
        <f>IF(ngay3!O10&lt;&gt;"",ngay3!O10,"")</f>
        <v/>
      </c>
      <c r="H8" s="185">
        <f>IF(ngay4!O10&lt;&gt;"",ngay4!O10,"")</f>
        <v/>
      </c>
      <c r="I8" s="185">
        <f>IF(ngay5!O10&lt;&gt;"",ngay5!O10,"")</f>
        <v/>
      </c>
      <c r="J8" s="155">
        <f>IF(ngay6!O10&lt;&gt;"",ngay6!O10,"")</f>
        <v/>
      </c>
      <c r="K8" s="155">
        <f>IF(ngay7!O10&lt;&gt;"",ngay7!O10,"")</f>
        <v/>
      </c>
      <c r="L8" s="155">
        <f>IF(ngay8!O10&lt;&gt;"",ngay8!O10,"")</f>
        <v/>
      </c>
      <c r="M8" s="155">
        <f>IF(ngay9!O10&lt;&gt;"",ngay9!O10,"")</f>
        <v/>
      </c>
      <c r="N8" s="155">
        <f>IF(ngay10!O10&lt;&gt;"",ngay10!O10,"")</f>
        <v/>
      </c>
      <c r="O8" s="185">
        <f>IF(ngay11!O10&lt;&gt;"",ngay11!O10,"")</f>
        <v/>
      </c>
      <c r="P8" s="155">
        <f>IF(ngay12!O10&lt;&gt;"",ngay12!O10,"")</f>
        <v/>
      </c>
      <c r="Q8" s="155">
        <f>IF(ngay13!O10&lt;&gt;"",ngay13!O10,"")</f>
        <v/>
      </c>
      <c r="R8" s="155">
        <f>IF(ngay14!O10&lt;&gt;"",ngay14!O10,"")</f>
        <v/>
      </c>
      <c r="S8" s="155">
        <f>IF(ngay15!O10&lt;&gt;"",ngay15!O10,"")</f>
        <v/>
      </c>
      <c r="T8" s="155">
        <f>IF(ngay16!O10&lt;&gt;"",ngay16!O10,"")</f>
        <v/>
      </c>
      <c r="U8" s="155">
        <f>IF(ngay17!O10&lt;&gt;"",ngay17!O10,"")</f>
        <v/>
      </c>
      <c r="V8" s="155">
        <f>IF(ngay18!O10&lt;&gt;"",ngay18!O10,"")</f>
        <v/>
      </c>
      <c r="W8" s="155">
        <f>IF(ngay19!O10&lt;&gt;"",ngay19!O10,"")</f>
        <v/>
      </c>
      <c r="X8" s="155">
        <f>IF(ngay20!O10&lt;&gt;"",ngay20!O10,"")</f>
        <v/>
      </c>
      <c r="Y8" s="155">
        <f>IF(ngay21!O10&lt;&gt;"",ngay21!O10,"")</f>
        <v/>
      </c>
      <c r="Z8" s="155">
        <f>IF(ngay22!O10&lt;&gt;"",ngay22!O10,"")</f>
        <v/>
      </c>
      <c r="AA8" s="155">
        <f>IF(ngay23!O10&lt;&gt;"",ngay23!O10,"")</f>
        <v/>
      </c>
      <c r="AB8" s="155">
        <f>IF(ngay24!O10&lt;&gt;"",ngay24!O10,"")</f>
        <v/>
      </c>
      <c r="AC8" s="155">
        <f>IF(ngay25!O10&lt;&gt;"",ngay25!O10,"")</f>
        <v/>
      </c>
      <c r="AD8" s="155">
        <f>IF(ngay26!O10&lt;&gt;"",ngay26!O10,"")</f>
        <v/>
      </c>
      <c r="AE8" s="155">
        <f>IF(ngay27!O10&lt;&gt;"",ngay27!O10,"")</f>
        <v/>
      </c>
      <c r="AF8" s="155">
        <f>IF(ngay28!O10&lt;&gt;"",ngay28!O10,"")</f>
        <v/>
      </c>
      <c r="AG8" s="155">
        <f>IF(ngay29!O10&lt;&gt;"",ngay29!O10,"")</f>
        <v/>
      </c>
      <c r="AH8" s="155">
        <f>IF(ngay30!O10&lt;&gt;"",ngay30!O10,"")</f>
        <v/>
      </c>
      <c r="AI8" s="155">
        <f>IF(ngay31!O10&lt;&gt;"",ngay31!O10,"")</f>
        <v/>
      </c>
      <c r="AJ8" s="189">
        <f>IF(COUNT(E8:AI8)=0,"",AVERAGE(E8:AI8))</f>
        <v/>
      </c>
      <c r="AK8" s="190">
        <f>IF(COUNT(E8:AI8)=0,"",MAX(E8:AI8))</f>
        <v/>
      </c>
      <c r="AL8" s="191">
        <f>IF(COUNT(E8:AI8)=0,"",INDEX(E2:AI8,1,MATCH(MAX(E8:AI8),E8:AI8,0)))</f>
        <v/>
      </c>
      <c r="AM8" s="190" t="n"/>
      <c r="AN8" s="192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IF(ngay1!O11&lt;&gt;"",ngay1!O11,"")</f>
        <v/>
      </c>
      <c r="F9" s="155">
        <f>IF(ngay2!O11&lt;&gt;"",ngay2!O11,"")</f>
        <v/>
      </c>
      <c r="G9" s="185">
        <f>IF(ngay3!O11&lt;&gt;"",ngay3!O11,"")</f>
        <v/>
      </c>
      <c r="H9" s="185">
        <f>IF(ngay4!O11&lt;&gt;"",ngay4!O11,"")</f>
        <v/>
      </c>
      <c r="I9" s="185">
        <f>IF(ngay5!O11&lt;&gt;"",ngay5!O11,"")</f>
        <v/>
      </c>
      <c r="J9" s="155">
        <f>IF(ngay6!O11&lt;&gt;"",ngay6!O11,"")</f>
        <v/>
      </c>
      <c r="K9" s="155">
        <f>IF(ngay7!O11&lt;&gt;"",ngay7!O11,"")</f>
        <v/>
      </c>
      <c r="L9" s="155">
        <f>IF(ngay8!O11&lt;&gt;"",ngay8!O11,"")</f>
        <v/>
      </c>
      <c r="M9" s="155">
        <f>IF(ngay9!O11&lt;&gt;"",ngay9!O11,"")</f>
        <v/>
      </c>
      <c r="N9" s="155">
        <f>IF(ngay10!O11&lt;&gt;"",ngay10!O11,"")</f>
        <v/>
      </c>
      <c r="O9" s="185">
        <f>IF(ngay11!O11&lt;&gt;"",ngay11!O11,"")</f>
        <v/>
      </c>
      <c r="P9" s="155">
        <f>IF(ngay12!O11&lt;&gt;"",ngay12!O11,"")</f>
        <v/>
      </c>
      <c r="Q9" s="155">
        <f>IF(ngay13!O11&lt;&gt;"",ngay13!O11,"")</f>
        <v/>
      </c>
      <c r="R9" s="155">
        <f>IF(ngay14!O11&lt;&gt;"",ngay14!O11,"")</f>
        <v/>
      </c>
      <c r="S9" s="155">
        <f>IF(ngay15!O11&lt;&gt;"",ngay15!O11,"")</f>
        <v/>
      </c>
      <c r="T9" s="155">
        <f>IF(ngay16!O11&lt;&gt;"",ngay16!O11,"")</f>
        <v/>
      </c>
      <c r="U9" s="155">
        <f>IF(ngay17!O11&lt;&gt;"",ngay17!O11,"")</f>
        <v/>
      </c>
      <c r="V9" s="155">
        <f>IF(ngay18!O11&lt;&gt;"",ngay18!O11,"")</f>
        <v/>
      </c>
      <c r="W9" s="155">
        <f>IF(ngay19!O11&lt;&gt;"",ngay19!O11,"")</f>
        <v/>
      </c>
      <c r="X9" s="155">
        <f>IF(ngay20!O11&lt;&gt;"",ngay20!O11,"")</f>
        <v/>
      </c>
      <c r="Y9" s="155">
        <f>IF(ngay21!O11&lt;&gt;"",ngay21!O11,"")</f>
        <v/>
      </c>
      <c r="Z9" s="155">
        <f>IF(ngay22!O11&lt;&gt;"",ngay22!O11,"")</f>
        <v/>
      </c>
      <c r="AA9" s="155">
        <f>IF(ngay23!O11&lt;&gt;"",ngay23!O11,"")</f>
        <v/>
      </c>
      <c r="AB9" s="155">
        <f>IF(ngay24!O11&lt;&gt;"",ngay24!O11,"")</f>
        <v/>
      </c>
      <c r="AC9" s="155">
        <f>IF(ngay25!O11&lt;&gt;"",ngay25!O11,"")</f>
        <v/>
      </c>
      <c r="AD9" s="155">
        <f>IF(ngay26!O11&lt;&gt;"",ngay26!O11,"")</f>
        <v/>
      </c>
      <c r="AE9" s="155">
        <f>IF(ngay27!O11&lt;&gt;"",ngay27!O11,"")</f>
        <v/>
      </c>
      <c r="AF9" s="155">
        <f>IF(ngay28!O11&lt;&gt;"",ngay28!O11,"")</f>
        <v/>
      </c>
      <c r="AG9" s="155">
        <f>IF(ngay29!O11&lt;&gt;"",ngay29!O11,"")</f>
        <v/>
      </c>
      <c r="AH9" s="155">
        <f>IF(ngay30!O11&lt;&gt;"",ngay30!O11,"")</f>
        <v/>
      </c>
      <c r="AI9" s="155">
        <f>IF(ngay31!O11&lt;&gt;"",ngay31!O11,"")</f>
        <v/>
      </c>
      <c r="AJ9" s="189">
        <f>IF(COUNT(E9:AI9)=0,"",AVERAGE(E9:AI9))</f>
        <v/>
      </c>
      <c r="AK9" s="190">
        <f>IF(COUNT(E9:AI9)=0,"",MAX(E9:AI9))</f>
        <v/>
      </c>
      <c r="AL9" s="191">
        <f>IF(COUNT(E9:AI9)=0,"",INDEX(E2:AI9,1,MATCH(MAX(E9:AI9),E9:AI9,0)))</f>
        <v/>
      </c>
      <c r="AM9" s="190" t="n"/>
      <c r="AN9" s="192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52">
        <f>IF(ngay1!O12&lt;&gt;"",ngay1!O12,"")</f>
        <v/>
      </c>
      <c r="F10" s="153">
        <f>IF(ngay2!O12&lt;&gt;"",ngay2!O12,"")</f>
        <v/>
      </c>
      <c r="G10" s="187">
        <f>IF(ngay3!O12&lt;&gt;"",ngay3!O12,"")</f>
        <v/>
      </c>
      <c r="H10" s="187">
        <f>IF(ngay4!O12&lt;&gt;"",ngay4!O12,"")</f>
        <v/>
      </c>
      <c r="I10" s="187">
        <f>IF(ngay5!O12&lt;&gt;"",ngay5!O12,"")</f>
        <v/>
      </c>
      <c r="J10" s="153">
        <f>IF(ngay6!O12&lt;&gt;"",ngay6!O12,"")</f>
        <v/>
      </c>
      <c r="K10" s="153">
        <f>IF(ngay7!O12&lt;&gt;"",ngay7!O12,"")</f>
        <v/>
      </c>
      <c r="L10" s="153">
        <f>IF(ngay8!O12&lt;&gt;"",ngay8!O12,"")</f>
        <v/>
      </c>
      <c r="M10" s="153">
        <f>IF(ngay9!O12&lt;&gt;"",ngay9!O12,"")</f>
        <v/>
      </c>
      <c r="N10" s="153">
        <f>IF(ngay10!O12&lt;&gt;"",ngay10!O12,"")</f>
        <v/>
      </c>
      <c r="O10" s="187">
        <f>IF(ngay11!O12&lt;&gt;"",ngay11!O12,"")</f>
        <v/>
      </c>
      <c r="P10" s="153">
        <f>IF(ngay12!O12&lt;&gt;"",ngay12!O12,"")</f>
        <v/>
      </c>
      <c r="Q10" s="153">
        <f>IF(ngay13!O12&lt;&gt;"",ngay13!O12,"")</f>
        <v/>
      </c>
      <c r="R10" s="153">
        <f>IF(ngay14!O12&lt;&gt;"",ngay14!O12,"")</f>
        <v/>
      </c>
      <c r="S10" s="153">
        <f>IF(ngay15!O12&lt;&gt;"",ngay15!O12,"")</f>
        <v/>
      </c>
      <c r="T10" s="153">
        <f>IF(ngay16!O12&lt;&gt;"",ngay16!O12,"")</f>
        <v/>
      </c>
      <c r="U10" s="153">
        <f>IF(ngay17!O12&lt;&gt;"",ngay17!O12,"")</f>
        <v/>
      </c>
      <c r="V10" s="153">
        <f>IF(ngay18!O12&lt;&gt;"",ngay18!O12,"")</f>
        <v/>
      </c>
      <c r="W10" s="153">
        <f>IF(ngay19!O12&lt;&gt;"",ngay19!O12,"")</f>
        <v/>
      </c>
      <c r="X10" s="153">
        <f>IF(ngay20!O12&lt;&gt;"",ngay20!O12,"")</f>
        <v/>
      </c>
      <c r="Y10" s="153">
        <f>IF(ngay21!O12&lt;&gt;"",ngay21!O12,"")</f>
        <v/>
      </c>
      <c r="Z10" s="153">
        <f>IF(ngay22!O12&lt;&gt;"",ngay22!O12,"")</f>
        <v/>
      </c>
      <c r="AA10" s="153">
        <f>IF(ngay23!O12&lt;&gt;"",ngay23!O12,"")</f>
        <v/>
      </c>
      <c r="AB10" s="153">
        <f>IF(ngay24!O12&lt;&gt;"",ngay24!O12,"")</f>
        <v/>
      </c>
      <c r="AC10" s="153">
        <f>IF(ngay25!O12&lt;&gt;"",ngay25!O12,"")</f>
        <v/>
      </c>
      <c r="AD10" s="153">
        <f>IF(ngay26!O12&lt;&gt;"",ngay26!O12,"")</f>
        <v/>
      </c>
      <c r="AE10" s="153">
        <f>IF(ngay27!O12&lt;&gt;"",ngay27!O12,"")</f>
        <v/>
      </c>
      <c r="AF10" s="153">
        <f>IF(ngay28!O12&lt;&gt;"",ngay28!O12,"")</f>
        <v/>
      </c>
      <c r="AG10" s="153">
        <f>IF(ngay29!O12&lt;&gt;"",ngay29!O12,"")</f>
        <v/>
      </c>
      <c r="AH10" s="153">
        <f>IF(ngay30!O12&lt;&gt;"",ngay30!O12,"")</f>
        <v/>
      </c>
      <c r="AI10" s="153">
        <f>IF(ngay31!O12&lt;&gt;"",ngay31!O12,"")</f>
        <v/>
      </c>
      <c r="AJ10" s="189">
        <f>IF(COUNT(E10:AI10)=0,"",AVERAGE(E10:AI10))</f>
        <v/>
      </c>
      <c r="AK10" s="190">
        <f>IF(COUNT(E10:AI10)=0,"",MAX(E10:AI10))</f>
        <v/>
      </c>
      <c r="AL10" s="191">
        <f>IF(COUNT(E10:AI10)=0,"",INDEX(E3:AI10,1,MATCH(MAX(E10:AI10),E10:AI10,0)))</f>
        <v/>
      </c>
      <c r="AM10" s="190" t="n"/>
      <c r="AN10" s="192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IF(ngay1!O13&lt;&gt;"",ngay1!O13,"")</f>
        <v/>
      </c>
      <c r="F11" s="149">
        <f>IF(ngay2!O13&lt;&gt;"",ngay2!O13,"")</f>
        <v/>
      </c>
      <c r="G11" s="188">
        <f>IF(ngay3!O13&lt;&gt;"",ngay3!O13,"")</f>
        <v/>
      </c>
      <c r="H11" s="188">
        <f>IF(ngay4!O13&lt;&gt;"",ngay4!O13,"")</f>
        <v/>
      </c>
      <c r="I11" s="188">
        <f>IF(ngay5!O13&lt;&gt;"",ngay5!O13,"")</f>
        <v/>
      </c>
      <c r="J11" s="149">
        <f>IF(ngay6!O13&lt;&gt;"",ngay6!O13,"")</f>
        <v/>
      </c>
      <c r="K11" s="149">
        <f>IF(ngay7!O13&lt;&gt;"",ngay7!O13,"")</f>
        <v/>
      </c>
      <c r="L11" s="149">
        <f>IF(ngay8!O13&lt;&gt;"",ngay8!O13,"")</f>
        <v/>
      </c>
      <c r="M11" s="149">
        <f>IF(ngay9!O13&lt;&gt;"",ngay9!O13,"")</f>
        <v/>
      </c>
      <c r="N11" s="149">
        <f>IF(ngay10!O13&lt;&gt;"",ngay10!O13,"")</f>
        <v/>
      </c>
      <c r="O11" s="188">
        <f>IF(ngay11!O13&lt;&gt;"",ngay11!O13,"")</f>
        <v/>
      </c>
      <c r="P11" s="149">
        <f>IF(ngay12!O13&lt;&gt;"",ngay12!O13,"")</f>
        <v/>
      </c>
      <c r="Q11" s="149">
        <f>IF(ngay13!O13&lt;&gt;"",ngay13!O13,"")</f>
        <v/>
      </c>
      <c r="R11" s="149">
        <f>IF(ngay14!O13&lt;&gt;"",ngay14!O13,"")</f>
        <v/>
      </c>
      <c r="S11" s="149">
        <f>IF(ngay15!O13&lt;&gt;"",ngay15!O13,"")</f>
        <v/>
      </c>
      <c r="T11" s="149">
        <f>IF(ngay16!O13&lt;&gt;"",ngay16!O13,"")</f>
        <v/>
      </c>
      <c r="U11" s="149">
        <f>IF(ngay17!O13&lt;&gt;"",ngay17!O13,"")</f>
        <v/>
      </c>
      <c r="V11" s="149">
        <f>IF(ngay18!O13&lt;&gt;"",ngay18!O13,"")</f>
        <v/>
      </c>
      <c r="W11" s="149">
        <f>IF(ngay19!O13&lt;&gt;"",ngay19!O13,"")</f>
        <v/>
      </c>
      <c r="X11" s="149">
        <f>IF(ngay20!O13&lt;&gt;"",ngay20!O13,"")</f>
        <v/>
      </c>
      <c r="Y11" s="149">
        <f>IF(ngay21!O13&lt;&gt;"",ngay21!O13,"")</f>
        <v/>
      </c>
      <c r="Z11" s="149">
        <f>IF(ngay22!O13&lt;&gt;"",ngay22!O13,"")</f>
        <v/>
      </c>
      <c r="AA11" s="149">
        <f>IF(ngay23!O13&lt;&gt;"",ngay23!O13,"")</f>
        <v/>
      </c>
      <c r="AB11" s="149">
        <f>IF(ngay24!O13&lt;&gt;"",ngay24!O13,"")</f>
        <v/>
      </c>
      <c r="AC11" s="149">
        <f>IF(ngay25!O13&lt;&gt;"",ngay25!O13,"")</f>
        <v/>
      </c>
      <c r="AD11" s="149">
        <f>IF(ngay26!O13&lt;&gt;"",ngay26!O13,"")</f>
        <v/>
      </c>
      <c r="AE11" s="149">
        <f>IF(ngay27!O13&lt;&gt;"",ngay27!O13,"")</f>
        <v/>
      </c>
      <c r="AF11" s="149">
        <f>IF(ngay28!O13&lt;&gt;"",ngay28!O13,"")</f>
        <v/>
      </c>
      <c r="AG11" s="149">
        <f>IF(ngay29!O13&lt;&gt;"",ngay29!O13,"")</f>
        <v/>
      </c>
      <c r="AH11" s="149">
        <f>IF(ngay30!O13&lt;&gt;"",ngay30!O13,"")</f>
        <v/>
      </c>
      <c r="AI11" s="149">
        <f>IF(ngay31!O13&lt;&gt;"",ngay31!O13,"")</f>
        <v/>
      </c>
      <c r="AJ11" s="200">
        <f>IF(COUNT(E11:AI11)=0,"",AVERAGE(E11:AI11))</f>
        <v/>
      </c>
      <c r="AK11" s="201">
        <f>IF(COUNT(E11:AI11)=0,"",MAX(E11:AI11))</f>
        <v/>
      </c>
      <c r="AL11" s="202">
        <f>IF(COUNT(E11:AI11)=0,"",INDEX(E2:AI11,1,MATCH(MAX(E11:AI11),E11:AI11,0)))</f>
        <v/>
      </c>
      <c r="AM11" s="201" t="n"/>
      <c r="AN11" s="203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IF(ngay1!O14&lt;&gt;"",ngay1!O14,"")</f>
        <v/>
      </c>
      <c r="F12" s="155">
        <f>IF(ngay2!O14&lt;&gt;"",ngay2!O14,"")</f>
        <v/>
      </c>
      <c r="G12" s="185">
        <f>IF(ngay3!O14&lt;&gt;"",ngay3!O14,"")</f>
        <v/>
      </c>
      <c r="H12" s="185">
        <f>IF(ngay4!O14&lt;&gt;"",ngay4!O14,"")</f>
        <v/>
      </c>
      <c r="I12" s="185">
        <f>IF(ngay5!O14&lt;&gt;"",ngay5!O14,"")</f>
        <v/>
      </c>
      <c r="J12" s="155">
        <f>IF(ngay6!O14&lt;&gt;"",ngay6!O14,"")</f>
        <v/>
      </c>
      <c r="K12" s="155">
        <f>IF(ngay7!O14&lt;&gt;"",ngay7!O14,"")</f>
        <v/>
      </c>
      <c r="L12" s="155">
        <f>IF(ngay8!O14&lt;&gt;"",ngay8!O14,"")</f>
        <v/>
      </c>
      <c r="M12" s="155">
        <f>IF(ngay9!O14&lt;&gt;"",ngay9!O14,"")</f>
        <v/>
      </c>
      <c r="N12" s="155">
        <f>IF(ngay10!O14&lt;&gt;"",ngay10!O14,"")</f>
        <v/>
      </c>
      <c r="O12" s="185">
        <f>IF(ngay11!O14&lt;&gt;"",ngay11!O14,"")</f>
        <v/>
      </c>
      <c r="P12" s="155">
        <f>IF(ngay12!O14&lt;&gt;"",ngay12!O14,"")</f>
        <v/>
      </c>
      <c r="Q12" s="155">
        <f>IF(ngay13!O14&lt;&gt;"",ngay13!O14,"")</f>
        <v/>
      </c>
      <c r="R12" s="155">
        <f>IF(ngay14!O14&lt;&gt;"",ngay14!O14,"")</f>
        <v/>
      </c>
      <c r="S12" s="155">
        <f>IF(ngay15!O14&lt;&gt;"",ngay15!O14,"")</f>
        <v/>
      </c>
      <c r="T12" s="155">
        <f>IF(ngay16!O14&lt;&gt;"",ngay16!O14,"")</f>
        <v/>
      </c>
      <c r="U12" s="155">
        <f>IF(ngay17!O14&lt;&gt;"",ngay17!O14,"")</f>
        <v/>
      </c>
      <c r="V12" s="155">
        <f>IF(ngay18!O14&lt;&gt;"",ngay18!O14,"")</f>
        <v/>
      </c>
      <c r="W12" s="155">
        <f>IF(ngay19!O14&lt;&gt;"",ngay19!O14,"")</f>
        <v/>
      </c>
      <c r="X12" s="155">
        <f>IF(ngay20!O14&lt;&gt;"",ngay20!O14,"")</f>
        <v/>
      </c>
      <c r="Y12" s="155">
        <f>IF(ngay21!O14&lt;&gt;"",ngay21!O14,"")</f>
        <v/>
      </c>
      <c r="Z12" s="155">
        <f>IF(ngay22!O14&lt;&gt;"",ngay22!O14,"")</f>
        <v/>
      </c>
      <c r="AA12" s="155">
        <f>IF(ngay23!O14&lt;&gt;"",ngay23!O14,"")</f>
        <v/>
      </c>
      <c r="AB12" s="155">
        <f>IF(ngay24!O14&lt;&gt;"",ngay24!O14,"")</f>
        <v/>
      </c>
      <c r="AC12" s="155">
        <f>IF(ngay25!O14&lt;&gt;"",ngay25!O14,"")</f>
        <v/>
      </c>
      <c r="AD12" s="155">
        <f>IF(ngay26!O14&lt;&gt;"",ngay26!O14,"")</f>
        <v/>
      </c>
      <c r="AE12" s="155">
        <f>IF(ngay27!O14&lt;&gt;"",ngay27!O14,"")</f>
        <v/>
      </c>
      <c r="AF12" s="155">
        <f>IF(ngay28!O14&lt;&gt;"",ngay28!O14,"")</f>
        <v/>
      </c>
      <c r="AG12" s="155">
        <f>IF(ngay29!O14&lt;&gt;"",ngay29!O14,"")</f>
        <v/>
      </c>
      <c r="AH12" s="155">
        <f>IF(ngay30!O14&lt;&gt;"",ngay30!O14,"")</f>
        <v/>
      </c>
      <c r="AI12" s="155">
        <f>IF(ngay31!O14&lt;&gt;"",ngay31!O14,"")</f>
        <v/>
      </c>
      <c r="AJ12" s="189">
        <f>IF(COUNT(E12:AI12)=0,"",AVERAGE(E12:AI12))</f>
        <v/>
      </c>
      <c r="AK12" s="190">
        <f>IF(COUNT(E12:AI12)=0,"",MAX(E12:AI12))</f>
        <v/>
      </c>
      <c r="AL12" s="191">
        <f>IF(COUNT(E12:AI12)=0,"",INDEX(E2:AI12,1,MATCH(MAX(E12:AI12),E12:AI12,0)))</f>
        <v/>
      </c>
      <c r="AM12" s="190" t="n"/>
      <c r="AN12" s="192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IF(ngay1!O15&lt;&gt;"",ngay1!O15,"")</f>
        <v/>
      </c>
      <c r="F13" s="155">
        <f>IF(ngay2!O15&lt;&gt;"",ngay2!O15,"")</f>
        <v/>
      </c>
      <c r="G13" s="185">
        <f>IF(ngay3!O15&lt;&gt;"",ngay3!O15,"")</f>
        <v/>
      </c>
      <c r="H13" s="185">
        <f>IF(ngay4!O15&lt;&gt;"",ngay4!O15,"")</f>
        <v/>
      </c>
      <c r="I13" s="185">
        <f>IF(ngay5!O15&lt;&gt;"",ngay5!O15,"")</f>
        <v/>
      </c>
      <c r="J13" s="155">
        <f>IF(ngay6!O15&lt;&gt;"",ngay6!O15,"")</f>
        <v/>
      </c>
      <c r="K13" s="155">
        <f>IF(ngay7!O15&lt;&gt;"",ngay7!O15,"")</f>
        <v/>
      </c>
      <c r="L13" s="155">
        <f>IF(ngay8!O15&lt;&gt;"",ngay8!O15,"")</f>
        <v/>
      </c>
      <c r="M13" s="155">
        <f>IF(ngay9!O15&lt;&gt;"",ngay9!O15,"")</f>
        <v/>
      </c>
      <c r="N13" s="155">
        <f>IF(ngay10!O15&lt;&gt;"",ngay10!O15,"")</f>
        <v/>
      </c>
      <c r="O13" s="185">
        <f>IF(ngay11!O15&lt;&gt;"",ngay11!O15,"")</f>
        <v/>
      </c>
      <c r="P13" s="155">
        <f>IF(ngay12!O15&lt;&gt;"",ngay12!O15,"")</f>
        <v/>
      </c>
      <c r="Q13" s="155">
        <f>IF(ngay13!O15&lt;&gt;"",ngay13!O15,"")</f>
        <v/>
      </c>
      <c r="R13" s="155">
        <f>IF(ngay14!O15&lt;&gt;"",ngay14!O15,"")</f>
        <v/>
      </c>
      <c r="S13" s="155">
        <f>IF(ngay15!O15&lt;&gt;"",ngay15!O15,"")</f>
        <v/>
      </c>
      <c r="T13" s="155">
        <f>IF(ngay16!O15&lt;&gt;"",ngay16!O15,"")</f>
        <v/>
      </c>
      <c r="U13" s="155">
        <f>IF(ngay17!O15&lt;&gt;"",ngay17!O15,"")</f>
        <v/>
      </c>
      <c r="V13" s="155">
        <f>IF(ngay18!O15&lt;&gt;"",ngay18!O15,"")</f>
        <v/>
      </c>
      <c r="W13" s="155">
        <f>IF(ngay19!O15&lt;&gt;"",ngay19!O15,"")</f>
        <v/>
      </c>
      <c r="X13" s="155">
        <f>IF(ngay20!O15&lt;&gt;"",ngay20!O15,"")</f>
        <v/>
      </c>
      <c r="Y13" s="155">
        <f>IF(ngay21!O15&lt;&gt;"",ngay21!O15,"")</f>
        <v/>
      </c>
      <c r="Z13" s="155">
        <f>IF(ngay22!O15&lt;&gt;"",ngay22!O15,"")</f>
        <v/>
      </c>
      <c r="AA13" s="155">
        <f>IF(ngay23!O15&lt;&gt;"",ngay23!O15,"")</f>
        <v/>
      </c>
      <c r="AB13" s="155">
        <f>IF(ngay24!O15&lt;&gt;"",ngay24!O15,"")</f>
        <v/>
      </c>
      <c r="AC13" s="155">
        <f>IF(ngay25!O15&lt;&gt;"",ngay25!O15,"")</f>
        <v/>
      </c>
      <c r="AD13" s="155">
        <f>IF(ngay26!O15&lt;&gt;"",ngay26!O15,"")</f>
        <v/>
      </c>
      <c r="AE13" s="155">
        <f>IF(ngay27!O15&lt;&gt;"",ngay27!O15,"")</f>
        <v/>
      </c>
      <c r="AF13" s="155">
        <f>IF(ngay28!O15&lt;&gt;"",ngay28!O15,"")</f>
        <v/>
      </c>
      <c r="AG13" s="155">
        <f>IF(ngay29!O15&lt;&gt;"",ngay29!O15,"")</f>
        <v/>
      </c>
      <c r="AH13" s="155">
        <f>IF(ngay30!O15&lt;&gt;"",ngay30!O15,"")</f>
        <v/>
      </c>
      <c r="AI13" s="155">
        <f>IF(ngay31!O15&lt;&gt;"",ngay31!O15,"")</f>
        <v/>
      </c>
      <c r="AJ13" s="189">
        <f>IF(COUNT(E13:AI13)=0,"",AVERAGE(E13:AI13))</f>
        <v/>
      </c>
      <c r="AK13" s="190">
        <f>IF(COUNT(E13:AI13)=0,"",MAX(E13:AI13))</f>
        <v/>
      </c>
      <c r="AL13" s="191">
        <f>IF(COUNT(E13:AI13)=0,"",INDEX(E2:AI13,1,MATCH(MAX(E13:AI13),E13:AI13,0)))</f>
        <v/>
      </c>
      <c r="AM13" s="190" t="n"/>
      <c r="AN13" s="192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IF(ngay1!O16&lt;&gt;"",ngay1!O16,"")</f>
        <v/>
      </c>
      <c r="F14" s="155">
        <f>IF(ngay2!O16&lt;&gt;"",ngay2!O16,"")</f>
        <v/>
      </c>
      <c r="G14" s="185">
        <f>IF(ngay3!O16&lt;&gt;"",ngay3!O16,"")</f>
        <v/>
      </c>
      <c r="H14" s="185">
        <f>IF(ngay4!O16&lt;&gt;"",ngay4!O16,"")</f>
        <v/>
      </c>
      <c r="I14" s="185">
        <f>IF(ngay5!O16&lt;&gt;"",ngay5!O16,"")</f>
        <v/>
      </c>
      <c r="J14" s="155">
        <f>IF(ngay6!O16&lt;&gt;"",ngay6!O16,"")</f>
        <v/>
      </c>
      <c r="K14" s="155">
        <f>IF(ngay7!O16&lt;&gt;"",ngay7!O16,"")</f>
        <v/>
      </c>
      <c r="L14" s="155">
        <f>IF(ngay8!O16&lt;&gt;"",ngay8!O16,"")</f>
        <v/>
      </c>
      <c r="M14" s="155">
        <f>IF(ngay9!O16&lt;&gt;"",ngay9!O16,"")</f>
        <v/>
      </c>
      <c r="N14" s="155">
        <f>IF(ngay10!O16&lt;&gt;"",ngay10!O16,"")</f>
        <v/>
      </c>
      <c r="O14" s="185">
        <f>IF(ngay11!O16&lt;&gt;"",ngay11!O16,"")</f>
        <v/>
      </c>
      <c r="P14" s="155">
        <f>IF(ngay12!O16&lt;&gt;"",ngay12!O16,"")</f>
        <v/>
      </c>
      <c r="Q14" s="155">
        <f>IF(ngay13!O16&lt;&gt;"",ngay13!O16,"")</f>
        <v/>
      </c>
      <c r="R14" s="155">
        <f>IF(ngay14!O16&lt;&gt;"",ngay14!O16,"")</f>
        <v/>
      </c>
      <c r="S14" s="155">
        <f>IF(ngay15!O16&lt;&gt;"",ngay15!O16,"")</f>
        <v/>
      </c>
      <c r="T14" s="155">
        <f>IF(ngay16!O16&lt;&gt;"",ngay16!O16,"")</f>
        <v/>
      </c>
      <c r="U14" s="155">
        <f>IF(ngay17!O16&lt;&gt;"",ngay17!O16,"")</f>
        <v/>
      </c>
      <c r="V14" s="155">
        <f>IF(ngay18!O16&lt;&gt;"",ngay18!O16,"")</f>
        <v/>
      </c>
      <c r="W14" s="155">
        <f>IF(ngay19!O16&lt;&gt;"",ngay19!O16,"")</f>
        <v/>
      </c>
      <c r="X14" s="155">
        <f>IF(ngay20!O16&lt;&gt;"",ngay20!O16,"")</f>
        <v/>
      </c>
      <c r="Y14" s="155">
        <f>IF(ngay21!O16&lt;&gt;"",ngay21!O16,"")</f>
        <v/>
      </c>
      <c r="Z14" s="155">
        <f>IF(ngay22!O16&lt;&gt;"",ngay22!O16,"")</f>
        <v/>
      </c>
      <c r="AA14" s="155">
        <f>IF(ngay23!O16&lt;&gt;"",ngay23!O16,"")</f>
        <v/>
      </c>
      <c r="AB14" s="155">
        <f>IF(ngay24!O16&lt;&gt;"",ngay24!O16,"")</f>
        <v/>
      </c>
      <c r="AC14" s="155">
        <f>IF(ngay25!O16&lt;&gt;"",ngay25!O16,"")</f>
        <v/>
      </c>
      <c r="AD14" s="155">
        <f>IF(ngay26!O16&lt;&gt;"",ngay26!O16,"")</f>
        <v/>
      </c>
      <c r="AE14" s="155">
        <f>IF(ngay27!O16&lt;&gt;"",ngay27!O16,"")</f>
        <v/>
      </c>
      <c r="AF14" s="155">
        <f>IF(ngay28!O16&lt;&gt;"",ngay28!O16,"")</f>
        <v/>
      </c>
      <c r="AG14" s="155">
        <f>IF(ngay29!O16&lt;&gt;"",ngay29!O16,"")</f>
        <v/>
      </c>
      <c r="AH14" s="155">
        <f>IF(ngay30!O16&lt;&gt;"",ngay30!O16,"")</f>
        <v/>
      </c>
      <c r="AI14" s="155">
        <f>IF(ngay31!O16&lt;&gt;"",ngay31!O16,"")</f>
        <v/>
      </c>
      <c r="AJ14" s="189">
        <f>IF(COUNT(E14:AI14)=0,"",AVERAGE(E14:AI14))</f>
        <v/>
      </c>
      <c r="AK14" s="190">
        <f>IF(COUNT(E14:AI14)=0,"",MAX(E14:AI14))</f>
        <v/>
      </c>
      <c r="AL14" s="191">
        <f>IF(COUNT(E14:AI14)=0,"",INDEX(E2:AI14,1,MATCH(MAX(E14:AI14),E14:AI14,0)))</f>
        <v/>
      </c>
      <c r="AM14" s="190" t="n"/>
      <c r="AN14" s="192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IF(ngay1!O17&lt;&gt;"",ngay1!O17,"")</f>
        <v/>
      </c>
      <c r="F15" s="155">
        <f>IF(ngay2!O17&lt;&gt;"",ngay2!O17,"")</f>
        <v/>
      </c>
      <c r="G15" s="185">
        <f>IF(ngay3!O17&lt;&gt;"",ngay3!O17,"")</f>
        <v/>
      </c>
      <c r="H15" s="185">
        <f>IF(ngay4!O17&lt;&gt;"",ngay4!O17,"")</f>
        <v/>
      </c>
      <c r="I15" s="185">
        <f>IF(ngay5!O17&lt;&gt;"",ngay5!O17,"")</f>
        <v/>
      </c>
      <c r="J15" s="155">
        <f>IF(ngay6!O17&lt;&gt;"",ngay6!O17,"")</f>
        <v/>
      </c>
      <c r="K15" s="155">
        <f>IF(ngay7!O17&lt;&gt;"",ngay7!O17,"")</f>
        <v/>
      </c>
      <c r="L15" s="155">
        <f>IF(ngay8!O17&lt;&gt;"",ngay8!O17,"")</f>
        <v/>
      </c>
      <c r="M15" s="155">
        <f>IF(ngay9!O17&lt;&gt;"",ngay9!O17,"")</f>
        <v/>
      </c>
      <c r="N15" s="155">
        <f>IF(ngay10!O17&lt;&gt;"",ngay10!O17,"")</f>
        <v/>
      </c>
      <c r="O15" s="185">
        <f>IF(ngay11!O17&lt;&gt;"",ngay11!O17,"")</f>
        <v/>
      </c>
      <c r="P15" s="155">
        <f>IF(ngay12!O17&lt;&gt;"",ngay12!O17,"")</f>
        <v/>
      </c>
      <c r="Q15" s="155">
        <f>IF(ngay13!O17&lt;&gt;"",ngay13!O17,"")</f>
        <v/>
      </c>
      <c r="R15" s="155">
        <f>IF(ngay14!O17&lt;&gt;"",ngay14!O17,"")</f>
        <v/>
      </c>
      <c r="S15" s="155">
        <f>IF(ngay15!O17&lt;&gt;"",ngay15!O17,"")</f>
        <v/>
      </c>
      <c r="T15" s="155">
        <f>IF(ngay16!O17&lt;&gt;"",ngay16!O17,"")</f>
        <v/>
      </c>
      <c r="U15" s="155">
        <f>IF(ngay17!O17&lt;&gt;"",ngay17!O17,"")</f>
        <v/>
      </c>
      <c r="V15" s="155">
        <f>IF(ngay18!O17&lt;&gt;"",ngay18!O17,"")</f>
        <v/>
      </c>
      <c r="W15" s="155">
        <f>IF(ngay19!O17&lt;&gt;"",ngay19!O17,"")</f>
        <v/>
      </c>
      <c r="X15" s="155">
        <f>IF(ngay20!O17&lt;&gt;"",ngay20!O17,"")</f>
        <v/>
      </c>
      <c r="Y15" s="155">
        <f>IF(ngay21!O17&lt;&gt;"",ngay21!O17,"")</f>
        <v/>
      </c>
      <c r="Z15" s="155">
        <f>IF(ngay22!O17&lt;&gt;"",ngay22!O17,"")</f>
        <v/>
      </c>
      <c r="AA15" s="155">
        <f>IF(ngay23!O17&lt;&gt;"",ngay23!O17,"")</f>
        <v/>
      </c>
      <c r="AB15" s="155">
        <f>IF(ngay24!O17&lt;&gt;"",ngay24!O17,"")</f>
        <v/>
      </c>
      <c r="AC15" s="155">
        <f>IF(ngay25!O17&lt;&gt;"",ngay25!O17,"")</f>
        <v/>
      </c>
      <c r="AD15" s="155">
        <f>IF(ngay26!O17&lt;&gt;"",ngay26!O17,"")</f>
        <v/>
      </c>
      <c r="AE15" s="155">
        <f>IF(ngay27!O17&lt;&gt;"",ngay27!O17,"")</f>
        <v/>
      </c>
      <c r="AF15" s="155">
        <f>IF(ngay28!O17&lt;&gt;"",ngay28!O17,"")</f>
        <v/>
      </c>
      <c r="AG15" s="155">
        <f>IF(ngay29!O17&lt;&gt;"",ngay29!O17,"")</f>
        <v/>
      </c>
      <c r="AH15" s="155">
        <f>IF(ngay30!O17&lt;&gt;"",ngay30!O17,"")</f>
        <v/>
      </c>
      <c r="AI15" s="155">
        <f>IF(ngay31!O17&lt;&gt;"",ngay31!O17,"")</f>
        <v/>
      </c>
      <c r="AJ15" s="189">
        <f>IF(COUNT(E15:AI15)=0,"",AVERAGE(E15:AI15))</f>
        <v/>
      </c>
      <c r="AK15" s="190">
        <f>IF(COUNT(E15:AI15)=0,"",MAX(E15:AI15))</f>
        <v/>
      </c>
      <c r="AL15" s="191">
        <f>IF(COUNT(E15:AI15)=0,"",INDEX(E2:AI15,1,MATCH(MAX(E15:AI15),E15:AI15,0)))</f>
        <v/>
      </c>
      <c r="AM15" s="190" t="n"/>
      <c r="AN15" s="192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IF(ngay1!O18&lt;&gt;"",ngay1!O18,"")</f>
        <v/>
      </c>
      <c r="F16" s="155">
        <f>IF(ngay2!O18&lt;&gt;"",ngay2!O18,"")</f>
        <v/>
      </c>
      <c r="G16" s="185">
        <f>IF(ngay3!O18&lt;&gt;"",ngay3!O18,"")</f>
        <v/>
      </c>
      <c r="H16" s="185">
        <f>IF(ngay4!O18&lt;&gt;"",ngay4!O18,"")</f>
        <v/>
      </c>
      <c r="I16" s="185">
        <f>IF(ngay5!O18&lt;&gt;"",ngay5!O18,"")</f>
        <v/>
      </c>
      <c r="J16" s="155">
        <f>IF(ngay6!O18&lt;&gt;"",ngay6!O18,"")</f>
        <v/>
      </c>
      <c r="K16" s="155">
        <f>IF(ngay7!O18&lt;&gt;"",ngay7!O18,"")</f>
        <v/>
      </c>
      <c r="L16" s="155">
        <f>IF(ngay8!O18&lt;&gt;"",ngay8!O18,"")</f>
        <v/>
      </c>
      <c r="M16" s="155">
        <f>IF(ngay9!O18&lt;&gt;"",ngay9!O18,"")</f>
        <v/>
      </c>
      <c r="N16" s="155">
        <f>IF(ngay10!O18&lt;&gt;"",ngay10!O18,"")</f>
        <v/>
      </c>
      <c r="O16" s="185">
        <f>IF(ngay11!O18&lt;&gt;"",ngay11!O18,"")</f>
        <v/>
      </c>
      <c r="P16" s="155">
        <f>IF(ngay12!O18&lt;&gt;"",ngay12!O18,"")</f>
        <v/>
      </c>
      <c r="Q16" s="155">
        <f>IF(ngay13!O18&lt;&gt;"",ngay13!O18,"")</f>
        <v/>
      </c>
      <c r="R16" s="155">
        <f>IF(ngay14!O18&lt;&gt;"",ngay14!O18,"")</f>
        <v/>
      </c>
      <c r="S16" s="155">
        <f>IF(ngay15!O18&lt;&gt;"",ngay15!O18,"")</f>
        <v/>
      </c>
      <c r="T16" s="155">
        <f>IF(ngay16!O18&lt;&gt;"",ngay16!O18,"")</f>
        <v/>
      </c>
      <c r="U16" s="155">
        <f>IF(ngay17!O18&lt;&gt;"",ngay17!O18,"")</f>
        <v/>
      </c>
      <c r="V16" s="155">
        <f>IF(ngay18!O18&lt;&gt;"",ngay18!O18,"")</f>
        <v/>
      </c>
      <c r="W16" s="155">
        <f>IF(ngay19!O18&lt;&gt;"",ngay19!O18,"")</f>
        <v/>
      </c>
      <c r="X16" s="155">
        <f>IF(ngay20!O18&lt;&gt;"",ngay20!O18,"")</f>
        <v/>
      </c>
      <c r="Y16" s="155">
        <f>IF(ngay21!O18&lt;&gt;"",ngay21!O18,"")</f>
        <v/>
      </c>
      <c r="Z16" s="155">
        <f>IF(ngay22!O18&lt;&gt;"",ngay22!O18,"")</f>
        <v/>
      </c>
      <c r="AA16" s="155">
        <f>IF(ngay23!O18&lt;&gt;"",ngay23!O18,"")</f>
        <v/>
      </c>
      <c r="AB16" s="155">
        <f>IF(ngay24!O18&lt;&gt;"",ngay24!O18,"")</f>
        <v/>
      </c>
      <c r="AC16" s="155">
        <f>IF(ngay25!O18&lt;&gt;"",ngay25!O18,"")</f>
        <v/>
      </c>
      <c r="AD16" s="155">
        <f>IF(ngay26!O18&lt;&gt;"",ngay26!O18,"")</f>
        <v/>
      </c>
      <c r="AE16" s="155">
        <f>IF(ngay27!O18&lt;&gt;"",ngay27!O18,"")</f>
        <v/>
      </c>
      <c r="AF16" s="155">
        <f>IF(ngay28!O18&lt;&gt;"",ngay28!O18,"")</f>
        <v/>
      </c>
      <c r="AG16" s="155">
        <f>IF(ngay29!O18&lt;&gt;"",ngay29!O18,"")</f>
        <v/>
      </c>
      <c r="AH16" s="155">
        <f>IF(ngay30!O18&lt;&gt;"",ngay30!O18,"")</f>
        <v/>
      </c>
      <c r="AI16" s="155">
        <f>IF(ngay31!O18&lt;&gt;"",ngay31!O18,"")</f>
        <v/>
      </c>
      <c r="AJ16" s="189">
        <f>IF(COUNT(E16:AI16)=0,"",AVERAGE(E16:AI16))</f>
        <v/>
      </c>
      <c r="AK16" s="190">
        <f>IF(COUNT(E16:AI16)=0,"",MAX(E16:AI16))</f>
        <v/>
      </c>
      <c r="AL16" s="191">
        <f>IF(COUNT(E16:AI16)=0,"",INDEX(E2:AI16,1,MATCH(MAX(E16:AI16),E16:AI16,0)))</f>
        <v/>
      </c>
      <c r="AM16" s="190" t="n"/>
      <c r="AN16" s="192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IF(ngay1!O19&lt;&gt;"",ngay1!O19,"")</f>
        <v/>
      </c>
      <c r="F17" s="155">
        <f>IF(ngay2!O19&lt;&gt;"",ngay2!O19,"")</f>
        <v/>
      </c>
      <c r="G17" s="185">
        <f>IF(ngay3!O19&lt;&gt;"",ngay3!O19,"")</f>
        <v/>
      </c>
      <c r="H17" s="185">
        <f>IF(ngay4!O19&lt;&gt;"",ngay4!O19,"")</f>
        <v/>
      </c>
      <c r="I17" s="185">
        <f>IF(ngay5!O19&lt;&gt;"",ngay5!O19,"")</f>
        <v/>
      </c>
      <c r="J17" s="155">
        <f>IF(ngay6!O19&lt;&gt;"",ngay6!O19,"")</f>
        <v/>
      </c>
      <c r="K17" s="155">
        <f>IF(ngay7!O19&lt;&gt;"",ngay7!O19,"")</f>
        <v/>
      </c>
      <c r="L17" s="155">
        <f>IF(ngay8!O19&lt;&gt;"",ngay8!O19,"")</f>
        <v/>
      </c>
      <c r="M17" s="155">
        <f>IF(ngay9!O19&lt;&gt;"",ngay9!O19,"")</f>
        <v/>
      </c>
      <c r="N17" s="155">
        <f>IF(ngay10!O19&lt;&gt;"",ngay10!O19,"")</f>
        <v/>
      </c>
      <c r="O17" s="185">
        <f>IF(ngay11!O19&lt;&gt;"",ngay11!O19,"")</f>
        <v/>
      </c>
      <c r="P17" s="155">
        <f>IF(ngay12!O19&lt;&gt;"",ngay12!O19,"")</f>
        <v/>
      </c>
      <c r="Q17" s="155">
        <f>IF(ngay13!O19&lt;&gt;"",ngay13!O19,"")</f>
        <v/>
      </c>
      <c r="R17" s="155">
        <f>IF(ngay14!O19&lt;&gt;"",ngay14!O19,"")</f>
        <v/>
      </c>
      <c r="S17" s="155">
        <f>IF(ngay15!O19&lt;&gt;"",ngay15!O19,"")</f>
        <v/>
      </c>
      <c r="T17" s="155">
        <f>IF(ngay16!O19&lt;&gt;"",ngay16!O19,"")</f>
        <v/>
      </c>
      <c r="U17" s="155">
        <f>IF(ngay17!O19&lt;&gt;"",ngay17!O19,"")</f>
        <v/>
      </c>
      <c r="V17" s="155">
        <f>IF(ngay18!O19&lt;&gt;"",ngay18!O19,"")</f>
        <v/>
      </c>
      <c r="W17" s="155">
        <f>IF(ngay19!O19&lt;&gt;"",ngay19!O19,"")</f>
        <v/>
      </c>
      <c r="X17" s="155">
        <f>IF(ngay20!O19&lt;&gt;"",ngay20!O19,"")</f>
        <v/>
      </c>
      <c r="Y17" s="155">
        <f>IF(ngay21!O19&lt;&gt;"",ngay21!O19,"")</f>
        <v/>
      </c>
      <c r="Z17" s="155">
        <f>IF(ngay22!O19&lt;&gt;"",ngay22!O19,"")</f>
        <v/>
      </c>
      <c r="AA17" s="155">
        <f>IF(ngay23!O19&lt;&gt;"",ngay23!O19,"")</f>
        <v/>
      </c>
      <c r="AB17" s="155">
        <f>IF(ngay24!O19&lt;&gt;"",ngay24!O19,"")</f>
        <v/>
      </c>
      <c r="AC17" s="155">
        <f>IF(ngay25!O19&lt;&gt;"",ngay25!O19,"")</f>
        <v/>
      </c>
      <c r="AD17" s="155">
        <f>IF(ngay26!O19&lt;&gt;"",ngay26!O19,"")</f>
        <v/>
      </c>
      <c r="AE17" s="155">
        <f>IF(ngay27!O19&lt;&gt;"",ngay27!O19,"")</f>
        <v/>
      </c>
      <c r="AF17" s="155">
        <f>IF(ngay28!O19&lt;&gt;"",ngay28!O19,"")</f>
        <v/>
      </c>
      <c r="AG17" s="155">
        <f>IF(ngay29!O19&lt;&gt;"",ngay29!O19,"")</f>
        <v/>
      </c>
      <c r="AH17" s="155">
        <f>IF(ngay30!O19&lt;&gt;"",ngay30!O19,"")</f>
        <v/>
      </c>
      <c r="AI17" s="155">
        <f>IF(ngay31!O19&lt;&gt;"",ngay31!O19,"")</f>
        <v/>
      </c>
      <c r="AJ17" s="189">
        <f>IF(COUNT(E17:AI17)=0,"",AVERAGE(E17:AI17))</f>
        <v/>
      </c>
      <c r="AK17" s="190">
        <f>IF(COUNT(E17:AI17)=0,"",MAX(E17:AI17))</f>
        <v/>
      </c>
      <c r="AL17" s="191">
        <f>IF(COUNT(E17:AI17)=0,"",INDEX(E2:AI17,1,MATCH(MAX(E17:AI17),E17:AI17,0)))</f>
        <v/>
      </c>
      <c r="AM17" s="190" t="n"/>
      <c r="AN17" s="192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IF(ngay1!O20&lt;&gt;"",ngay1!O20,"")</f>
        <v/>
      </c>
      <c r="F18" s="155">
        <f>IF(ngay2!O20&lt;&gt;"",ngay2!O20,"")</f>
        <v/>
      </c>
      <c r="G18" s="185">
        <f>IF(ngay3!O20&lt;&gt;"",ngay3!O20,"")</f>
        <v/>
      </c>
      <c r="H18" s="185">
        <f>IF(ngay4!O20&lt;&gt;"",ngay4!O20,"")</f>
        <v/>
      </c>
      <c r="I18" s="185">
        <f>IF(ngay5!O20&lt;&gt;"",ngay5!O20,"")</f>
        <v/>
      </c>
      <c r="J18" s="155">
        <f>IF(ngay6!O20&lt;&gt;"",ngay6!O20,"")</f>
        <v/>
      </c>
      <c r="K18" s="155">
        <f>IF(ngay7!O20&lt;&gt;"",ngay7!O20,"")</f>
        <v/>
      </c>
      <c r="L18" s="155">
        <f>IF(ngay8!O20&lt;&gt;"",ngay8!O20,"")</f>
        <v/>
      </c>
      <c r="M18" s="155">
        <f>IF(ngay9!O20&lt;&gt;"",ngay9!O20,"")</f>
        <v/>
      </c>
      <c r="N18" s="155">
        <f>IF(ngay10!O20&lt;&gt;"",ngay10!O20,"")</f>
        <v/>
      </c>
      <c r="O18" s="185">
        <f>IF(ngay11!O20&lt;&gt;"",ngay11!O20,"")</f>
        <v/>
      </c>
      <c r="P18" s="155">
        <f>IF(ngay12!O20&lt;&gt;"",ngay12!O20,"")</f>
        <v/>
      </c>
      <c r="Q18" s="155">
        <f>IF(ngay13!O20&lt;&gt;"",ngay13!O20,"")</f>
        <v/>
      </c>
      <c r="R18" s="155">
        <f>IF(ngay14!O20&lt;&gt;"",ngay14!O20,"")</f>
        <v/>
      </c>
      <c r="S18" s="155">
        <f>IF(ngay15!O20&lt;&gt;"",ngay15!O20,"")</f>
        <v/>
      </c>
      <c r="T18" s="155">
        <f>IF(ngay16!O20&lt;&gt;"",ngay16!O20,"")</f>
        <v/>
      </c>
      <c r="U18" s="155">
        <f>IF(ngay17!O20&lt;&gt;"",ngay17!O20,"")</f>
        <v/>
      </c>
      <c r="V18" s="155">
        <f>IF(ngay18!O20&lt;&gt;"",ngay18!O20,"")</f>
        <v/>
      </c>
      <c r="W18" s="155">
        <f>IF(ngay19!O20&lt;&gt;"",ngay19!O20,"")</f>
        <v/>
      </c>
      <c r="X18" s="155">
        <f>IF(ngay20!O20&lt;&gt;"",ngay20!O20,"")</f>
        <v/>
      </c>
      <c r="Y18" s="155">
        <f>IF(ngay21!O20&lt;&gt;"",ngay21!O20,"")</f>
        <v/>
      </c>
      <c r="Z18" s="155">
        <f>IF(ngay22!O20&lt;&gt;"",ngay22!O20,"")</f>
        <v/>
      </c>
      <c r="AA18" s="155">
        <f>IF(ngay23!O20&lt;&gt;"",ngay23!O20,"")</f>
        <v/>
      </c>
      <c r="AB18" s="155">
        <f>IF(ngay24!O20&lt;&gt;"",ngay24!O20,"")</f>
        <v/>
      </c>
      <c r="AC18" s="155">
        <f>IF(ngay25!O20&lt;&gt;"",ngay25!O20,"")</f>
        <v/>
      </c>
      <c r="AD18" s="155">
        <f>IF(ngay26!O20&lt;&gt;"",ngay26!O20,"")</f>
        <v/>
      </c>
      <c r="AE18" s="155">
        <f>IF(ngay27!O20&lt;&gt;"",ngay27!O20,"")</f>
        <v/>
      </c>
      <c r="AF18" s="155">
        <f>IF(ngay28!O20&lt;&gt;"",ngay28!O20,"")</f>
        <v/>
      </c>
      <c r="AG18" s="155">
        <f>IF(ngay29!O20&lt;&gt;"",ngay29!O20,"")</f>
        <v/>
      </c>
      <c r="AH18" s="155">
        <f>IF(ngay30!O20&lt;&gt;"",ngay30!O20,"")</f>
        <v/>
      </c>
      <c r="AI18" s="155">
        <f>IF(ngay31!O20&lt;&gt;"",ngay31!O20,"")</f>
        <v/>
      </c>
      <c r="AJ18" s="189">
        <f>IF(COUNT(E18:AI18)=0,"",AVERAGE(E18:AI18))</f>
        <v/>
      </c>
      <c r="AK18" s="190">
        <f>IF(COUNT(E18:AI18)=0,"",MAX(E18:AI18))</f>
        <v/>
      </c>
      <c r="AL18" s="191">
        <f>IF(COUNT(E18:AI18)=0,"",INDEX(E2:AI18,1,MATCH(MAX(E18:AI18),E18:AI18,0)))</f>
        <v/>
      </c>
      <c r="AM18" s="190" t="n"/>
      <c r="AN18" s="192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52">
        <f>IF(ngay1!O21&lt;&gt;"",ngay1!O21,"")</f>
        <v/>
      </c>
      <c r="F19" s="153">
        <f>IF(ngay2!O21&lt;&gt;"",ngay2!O21,"")</f>
        <v/>
      </c>
      <c r="G19" s="187">
        <f>IF(ngay3!O21&lt;&gt;"",ngay3!O21,"")</f>
        <v/>
      </c>
      <c r="H19" s="187">
        <f>IF(ngay4!O21&lt;&gt;"",ngay4!O21,"")</f>
        <v/>
      </c>
      <c r="I19" s="187">
        <f>IF(ngay5!O21&lt;&gt;"",ngay5!O21,"")</f>
        <v/>
      </c>
      <c r="J19" s="153">
        <f>IF(ngay6!O21&lt;&gt;"",ngay6!O21,"")</f>
        <v/>
      </c>
      <c r="K19" s="153">
        <f>IF(ngay7!O21&lt;&gt;"",ngay7!O21,"")</f>
        <v/>
      </c>
      <c r="L19" s="153">
        <f>IF(ngay8!O21&lt;&gt;"",ngay8!O21,"")</f>
        <v/>
      </c>
      <c r="M19" s="153">
        <f>IF(ngay9!O21&lt;&gt;"",ngay9!O21,"")</f>
        <v/>
      </c>
      <c r="N19" s="153">
        <f>IF(ngay10!O21&lt;&gt;"",ngay10!O21,"")</f>
        <v/>
      </c>
      <c r="O19" s="187">
        <f>IF(ngay11!O21&lt;&gt;"",ngay11!O21,"")</f>
        <v/>
      </c>
      <c r="P19" s="153">
        <f>IF(ngay12!O21&lt;&gt;"",ngay12!O21,"")</f>
        <v/>
      </c>
      <c r="Q19" s="153">
        <f>IF(ngay13!O21&lt;&gt;"",ngay13!O21,"")</f>
        <v/>
      </c>
      <c r="R19" s="153">
        <f>IF(ngay14!O21&lt;&gt;"",ngay14!O21,"")</f>
        <v/>
      </c>
      <c r="S19" s="153">
        <f>IF(ngay15!O21&lt;&gt;"",ngay15!O21,"")</f>
        <v/>
      </c>
      <c r="T19" s="153">
        <f>IF(ngay16!O21&lt;&gt;"",ngay16!O21,"")</f>
        <v/>
      </c>
      <c r="U19" s="153">
        <f>IF(ngay17!O21&lt;&gt;"",ngay17!O21,"")</f>
        <v/>
      </c>
      <c r="V19" s="153">
        <f>IF(ngay18!O21&lt;&gt;"",ngay18!O21,"")</f>
        <v/>
      </c>
      <c r="W19" s="153">
        <f>IF(ngay19!O21&lt;&gt;"",ngay19!O21,"")</f>
        <v/>
      </c>
      <c r="X19" s="153">
        <f>IF(ngay20!O21&lt;&gt;"",ngay20!O21,"")</f>
        <v/>
      </c>
      <c r="Y19" s="153">
        <f>IF(ngay21!O21&lt;&gt;"",ngay21!O21,"")</f>
        <v/>
      </c>
      <c r="Z19" s="153">
        <f>IF(ngay22!O21&lt;&gt;"",ngay22!O21,"")</f>
        <v/>
      </c>
      <c r="AA19" s="153">
        <f>IF(ngay23!O21&lt;&gt;"",ngay23!O21,"")</f>
        <v/>
      </c>
      <c r="AB19" s="153">
        <f>IF(ngay24!O21&lt;&gt;"",ngay24!O21,"")</f>
        <v/>
      </c>
      <c r="AC19" s="153">
        <f>IF(ngay25!O21&lt;&gt;"",ngay25!O21,"")</f>
        <v/>
      </c>
      <c r="AD19" s="153">
        <f>IF(ngay26!O21&lt;&gt;"",ngay26!O21,"")</f>
        <v/>
      </c>
      <c r="AE19" s="153">
        <f>IF(ngay27!O21&lt;&gt;"",ngay27!O21,"")</f>
        <v/>
      </c>
      <c r="AF19" s="153">
        <f>IF(ngay28!O21&lt;&gt;"",ngay28!O21,"")</f>
        <v/>
      </c>
      <c r="AG19" s="153">
        <f>IF(ngay29!O21&lt;&gt;"",ngay29!O21,"")</f>
        <v/>
      </c>
      <c r="AH19" s="153">
        <f>IF(ngay30!O21&lt;&gt;"",ngay30!O21,"")</f>
        <v/>
      </c>
      <c r="AI19" s="153">
        <f>IF(ngay31!O21&lt;&gt;"",ngay31!O21,"")</f>
        <v/>
      </c>
      <c r="AJ19" s="204">
        <f>IF(COUNT(E19:AI19)=0,"",AVERAGE(E19:AI19))</f>
        <v/>
      </c>
      <c r="AK19" s="205">
        <f>IF(COUNT(E19:AI19)=0,"",MAX(E19:AI19))</f>
        <v/>
      </c>
      <c r="AL19" s="206">
        <f>IF(COUNT(E19:AI19)=0,"",INDEX(E2:AI19,1,MATCH(MAX(E19:AI19),E19:AI19,0)))</f>
        <v/>
      </c>
      <c r="AM19" s="205" t="n"/>
      <c r="AN19" s="207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IF(ngay1!O22&lt;&gt;"",ngay1!O22,"")</f>
        <v/>
      </c>
      <c r="F20" s="155">
        <f>IF(ngay2!O22&lt;&gt;"",ngay2!O22,"")</f>
        <v/>
      </c>
      <c r="G20" s="185">
        <f>IF(ngay3!O22&lt;&gt;"",ngay3!O22,"")</f>
        <v/>
      </c>
      <c r="H20" s="185">
        <f>IF(ngay4!O22&lt;&gt;"",ngay4!O22,"")</f>
        <v/>
      </c>
      <c r="I20" s="185">
        <f>IF(ngay5!O22&lt;&gt;"",ngay5!O22,"")</f>
        <v/>
      </c>
      <c r="J20" s="155">
        <f>IF(ngay6!O22&lt;&gt;"",ngay6!O22,"")</f>
        <v/>
      </c>
      <c r="K20" s="155">
        <f>IF(ngay7!O22&lt;&gt;"",ngay7!O22,"")</f>
        <v/>
      </c>
      <c r="L20" s="155">
        <f>IF(ngay8!O22&lt;&gt;"",ngay8!O22,"")</f>
        <v/>
      </c>
      <c r="M20" s="155">
        <f>IF(ngay9!O22&lt;&gt;"",ngay9!O22,"")</f>
        <v/>
      </c>
      <c r="N20" s="155">
        <f>IF(ngay10!O22&lt;&gt;"",ngay10!O22,"")</f>
        <v/>
      </c>
      <c r="O20" s="185">
        <f>IF(ngay11!O22&lt;&gt;"",ngay11!O22,"")</f>
        <v/>
      </c>
      <c r="P20" s="155">
        <f>IF(ngay12!O22&lt;&gt;"",ngay12!O22,"")</f>
        <v/>
      </c>
      <c r="Q20" s="155">
        <f>IF(ngay13!O22&lt;&gt;"",ngay13!O22,"")</f>
        <v/>
      </c>
      <c r="R20" s="155">
        <f>IF(ngay14!O22&lt;&gt;"",ngay14!O22,"")</f>
        <v/>
      </c>
      <c r="S20" s="155">
        <f>IF(ngay15!O22&lt;&gt;"",ngay15!O22,"")</f>
        <v/>
      </c>
      <c r="T20" s="155">
        <f>IF(ngay16!O22&lt;&gt;"",ngay16!O22,"")</f>
        <v/>
      </c>
      <c r="U20" s="155">
        <f>IF(ngay17!O22&lt;&gt;"",ngay17!O22,"")</f>
        <v/>
      </c>
      <c r="V20" s="155">
        <f>IF(ngay18!O22&lt;&gt;"",ngay18!O22,"")</f>
        <v/>
      </c>
      <c r="W20" s="155">
        <f>IF(ngay19!O22&lt;&gt;"",ngay19!O22,"")</f>
        <v/>
      </c>
      <c r="X20" s="155">
        <f>IF(ngay20!O22&lt;&gt;"",ngay20!O22,"")</f>
        <v/>
      </c>
      <c r="Y20" s="155">
        <f>IF(ngay21!O22&lt;&gt;"",ngay21!O22,"")</f>
        <v/>
      </c>
      <c r="Z20" s="155">
        <f>IF(ngay22!O22&lt;&gt;"",ngay22!O22,"")</f>
        <v/>
      </c>
      <c r="AA20" s="155">
        <f>IF(ngay23!O22&lt;&gt;"",ngay23!O22,"")</f>
        <v/>
      </c>
      <c r="AB20" s="155">
        <f>IF(ngay24!O22&lt;&gt;"",ngay24!O22,"")</f>
        <v/>
      </c>
      <c r="AC20" s="155">
        <f>IF(ngay25!O22&lt;&gt;"",ngay25!O22,"")</f>
        <v/>
      </c>
      <c r="AD20" s="155">
        <f>IF(ngay26!O22&lt;&gt;"",ngay26!O22,"")</f>
        <v/>
      </c>
      <c r="AE20" s="155">
        <f>IF(ngay27!O22&lt;&gt;"",ngay27!O22,"")</f>
        <v/>
      </c>
      <c r="AF20" s="155">
        <f>IF(ngay28!O22&lt;&gt;"",ngay28!O22,"")</f>
        <v/>
      </c>
      <c r="AG20" s="155">
        <f>IF(ngay29!O22&lt;&gt;"",ngay29!O22,"")</f>
        <v/>
      </c>
      <c r="AH20" s="155">
        <f>IF(ngay30!O22&lt;&gt;"",ngay30!O22,"")</f>
        <v/>
      </c>
      <c r="AI20" s="155">
        <f>IF(ngay31!O22&lt;&gt;"",ngay31!O22,"")</f>
        <v/>
      </c>
      <c r="AJ20" s="189">
        <f>IF(COUNT(E20:AI20)=0,"",AVERAGE(E20:AI20))</f>
        <v/>
      </c>
      <c r="AK20" s="190">
        <f>IF(COUNT(E20:AI20)=0,"",MAX(E20:AI20))</f>
        <v/>
      </c>
      <c r="AL20" s="191">
        <f>IF(COUNT(E20:AI20)=0,"",INDEX(E2:AI20,1,MATCH(MAX(E20:AI20),E20:AI20,0)))</f>
        <v/>
      </c>
      <c r="AM20" s="190" t="n"/>
      <c r="AN20" s="192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IF(ngay1!O23&lt;&gt;"",ngay1!O23,"")</f>
        <v/>
      </c>
      <c r="F21" s="155">
        <f>IF(ngay2!O23&lt;&gt;"",ngay2!O23,"")</f>
        <v/>
      </c>
      <c r="G21" s="185">
        <f>IF(ngay3!O23&lt;&gt;"",ngay3!O23,"")</f>
        <v/>
      </c>
      <c r="H21" s="185">
        <f>IF(ngay4!O23&lt;&gt;"",ngay4!O23,"")</f>
        <v/>
      </c>
      <c r="I21" s="185">
        <f>IF(ngay5!O23&lt;&gt;"",ngay5!O23,"")</f>
        <v/>
      </c>
      <c r="J21" s="155">
        <f>IF(ngay6!O23&lt;&gt;"",ngay6!O23,"")</f>
        <v/>
      </c>
      <c r="K21" s="155">
        <f>IF(ngay7!O23&lt;&gt;"",ngay7!O23,"")</f>
        <v/>
      </c>
      <c r="L21" s="155">
        <f>IF(ngay8!O23&lt;&gt;"",ngay8!O23,"")</f>
        <v/>
      </c>
      <c r="M21" s="155">
        <f>IF(ngay9!O23&lt;&gt;"",ngay9!O23,"")</f>
        <v/>
      </c>
      <c r="N21" s="155">
        <f>IF(ngay10!O23&lt;&gt;"",ngay10!O23,"")</f>
        <v/>
      </c>
      <c r="O21" s="185">
        <f>IF(ngay11!O23&lt;&gt;"",ngay11!O23,"")</f>
        <v/>
      </c>
      <c r="P21" s="155">
        <f>IF(ngay12!O23&lt;&gt;"",ngay12!O23,"")</f>
        <v/>
      </c>
      <c r="Q21" s="155">
        <f>IF(ngay13!O23&lt;&gt;"",ngay13!O23,"")</f>
        <v/>
      </c>
      <c r="R21" s="155">
        <f>IF(ngay14!O23&lt;&gt;"",ngay14!O23,"")</f>
        <v/>
      </c>
      <c r="S21" s="155">
        <f>IF(ngay15!O23&lt;&gt;"",ngay15!O23,"")</f>
        <v/>
      </c>
      <c r="T21" s="155">
        <f>IF(ngay16!O23&lt;&gt;"",ngay16!O23,"")</f>
        <v/>
      </c>
      <c r="U21" s="155">
        <f>IF(ngay17!O23&lt;&gt;"",ngay17!O23,"")</f>
        <v/>
      </c>
      <c r="V21" s="155">
        <f>IF(ngay18!O23&lt;&gt;"",ngay18!O23,"")</f>
        <v/>
      </c>
      <c r="W21" s="155">
        <f>IF(ngay19!O23&lt;&gt;"",ngay19!O23,"")</f>
        <v/>
      </c>
      <c r="X21" s="155">
        <f>IF(ngay20!O23&lt;&gt;"",ngay20!O23,"")</f>
        <v/>
      </c>
      <c r="Y21" s="155">
        <f>IF(ngay21!O23&lt;&gt;"",ngay21!O23,"")</f>
        <v/>
      </c>
      <c r="Z21" s="155">
        <f>IF(ngay22!O23&lt;&gt;"",ngay22!O23,"")</f>
        <v/>
      </c>
      <c r="AA21" s="155">
        <f>IF(ngay23!O23&lt;&gt;"",ngay23!O23,"")</f>
        <v/>
      </c>
      <c r="AB21" s="155">
        <f>IF(ngay24!O23&lt;&gt;"",ngay24!O23,"")</f>
        <v/>
      </c>
      <c r="AC21" s="155">
        <f>IF(ngay25!O23&lt;&gt;"",ngay25!O23,"")</f>
        <v/>
      </c>
      <c r="AD21" s="155">
        <f>IF(ngay26!O23&lt;&gt;"",ngay26!O23,"")</f>
        <v/>
      </c>
      <c r="AE21" s="155">
        <f>IF(ngay27!O23&lt;&gt;"",ngay27!O23,"")</f>
        <v/>
      </c>
      <c r="AF21" s="155">
        <f>IF(ngay28!O23&lt;&gt;"",ngay28!O23,"")</f>
        <v/>
      </c>
      <c r="AG21" s="155">
        <f>IF(ngay29!O23&lt;&gt;"",ngay29!O23,"")</f>
        <v/>
      </c>
      <c r="AH21" s="155">
        <f>IF(ngay30!O23&lt;&gt;"",ngay30!O23,"")</f>
        <v/>
      </c>
      <c r="AI21" s="155">
        <f>IF(ngay31!O23&lt;&gt;"",ngay31!O23,"")</f>
        <v/>
      </c>
      <c r="AJ21" s="189">
        <f>IF(COUNT(E21:AI21)=0,"",AVERAGE(E21:AI21))</f>
        <v/>
      </c>
      <c r="AK21" s="190">
        <f>IF(COUNT(E21:AI21)=0,"",MAX(E21:AI21))</f>
        <v/>
      </c>
      <c r="AL21" s="191">
        <f>IF(COUNT(E21:AI21)=0,"",INDEX(E2:AI21,1,MATCH(MAX(E21:AI21),E21:AI21,0)))</f>
        <v/>
      </c>
      <c r="AM21" s="190" t="n"/>
      <c r="AN21" s="192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IF(ngay1!O24&lt;&gt;"",ngay1!O24,"")</f>
        <v/>
      </c>
      <c r="F22" s="155">
        <f>IF(ngay2!O24&lt;&gt;"",ngay2!O24,"")</f>
        <v/>
      </c>
      <c r="G22" s="185">
        <f>IF(ngay3!O24&lt;&gt;"",ngay3!O24,"")</f>
        <v/>
      </c>
      <c r="H22" s="185">
        <f>IF(ngay4!O24&lt;&gt;"",ngay4!O24,"")</f>
        <v/>
      </c>
      <c r="I22" s="185">
        <f>IF(ngay5!O24&lt;&gt;"",ngay5!O24,"")</f>
        <v/>
      </c>
      <c r="J22" s="155">
        <f>IF(ngay6!O24&lt;&gt;"",ngay6!O24,"")</f>
        <v/>
      </c>
      <c r="K22" s="155">
        <f>IF(ngay7!O24&lt;&gt;"",ngay7!O24,"")</f>
        <v/>
      </c>
      <c r="L22" s="155">
        <f>IF(ngay8!O24&lt;&gt;"",ngay8!O24,"")</f>
        <v/>
      </c>
      <c r="M22" s="155">
        <f>IF(ngay9!O24&lt;&gt;"",ngay9!O24,"")</f>
        <v/>
      </c>
      <c r="N22" s="155">
        <f>IF(ngay10!O24&lt;&gt;"",ngay10!O24,"")</f>
        <v/>
      </c>
      <c r="O22" s="185">
        <f>IF(ngay11!O24&lt;&gt;"",ngay11!O24,"")</f>
        <v/>
      </c>
      <c r="P22" s="155">
        <f>IF(ngay12!O24&lt;&gt;"",ngay12!O24,"")</f>
        <v/>
      </c>
      <c r="Q22" s="155">
        <f>IF(ngay13!O24&lt;&gt;"",ngay13!O24,"")</f>
        <v/>
      </c>
      <c r="R22" s="155">
        <f>IF(ngay14!O24&lt;&gt;"",ngay14!O24,"")</f>
        <v/>
      </c>
      <c r="S22" s="155">
        <f>IF(ngay15!O24&lt;&gt;"",ngay15!O24,"")</f>
        <v/>
      </c>
      <c r="T22" s="155">
        <f>IF(ngay16!O24&lt;&gt;"",ngay16!O24,"")</f>
        <v/>
      </c>
      <c r="U22" s="155">
        <f>IF(ngay17!O24&lt;&gt;"",ngay17!O24,"")</f>
        <v/>
      </c>
      <c r="V22" s="155">
        <f>IF(ngay18!O24&lt;&gt;"",ngay18!O24,"")</f>
        <v/>
      </c>
      <c r="W22" s="155">
        <f>IF(ngay19!O24&lt;&gt;"",ngay19!O24,"")</f>
        <v/>
      </c>
      <c r="X22" s="155">
        <f>IF(ngay20!O24&lt;&gt;"",ngay20!O24,"")</f>
        <v/>
      </c>
      <c r="Y22" s="155">
        <f>IF(ngay21!O24&lt;&gt;"",ngay21!O24,"")</f>
        <v/>
      </c>
      <c r="Z22" s="155">
        <f>IF(ngay22!O24&lt;&gt;"",ngay22!O24,"")</f>
        <v/>
      </c>
      <c r="AA22" s="155">
        <f>IF(ngay23!O24&lt;&gt;"",ngay23!O24,"")</f>
        <v/>
      </c>
      <c r="AB22" s="155">
        <f>IF(ngay24!O24&lt;&gt;"",ngay24!O24,"")</f>
        <v/>
      </c>
      <c r="AC22" s="155">
        <f>IF(ngay25!O24&lt;&gt;"",ngay25!O24,"")</f>
        <v/>
      </c>
      <c r="AD22" s="155">
        <f>IF(ngay26!O24&lt;&gt;"",ngay26!O24,"")</f>
        <v/>
      </c>
      <c r="AE22" s="155">
        <f>IF(ngay27!O24&lt;&gt;"",ngay27!O24,"")</f>
        <v/>
      </c>
      <c r="AF22" s="155">
        <f>IF(ngay28!O24&lt;&gt;"",ngay28!O24,"")</f>
        <v/>
      </c>
      <c r="AG22" s="155">
        <f>IF(ngay29!O24&lt;&gt;"",ngay29!O24,"")</f>
        <v/>
      </c>
      <c r="AH22" s="155">
        <f>IF(ngay30!O24&lt;&gt;"",ngay30!O24,"")</f>
        <v/>
      </c>
      <c r="AI22" s="155">
        <f>IF(ngay31!O24&lt;&gt;"",ngay31!O24,"")</f>
        <v/>
      </c>
      <c r="AJ22" s="189">
        <f>IF(COUNT(E22:AI22)=0,"",AVERAGE(E22:AI22))</f>
        <v/>
      </c>
      <c r="AK22" s="190">
        <f>IF(COUNT(E22:AI22)=0,"",MAX(E22:AI22))</f>
        <v/>
      </c>
      <c r="AL22" s="191">
        <f>IF(COUNT(E22:AI22)=0,"",INDEX(E2:AI22,1,MATCH(MAX(E22:AI22),E22:AI22,0)))</f>
        <v/>
      </c>
      <c r="AM22" s="190" t="n"/>
      <c r="AN22" s="192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IF(ngay1!O25&lt;&gt;"",ngay1!O25,"")</f>
        <v/>
      </c>
      <c r="F23" s="155">
        <f>IF(ngay2!O25&lt;&gt;"",ngay2!O25,"")</f>
        <v/>
      </c>
      <c r="G23" s="185">
        <f>IF(ngay3!O25&lt;&gt;"",ngay3!O25,"")</f>
        <v/>
      </c>
      <c r="H23" s="185">
        <f>IF(ngay4!O25&lt;&gt;"",ngay4!O25,"")</f>
        <v/>
      </c>
      <c r="I23" s="185">
        <f>IF(ngay5!O25&lt;&gt;"",ngay5!O25,"")</f>
        <v/>
      </c>
      <c r="J23" s="155">
        <f>IF(ngay6!O25&lt;&gt;"",ngay6!O25,"")</f>
        <v/>
      </c>
      <c r="K23" s="155">
        <f>IF(ngay7!O25&lt;&gt;"",ngay7!O25,"")</f>
        <v/>
      </c>
      <c r="L23" s="155">
        <f>IF(ngay8!O25&lt;&gt;"",ngay8!O25,"")</f>
        <v/>
      </c>
      <c r="M23" s="155">
        <f>IF(ngay9!O25&lt;&gt;"",ngay9!O25,"")</f>
        <v/>
      </c>
      <c r="N23" s="155">
        <f>IF(ngay10!O25&lt;&gt;"",ngay10!O25,"")</f>
        <v/>
      </c>
      <c r="O23" s="185">
        <f>IF(ngay11!O25&lt;&gt;"",ngay11!O25,"")</f>
        <v/>
      </c>
      <c r="P23" s="155">
        <f>IF(ngay12!O25&lt;&gt;"",ngay12!O25,"")</f>
        <v/>
      </c>
      <c r="Q23" s="155">
        <f>IF(ngay13!O25&lt;&gt;"",ngay13!O25,"")</f>
        <v/>
      </c>
      <c r="R23" s="155">
        <f>IF(ngay14!O25&lt;&gt;"",ngay14!O25,"")</f>
        <v/>
      </c>
      <c r="S23" s="155">
        <f>IF(ngay15!O25&lt;&gt;"",ngay15!O25,"")</f>
        <v/>
      </c>
      <c r="T23" s="155">
        <f>IF(ngay16!O25&lt;&gt;"",ngay16!O25,"")</f>
        <v/>
      </c>
      <c r="U23" s="155">
        <f>IF(ngay17!O25&lt;&gt;"",ngay17!O25,"")</f>
        <v/>
      </c>
      <c r="V23" s="155">
        <f>IF(ngay18!O25&lt;&gt;"",ngay18!O25,"")</f>
        <v/>
      </c>
      <c r="W23" s="155">
        <f>IF(ngay19!O25&lt;&gt;"",ngay19!O25,"")</f>
        <v/>
      </c>
      <c r="X23" s="155">
        <f>IF(ngay20!O25&lt;&gt;"",ngay20!O25,"")</f>
        <v/>
      </c>
      <c r="Y23" s="155">
        <f>IF(ngay21!O25&lt;&gt;"",ngay21!O25,"")</f>
        <v/>
      </c>
      <c r="Z23" s="155">
        <f>IF(ngay22!O25&lt;&gt;"",ngay22!O25,"")</f>
        <v/>
      </c>
      <c r="AA23" s="155">
        <f>IF(ngay23!O25&lt;&gt;"",ngay23!O25,"")</f>
        <v/>
      </c>
      <c r="AB23" s="155">
        <f>IF(ngay24!O25&lt;&gt;"",ngay24!O25,"")</f>
        <v/>
      </c>
      <c r="AC23" s="155">
        <f>IF(ngay25!O25&lt;&gt;"",ngay25!O25,"")</f>
        <v/>
      </c>
      <c r="AD23" s="155">
        <f>IF(ngay26!O25&lt;&gt;"",ngay26!O25,"")</f>
        <v/>
      </c>
      <c r="AE23" s="155">
        <f>IF(ngay27!O25&lt;&gt;"",ngay27!O25,"")</f>
        <v/>
      </c>
      <c r="AF23" s="155">
        <f>IF(ngay28!O25&lt;&gt;"",ngay28!O25,"")</f>
        <v/>
      </c>
      <c r="AG23" s="155">
        <f>IF(ngay29!O25&lt;&gt;"",ngay29!O25,"")</f>
        <v/>
      </c>
      <c r="AH23" s="155">
        <f>IF(ngay30!O25&lt;&gt;"",ngay30!O25,"")</f>
        <v/>
      </c>
      <c r="AI23" s="155">
        <f>IF(ngay31!O25&lt;&gt;"",ngay31!O25,"")</f>
        <v/>
      </c>
      <c r="AJ23" s="189">
        <f>IF(COUNT(E23:AI23)=0,"",AVERAGE(E23:AI23))</f>
        <v/>
      </c>
      <c r="AK23" s="190">
        <f>IF(COUNT(E23:AI23)=0,"",MAX(E23:AI23))</f>
        <v/>
      </c>
      <c r="AL23" s="191">
        <f>IF(COUNT(E23:AI23)=0,"",INDEX(E2:AI23,1,MATCH(MAX(E23:AI23),E23:AI23,0)))</f>
        <v/>
      </c>
      <c r="AM23" s="190" t="n"/>
      <c r="AN23" s="192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IF(ngay1!O26&lt;&gt;"",ngay1!O26,"")</f>
        <v/>
      </c>
      <c r="F24" s="151">
        <f>IF(ngay2!O26&lt;&gt;"",ngay2!O26,"")</f>
        <v/>
      </c>
      <c r="G24" s="186">
        <f>IF(ngay3!O26&lt;&gt;"",ngay3!O26,"")</f>
        <v/>
      </c>
      <c r="H24" s="186">
        <f>IF(ngay4!O26&lt;&gt;"",ngay4!O26,"")</f>
        <v/>
      </c>
      <c r="I24" s="186">
        <f>IF(ngay5!O26&lt;&gt;"",ngay5!O26,"")</f>
        <v/>
      </c>
      <c r="J24" s="151">
        <f>IF(ngay6!O26&lt;&gt;"",ngay6!O26,"")</f>
        <v/>
      </c>
      <c r="K24" s="151">
        <f>IF(ngay7!O26&lt;&gt;"",ngay7!O26,"")</f>
        <v/>
      </c>
      <c r="L24" s="151">
        <f>IF(ngay8!O26&lt;&gt;"",ngay8!O26,"")</f>
        <v/>
      </c>
      <c r="M24" s="151">
        <f>IF(ngay9!O26&lt;&gt;"",ngay9!O26,"")</f>
        <v/>
      </c>
      <c r="N24" s="151">
        <f>IF(ngay10!O26&lt;&gt;"",ngay10!O26,"")</f>
        <v/>
      </c>
      <c r="O24" s="186">
        <f>IF(ngay11!O26&lt;&gt;"",ngay11!O26,"")</f>
        <v/>
      </c>
      <c r="P24" s="151">
        <f>IF(ngay12!O26&lt;&gt;"",ngay12!O26,"")</f>
        <v/>
      </c>
      <c r="Q24" s="151">
        <f>IF(ngay13!O26&lt;&gt;"",ngay13!O26,"")</f>
        <v/>
      </c>
      <c r="R24" s="151">
        <f>IF(ngay14!O26&lt;&gt;"",ngay14!O26,"")</f>
        <v/>
      </c>
      <c r="S24" s="151">
        <f>IF(ngay15!O26&lt;&gt;"",ngay15!O26,"")</f>
        <v/>
      </c>
      <c r="T24" s="151">
        <f>IF(ngay16!O26&lt;&gt;"",ngay16!O26,"")</f>
        <v/>
      </c>
      <c r="U24" s="151">
        <f>IF(ngay17!O26&lt;&gt;"",ngay17!O26,"")</f>
        <v/>
      </c>
      <c r="V24" s="151">
        <f>IF(ngay18!O26&lt;&gt;"",ngay18!O26,"")</f>
        <v/>
      </c>
      <c r="W24" s="151">
        <f>IF(ngay19!O26&lt;&gt;"",ngay19!O26,"")</f>
        <v/>
      </c>
      <c r="X24" s="151">
        <f>IF(ngay20!O26&lt;&gt;"",ngay20!O26,"")</f>
        <v/>
      </c>
      <c r="Y24" s="151">
        <f>IF(ngay21!O26&lt;&gt;"",ngay21!O26,"")</f>
        <v/>
      </c>
      <c r="Z24" s="151">
        <f>IF(ngay22!O26&lt;&gt;"",ngay22!O26,"")</f>
        <v/>
      </c>
      <c r="AA24" s="151">
        <f>IF(ngay23!O26&lt;&gt;"",ngay23!O26,"")</f>
        <v/>
      </c>
      <c r="AB24" s="151">
        <f>IF(ngay24!O26&lt;&gt;"",ngay24!O26,"")</f>
        <v/>
      </c>
      <c r="AC24" s="151">
        <f>IF(ngay25!O26&lt;&gt;"",ngay25!O26,"")</f>
        <v/>
      </c>
      <c r="AD24" s="151">
        <f>IF(ngay26!O26&lt;&gt;"",ngay26!O26,"")</f>
        <v/>
      </c>
      <c r="AE24" s="151">
        <f>IF(ngay27!O26&lt;&gt;"",ngay27!O26,"")</f>
        <v/>
      </c>
      <c r="AF24" s="151">
        <f>IF(ngay28!O26&lt;&gt;"",ngay28!O26,"")</f>
        <v/>
      </c>
      <c r="AG24" s="151">
        <f>IF(ngay29!O26&lt;&gt;"",ngay29!O26,"")</f>
        <v/>
      </c>
      <c r="AH24" s="151">
        <f>IF(ngay30!O26&lt;&gt;"",ngay30!O26,"")</f>
        <v/>
      </c>
      <c r="AI24" s="151">
        <f>IF(ngay31!O26&lt;&gt;"",ngay31!O26,"")</f>
        <v/>
      </c>
      <c r="AJ24" s="208">
        <f>IF(COUNT(E24:AI24)=0,"",AVERAGE(E24:AI24))</f>
        <v/>
      </c>
      <c r="AK24" s="209">
        <f>IF(COUNT(E24:AI24)=0,"",MAX(E24:AI24))</f>
        <v/>
      </c>
      <c r="AL24" s="210">
        <f>IF(COUNT(E24:AI24)=0,"",INDEX(E2:AI24,1,MATCH(MAX(E24:AI24),E24:AI24,0)))</f>
        <v/>
      </c>
      <c r="AM24" s="209" t="n"/>
      <c r="AN24" s="211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 paperSize="9"/>
</worksheet>
</file>

<file path=xl/worksheets/sheet52.xml><?xml version="1.0" encoding="utf-8"?>
<worksheet xmlns="http://schemas.openxmlformats.org/spreadsheetml/2006/main">
  <sheetPr codeName="Sheet56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Y27" sqref="Y27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IF(ngay1!T5&lt;&gt;"",ngay1!T5,"")</f>
        <v/>
      </c>
      <c r="F3" s="178">
        <f>IF(ngay2!T5&lt;&gt;"",ngay2!T5,"")</f>
        <v/>
      </c>
      <c r="G3" s="155">
        <f>IF(ngay3!T5&lt;&gt;"",ngay3!T5,"")</f>
        <v/>
      </c>
      <c r="H3" s="155">
        <f>IF(ngay4!T5&lt;&gt;"",ngay4!T5,"")</f>
        <v/>
      </c>
      <c r="I3" s="155">
        <f>IF(ngay5!T5&lt;&gt;"",ngay5!T5,"")</f>
        <v/>
      </c>
      <c r="J3" s="155">
        <f>IF(ngay6!T5&lt;&gt;"",ngay6!T5,"")</f>
        <v/>
      </c>
      <c r="K3" s="155">
        <f>IF(ngay7!T5&lt;&gt;"",ngay7!T5,"")</f>
        <v/>
      </c>
      <c r="L3" s="155">
        <f>IF(ngay8!T5&lt;&gt;"",ngay8!T5,"")</f>
        <v/>
      </c>
      <c r="M3" s="155">
        <f>IF(ngay9!T5&lt;&gt;"",ngay9!T5,"")</f>
        <v/>
      </c>
      <c r="N3" s="155">
        <f>IF(ngay10!T5&lt;&gt;"",ngay10!T5,"")</f>
        <v/>
      </c>
      <c r="O3" s="155">
        <f>IF(ngay11!T5&lt;&gt;"",ngay11!T5,"")</f>
        <v/>
      </c>
      <c r="P3" s="155">
        <f>IF(ngay12!T5&lt;&gt;"",ngay12!T5,"")</f>
        <v/>
      </c>
      <c r="Q3" s="155">
        <f>IF(ngay13!T5&lt;&gt;"",ngay13!T5,"")</f>
        <v/>
      </c>
      <c r="R3" s="155">
        <f>IF(ngay14!T5&lt;&gt;"",ngay14!T5,"")</f>
        <v/>
      </c>
      <c r="S3" s="155">
        <f>IF(ngay15!T5&lt;&gt;"",ngay15!T5,"")</f>
        <v/>
      </c>
      <c r="T3" s="155">
        <f>IF(ngay16!T5&lt;&gt;"",ngay16!T5,"")</f>
        <v/>
      </c>
      <c r="U3" s="155">
        <f>IF(ngay17!T5&lt;&gt;"",ngay17!T5,"")</f>
        <v/>
      </c>
      <c r="V3" s="155">
        <f>IF(ngay18!T5&lt;&gt;"",ngay18!T5,"")</f>
        <v/>
      </c>
      <c r="W3" s="155">
        <f>IF(ngay19!T5&lt;&gt;"",ngay19!T5,"")</f>
        <v/>
      </c>
      <c r="X3" s="155">
        <f>IF(ngay20!T5&lt;&gt;"",ngay20!T5,"")</f>
        <v/>
      </c>
      <c r="Y3" s="155">
        <f>IF(ngay21!T5&lt;&gt;"",ngay21!T5,"")</f>
        <v/>
      </c>
      <c r="Z3" s="155">
        <f>IF(ngay22!T5&lt;&gt;"",ngay22!T5,"")</f>
        <v/>
      </c>
      <c r="AA3" s="155">
        <f>IF(ngay23!T5&lt;&gt;"",ngay23!T5,"")</f>
        <v/>
      </c>
      <c r="AB3" s="155">
        <f>IF(ngay24!T5&lt;&gt;"",ngay24!T5,"")</f>
        <v/>
      </c>
      <c r="AC3" s="155">
        <f>IF(ngay25!T5&lt;&gt;"",ngay25!T5,"")</f>
        <v/>
      </c>
      <c r="AD3" s="155">
        <f>IF(ngay26!T5&lt;&gt;"",ngay26!T5,"")</f>
        <v/>
      </c>
      <c r="AE3" s="155">
        <f>IF(ngay27!T5&lt;&gt;"",ngay27!T5,"")</f>
        <v/>
      </c>
      <c r="AF3" s="155">
        <f>IF(ngay28!T5&lt;&gt;"",ngay28!T5,"")</f>
        <v/>
      </c>
      <c r="AG3" s="155">
        <f>IF(ngay29!T5&lt;&gt;"",ngay29!T5,"")</f>
        <v/>
      </c>
      <c r="AH3" s="155">
        <f>IF(ngay30!T5&lt;&gt;"",ngay30!T5,"")</f>
        <v/>
      </c>
      <c r="AI3" s="155">
        <f>IF(ngay31!T5&lt;&gt;"",ngay31!T5,"")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IF(ngay1!T6&lt;&gt;"",ngay1!T6,"")</f>
        <v/>
      </c>
      <c r="F4" s="178">
        <f>IF(ngay2!T6&lt;&gt;"",ngay2!T6,"")</f>
        <v/>
      </c>
      <c r="G4" s="155">
        <f>IF(ngay3!T6&lt;&gt;"",ngay3!T6,"")</f>
        <v/>
      </c>
      <c r="H4" s="155">
        <f>IF(ngay4!T6&lt;&gt;"",ngay4!T6,"")</f>
        <v/>
      </c>
      <c r="I4" s="155">
        <f>IF(ngay5!T6&lt;&gt;"",ngay5!T6,"")</f>
        <v/>
      </c>
      <c r="J4" s="155">
        <f>IF(ngay6!T6&lt;&gt;"",ngay6!T6,"")</f>
        <v/>
      </c>
      <c r="K4" s="155">
        <f>IF(ngay7!T6&lt;&gt;"",ngay7!T6,"")</f>
        <v/>
      </c>
      <c r="L4" s="155">
        <f>IF(ngay8!T6&lt;&gt;"",ngay8!T6,"")</f>
        <v/>
      </c>
      <c r="M4" s="155">
        <f>IF(ngay9!T6&lt;&gt;"",ngay9!T6,"")</f>
        <v/>
      </c>
      <c r="N4" s="155">
        <f>IF(ngay10!T6&lt;&gt;"",ngay10!T6,"")</f>
        <v/>
      </c>
      <c r="O4" s="155">
        <f>IF(ngay11!T6&lt;&gt;"",ngay11!T6,"")</f>
        <v/>
      </c>
      <c r="P4" s="155">
        <f>IF(ngay12!T6&lt;&gt;"",ngay12!T6,"")</f>
        <v/>
      </c>
      <c r="Q4" s="155">
        <f>IF(ngay13!T6&lt;&gt;"",ngay13!T6,"")</f>
        <v/>
      </c>
      <c r="R4" s="155">
        <f>IF(ngay14!T6&lt;&gt;"",ngay14!T6,"")</f>
        <v/>
      </c>
      <c r="S4" s="155">
        <f>IF(ngay15!T6&lt;&gt;"",ngay15!T6,"")</f>
        <v/>
      </c>
      <c r="T4" s="155">
        <f>IF(ngay16!T6&lt;&gt;"",ngay16!T6,"")</f>
        <v/>
      </c>
      <c r="U4" s="155">
        <f>IF(ngay17!T6&lt;&gt;"",ngay17!T6,"")</f>
        <v/>
      </c>
      <c r="V4" s="155">
        <f>IF(ngay18!T6&lt;&gt;"",ngay18!T6,"")</f>
        <v/>
      </c>
      <c r="W4" s="155">
        <f>IF(ngay19!T6&lt;&gt;"",ngay19!T6,"")</f>
        <v/>
      </c>
      <c r="X4" s="155">
        <f>IF(ngay20!T6&lt;&gt;"",ngay20!T6,"")</f>
        <v/>
      </c>
      <c r="Y4" s="155">
        <f>IF(ngay21!T6&lt;&gt;"",ngay21!T6,"")</f>
        <v/>
      </c>
      <c r="Z4" s="155">
        <f>IF(ngay22!T6&lt;&gt;"",ngay22!T6,"")</f>
        <v/>
      </c>
      <c r="AA4" s="155">
        <f>IF(ngay23!T6&lt;&gt;"",ngay23!T6,"")</f>
        <v/>
      </c>
      <c r="AB4" s="155">
        <f>IF(ngay24!T6&lt;&gt;"",ngay24!T6,"")</f>
        <v/>
      </c>
      <c r="AC4" s="155">
        <f>IF(ngay25!T6&lt;&gt;"",ngay25!T6,"")</f>
        <v/>
      </c>
      <c r="AD4" s="155">
        <f>IF(ngay26!T6&lt;&gt;"",ngay26!T6,"")</f>
        <v/>
      </c>
      <c r="AE4" s="155">
        <f>IF(ngay27!T6&lt;&gt;"",ngay27!T6,"")</f>
        <v/>
      </c>
      <c r="AF4" s="155">
        <f>IF(ngay28!T6&lt;&gt;"",ngay28!T6,"")</f>
        <v/>
      </c>
      <c r="AG4" s="155">
        <f>IF(ngay29!T6&lt;&gt;"",ngay29!T6,"")</f>
        <v/>
      </c>
      <c r="AH4" s="155">
        <f>IF(ngay30!T6&lt;&gt;"",ngay30!T6,"")</f>
        <v/>
      </c>
      <c r="AI4" s="155">
        <f>IF(ngay31!T6&lt;&gt;"",ngay31!T6,"")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IF(ngay1!T7&lt;&gt;"",ngay1!T7,"")</f>
        <v/>
      </c>
      <c r="F5" s="178">
        <f>IF(ngay2!T7&lt;&gt;"",ngay2!T7,"")</f>
        <v/>
      </c>
      <c r="G5" s="155">
        <f>IF(ngay3!T7&lt;&gt;"",ngay3!T7,"")</f>
        <v/>
      </c>
      <c r="H5" s="155">
        <f>IF(ngay4!T7&lt;&gt;"",ngay4!T7,"")</f>
        <v/>
      </c>
      <c r="I5" s="155">
        <f>IF(ngay5!T7&lt;&gt;"",ngay5!T7,"")</f>
        <v/>
      </c>
      <c r="J5" s="155">
        <f>IF(ngay6!T7&lt;&gt;"",ngay6!T7,"")</f>
        <v/>
      </c>
      <c r="K5" s="155">
        <f>IF(ngay7!T7&lt;&gt;"",ngay7!T7,"")</f>
        <v/>
      </c>
      <c r="L5" s="155">
        <f>IF(ngay8!T7&lt;&gt;"",ngay8!T7,"")</f>
        <v/>
      </c>
      <c r="M5" s="155">
        <f>IF(ngay9!T7&lt;&gt;"",ngay9!T7,"")</f>
        <v/>
      </c>
      <c r="N5" s="155">
        <f>IF(ngay10!T7&lt;&gt;"",ngay10!T7,"")</f>
        <v/>
      </c>
      <c r="O5" s="155">
        <f>IF(ngay11!T7&lt;&gt;"",ngay11!T7,"")</f>
        <v/>
      </c>
      <c r="P5" s="155">
        <f>IF(ngay12!T7&lt;&gt;"",ngay12!T7,"")</f>
        <v/>
      </c>
      <c r="Q5" s="155">
        <f>IF(ngay13!T7&lt;&gt;"",ngay13!T7,"")</f>
        <v/>
      </c>
      <c r="R5" s="155">
        <f>IF(ngay14!T7&lt;&gt;"",ngay14!T7,"")</f>
        <v/>
      </c>
      <c r="S5" s="155">
        <f>IF(ngay15!T7&lt;&gt;"",ngay15!T7,"")</f>
        <v/>
      </c>
      <c r="T5" s="155">
        <f>IF(ngay16!T7&lt;&gt;"",ngay16!T7,"")</f>
        <v/>
      </c>
      <c r="U5" s="155">
        <f>IF(ngay17!T7&lt;&gt;"",ngay17!T7,"")</f>
        <v/>
      </c>
      <c r="V5" s="155">
        <f>IF(ngay18!T7&lt;&gt;"",ngay18!T7,"")</f>
        <v/>
      </c>
      <c r="W5" s="155">
        <f>IF(ngay19!T7&lt;&gt;"",ngay19!T7,"")</f>
        <v/>
      </c>
      <c r="X5" s="155">
        <f>IF(ngay20!T7&lt;&gt;"",ngay20!T7,"")</f>
        <v/>
      </c>
      <c r="Y5" s="155">
        <f>IF(ngay21!T7&lt;&gt;"",ngay21!T7,"")</f>
        <v/>
      </c>
      <c r="Z5" s="155">
        <f>IF(ngay22!T7&lt;&gt;"",ngay22!T7,"")</f>
        <v/>
      </c>
      <c r="AA5" s="155">
        <f>IF(ngay23!T7&lt;&gt;"",ngay23!T7,"")</f>
        <v/>
      </c>
      <c r="AB5" s="155">
        <f>IF(ngay24!T7&lt;&gt;"",ngay24!T7,"")</f>
        <v/>
      </c>
      <c r="AC5" s="155">
        <f>IF(ngay25!T7&lt;&gt;"",ngay25!T7,"")</f>
        <v/>
      </c>
      <c r="AD5" s="155">
        <f>IF(ngay26!T7&lt;&gt;"",ngay26!T7,"")</f>
        <v/>
      </c>
      <c r="AE5" s="155">
        <f>IF(ngay27!T7&lt;&gt;"",ngay27!T7,"")</f>
        <v/>
      </c>
      <c r="AF5" s="155">
        <f>IF(ngay28!T7&lt;&gt;"",ngay28!T7,"")</f>
        <v/>
      </c>
      <c r="AG5" s="155">
        <f>IF(ngay29!T7&lt;&gt;"",ngay29!T7,"")</f>
        <v/>
      </c>
      <c r="AH5" s="155">
        <f>IF(ngay30!T7&lt;&gt;"",ngay30!T7,"")</f>
        <v/>
      </c>
      <c r="AI5" s="155">
        <f>IF(ngay31!T7&lt;&gt;"",ngay31!T7,"")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IF(ngay1!T8&lt;&gt;"",ngay1!T8,"")</f>
        <v/>
      </c>
      <c r="F6" s="178">
        <f>IF(ngay2!T8&lt;&gt;"",ngay2!T8,"")</f>
        <v/>
      </c>
      <c r="G6" s="155">
        <f>IF(ngay3!T8&lt;&gt;"",ngay3!T8,"")</f>
        <v/>
      </c>
      <c r="H6" s="155">
        <f>IF(ngay4!T8&lt;&gt;"",ngay4!T8,"")</f>
        <v/>
      </c>
      <c r="I6" s="155">
        <f>IF(ngay5!T8&lt;&gt;"",ngay5!T8,"")</f>
        <v/>
      </c>
      <c r="J6" s="155">
        <f>IF(ngay6!T8&lt;&gt;"",ngay6!T8,"")</f>
        <v/>
      </c>
      <c r="K6" s="155">
        <f>IF(ngay7!T8&lt;&gt;"",ngay7!T8,"")</f>
        <v/>
      </c>
      <c r="L6" s="155">
        <f>IF(ngay8!T8&lt;&gt;"",ngay8!T8,"")</f>
        <v/>
      </c>
      <c r="M6" s="155">
        <f>IF(ngay9!T8&lt;&gt;"",ngay9!T8,"")</f>
        <v/>
      </c>
      <c r="N6" s="155">
        <f>IF(ngay10!T8&lt;&gt;"",ngay10!T8,"")</f>
        <v/>
      </c>
      <c r="O6" s="155">
        <f>IF(ngay11!T8&lt;&gt;"",ngay11!T8,"")</f>
        <v/>
      </c>
      <c r="P6" s="155">
        <f>IF(ngay12!T8&lt;&gt;"",ngay12!T8,"")</f>
        <v/>
      </c>
      <c r="Q6" s="155">
        <f>IF(ngay13!T8&lt;&gt;"",ngay13!T8,"")</f>
        <v/>
      </c>
      <c r="R6" s="155">
        <f>IF(ngay14!T8&lt;&gt;"",ngay14!T8,"")</f>
        <v/>
      </c>
      <c r="S6" s="155">
        <f>IF(ngay15!T8&lt;&gt;"",ngay15!T8,"")</f>
        <v/>
      </c>
      <c r="T6" s="155">
        <f>IF(ngay16!T8&lt;&gt;"",ngay16!T8,"")</f>
        <v/>
      </c>
      <c r="U6" s="155">
        <f>IF(ngay17!T8&lt;&gt;"",ngay17!T8,"")</f>
        <v/>
      </c>
      <c r="V6" s="155">
        <f>IF(ngay18!T8&lt;&gt;"",ngay18!T8,"")</f>
        <v/>
      </c>
      <c r="W6" s="155">
        <f>IF(ngay19!T8&lt;&gt;"",ngay19!T8,"")</f>
        <v/>
      </c>
      <c r="X6" s="155">
        <f>IF(ngay20!T8&lt;&gt;"",ngay20!T8,"")</f>
        <v/>
      </c>
      <c r="Y6" s="155">
        <f>IF(ngay21!T8&lt;&gt;"",ngay21!T8,"")</f>
        <v/>
      </c>
      <c r="Z6" s="155">
        <f>IF(ngay22!T8&lt;&gt;"",ngay22!T8,"")</f>
        <v/>
      </c>
      <c r="AA6" s="155">
        <f>IF(ngay23!T8&lt;&gt;"",ngay23!T8,"")</f>
        <v/>
      </c>
      <c r="AB6" s="155">
        <f>IF(ngay24!T8&lt;&gt;"",ngay24!T8,"")</f>
        <v/>
      </c>
      <c r="AC6" s="155">
        <f>IF(ngay25!T8&lt;&gt;"",ngay25!T8,"")</f>
        <v/>
      </c>
      <c r="AD6" s="155">
        <f>IF(ngay26!T8&lt;&gt;"",ngay26!T8,"")</f>
        <v/>
      </c>
      <c r="AE6" s="155">
        <f>IF(ngay27!T8&lt;&gt;"",ngay27!T8,"")</f>
        <v/>
      </c>
      <c r="AF6" s="155">
        <f>IF(ngay28!T8&lt;&gt;"",ngay28!T8,"")</f>
        <v/>
      </c>
      <c r="AG6" s="155">
        <f>IF(ngay29!T8&lt;&gt;"",ngay29!T8,"")</f>
        <v/>
      </c>
      <c r="AH6" s="155">
        <f>IF(ngay30!T8&lt;&gt;"",ngay30!T8,"")</f>
        <v/>
      </c>
      <c r="AI6" s="155">
        <f>IF(ngay31!T8&lt;&gt;"",ngay31!T8,"")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IF(ngay1!T9&lt;&gt;"",ngay1!T9,"")</f>
        <v/>
      </c>
      <c r="F7" s="178">
        <f>IF(ngay2!T9&lt;&gt;"",ngay2!T9,"")</f>
        <v/>
      </c>
      <c r="G7" s="155">
        <f>IF(ngay3!T9&lt;&gt;"",ngay3!T9,"")</f>
        <v/>
      </c>
      <c r="H7" s="155">
        <f>IF(ngay4!T9&lt;&gt;"",ngay4!T9,"")</f>
        <v/>
      </c>
      <c r="I7" s="155">
        <f>IF(ngay5!T9&lt;&gt;"",ngay5!T9,"")</f>
        <v/>
      </c>
      <c r="J7" s="155">
        <f>IF(ngay6!T9&lt;&gt;"",ngay6!T9,"")</f>
        <v/>
      </c>
      <c r="K7" s="155">
        <f>IF(ngay7!T9&lt;&gt;"",ngay7!T9,"")</f>
        <v/>
      </c>
      <c r="L7" s="155">
        <f>IF(ngay8!T9&lt;&gt;"",ngay8!T9,"")</f>
        <v/>
      </c>
      <c r="M7" s="155">
        <f>IF(ngay9!T9&lt;&gt;"",ngay9!T9,"")</f>
        <v/>
      </c>
      <c r="N7" s="155">
        <f>IF(ngay10!T9&lt;&gt;"",ngay10!T9,"")</f>
        <v/>
      </c>
      <c r="O7" s="155">
        <f>IF(ngay11!T9&lt;&gt;"",ngay11!T9,"")</f>
        <v/>
      </c>
      <c r="P7" s="155">
        <f>IF(ngay12!T9&lt;&gt;"",ngay12!T9,"")</f>
        <v/>
      </c>
      <c r="Q7" s="155">
        <f>IF(ngay13!T9&lt;&gt;"",ngay13!T9,"")</f>
        <v/>
      </c>
      <c r="R7" s="155">
        <f>IF(ngay14!T9&lt;&gt;"",ngay14!T9,"")</f>
        <v/>
      </c>
      <c r="S7" s="155">
        <f>IF(ngay15!T9&lt;&gt;"",ngay15!T9,"")</f>
        <v/>
      </c>
      <c r="T7" s="155">
        <f>IF(ngay16!T9&lt;&gt;"",ngay16!T9,"")</f>
        <v/>
      </c>
      <c r="U7" s="155">
        <f>IF(ngay17!T9&lt;&gt;"",ngay17!T9,"")</f>
        <v/>
      </c>
      <c r="V7" s="155">
        <f>IF(ngay18!T9&lt;&gt;"",ngay18!T9,"")</f>
        <v/>
      </c>
      <c r="W7" s="155">
        <f>IF(ngay19!T9&lt;&gt;"",ngay19!T9,"")</f>
        <v/>
      </c>
      <c r="X7" s="155">
        <f>IF(ngay20!T9&lt;&gt;"",ngay20!T9,"")</f>
        <v/>
      </c>
      <c r="Y7" s="155">
        <f>IF(ngay21!T9&lt;&gt;"",ngay21!T9,"")</f>
        <v/>
      </c>
      <c r="Z7" s="155">
        <f>IF(ngay22!T9&lt;&gt;"",ngay22!T9,"")</f>
        <v/>
      </c>
      <c r="AA7" s="155">
        <f>IF(ngay23!T9&lt;&gt;"",ngay23!T9,"")</f>
        <v/>
      </c>
      <c r="AB7" s="155">
        <f>IF(ngay24!T9&lt;&gt;"",ngay24!T9,"")</f>
        <v/>
      </c>
      <c r="AC7" s="155">
        <f>IF(ngay25!T9&lt;&gt;"",ngay25!T9,"")</f>
        <v/>
      </c>
      <c r="AD7" s="155">
        <f>IF(ngay26!T9&lt;&gt;"",ngay26!T9,"")</f>
        <v/>
      </c>
      <c r="AE7" s="155">
        <f>IF(ngay27!T9&lt;&gt;"",ngay27!T9,"")</f>
        <v/>
      </c>
      <c r="AF7" s="155">
        <f>IF(ngay28!T9&lt;&gt;"",ngay28!T9,"")</f>
        <v/>
      </c>
      <c r="AG7" s="155">
        <f>IF(ngay29!T9&lt;&gt;"",ngay29!T9,"")</f>
        <v/>
      </c>
      <c r="AH7" s="155">
        <f>IF(ngay30!T9&lt;&gt;"",ngay30!T9,"")</f>
        <v/>
      </c>
      <c r="AI7" s="155">
        <f>IF(ngay31!T9&lt;&gt;"",ngay31!T9,"")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IF(ngay1!T10&lt;&gt;"",ngay1!T10,"")</f>
        <v/>
      </c>
      <c r="F8" s="178">
        <f>IF(ngay2!T10&lt;&gt;"",ngay2!T10,"")</f>
        <v/>
      </c>
      <c r="G8" s="155">
        <f>IF(ngay3!T10&lt;&gt;"",ngay3!T10,"")</f>
        <v/>
      </c>
      <c r="H8" s="155">
        <f>IF(ngay4!T10&lt;&gt;"",ngay4!T10,"")</f>
        <v/>
      </c>
      <c r="I8" s="155">
        <f>IF(ngay5!T10&lt;&gt;"",ngay5!T10,"")</f>
        <v/>
      </c>
      <c r="J8" s="155">
        <f>IF(ngay6!T10&lt;&gt;"",ngay6!T10,"")</f>
        <v/>
      </c>
      <c r="K8" s="155">
        <f>IF(ngay7!T10&lt;&gt;"",ngay7!T10,"")</f>
        <v/>
      </c>
      <c r="L8" s="155">
        <f>IF(ngay8!T10&lt;&gt;"",ngay8!T10,"")</f>
        <v/>
      </c>
      <c r="M8" s="155">
        <f>IF(ngay9!T10&lt;&gt;"",ngay9!T10,"")</f>
        <v/>
      </c>
      <c r="N8" s="155">
        <f>IF(ngay10!T10&lt;&gt;"",ngay10!T10,"")</f>
        <v/>
      </c>
      <c r="O8" s="155">
        <f>IF(ngay11!T10&lt;&gt;"",ngay11!T10,"")</f>
        <v/>
      </c>
      <c r="P8" s="155">
        <f>IF(ngay12!T10&lt;&gt;"",ngay12!T10,"")</f>
        <v/>
      </c>
      <c r="Q8" s="155">
        <f>IF(ngay13!T10&lt;&gt;"",ngay13!T10,"")</f>
        <v/>
      </c>
      <c r="R8" s="155">
        <f>IF(ngay14!T10&lt;&gt;"",ngay14!T10,"")</f>
        <v/>
      </c>
      <c r="S8" s="155">
        <f>IF(ngay15!T10&lt;&gt;"",ngay15!T10,"")</f>
        <v/>
      </c>
      <c r="T8" s="155">
        <f>IF(ngay16!T10&lt;&gt;"",ngay16!T10,"")</f>
        <v/>
      </c>
      <c r="U8" s="155">
        <f>IF(ngay17!T10&lt;&gt;"",ngay17!T10,"")</f>
        <v/>
      </c>
      <c r="V8" s="155">
        <f>IF(ngay18!T10&lt;&gt;"",ngay18!T10,"")</f>
        <v/>
      </c>
      <c r="W8" s="155">
        <f>IF(ngay19!T10&lt;&gt;"",ngay19!T10,"")</f>
        <v/>
      </c>
      <c r="X8" s="155">
        <f>IF(ngay20!T10&lt;&gt;"",ngay20!T10,"")</f>
        <v/>
      </c>
      <c r="Y8" s="155">
        <f>IF(ngay21!T10&lt;&gt;"",ngay21!T10,"")</f>
        <v/>
      </c>
      <c r="Z8" s="155">
        <f>IF(ngay22!T10&lt;&gt;"",ngay22!T10,"")</f>
        <v/>
      </c>
      <c r="AA8" s="155">
        <f>IF(ngay23!T10&lt;&gt;"",ngay23!T10,"")</f>
        <v/>
      </c>
      <c r="AB8" s="155">
        <f>IF(ngay24!T10&lt;&gt;"",ngay24!T10,"")</f>
        <v/>
      </c>
      <c r="AC8" s="155">
        <f>IF(ngay25!T10&lt;&gt;"",ngay25!T10,"")</f>
        <v/>
      </c>
      <c r="AD8" s="155">
        <f>IF(ngay26!T10&lt;&gt;"",ngay26!T10,"")</f>
        <v/>
      </c>
      <c r="AE8" s="155">
        <f>IF(ngay27!T10&lt;&gt;"",ngay27!T10,"")</f>
        <v/>
      </c>
      <c r="AF8" s="155">
        <f>IF(ngay28!T10&lt;&gt;"",ngay28!T10,"")</f>
        <v/>
      </c>
      <c r="AG8" s="155">
        <f>IF(ngay29!T10&lt;&gt;"",ngay29!T10,"")</f>
        <v/>
      </c>
      <c r="AH8" s="155">
        <f>IF(ngay30!T10&lt;&gt;"",ngay30!T10,"")</f>
        <v/>
      </c>
      <c r="AI8" s="155">
        <f>IF(ngay31!T10&lt;&gt;"",ngay31!T10,"")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IF(ngay1!T11&lt;&gt;"",ngay1!T11,"")</f>
        <v/>
      </c>
      <c r="F9" s="178">
        <f>IF(ngay2!T11&lt;&gt;"",ngay2!T11,"")</f>
        <v/>
      </c>
      <c r="G9" s="155">
        <f>IF(ngay3!T11&lt;&gt;"",ngay3!T11,"")</f>
        <v/>
      </c>
      <c r="H9" s="155">
        <f>IF(ngay4!T11&lt;&gt;"",ngay4!T11,"")</f>
        <v/>
      </c>
      <c r="I9" s="155">
        <f>IF(ngay5!T11&lt;&gt;"",ngay5!T11,"")</f>
        <v/>
      </c>
      <c r="J9" s="155">
        <f>IF(ngay6!T11&lt;&gt;"",ngay6!T11,"")</f>
        <v/>
      </c>
      <c r="K9" s="155">
        <f>IF(ngay7!T11&lt;&gt;"",ngay7!T11,"")</f>
        <v/>
      </c>
      <c r="L9" s="155">
        <f>IF(ngay8!T11&lt;&gt;"",ngay8!T11,"")</f>
        <v/>
      </c>
      <c r="M9" s="155">
        <f>IF(ngay9!T11&lt;&gt;"",ngay9!T11,"")</f>
        <v/>
      </c>
      <c r="N9" s="155">
        <f>IF(ngay10!T11&lt;&gt;"",ngay10!T11,"")</f>
        <v/>
      </c>
      <c r="O9" s="155">
        <f>IF(ngay11!T11&lt;&gt;"",ngay11!T11,"")</f>
        <v/>
      </c>
      <c r="P9" s="155">
        <f>IF(ngay12!T11&lt;&gt;"",ngay12!T11,"")</f>
        <v/>
      </c>
      <c r="Q9" s="155">
        <f>IF(ngay13!T11&lt;&gt;"",ngay13!T11,"")</f>
        <v/>
      </c>
      <c r="R9" s="155">
        <f>IF(ngay14!T11&lt;&gt;"",ngay14!T11,"")</f>
        <v/>
      </c>
      <c r="S9" s="155">
        <f>IF(ngay15!T11&lt;&gt;"",ngay15!T11,"")</f>
        <v/>
      </c>
      <c r="T9" s="155">
        <f>IF(ngay16!T11&lt;&gt;"",ngay16!T11,"")</f>
        <v/>
      </c>
      <c r="U9" s="155">
        <f>IF(ngay17!T11&lt;&gt;"",ngay17!T11,"")</f>
        <v/>
      </c>
      <c r="V9" s="155">
        <f>IF(ngay18!T11&lt;&gt;"",ngay18!T11,"")</f>
        <v/>
      </c>
      <c r="W9" s="155">
        <f>IF(ngay19!T11&lt;&gt;"",ngay19!T11,"")</f>
        <v/>
      </c>
      <c r="X9" s="155">
        <f>IF(ngay20!T11&lt;&gt;"",ngay20!T11,"")</f>
        <v/>
      </c>
      <c r="Y9" s="155">
        <f>IF(ngay21!T11&lt;&gt;"",ngay21!T11,"")</f>
        <v/>
      </c>
      <c r="Z9" s="155">
        <f>IF(ngay22!T11&lt;&gt;"",ngay22!T11,"")</f>
        <v/>
      </c>
      <c r="AA9" s="155">
        <f>IF(ngay23!T11&lt;&gt;"",ngay23!T11,"")</f>
        <v/>
      </c>
      <c r="AB9" s="155">
        <f>IF(ngay24!T11&lt;&gt;"",ngay24!T11,"")</f>
        <v/>
      </c>
      <c r="AC9" s="155">
        <f>IF(ngay25!T11&lt;&gt;"",ngay25!T11,"")</f>
        <v/>
      </c>
      <c r="AD9" s="155">
        <f>IF(ngay26!T11&lt;&gt;"",ngay26!T11,"")</f>
        <v/>
      </c>
      <c r="AE9" s="155">
        <f>IF(ngay27!T11&lt;&gt;"",ngay27!T11,"")</f>
        <v/>
      </c>
      <c r="AF9" s="155">
        <f>IF(ngay28!T11&lt;&gt;"",ngay28!T11,"")</f>
        <v/>
      </c>
      <c r="AG9" s="155">
        <f>IF(ngay29!T11&lt;&gt;"",ngay29!T11,"")</f>
        <v/>
      </c>
      <c r="AH9" s="155">
        <f>IF(ngay30!T11&lt;&gt;"",ngay30!T11,"")</f>
        <v/>
      </c>
      <c r="AI9" s="155">
        <f>IF(ngay31!T11&lt;&gt;"",ngay31!T11,"")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78">
        <f>IF(ngay2!T12&lt;&gt;"",ngay2!T12,"")</f>
        <v/>
      </c>
      <c r="G10" s="155">
        <f>IF(ngay3!T12&lt;&gt;"",ngay3!T12,"")</f>
        <v/>
      </c>
      <c r="H10" s="155">
        <f>IF(ngay4!T12&lt;&gt;"",ngay4!T12,"")</f>
        <v/>
      </c>
      <c r="I10" s="155">
        <f>IF(ngay5!T12&lt;&gt;"",ngay5!T12,"")</f>
        <v/>
      </c>
      <c r="J10" s="155">
        <f>IF(ngay6!T12&lt;&gt;"",ngay6!T12,"")</f>
        <v/>
      </c>
      <c r="K10" s="155">
        <f>IF(ngay7!T12&lt;&gt;"",ngay7!T12,"")</f>
        <v/>
      </c>
      <c r="L10" s="155">
        <f>IF(ngay8!T12&lt;&gt;"",ngay8!T12,"")</f>
        <v/>
      </c>
      <c r="M10" s="155">
        <f>IF(ngay9!T12&lt;&gt;"",ngay9!T12,"")</f>
        <v/>
      </c>
      <c r="N10" s="155">
        <f>IF(ngay10!T12&lt;&gt;"",ngay10!T12,"")</f>
        <v/>
      </c>
      <c r="O10" s="155">
        <f>IF(ngay11!T12&lt;&gt;"",ngay11!T12,"")</f>
        <v/>
      </c>
      <c r="P10" s="155">
        <f>IF(ngay12!T12&lt;&gt;"",ngay12!T12,"")</f>
        <v/>
      </c>
      <c r="Q10" s="155">
        <f>IF(ngay13!T12&lt;&gt;"",ngay13!T12,"")</f>
        <v/>
      </c>
      <c r="R10" s="155">
        <f>IF(ngay14!T12&lt;&gt;"",ngay14!T12,"")</f>
        <v/>
      </c>
      <c r="S10" s="155">
        <f>IF(ngay15!T12&lt;&gt;"",ngay15!T12,"")</f>
        <v/>
      </c>
      <c r="T10" s="155">
        <f>IF(ngay16!T12&lt;&gt;"",ngay16!T12,"")</f>
        <v/>
      </c>
      <c r="U10" s="155">
        <f>IF(ngay17!T12&lt;&gt;"",ngay17!T12,"")</f>
        <v/>
      </c>
      <c r="V10" s="155">
        <f>IF(ngay18!T12&lt;&gt;"",ngay18!T12,"")</f>
        <v/>
      </c>
      <c r="W10" s="155">
        <f>IF(ngay19!T12&lt;&gt;"",ngay19!T12,"")</f>
        <v/>
      </c>
      <c r="X10" s="155">
        <f>IF(ngay20!T12&lt;&gt;"",ngay20!T12,"")</f>
        <v/>
      </c>
      <c r="Y10" s="155">
        <f>IF(ngay21!T12&lt;&gt;"",ngay21!T12,"")</f>
        <v/>
      </c>
      <c r="Z10" s="155">
        <f>IF(ngay22!T12&lt;&gt;"",ngay22!T12,"")</f>
        <v/>
      </c>
      <c r="AA10" s="155">
        <f>IF(ngay23!T12&lt;&gt;"",ngay23!T12,"")</f>
        <v/>
      </c>
      <c r="AB10" s="155">
        <f>IF(ngay24!T12&lt;&gt;"",ngay24!T12,"")</f>
        <v/>
      </c>
      <c r="AC10" s="155">
        <f>IF(ngay25!T12&lt;&gt;"",ngay25!T12,"")</f>
        <v/>
      </c>
      <c r="AD10" s="155">
        <f>IF(ngay26!T12&lt;&gt;"",ngay26!T12,"")</f>
        <v/>
      </c>
      <c r="AE10" s="155">
        <f>IF(ngay27!T12&lt;&gt;"",ngay27!T12,"")</f>
        <v/>
      </c>
      <c r="AF10" s="155">
        <f>IF(ngay28!T12&lt;&gt;"",ngay28!T12,"")</f>
        <v/>
      </c>
      <c r="AG10" s="155">
        <f>IF(ngay29!T12&lt;&gt;"",ngay29!T12,"")</f>
        <v/>
      </c>
      <c r="AH10" s="155">
        <f>IF(ngay30!T12&lt;&gt;"",ngay30!T12,"")</f>
        <v/>
      </c>
      <c r="AI10" s="155">
        <f>IF(ngay31!T12&lt;&gt;"",ngay31!T12,"")</f>
        <v/>
      </c>
      <c r="AJ10" s="59">
        <f>IF(COUNT(E10:AI10)=0,"",SUM(E10:AI10))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IF(ngay1!T13&lt;&gt;"",ngay1!T13,"")</f>
        <v/>
      </c>
      <c r="F11" s="149">
        <f>IF(ngay2!T13&lt;&gt;"",ngay2!T13,"")</f>
        <v/>
      </c>
      <c r="G11" s="149">
        <f>IF(ngay3!T13&lt;&gt;"",ngay3!T13,"")</f>
        <v/>
      </c>
      <c r="H11" s="149">
        <f>IF(ngay4!T13&lt;&gt;"",ngay4!T13,"")</f>
        <v/>
      </c>
      <c r="I11" s="149">
        <f>IF(ngay5!T13&lt;&gt;"",ngay5!T13,"")</f>
        <v/>
      </c>
      <c r="J11" s="149">
        <f>IF(ngay6!T13&lt;&gt;"",ngay6!T13,"")</f>
        <v/>
      </c>
      <c r="K11" s="149">
        <f>IF(ngay7!T13&lt;&gt;"",ngay7!T13,"")</f>
        <v/>
      </c>
      <c r="L11" s="149">
        <f>IF(ngay8!T13&lt;&gt;"",ngay8!T13,"")</f>
        <v/>
      </c>
      <c r="M11" s="149">
        <f>IF(ngay9!T13&lt;&gt;"",ngay9!T13,"")</f>
        <v/>
      </c>
      <c r="N11" s="149">
        <f>IF(ngay10!T13&lt;&gt;"",ngay10!T13,"")</f>
        <v/>
      </c>
      <c r="O11" s="149">
        <f>IF(ngay11!T13&lt;&gt;"",ngay11!T13,"")</f>
        <v/>
      </c>
      <c r="P11" s="149">
        <f>IF(ngay12!T13&lt;&gt;"",ngay12!T13,"")</f>
        <v/>
      </c>
      <c r="Q11" s="149">
        <f>IF(ngay13!T13&lt;&gt;"",ngay13!T13,"")</f>
        <v/>
      </c>
      <c r="R11" s="149">
        <f>IF(ngay14!T13&lt;&gt;"",ngay14!T13,"")</f>
        <v/>
      </c>
      <c r="S11" s="149">
        <f>IF(ngay15!T13&lt;&gt;"",ngay15!T13,"")</f>
        <v/>
      </c>
      <c r="T11" s="149">
        <f>IF(ngay16!T13&lt;&gt;"",ngay16!T13,"")</f>
        <v/>
      </c>
      <c r="U11" s="149">
        <f>IF(ngay17!T13&lt;&gt;"",ngay17!T13,"")</f>
        <v/>
      </c>
      <c r="V11" s="149">
        <f>IF(ngay18!T13&lt;&gt;"",ngay18!T13,"")</f>
        <v/>
      </c>
      <c r="W11" s="149">
        <f>IF(ngay19!T13&lt;&gt;"",ngay19!T13,"")</f>
        <v/>
      </c>
      <c r="X11" s="149">
        <f>IF(ngay20!T13&lt;&gt;"",ngay20!T13,"")</f>
        <v/>
      </c>
      <c r="Y11" s="149">
        <f>IF(ngay21!T13&lt;&gt;"",ngay21!T13,"")</f>
        <v/>
      </c>
      <c r="Z11" s="149">
        <f>IF(ngay22!T13&lt;&gt;"",ngay22!T13,"")</f>
        <v/>
      </c>
      <c r="AA11" s="149">
        <f>IF(ngay23!T13&lt;&gt;"",ngay23!T13,"")</f>
        <v/>
      </c>
      <c r="AB11" s="149">
        <f>IF(ngay24!T13&lt;&gt;"",ngay24!T13,"")</f>
        <v/>
      </c>
      <c r="AC11" s="149">
        <f>IF(ngay25!T13&lt;&gt;"",ngay25!T13,"")</f>
        <v/>
      </c>
      <c r="AD11" s="149">
        <f>IF(ngay26!T13&lt;&gt;"",ngay26!T13,"")</f>
        <v/>
      </c>
      <c r="AE11" s="149">
        <f>IF(ngay27!T13&lt;&gt;"",ngay27!T13,"")</f>
        <v/>
      </c>
      <c r="AF11" s="149">
        <f>IF(ngay28!T13&lt;&gt;"",ngay28!T13,"")</f>
        <v/>
      </c>
      <c r="AG11" s="149">
        <f>IF(ngay29!T13&lt;&gt;"",ngay29!T13,"")</f>
        <v/>
      </c>
      <c r="AH11" s="149">
        <f>IF(ngay30!T13&lt;&gt;"",ngay30!T13,"")</f>
        <v/>
      </c>
      <c r="AI11" s="149">
        <f>IF(ngay31!T13&lt;&gt;"",ngay31!T13,"")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IF(ngay1!T14&lt;&gt;"",ngay1!T14,"")</f>
        <v/>
      </c>
      <c r="F12" s="155">
        <f>IF(ngay2!T14&lt;&gt;"",ngay2!T14,"")</f>
        <v/>
      </c>
      <c r="G12" s="155">
        <f>IF(ngay3!T14&lt;&gt;"",ngay3!T14,"")</f>
        <v/>
      </c>
      <c r="H12" s="155">
        <f>IF(ngay4!T14&lt;&gt;"",ngay4!T14,"")</f>
        <v/>
      </c>
      <c r="I12" s="155">
        <f>IF(ngay5!T14&lt;&gt;"",ngay5!T14,"")</f>
        <v/>
      </c>
      <c r="J12" s="155">
        <f>IF(ngay6!T14&lt;&gt;"",ngay6!T14,"")</f>
        <v/>
      </c>
      <c r="K12" s="155">
        <f>IF(ngay7!T14&lt;&gt;"",ngay7!T14,"")</f>
        <v/>
      </c>
      <c r="L12" s="155">
        <f>IF(ngay8!T14&lt;&gt;"",ngay8!T14,"")</f>
        <v/>
      </c>
      <c r="M12" s="155">
        <f>IF(ngay9!T14&lt;&gt;"",ngay9!T14,"")</f>
        <v/>
      </c>
      <c r="N12" s="155">
        <f>IF(ngay10!T14&lt;&gt;"",ngay10!T14,"")</f>
        <v/>
      </c>
      <c r="O12" s="155">
        <f>IF(ngay11!T14&lt;&gt;"",ngay11!T14,"")</f>
        <v/>
      </c>
      <c r="P12" s="155">
        <f>IF(ngay12!T14&lt;&gt;"",ngay12!T14,"")</f>
        <v/>
      </c>
      <c r="Q12" s="155">
        <f>IF(ngay13!T14&lt;&gt;"",ngay13!T14,"")</f>
        <v/>
      </c>
      <c r="R12" s="155">
        <f>IF(ngay14!T14&lt;&gt;"",ngay14!T14,"")</f>
        <v/>
      </c>
      <c r="S12" s="155">
        <f>IF(ngay15!T14&lt;&gt;"",ngay15!T14,"")</f>
        <v/>
      </c>
      <c r="T12" s="155">
        <f>IF(ngay16!T14&lt;&gt;"",ngay16!T14,"")</f>
        <v/>
      </c>
      <c r="U12" s="155">
        <f>IF(ngay17!T14&lt;&gt;"",ngay17!T14,"")</f>
        <v/>
      </c>
      <c r="V12" s="155">
        <f>IF(ngay18!T14&lt;&gt;"",ngay18!T14,"")</f>
        <v/>
      </c>
      <c r="W12" s="155">
        <f>IF(ngay19!T14&lt;&gt;"",ngay19!T14,"")</f>
        <v/>
      </c>
      <c r="X12" s="155">
        <f>IF(ngay20!T14&lt;&gt;"",ngay20!T14,"")</f>
        <v/>
      </c>
      <c r="Y12" s="155">
        <f>IF(ngay21!T14&lt;&gt;"",ngay21!T14,"")</f>
        <v/>
      </c>
      <c r="Z12" s="155">
        <f>IF(ngay22!T14&lt;&gt;"",ngay22!T14,"")</f>
        <v/>
      </c>
      <c r="AA12" s="155">
        <f>IF(ngay23!T14&lt;&gt;"",ngay23!T14,"")</f>
        <v/>
      </c>
      <c r="AB12" s="155">
        <f>IF(ngay24!T14&lt;&gt;"",ngay24!T14,"")</f>
        <v/>
      </c>
      <c r="AC12" s="155">
        <f>IF(ngay25!T14&lt;&gt;"",ngay25!T14,"")</f>
        <v/>
      </c>
      <c r="AD12" s="155">
        <f>IF(ngay26!T14&lt;&gt;"",ngay26!T14,"")</f>
        <v/>
      </c>
      <c r="AE12" s="155">
        <f>IF(ngay27!T14&lt;&gt;"",ngay27!T14,"")</f>
        <v/>
      </c>
      <c r="AF12" s="155">
        <f>IF(ngay28!T14&lt;&gt;"",ngay28!T14,"")</f>
        <v/>
      </c>
      <c r="AG12" s="155">
        <f>IF(ngay29!T14&lt;&gt;"",ngay29!T14,"")</f>
        <v/>
      </c>
      <c r="AH12" s="155">
        <f>IF(ngay30!T14&lt;&gt;"",ngay30!T14,"")</f>
        <v/>
      </c>
      <c r="AI12" s="155">
        <f>IF(ngay31!T14&lt;&gt;"",ngay31!T14,"")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IF(ngay1!T15&lt;&gt;"",ngay1!T15,"")</f>
        <v/>
      </c>
      <c r="F13" s="155">
        <f>IF(ngay2!T15&lt;&gt;"",ngay2!T15,"")</f>
        <v/>
      </c>
      <c r="G13" s="155">
        <f>IF(ngay3!T15&lt;&gt;"",ngay3!T15,"")</f>
        <v/>
      </c>
      <c r="H13" s="155">
        <f>IF(ngay4!T15&lt;&gt;"",ngay4!T15,"")</f>
        <v/>
      </c>
      <c r="I13" s="155">
        <f>IF(ngay5!T15&lt;&gt;"",ngay5!T15,"")</f>
        <v/>
      </c>
      <c r="J13" s="155">
        <f>IF(ngay6!T15&lt;&gt;"",ngay6!T15,"")</f>
        <v/>
      </c>
      <c r="K13" s="155">
        <f>IF(ngay7!T15&lt;&gt;"",ngay7!T15,"")</f>
        <v/>
      </c>
      <c r="L13" s="155">
        <f>IF(ngay8!T15&lt;&gt;"",ngay8!T15,"")</f>
        <v/>
      </c>
      <c r="M13" s="155">
        <f>IF(ngay9!T15&lt;&gt;"",ngay9!T15,"")</f>
        <v/>
      </c>
      <c r="N13" s="155">
        <f>IF(ngay10!T15&lt;&gt;"",ngay10!T15,"")</f>
        <v/>
      </c>
      <c r="O13" s="155">
        <f>IF(ngay11!T15&lt;&gt;"",ngay11!T15,"")</f>
        <v/>
      </c>
      <c r="P13" s="155">
        <f>IF(ngay12!T15&lt;&gt;"",ngay12!T15,"")</f>
        <v/>
      </c>
      <c r="Q13" s="155">
        <f>IF(ngay13!T15&lt;&gt;"",ngay13!T15,"")</f>
        <v/>
      </c>
      <c r="R13" s="155">
        <f>IF(ngay14!T15&lt;&gt;"",ngay14!T15,"")</f>
        <v/>
      </c>
      <c r="S13" s="155">
        <f>IF(ngay15!T15&lt;&gt;"",ngay15!T15,"")</f>
        <v/>
      </c>
      <c r="T13" s="155">
        <f>IF(ngay16!T15&lt;&gt;"",ngay16!T15,"")</f>
        <v/>
      </c>
      <c r="U13" s="155">
        <f>IF(ngay17!T15&lt;&gt;"",ngay17!T15,"")</f>
        <v/>
      </c>
      <c r="V13" s="155">
        <f>IF(ngay18!T15&lt;&gt;"",ngay18!T15,"")</f>
        <v/>
      </c>
      <c r="W13" s="155">
        <f>IF(ngay19!T15&lt;&gt;"",ngay19!T15,"")</f>
        <v/>
      </c>
      <c r="X13" s="155">
        <f>IF(ngay20!T15&lt;&gt;"",ngay20!T15,"")</f>
        <v/>
      </c>
      <c r="Y13" s="155">
        <f>IF(ngay21!T15&lt;&gt;"",ngay21!T15,"")</f>
        <v/>
      </c>
      <c r="Z13" s="155">
        <f>IF(ngay22!T15&lt;&gt;"",ngay22!T15,"")</f>
        <v/>
      </c>
      <c r="AA13" s="155">
        <f>IF(ngay23!T15&lt;&gt;"",ngay23!T15,"")</f>
        <v/>
      </c>
      <c r="AB13" s="155">
        <f>IF(ngay24!T15&lt;&gt;"",ngay24!T15,"")</f>
        <v/>
      </c>
      <c r="AC13" s="155">
        <f>IF(ngay25!T15&lt;&gt;"",ngay25!T15,"")</f>
        <v/>
      </c>
      <c r="AD13" s="155">
        <f>IF(ngay26!T15&lt;&gt;"",ngay26!T15,"")</f>
        <v/>
      </c>
      <c r="AE13" s="155">
        <f>IF(ngay27!T15&lt;&gt;"",ngay27!T15,"")</f>
        <v/>
      </c>
      <c r="AF13" s="155">
        <f>IF(ngay28!T15&lt;&gt;"",ngay28!T15,"")</f>
        <v/>
      </c>
      <c r="AG13" s="155">
        <f>IF(ngay29!T15&lt;&gt;"",ngay29!T15,"")</f>
        <v/>
      </c>
      <c r="AH13" s="155">
        <f>IF(ngay30!T15&lt;&gt;"",ngay30!T15,"")</f>
        <v/>
      </c>
      <c r="AI13" s="155">
        <f>IF(ngay31!T15&lt;&gt;"",ngay31!T15,"")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IF(ngay1!T16&lt;&gt;"",ngay1!T16,"")</f>
        <v/>
      </c>
      <c r="F14" s="155">
        <f>IF(ngay2!T16&lt;&gt;"",ngay2!T16,"")</f>
        <v/>
      </c>
      <c r="G14" s="155">
        <f>IF(ngay3!T16&lt;&gt;"",ngay3!T16,"")</f>
        <v/>
      </c>
      <c r="H14" s="155">
        <f>IF(ngay4!T16&lt;&gt;"",ngay4!T16,"")</f>
        <v/>
      </c>
      <c r="I14" s="155">
        <f>IF(ngay5!T16&lt;&gt;"",ngay5!T16,"")</f>
        <v/>
      </c>
      <c r="J14" s="155">
        <f>IF(ngay6!T16&lt;&gt;"",ngay6!T16,"")</f>
        <v/>
      </c>
      <c r="K14" s="155">
        <f>IF(ngay7!T16&lt;&gt;"",ngay7!T16,"")</f>
        <v/>
      </c>
      <c r="L14" s="155">
        <f>IF(ngay8!T16&lt;&gt;"",ngay8!T16,"")</f>
        <v/>
      </c>
      <c r="M14" s="155">
        <f>IF(ngay9!T16&lt;&gt;"",ngay9!T16,"")</f>
        <v/>
      </c>
      <c r="N14" s="155">
        <f>IF(ngay10!T16&lt;&gt;"",ngay10!T16,"")</f>
        <v/>
      </c>
      <c r="O14" s="155">
        <f>IF(ngay11!T16&lt;&gt;"",ngay11!T16,"")</f>
        <v/>
      </c>
      <c r="P14" s="155">
        <f>IF(ngay12!T16&lt;&gt;"",ngay12!T16,"")</f>
        <v/>
      </c>
      <c r="Q14" s="155">
        <f>IF(ngay13!T16&lt;&gt;"",ngay13!T16,"")</f>
        <v/>
      </c>
      <c r="R14" s="155">
        <f>IF(ngay14!T16&lt;&gt;"",ngay14!T16,"")</f>
        <v/>
      </c>
      <c r="S14" s="155">
        <f>IF(ngay15!T16&lt;&gt;"",ngay15!T16,"")</f>
        <v/>
      </c>
      <c r="T14" s="155">
        <f>IF(ngay16!T16&lt;&gt;"",ngay16!T16,"")</f>
        <v/>
      </c>
      <c r="U14" s="155">
        <f>IF(ngay17!T16&lt;&gt;"",ngay17!T16,"")</f>
        <v/>
      </c>
      <c r="V14" s="155">
        <f>IF(ngay18!T16&lt;&gt;"",ngay18!T16,"")</f>
        <v/>
      </c>
      <c r="W14" s="155">
        <f>IF(ngay19!T16&lt;&gt;"",ngay19!T16,"")</f>
        <v/>
      </c>
      <c r="X14" s="155">
        <f>IF(ngay20!T16&lt;&gt;"",ngay20!T16,"")</f>
        <v/>
      </c>
      <c r="Y14" s="155">
        <f>IF(ngay21!T16&lt;&gt;"",ngay21!T16,"")</f>
        <v/>
      </c>
      <c r="Z14" s="155">
        <f>IF(ngay22!T16&lt;&gt;"",ngay22!T16,"")</f>
        <v/>
      </c>
      <c r="AA14" s="155">
        <f>IF(ngay23!T16&lt;&gt;"",ngay23!T16,"")</f>
        <v/>
      </c>
      <c r="AB14" s="155">
        <f>IF(ngay24!T16&lt;&gt;"",ngay24!T16,"")</f>
        <v/>
      </c>
      <c r="AC14" s="155">
        <f>IF(ngay25!T16&lt;&gt;"",ngay25!T16,"")</f>
        <v/>
      </c>
      <c r="AD14" s="155">
        <f>IF(ngay26!T16&lt;&gt;"",ngay26!T16,"")</f>
        <v/>
      </c>
      <c r="AE14" s="155">
        <f>IF(ngay27!T16&lt;&gt;"",ngay27!T16,"")</f>
        <v/>
      </c>
      <c r="AF14" s="155">
        <f>IF(ngay28!T16&lt;&gt;"",ngay28!T16,"")</f>
        <v/>
      </c>
      <c r="AG14" s="155">
        <f>IF(ngay29!T16&lt;&gt;"",ngay29!T16,"")</f>
        <v/>
      </c>
      <c r="AH14" s="155">
        <f>IF(ngay30!T16&lt;&gt;"",ngay30!T16,"")</f>
        <v/>
      </c>
      <c r="AI14" s="155">
        <f>IF(ngay31!T16&lt;&gt;"",ngay31!T16,"")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IF(ngay1!T17&lt;&gt;"",ngay1!T17,"")</f>
        <v/>
      </c>
      <c r="F15" s="155">
        <f>IF(ngay2!T17&lt;&gt;"",ngay2!T17,"")</f>
        <v/>
      </c>
      <c r="G15" s="155">
        <f>IF(ngay3!T17&lt;&gt;"",ngay3!T17,"")</f>
        <v/>
      </c>
      <c r="H15" s="155">
        <f>IF(ngay4!T17&lt;&gt;"",ngay4!T17,"")</f>
        <v/>
      </c>
      <c r="I15" s="155">
        <f>IF(ngay5!T17&lt;&gt;"",ngay5!T17,"")</f>
        <v/>
      </c>
      <c r="J15" s="155">
        <f>IF(ngay6!T17&lt;&gt;"",ngay6!T17,"")</f>
        <v/>
      </c>
      <c r="K15" s="155">
        <f>IF(ngay7!T17&lt;&gt;"",ngay7!T17,"")</f>
        <v/>
      </c>
      <c r="L15" s="155">
        <f>IF(ngay8!T17&lt;&gt;"",ngay8!T17,"")</f>
        <v/>
      </c>
      <c r="M15" s="155">
        <f>IF(ngay9!T17&lt;&gt;"",ngay9!T17,"")</f>
        <v/>
      </c>
      <c r="N15" s="155">
        <f>IF(ngay10!T17&lt;&gt;"",ngay10!T17,"")</f>
        <v/>
      </c>
      <c r="O15" s="155">
        <f>IF(ngay11!T17&lt;&gt;"",ngay11!T17,"")</f>
        <v/>
      </c>
      <c r="P15" s="155">
        <f>IF(ngay12!T17&lt;&gt;"",ngay12!T17,"")</f>
        <v/>
      </c>
      <c r="Q15" s="155">
        <f>IF(ngay13!T17&lt;&gt;"",ngay13!T17,"")</f>
        <v/>
      </c>
      <c r="R15" s="155">
        <f>IF(ngay14!T17&lt;&gt;"",ngay14!T17,"")</f>
        <v/>
      </c>
      <c r="S15" s="155">
        <f>IF(ngay15!T17&lt;&gt;"",ngay15!T17,"")</f>
        <v/>
      </c>
      <c r="T15" s="155">
        <f>IF(ngay16!T17&lt;&gt;"",ngay16!T17,"")</f>
        <v/>
      </c>
      <c r="U15" s="155">
        <f>IF(ngay17!T17&lt;&gt;"",ngay17!T17,"")</f>
        <v/>
      </c>
      <c r="V15" s="155">
        <f>IF(ngay18!T17&lt;&gt;"",ngay18!T17,"")</f>
        <v/>
      </c>
      <c r="W15" s="155">
        <f>IF(ngay19!T17&lt;&gt;"",ngay19!T17,"")</f>
        <v/>
      </c>
      <c r="X15" s="155">
        <f>IF(ngay20!T17&lt;&gt;"",ngay20!T17,"")</f>
        <v/>
      </c>
      <c r="Y15" s="155">
        <f>IF(ngay21!T17&lt;&gt;"",ngay21!T17,"")</f>
        <v/>
      </c>
      <c r="Z15" s="155">
        <f>IF(ngay22!T17&lt;&gt;"",ngay22!T17,"")</f>
        <v/>
      </c>
      <c r="AA15" s="155">
        <f>IF(ngay23!T17&lt;&gt;"",ngay23!T17,"")</f>
        <v/>
      </c>
      <c r="AB15" s="155">
        <f>IF(ngay24!T17&lt;&gt;"",ngay24!T17,"")</f>
        <v/>
      </c>
      <c r="AC15" s="155">
        <f>IF(ngay25!T17&lt;&gt;"",ngay25!T17,"")</f>
        <v/>
      </c>
      <c r="AD15" s="155">
        <f>IF(ngay26!T17&lt;&gt;"",ngay26!T17,"")</f>
        <v/>
      </c>
      <c r="AE15" s="155">
        <f>IF(ngay27!T17&lt;&gt;"",ngay27!T17,"")</f>
        <v/>
      </c>
      <c r="AF15" s="155">
        <f>IF(ngay28!T17&lt;&gt;"",ngay28!T17,"")</f>
        <v/>
      </c>
      <c r="AG15" s="155">
        <f>IF(ngay29!T17&lt;&gt;"",ngay29!T17,"")</f>
        <v/>
      </c>
      <c r="AH15" s="155">
        <f>IF(ngay30!T17&lt;&gt;"",ngay30!T17,"")</f>
        <v/>
      </c>
      <c r="AI15" s="155">
        <f>IF(ngay31!T17&lt;&gt;"",ngay31!T17,"")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IF(ngay1!T18&lt;&gt;"",ngay1!T18,"")</f>
        <v/>
      </c>
      <c r="F16" s="155">
        <f>IF(ngay2!T18&lt;&gt;"",ngay2!T18,"")</f>
        <v/>
      </c>
      <c r="G16" s="155">
        <f>IF(ngay3!T18&lt;&gt;"",ngay3!T18,"")</f>
        <v/>
      </c>
      <c r="H16" s="155">
        <f>IF(ngay4!T18&lt;&gt;"",ngay4!T18,"")</f>
        <v/>
      </c>
      <c r="I16" s="155">
        <f>IF(ngay5!T18&lt;&gt;"",ngay5!T18,"")</f>
        <v/>
      </c>
      <c r="J16" s="155">
        <f>IF(ngay6!T18&lt;&gt;"",ngay6!T18,"")</f>
        <v/>
      </c>
      <c r="K16" s="155">
        <f>IF(ngay7!T18&lt;&gt;"",ngay7!T18,"")</f>
        <v/>
      </c>
      <c r="L16" s="155">
        <f>IF(ngay8!T18&lt;&gt;"",ngay8!T18,"")</f>
        <v/>
      </c>
      <c r="M16" s="155">
        <f>IF(ngay9!T18&lt;&gt;"",ngay9!T18,"")</f>
        <v/>
      </c>
      <c r="N16" s="155">
        <f>IF(ngay10!T18&lt;&gt;"",ngay10!T18,"")</f>
        <v/>
      </c>
      <c r="O16" s="155">
        <f>IF(ngay11!T18&lt;&gt;"",ngay11!T18,"")</f>
        <v/>
      </c>
      <c r="P16" s="155">
        <f>IF(ngay12!T18&lt;&gt;"",ngay12!T18,"")</f>
        <v/>
      </c>
      <c r="Q16" s="155">
        <f>IF(ngay13!T18&lt;&gt;"",ngay13!T18,"")</f>
        <v/>
      </c>
      <c r="R16" s="155">
        <f>IF(ngay14!T18&lt;&gt;"",ngay14!T18,"")</f>
        <v/>
      </c>
      <c r="S16" s="155">
        <f>IF(ngay15!T18&lt;&gt;"",ngay15!T18,"")</f>
        <v/>
      </c>
      <c r="T16" s="155">
        <f>IF(ngay16!T18&lt;&gt;"",ngay16!T18,"")</f>
        <v/>
      </c>
      <c r="U16" s="155">
        <f>IF(ngay17!T18&lt;&gt;"",ngay17!T18,"")</f>
        <v/>
      </c>
      <c r="V16" s="155">
        <f>IF(ngay18!T18&lt;&gt;"",ngay18!T18,"")</f>
        <v/>
      </c>
      <c r="W16" s="155">
        <f>IF(ngay19!T18&lt;&gt;"",ngay19!T18,"")</f>
        <v/>
      </c>
      <c r="X16" s="155">
        <f>IF(ngay20!T18&lt;&gt;"",ngay20!T18,"")</f>
        <v/>
      </c>
      <c r="Y16" s="155">
        <f>IF(ngay21!T18&lt;&gt;"",ngay21!T18,"")</f>
        <v/>
      </c>
      <c r="Z16" s="155">
        <f>IF(ngay22!T18&lt;&gt;"",ngay22!T18,"")</f>
        <v/>
      </c>
      <c r="AA16" s="155">
        <f>IF(ngay23!T18&lt;&gt;"",ngay23!T18,"")</f>
        <v/>
      </c>
      <c r="AB16" s="155">
        <f>IF(ngay24!T18&lt;&gt;"",ngay24!T18,"")</f>
        <v/>
      </c>
      <c r="AC16" s="155">
        <f>IF(ngay25!T18&lt;&gt;"",ngay25!T18,"")</f>
        <v/>
      </c>
      <c r="AD16" s="155">
        <f>IF(ngay26!T18&lt;&gt;"",ngay26!T18,"")</f>
        <v/>
      </c>
      <c r="AE16" s="155">
        <f>IF(ngay27!T18&lt;&gt;"",ngay27!T18,"")</f>
        <v/>
      </c>
      <c r="AF16" s="155">
        <f>IF(ngay28!T18&lt;&gt;"",ngay28!T18,"")</f>
        <v/>
      </c>
      <c r="AG16" s="155">
        <f>IF(ngay29!T18&lt;&gt;"",ngay29!T18,"")</f>
        <v/>
      </c>
      <c r="AH16" s="155">
        <f>IF(ngay30!T18&lt;&gt;"",ngay30!T18,"")</f>
        <v/>
      </c>
      <c r="AI16" s="155">
        <f>IF(ngay31!T18&lt;&gt;"",ngay31!T18,"")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IF(ngay1!T19&lt;&gt;"",ngay1!T19,"")</f>
        <v/>
      </c>
      <c r="F17" s="155">
        <f>IF(ngay2!T19&lt;&gt;"",ngay2!T19,"")</f>
        <v/>
      </c>
      <c r="G17" s="155">
        <f>IF(ngay3!T19&lt;&gt;"",ngay3!T19,"")</f>
        <v/>
      </c>
      <c r="H17" s="155">
        <f>IF(ngay4!T19&lt;&gt;"",ngay4!T19,"")</f>
        <v/>
      </c>
      <c r="I17" s="155">
        <f>IF(ngay5!T19&lt;&gt;"",ngay5!T19,"")</f>
        <v/>
      </c>
      <c r="J17" s="155">
        <f>IF(ngay6!T19&lt;&gt;"",ngay6!T19,"")</f>
        <v/>
      </c>
      <c r="K17" s="155">
        <f>IF(ngay7!T19&lt;&gt;"",ngay7!T19,"")</f>
        <v/>
      </c>
      <c r="L17" s="155">
        <f>IF(ngay8!T19&lt;&gt;"",ngay8!T19,"")</f>
        <v/>
      </c>
      <c r="M17" s="155">
        <f>IF(ngay9!T19&lt;&gt;"",ngay9!T19,"")</f>
        <v/>
      </c>
      <c r="N17" s="155">
        <f>IF(ngay10!T19&lt;&gt;"",ngay10!T19,"")</f>
        <v/>
      </c>
      <c r="O17" s="155">
        <f>IF(ngay11!T19&lt;&gt;"",ngay11!T19,"")</f>
        <v/>
      </c>
      <c r="P17" s="155">
        <f>IF(ngay12!T19&lt;&gt;"",ngay12!T19,"")</f>
        <v/>
      </c>
      <c r="Q17" s="155">
        <f>IF(ngay13!T19&lt;&gt;"",ngay13!T19,"")</f>
        <v/>
      </c>
      <c r="R17" s="155">
        <f>IF(ngay14!T19&lt;&gt;"",ngay14!T19,"")</f>
        <v/>
      </c>
      <c r="S17" s="155">
        <f>IF(ngay15!T19&lt;&gt;"",ngay15!T19,"")</f>
        <v/>
      </c>
      <c r="T17" s="155">
        <f>IF(ngay16!T19&lt;&gt;"",ngay16!T19,"")</f>
        <v/>
      </c>
      <c r="U17" s="155">
        <f>IF(ngay17!T19&lt;&gt;"",ngay17!T19,"")</f>
        <v/>
      </c>
      <c r="V17" s="155">
        <f>IF(ngay18!T19&lt;&gt;"",ngay18!T19,"")</f>
        <v/>
      </c>
      <c r="W17" s="155">
        <f>IF(ngay19!T19&lt;&gt;"",ngay19!T19,"")</f>
        <v/>
      </c>
      <c r="X17" s="155">
        <f>IF(ngay20!T19&lt;&gt;"",ngay20!T19,"")</f>
        <v/>
      </c>
      <c r="Y17" s="155">
        <f>IF(ngay21!T19&lt;&gt;"",ngay21!T19,"")</f>
        <v/>
      </c>
      <c r="Z17" s="155">
        <f>IF(ngay22!T19&lt;&gt;"",ngay22!T19,"")</f>
        <v/>
      </c>
      <c r="AA17" s="155">
        <f>IF(ngay23!T19&lt;&gt;"",ngay23!T19,"")</f>
        <v/>
      </c>
      <c r="AB17" s="155">
        <f>IF(ngay24!T19&lt;&gt;"",ngay24!T19,"")</f>
        <v/>
      </c>
      <c r="AC17" s="155">
        <f>IF(ngay25!T19&lt;&gt;"",ngay25!T19,"")</f>
        <v/>
      </c>
      <c r="AD17" s="155">
        <f>IF(ngay26!T19&lt;&gt;"",ngay26!T19,"")</f>
        <v/>
      </c>
      <c r="AE17" s="155">
        <f>IF(ngay27!T19&lt;&gt;"",ngay27!T19,"")</f>
        <v/>
      </c>
      <c r="AF17" s="155">
        <f>IF(ngay28!T19&lt;&gt;"",ngay28!T19,"")</f>
        <v/>
      </c>
      <c r="AG17" s="155">
        <f>IF(ngay29!T19&lt;&gt;"",ngay29!T19,"")</f>
        <v/>
      </c>
      <c r="AH17" s="155">
        <f>IF(ngay30!T19&lt;&gt;"",ngay30!T19,"")</f>
        <v/>
      </c>
      <c r="AI17" s="155">
        <f>IF(ngay31!T19&lt;&gt;"",ngay31!T19,"")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IF(ngay1!T20&lt;&gt;"",ngay1!T20,"")</f>
        <v/>
      </c>
      <c r="F18" s="155">
        <f>IF(ngay2!T20&lt;&gt;"",ngay2!T20,"")</f>
        <v/>
      </c>
      <c r="G18" s="155">
        <f>IF(ngay3!T20&lt;&gt;"",ngay3!T20,"")</f>
        <v/>
      </c>
      <c r="H18" s="155">
        <f>IF(ngay4!T20&lt;&gt;"",ngay4!T20,"")</f>
        <v/>
      </c>
      <c r="I18" s="155">
        <f>IF(ngay5!T20&lt;&gt;"",ngay5!T20,"")</f>
        <v/>
      </c>
      <c r="J18" s="155">
        <f>IF(ngay6!T20&lt;&gt;"",ngay6!T20,"")</f>
        <v/>
      </c>
      <c r="K18" s="155">
        <f>IF(ngay7!T20&lt;&gt;"",ngay7!T20,"")</f>
        <v/>
      </c>
      <c r="L18" s="155">
        <f>IF(ngay8!T20&lt;&gt;"",ngay8!T20,"")</f>
        <v/>
      </c>
      <c r="M18" s="155">
        <f>IF(ngay9!T20&lt;&gt;"",ngay9!T20,"")</f>
        <v/>
      </c>
      <c r="N18" s="155">
        <f>IF(ngay10!T20&lt;&gt;"",ngay10!T20,"")</f>
        <v/>
      </c>
      <c r="O18" s="155">
        <f>IF(ngay11!T20&lt;&gt;"",ngay11!T20,"")</f>
        <v/>
      </c>
      <c r="P18" s="155">
        <f>IF(ngay12!T20&lt;&gt;"",ngay12!T20,"")</f>
        <v/>
      </c>
      <c r="Q18" s="155">
        <f>IF(ngay13!T20&lt;&gt;"",ngay13!T20,"")</f>
        <v/>
      </c>
      <c r="R18" s="155">
        <f>IF(ngay14!T20&lt;&gt;"",ngay14!T20,"")</f>
        <v/>
      </c>
      <c r="S18" s="155">
        <f>IF(ngay15!T20&lt;&gt;"",ngay15!T20,"")</f>
        <v/>
      </c>
      <c r="T18" s="155">
        <f>IF(ngay16!T20&lt;&gt;"",ngay16!T20,"")</f>
        <v/>
      </c>
      <c r="U18" s="155">
        <f>IF(ngay17!T20&lt;&gt;"",ngay17!T20,"")</f>
        <v/>
      </c>
      <c r="V18" s="155">
        <f>IF(ngay18!T20&lt;&gt;"",ngay18!T20,"")</f>
        <v/>
      </c>
      <c r="W18" s="155">
        <f>IF(ngay19!T20&lt;&gt;"",ngay19!T20,"")</f>
        <v/>
      </c>
      <c r="X18" s="155">
        <f>IF(ngay20!T20&lt;&gt;"",ngay20!T20,"")</f>
        <v/>
      </c>
      <c r="Y18" s="155">
        <f>IF(ngay21!T20&lt;&gt;"",ngay21!T20,"")</f>
        <v/>
      </c>
      <c r="Z18" s="155">
        <f>IF(ngay22!T20&lt;&gt;"",ngay22!T20,"")</f>
        <v/>
      </c>
      <c r="AA18" s="155">
        <f>IF(ngay23!T20&lt;&gt;"",ngay23!T20,"")</f>
        <v/>
      </c>
      <c r="AB18" s="155">
        <f>IF(ngay24!T20&lt;&gt;"",ngay24!T20,"")</f>
        <v/>
      </c>
      <c r="AC18" s="155">
        <f>IF(ngay25!T20&lt;&gt;"",ngay25!T20,"")</f>
        <v/>
      </c>
      <c r="AD18" s="155">
        <f>IF(ngay26!T20&lt;&gt;"",ngay26!T20,"")</f>
        <v/>
      </c>
      <c r="AE18" s="155">
        <f>IF(ngay27!T20&lt;&gt;"",ngay27!T20,"")</f>
        <v/>
      </c>
      <c r="AF18" s="155">
        <f>IF(ngay28!T20&lt;&gt;"",ngay28!T20,"")</f>
        <v/>
      </c>
      <c r="AG18" s="155">
        <f>IF(ngay29!T20&lt;&gt;"",ngay29!T20,"")</f>
        <v/>
      </c>
      <c r="AH18" s="155">
        <f>IF(ngay30!T20&lt;&gt;"",ngay30!T20,"")</f>
        <v/>
      </c>
      <c r="AI18" s="155">
        <f>IF(ngay31!T20&lt;&gt;"",ngay31!T20,"")</f>
        <v/>
      </c>
      <c r="AJ18" s="213">
        <f>IF(COUNT(E18:AI18)=0,"",SUM(E18:AI18))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IF(ngay1!T21&lt;&gt;"",ngay1!T21,"")</f>
        <v/>
      </c>
      <c r="F19" s="153">
        <f>IF(ngay2!T21&lt;&gt;"",ngay2!T21,"")</f>
        <v/>
      </c>
      <c r="G19" s="153">
        <f>IF(ngay3!T21&lt;&gt;"",ngay3!T21,"")</f>
        <v/>
      </c>
      <c r="H19" s="153">
        <f>IF(ngay4!T21&lt;&gt;"",ngay4!T21,"")</f>
        <v/>
      </c>
      <c r="I19" s="153">
        <f>IF(ngay5!T21&lt;&gt;"",ngay5!T21,"")</f>
        <v/>
      </c>
      <c r="J19" s="153">
        <f>IF(ngay6!T21&lt;&gt;"",ngay6!T21,"")</f>
        <v/>
      </c>
      <c r="K19" s="153">
        <f>IF(ngay7!T21&lt;&gt;"",ngay7!T21,"")</f>
        <v/>
      </c>
      <c r="L19" s="153">
        <f>IF(ngay8!T21&lt;&gt;"",ngay8!T21,"")</f>
        <v/>
      </c>
      <c r="M19" s="153">
        <f>IF(ngay9!T21&lt;&gt;"",ngay9!T21,"")</f>
        <v/>
      </c>
      <c r="N19" s="153">
        <f>IF(ngay10!T21&lt;&gt;"",ngay10!T21,"")</f>
        <v/>
      </c>
      <c r="O19" s="153">
        <f>IF(ngay11!T21&lt;&gt;"",ngay11!T21,"")</f>
        <v/>
      </c>
      <c r="P19" s="153">
        <f>IF(ngay12!T21&lt;&gt;"",ngay12!T21,"")</f>
        <v/>
      </c>
      <c r="Q19" s="153">
        <f>IF(ngay13!T21&lt;&gt;"",ngay13!T21,"")</f>
        <v/>
      </c>
      <c r="R19" s="153">
        <f>IF(ngay14!T21&lt;&gt;"",ngay14!T21,"")</f>
        <v/>
      </c>
      <c r="S19" s="153">
        <f>IF(ngay15!T21&lt;&gt;"",ngay15!T21,"")</f>
        <v/>
      </c>
      <c r="T19" s="153">
        <f>IF(ngay16!T21&lt;&gt;"",ngay16!T21,"")</f>
        <v/>
      </c>
      <c r="U19" s="153">
        <f>IF(ngay17!T21&lt;&gt;"",ngay17!T21,"")</f>
        <v/>
      </c>
      <c r="V19" s="153">
        <f>IF(ngay18!T21&lt;&gt;"",ngay18!T21,"")</f>
        <v/>
      </c>
      <c r="W19" s="153">
        <f>IF(ngay19!T21&lt;&gt;"",ngay19!T21,"")</f>
        <v/>
      </c>
      <c r="X19" s="153">
        <f>IF(ngay20!T21&lt;&gt;"",ngay20!T21,"")</f>
        <v/>
      </c>
      <c r="Y19" s="153">
        <f>IF(ngay21!T21&lt;&gt;"",ngay21!T21,"")</f>
        <v/>
      </c>
      <c r="Z19" s="153">
        <f>IF(ngay22!T21&lt;&gt;"",ngay22!T21,"")</f>
        <v/>
      </c>
      <c r="AA19" s="153">
        <f>IF(ngay23!T21&lt;&gt;"",ngay23!T21,"")</f>
        <v/>
      </c>
      <c r="AB19" s="153">
        <f>IF(ngay24!T21&lt;&gt;"",ngay24!T21,"")</f>
        <v/>
      </c>
      <c r="AC19" s="153">
        <f>IF(ngay25!T21&lt;&gt;"",ngay25!T21,"")</f>
        <v/>
      </c>
      <c r="AD19" s="153">
        <f>IF(ngay26!T21&lt;&gt;"",ngay26!T21,"")</f>
        <v/>
      </c>
      <c r="AE19" s="153">
        <f>IF(ngay27!T21&lt;&gt;"",ngay27!T21,"")</f>
        <v/>
      </c>
      <c r="AF19" s="153">
        <f>IF(ngay28!T21&lt;&gt;"",ngay28!T21,"")</f>
        <v/>
      </c>
      <c r="AG19" s="153">
        <f>IF(ngay29!T21&lt;&gt;"",ngay29!T21,"")</f>
        <v/>
      </c>
      <c r="AH19" s="153">
        <f>IF(ngay30!T21&lt;&gt;"",ngay30!T21,"")</f>
        <v/>
      </c>
      <c r="AI19" s="153">
        <f>IF(ngay31!T21&lt;&gt;"",ngay31!T21,"")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IF(ngay1!T22&lt;&gt;"",ngay1!T22,"")</f>
        <v/>
      </c>
      <c r="F20" s="155">
        <f>IF(ngay2!T22&lt;&gt;"",ngay2!T22,"")</f>
        <v/>
      </c>
      <c r="G20" s="155">
        <f>IF(ngay3!T22&lt;&gt;"",ngay3!T22,"")</f>
        <v/>
      </c>
      <c r="H20" s="155">
        <f>IF(ngay4!T22&lt;&gt;"",ngay4!T22,"")</f>
        <v/>
      </c>
      <c r="I20" s="155">
        <f>IF(ngay5!T22&lt;&gt;"",ngay5!T22,"")</f>
        <v/>
      </c>
      <c r="J20" s="155">
        <f>IF(ngay6!T22&lt;&gt;"",ngay6!T22,"")</f>
        <v/>
      </c>
      <c r="K20" s="155">
        <f>IF(ngay7!T22&lt;&gt;"",ngay7!T22,"")</f>
        <v/>
      </c>
      <c r="L20" s="155">
        <f>IF(ngay8!T22&lt;&gt;"",ngay8!T22,"")</f>
        <v/>
      </c>
      <c r="M20" s="155">
        <f>IF(ngay9!T22&lt;&gt;"",ngay9!T22,"")</f>
        <v/>
      </c>
      <c r="N20" s="155">
        <f>IF(ngay10!T22&lt;&gt;"",ngay10!T22,"")</f>
        <v/>
      </c>
      <c r="O20" s="155">
        <f>IF(ngay11!T22&lt;&gt;"",ngay11!T22,"")</f>
        <v/>
      </c>
      <c r="P20" s="155">
        <f>IF(ngay12!T22&lt;&gt;"",ngay12!T22,"")</f>
        <v/>
      </c>
      <c r="Q20" s="155">
        <f>IF(ngay13!T22&lt;&gt;"",ngay13!T22,"")</f>
        <v/>
      </c>
      <c r="R20" s="155">
        <f>IF(ngay14!T22&lt;&gt;"",ngay14!T22,"")</f>
        <v/>
      </c>
      <c r="S20" s="155">
        <f>IF(ngay15!T22&lt;&gt;"",ngay15!T22,"")</f>
        <v/>
      </c>
      <c r="T20" s="155">
        <f>IF(ngay16!T22&lt;&gt;"",ngay16!T22,"")</f>
        <v/>
      </c>
      <c r="U20" s="155">
        <f>IF(ngay17!T22&lt;&gt;"",ngay17!T22,"")</f>
        <v/>
      </c>
      <c r="V20" s="155">
        <f>IF(ngay18!T22&lt;&gt;"",ngay18!T22,"")</f>
        <v/>
      </c>
      <c r="W20" s="155">
        <f>IF(ngay19!T22&lt;&gt;"",ngay19!T22,"")</f>
        <v/>
      </c>
      <c r="X20" s="155">
        <f>IF(ngay20!T22&lt;&gt;"",ngay20!T22,"")</f>
        <v/>
      </c>
      <c r="Y20" s="155">
        <f>IF(ngay21!T22&lt;&gt;"",ngay21!T22,"")</f>
        <v/>
      </c>
      <c r="Z20" s="155">
        <f>IF(ngay22!T22&lt;&gt;"",ngay22!T22,"")</f>
        <v/>
      </c>
      <c r="AA20" s="155">
        <f>IF(ngay23!T22&lt;&gt;"",ngay23!T22,"")</f>
        <v/>
      </c>
      <c r="AB20" s="155">
        <f>IF(ngay24!T22&lt;&gt;"",ngay24!T22,"")</f>
        <v/>
      </c>
      <c r="AC20" s="155">
        <f>IF(ngay25!T22&lt;&gt;"",ngay25!T22,"")</f>
        <v/>
      </c>
      <c r="AD20" s="155">
        <f>IF(ngay26!T22&lt;&gt;"",ngay26!T22,"")</f>
        <v/>
      </c>
      <c r="AE20" s="155">
        <f>IF(ngay27!T22&lt;&gt;"",ngay27!T22,"")</f>
        <v/>
      </c>
      <c r="AF20" s="155">
        <f>IF(ngay28!T22&lt;&gt;"",ngay28!T22,"")</f>
        <v/>
      </c>
      <c r="AG20" s="155">
        <f>IF(ngay29!T22&lt;&gt;"",ngay29!T22,"")</f>
        <v/>
      </c>
      <c r="AH20" s="155">
        <f>IF(ngay30!T22&lt;&gt;"",ngay30!T22,"")</f>
        <v/>
      </c>
      <c r="AI20" s="155">
        <f>IF(ngay31!T22&lt;&gt;"",ngay31!T22,"")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IF(ngay1!T23&lt;&gt;"",ngay1!T23,"")</f>
        <v/>
      </c>
      <c r="F21" s="155">
        <f>IF(ngay2!T23&lt;&gt;"",ngay2!T23,"")</f>
        <v/>
      </c>
      <c r="G21" s="155">
        <f>IF(ngay3!T23&lt;&gt;"",ngay3!T23,"")</f>
        <v/>
      </c>
      <c r="H21" s="155">
        <f>IF(ngay4!T23&lt;&gt;"",ngay4!T23,"")</f>
        <v/>
      </c>
      <c r="I21" s="155">
        <f>IF(ngay5!T23&lt;&gt;"",ngay5!T23,"")</f>
        <v/>
      </c>
      <c r="J21" s="155">
        <f>IF(ngay6!T23&lt;&gt;"",ngay6!T23,"")</f>
        <v/>
      </c>
      <c r="K21" s="155">
        <f>IF(ngay7!T23&lt;&gt;"",ngay7!T23,"")</f>
        <v/>
      </c>
      <c r="L21" s="155">
        <f>IF(ngay8!T23&lt;&gt;"",ngay8!T23,"")</f>
        <v/>
      </c>
      <c r="M21" s="155">
        <f>IF(ngay9!T23&lt;&gt;"",ngay9!T23,"")</f>
        <v/>
      </c>
      <c r="N21" s="155">
        <f>IF(ngay10!T23&lt;&gt;"",ngay10!T23,"")</f>
        <v/>
      </c>
      <c r="O21" s="155">
        <f>IF(ngay11!T23&lt;&gt;"",ngay11!T23,"")</f>
        <v/>
      </c>
      <c r="P21" s="155">
        <f>IF(ngay12!T23&lt;&gt;"",ngay12!T23,"")</f>
        <v/>
      </c>
      <c r="Q21" s="155">
        <f>IF(ngay13!T23&lt;&gt;"",ngay13!T23,"")</f>
        <v/>
      </c>
      <c r="R21" s="155">
        <f>IF(ngay14!T23&lt;&gt;"",ngay14!T23,"")</f>
        <v/>
      </c>
      <c r="S21" s="155">
        <f>IF(ngay15!T23&lt;&gt;"",ngay15!T23,"")</f>
        <v/>
      </c>
      <c r="T21" s="155">
        <f>IF(ngay16!T23&lt;&gt;"",ngay16!T23,"")</f>
        <v/>
      </c>
      <c r="U21" s="155">
        <f>IF(ngay17!T23&lt;&gt;"",ngay17!T23,"")</f>
        <v/>
      </c>
      <c r="V21" s="155">
        <f>IF(ngay18!T23&lt;&gt;"",ngay18!T23,"")</f>
        <v/>
      </c>
      <c r="W21" s="155">
        <f>IF(ngay19!T23&lt;&gt;"",ngay19!T23,"")</f>
        <v/>
      </c>
      <c r="X21" s="155">
        <f>IF(ngay20!T23&lt;&gt;"",ngay20!T23,"")</f>
        <v/>
      </c>
      <c r="Y21" s="155">
        <f>IF(ngay21!T23&lt;&gt;"",ngay21!T23,"")</f>
        <v/>
      </c>
      <c r="Z21" s="155">
        <f>IF(ngay22!T23&lt;&gt;"",ngay22!T23,"")</f>
        <v/>
      </c>
      <c r="AA21" s="155">
        <f>IF(ngay23!T23&lt;&gt;"",ngay23!T23,"")</f>
        <v/>
      </c>
      <c r="AB21" s="155">
        <f>IF(ngay24!T23&lt;&gt;"",ngay24!T23,"")</f>
        <v/>
      </c>
      <c r="AC21" s="155">
        <f>IF(ngay25!T23&lt;&gt;"",ngay25!T23,"")</f>
        <v/>
      </c>
      <c r="AD21" s="155">
        <f>IF(ngay26!T23&lt;&gt;"",ngay26!T23,"")</f>
        <v/>
      </c>
      <c r="AE21" s="155">
        <f>IF(ngay27!T23&lt;&gt;"",ngay27!T23,"")</f>
        <v/>
      </c>
      <c r="AF21" s="155">
        <f>IF(ngay28!T23&lt;&gt;"",ngay28!T23,"")</f>
        <v/>
      </c>
      <c r="AG21" s="155">
        <f>IF(ngay29!T23&lt;&gt;"",ngay29!T23,"")</f>
        <v/>
      </c>
      <c r="AH21" s="155">
        <f>IF(ngay30!T23&lt;&gt;"",ngay30!T23,"")</f>
        <v/>
      </c>
      <c r="AI21" s="155">
        <f>IF(ngay31!T23&lt;&gt;"",ngay31!T23,"")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IF(ngay1!T24&lt;&gt;"",ngay1!T24,"")</f>
        <v/>
      </c>
      <c r="F22" s="155">
        <f>IF(ngay2!T24&lt;&gt;"",ngay2!T24,"")</f>
        <v/>
      </c>
      <c r="G22" s="155">
        <f>IF(ngay3!T24&lt;&gt;"",ngay3!T24,"")</f>
        <v/>
      </c>
      <c r="H22" s="155">
        <f>IF(ngay4!T24&lt;&gt;"",ngay4!T24,"")</f>
        <v/>
      </c>
      <c r="I22" s="155">
        <f>IF(ngay5!T24&lt;&gt;"",ngay5!T24,"")</f>
        <v/>
      </c>
      <c r="J22" s="155">
        <f>IF(ngay6!T24&lt;&gt;"",ngay6!T24,"")</f>
        <v/>
      </c>
      <c r="K22" s="155">
        <f>IF(ngay7!T24&lt;&gt;"",ngay7!T24,"")</f>
        <v/>
      </c>
      <c r="L22" s="155">
        <f>IF(ngay8!T24&lt;&gt;"",ngay8!T24,"")</f>
        <v/>
      </c>
      <c r="M22" s="155">
        <f>IF(ngay9!T24&lt;&gt;"",ngay9!T24,"")</f>
        <v/>
      </c>
      <c r="N22" s="155">
        <f>IF(ngay10!T24&lt;&gt;"",ngay10!T24,"")</f>
        <v/>
      </c>
      <c r="O22" s="155">
        <f>IF(ngay11!T24&lt;&gt;"",ngay11!T24,"")</f>
        <v/>
      </c>
      <c r="P22" s="155">
        <f>IF(ngay12!T24&lt;&gt;"",ngay12!T24,"")</f>
        <v/>
      </c>
      <c r="Q22" s="155">
        <f>IF(ngay13!T24&lt;&gt;"",ngay13!T24,"")</f>
        <v/>
      </c>
      <c r="R22" s="155">
        <f>IF(ngay14!T24&lt;&gt;"",ngay14!T24,"")</f>
        <v/>
      </c>
      <c r="S22" s="155">
        <f>IF(ngay15!T24&lt;&gt;"",ngay15!T24,"")</f>
        <v/>
      </c>
      <c r="T22" s="155">
        <f>IF(ngay16!T24&lt;&gt;"",ngay16!T24,"")</f>
        <v/>
      </c>
      <c r="U22" s="155">
        <f>IF(ngay17!T24&lt;&gt;"",ngay17!T24,"")</f>
        <v/>
      </c>
      <c r="V22" s="155">
        <f>IF(ngay18!T24&lt;&gt;"",ngay18!T24,"")</f>
        <v/>
      </c>
      <c r="W22" s="155">
        <f>IF(ngay19!T24&lt;&gt;"",ngay19!T24,"")</f>
        <v/>
      </c>
      <c r="X22" s="155">
        <f>IF(ngay20!T24&lt;&gt;"",ngay20!T24,"")</f>
        <v/>
      </c>
      <c r="Y22" s="155">
        <f>IF(ngay21!T24&lt;&gt;"",ngay21!T24,"")</f>
        <v/>
      </c>
      <c r="Z22" s="155">
        <f>IF(ngay22!T24&lt;&gt;"",ngay22!T24,"")</f>
        <v/>
      </c>
      <c r="AA22" s="155">
        <f>IF(ngay23!T24&lt;&gt;"",ngay23!T24,"")</f>
        <v/>
      </c>
      <c r="AB22" s="155">
        <f>IF(ngay24!T24&lt;&gt;"",ngay24!T24,"")</f>
        <v/>
      </c>
      <c r="AC22" s="155">
        <f>IF(ngay25!T24&lt;&gt;"",ngay25!T24,"")</f>
        <v/>
      </c>
      <c r="AD22" s="155">
        <f>IF(ngay26!T24&lt;&gt;"",ngay26!T24,"")</f>
        <v/>
      </c>
      <c r="AE22" s="155">
        <f>IF(ngay27!T24&lt;&gt;"",ngay27!T24,"")</f>
        <v/>
      </c>
      <c r="AF22" s="155">
        <f>IF(ngay28!T24&lt;&gt;"",ngay28!T24,"")</f>
        <v/>
      </c>
      <c r="AG22" s="155">
        <f>IF(ngay29!T24&lt;&gt;"",ngay29!T24,"")</f>
        <v/>
      </c>
      <c r="AH22" s="155">
        <f>IF(ngay30!T24&lt;&gt;"",ngay30!T24,"")</f>
        <v/>
      </c>
      <c r="AI22" s="155">
        <f>IF(ngay31!T24&lt;&gt;"",ngay31!T24,"")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IF(ngay1!T25&lt;&gt;"",ngay1!T25,"")</f>
        <v/>
      </c>
      <c r="F23" s="155">
        <f>IF(ngay2!T25&lt;&gt;"",ngay2!T25,"")</f>
        <v/>
      </c>
      <c r="G23" s="155">
        <f>IF(ngay3!T25&lt;&gt;"",ngay3!T25,"")</f>
        <v/>
      </c>
      <c r="H23" s="155">
        <f>IF(ngay4!T25&lt;&gt;"",ngay4!T25,"")</f>
        <v/>
      </c>
      <c r="I23" s="155">
        <f>IF(ngay5!T25&lt;&gt;"",ngay5!T25,"")</f>
        <v/>
      </c>
      <c r="J23" s="155">
        <f>IF(ngay6!T25&lt;&gt;"",ngay6!T25,"")</f>
        <v/>
      </c>
      <c r="K23" s="155">
        <f>IF(ngay7!T25&lt;&gt;"",ngay7!T25,"")</f>
        <v/>
      </c>
      <c r="L23" s="155">
        <f>IF(ngay8!T25&lt;&gt;"",ngay8!T25,"")</f>
        <v/>
      </c>
      <c r="M23" s="155">
        <f>IF(ngay9!T25&lt;&gt;"",ngay9!T25,"")</f>
        <v/>
      </c>
      <c r="N23" s="155">
        <f>IF(ngay10!T25&lt;&gt;"",ngay10!T25,"")</f>
        <v/>
      </c>
      <c r="O23" s="155">
        <f>IF(ngay11!T25&lt;&gt;"",ngay11!T25,"")</f>
        <v/>
      </c>
      <c r="P23" s="155">
        <f>IF(ngay12!T25&lt;&gt;"",ngay12!T25,"")</f>
        <v/>
      </c>
      <c r="Q23" s="155">
        <f>IF(ngay13!T25&lt;&gt;"",ngay13!T25,"")</f>
        <v/>
      </c>
      <c r="R23" s="155">
        <f>IF(ngay14!T25&lt;&gt;"",ngay14!T25,"")</f>
        <v/>
      </c>
      <c r="S23" s="155">
        <f>IF(ngay15!T25&lt;&gt;"",ngay15!T25,"")</f>
        <v/>
      </c>
      <c r="T23" s="155">
        <f>IF(ngay16!T25&lt;&gt;"",ngay16!T25,"")</f>
        <v/>
      </c>
      <c r="U23" s="155">
        <f>IF(ngay17!T25&lt;&gt;"",ngay17!T25,"")</f>
        <v/>
      </c>
      <c r="V23" s="155">
        <f>IF(ngay18!T25&lt;&gt;"",ngay18!T25,"")</f>
        <v/>
      </c>
      <c r="W23" s="155">
        <f>IF(ngay19!T25&lt;&gt;"",ngay19!T25,"")</f>
        <v/>
      </c>
      <c r="X23" s="155">
        <f>IF(ngay20!T25&lt;&gt;"",ngay20!T25,"")</f>
        <v/>
      </c>
      <c r="Y23" s="155">
        <f>IF(ngay21!T25&lt;&gt;"",ngay21!T25,"")</f>
        <v/>
      </c>
      <c r="Z23" s="155">
        <f>IF(ngay22!T25&lt;&gt;"",ngay22!T25,"")</f>
        <v/>
      </c>
      <c r="AA23" s="155">
        <f>IF(ngay23!T25&lt;&gt;"",ngay23!T25,"")</f>
        <v/>
      </c>
      <c r="AB23" s="155">
        <f>IF(ngay24!T25&lt;&gt;"",ngay24!T25,"")</f>
        <v/>
      </c>
      <c r="AC23" s="155">
        <f>IF(ngay25!T25&lt;&gt;"",ngay25!T25,"")</f>
        <v/>
      </c>
      <c r="AD23" s="155">
        <f>IF(ngay26!T25&lt;&gt;"",ngay26!T25,"")</f>
        <v/>
      </c>
      <c r="AE23" s="155">
        <f>IF(ngay27!T25&lt;&gt;"",ngay27!T25,"")</f>
        <v/>
      </c>
      <c r="AF23" s="155">
        <f>IF(ngay28!T25&lt;&gt;"",ngay28!T25,"")</f>
        <v/>
      </c>
      <c r="AG23" s="155">
        <f>IF(ngay29!T25&lt;&gt;"",ngay29!T25,"")</f>
        <v/>
      </c>
      <c r="AH23" s="155">
        <f>IF(ngay30!T25&lt;&gt;"",ngay30!T25,"")</f>
        <v/>
      </c>
      <c r="AI23" s="155">
        <f>IF(ngay31!T25&lt;&gt;"",ngay31!T25,"")</f>
        <v/>
      </c>
      <c r="AJ23" s="59">
        <f>IF(COUNT(E23:AI23)=0,"",SUM(E23:AI23))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IF(ngay1!T26&lt;&gt;"",ngay1!T26,"")</f>
        <v/>
      </c>
      <c r="F24" s="151">
        <f>IF(ngay2!T26&lt;&gt;"",ngay2!T26,"")</f>
        <v/>
      </c>
      <c r="G24" s="151">
        <f>IF(ngay3!T26&lt;&gt;"",ngay3!T26,"")</f>
        <v/>
      </c>
      <c r="H24" s="151">
        <f>IF(ngay4!T26&lt;&gt;"",ngay4!T26,"")</f>
        <v/>
      </c>
      <c r="I24" s="151">
        <f>IF(ngay5!T26&lt;&gt;"",ngay5!T26,"")</f>
        <v/>
      </c>
      <c r="J24" s="151">
        <f>IF(ngay6!T26&lt;&gt;"",ngay6!T26,"")</f>
        <v/>
      </c>
      <c r="K24" s="151">
        <f>IF(ngay7!T26&lt;&gt;"",ngay7!T26,"")</f>
        <v/>
      </c>
      <c r="L24" s="151">
        <f>IF(ngay8!T26&lt;&gt;"",ngay8!T26,"")</f>
        <v/>
      </c>
      <c r="M24" s="151">
        <f>IF(ngay9!T26&lt;&gt;"",ngay9!T26,"")</f>
        <v/>
      </c>
      <c r="N24" s="151">
        <f>IF(ngay10!T26&lt;&gt;"",ngay10!T26,"")</f>
        <v/>
      </c>
      <c r="O24" s="151">
        <f>IF(ngay11!T26&lt;&gt;"",ngay11!T26,"")</f>
        <v/>
      </c>
      <c r="P24" s="151">
        <f>IF(ngay12!T26&lt;&gt;"",ngay12!T26,"")</f>
        <v/>
      </c>
      <c r="Q24" s="151">
        <f>IF(ngay13!T26&lt;&gt;"",ngay13!T26,"")</f>
        <v/>
      </c>
      <c r="R24" s="151">
        <f>IF(ngay14!T26&lt;&gt;"",ngay14!T26,"")</f>
        <v/>
      </c>
      <c r="S24" s="151">
        <f>IF(ngay15!T26&lt;&gt;"",ngay15!T26,"")</f>
        <v/>
      </c>
      <c r="T24" s="151">
        <f>IF(ngay16!T26&lt;&gt;"",ngay16!T26,"")</f>
        <v/>
      </c>
      <c r="U24" s="151">
        <f>IF(ngay17!T26&lt;&gt;"",ngay17!T26,"")</f>
        <v/>
      </c>
      <c r="V24" s="151">
        <f>IF(ngay18!T26&lt;&gt;"",ngay18!T26,"")</f>
        <v/>
      </c>
      <c r="W24" s="151">
        <f>IF(ngay19!T26&lt;&gt;"",ngay19!T26,"")</f>
        <v/>
      </c>
      <c r="X24" s="151">
        <f>IF(ngay20!T26&lt;&gt;"",ngay20!T26,"")</f>
        <v/>
      </c>
      <c r="Y24" s="151">
        <f>IF(ngay21!T26&lt;&gt;"",ngay21!T26,"")</f>
        <v/>
      </c>
      <c r="Z24" s="151">
        <f>IF(ngay22!T26&lt;&gt;"",ngay22!T26,"")</f>
        <v/>
      </c>
      <c r="AA24" s="151">
        <f>IF(ngay23!T26&lt;&gt;"",ngay23!T26,"")</f>
        <v/>
      </c>
      <c r="AB24" s="151">
        <f>IF(ngay24!T26&lt;&gt;"",ngay24!T26,"")</f>
        <v/>
      </c>
      <c r="AC24" s="151">
        <f>IF(ngay25!T26&lt;&gt;"",ngay25!T26,"")</f>
        <v/>
      </c>
      <c r="AD24" s="151">
        <f>IF(ngay26!T26&lt;&gt;"",ngay26!T26,"")</f>
        <v/>
      </c>
      <c r="AE24" s="151">
        <f>IF(ngay27!T26&lt;&gt;"",ngay27!T26,"")</f>
        <v/>
      </c>
      <c r="AF24" s="151">
        <f>IF(ngay28!T26&lt;&gt;"",ngay28!T26,"")</f>
        <v/>
      </c>
      <c r="AG24" s="151">
        <f>IF(ngay29!T26&lt;&gt;"",ngay29!T26,"")</f>
        <v/>
      </c>
      <c r="AH24" s="151">
        <f>IF(ngay30!T26&lt;&gt;"",ngay30!T26,"")</f>
        <v/>
      </c>
      <c r="AI24" s="151">
        <f>IF(ngay31!T26&lt;&gt;"",ngay31!T26,"")</f>
        <v/>
      </c>
      <c r="AJ24" s="130">
        <f>IF(COUNT(E24:AI24)=0,"",SUM(E24:AI24))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/>
</worksheet>
</file>

<file path=xl/worksheets/sheet53.xml><?xml version="1.0" encoding="utf-8"?>
<worksheet xmlns="http://schemas.openxmlformats.org/spreadsheetml/2006/main">
  <sheetPr codeName="Sheet61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7h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IF(ngay1!Q5&lt;&gt;"",ngay1!Q5,"")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IF(ngay1!Q6&lt;&gt;"",ngay1!Q6,"")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IF(ngay1!Q7&lt;&gt;"",ngay1!Q7,"")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IF(ngay1!Q8&lt;&gt;"",ngay1!Q8,"")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IF(ngay1!Q9&lt;&gt;"",ngay1!Q9,"")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IF(ngay1!Q10&lt;&gt;"",ngay1!Q10,"")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440">
        <f>IF(ngay1!Q11&lt;&gt;"",ngay1!Q11,"")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440">
        <f>IF(ngay1!Q12&lt;&gt;"",ngay1!Q12,"")</f>
        <v/>
      </c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IF(ngay1!Q13&lt;&gt;"",ngay1!Q13,"")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IF(ngay1!Q14&lt;&gt;"",ngay1!Q14,"")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IF(ngay1!Q15&lt;&gt;"",ngay1!Q15,"")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IF(ngay1!Q16&lt;&gt;"",ngay1!Q16,"")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IF(ngay1!Q17&lt;&gt;"",ngay1!Q17,"")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IF(ngay1!Q18&lt;&gt;"",ngay1!Q18,"")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IF(ngay1!Q19&lt;&gt;"",ngay1!Q19,"")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IF(ngay1!Q20&lt;&gt;"",ngay1!Q20,"")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IF(COUNT(E18:AI18)=0,"",SUM(E18:AI18))</f>
        <v/>
      </c>
      <c r="AK18" s="143">
        <f>IF(COUNT(E18:AI18)=0,"",MAX(E18:AI18))</f>
        <v/>
      </c>
      <c r="AL18" s="142">
        <f>IF(COUNT(E18:AI18)=0,"",INDEX(E2:AI18,1,MATCH(MAX(E18:AI18),E18:AI18,0)))</f>
        <v/>
      </c>
      <c r="AM18" s="143" t="n"/>
      <c r="AN18" s="144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IF(ngay1!Q21&lt;&gt;"",ngay1!Q21,"")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IF(ngay1!Q22&lt;&gt;"",ngay1!Q22,"")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IF(ngay1!Q23&lt;&gt;"",ngay1!Q23,"")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IF(ngay1!Q24&lt;&gt;"",ngay1!Q24,"")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IF(ngay1!Q25&lt;&gt;"",ngay1!Q25,"")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IF(COUNT(E23:AI23)=0,"",SUM(E23:AI23))</f>
        <v/>
      </c>
      <c r="AK23" s="58">
        <f>IF(COUNT(E23:AI23)=0,"",MAX(E23:AI23))</f>
        <v/>
      </c>
      <c r="AL23" s="59" t="n"/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IF(ngay1!Q26&lt;&gt;"",ngay1!Q26,"")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IF(COUNT(E24:AI24)=0,"",SUM(E24:AI24))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4.xml><?xml version="1.0" encoding="utf-8"?>
<worksheet xmlns="http://schemas.openxmlformats.org/spreadsheetml/2006/main">
  <sheetPr codeName="Sheet68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24" sqref="E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19h THÁNG  NĂM 201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IF(ngay1!S5&lt;&gt;"",ngay1!S5,"")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IF(ngay1!S6&lt;&gt;"",ngay1!S6,"")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IF(ngay1!S7&lt;&gt;"",ngay1!S7,"")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IF(ngay1!S8&lt;&gt;"",ngay1!S8,"")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IF(ngay1!S9&lt;&gt;"",ngay1!S9,"")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IF(ngay1!S10&lt;&gt;"",ngay1!S10,"")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IF(ngay1!S11&lt;&gt;"",ngay1!S11,"")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IF(ngay1!S13&lt;&gt;"",ngay1!S13,"")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IF(ngay1!S14&lt;&gt;"",ngay1!S14,"")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IF(ngay1!S15&lt;&gt;"",ngay1!S15,"")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IF(ngay1!S16&lt;&gt;"",ngay1!S16,"")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IF(ngay1!S17&lt;&gt;"",ngay1!S17,"")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IF(ngay1!S18&lt;&gt;"",ngay1!S18,"")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IF(ngay1!S19&lt;&gt;"",ngay1!S19,"")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IF(ngay1!S20&lt;&gt;"",ngay1!S20,"")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IF(COUNT(E18:AI18)=0,"",SUM(E18:AI18))</f>
        <v/>
      </c>
      <c r="AK18" s="143">
        <f>IF(COUNT(E18:AI18)=0,"",MAX(E18:AI18))</f>
        <v/>
      </c>
      <c r="AL18" s="142">
        <f>IF(COUNT(E18:AI18)=0,"",INDEX(E2:AI18,1,MATCH(MAX(E18:AI18),E18:AI18,0)))</f>
        <v/>
      </c>
      <c r="AM18" s="143" t="n"/>
      <c r="AN18" s="144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IF(ngay1!S21&lt;&gt;"",ngay1!S21,"")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IF(ngay1!S22&lt;&gt;"",ngay1!S22,"")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IF(ngay1!S23&lt;&gt;"",ngay1!S23,"")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IF(ngay1!S24&lt;&gt;"",ngay1!S24,"")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IF(ngay1!S25&lt;&gt;"",ngay1!S25,"")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IF(COUNT(E23:AI23)=0,"",SUM(E23:AI23))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IF(ngay1!S26&lt;&gt;"",ngay1!S26,"")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IF(COUNT(E24:AI24)=0,"",SUM(E24:AI24))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/>
</worksheet>
</file>

<file path=xl/worksheets/sheet55.xml><?xml version="1.0" encoding="utf-8"?>
<worksheet xmlns="http://schemas.openxmlformats.org/spreadsheetml/2006/main">
  <sheetPr codeName="Sheet57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3" sqref="E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ĐỘ ẨM TRUNG BÌNH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Utb</t>
        </is>
      </c>
      <c r="AK2" s="53" t="inlineStr">
        <is>
          <t>Utbm</t>
        </is>
      </c>
      <c r="AL2" s="53" t="inlineStr">
        <is>
          <t>Nxr</t>
        </is>
      </c>
      <c r="AM2" s="53" t="inlineStr">
        <is>
          <t>Utbx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IF(ngay1!AL5&lt;&gt;"",ngay1!AL5,"")</f>
        <v/>
      </c>
      <c r="F3" s="157">
        <f>IF(ngay2!AL5&lt;&gt;"",ngay2!AL5,"")</f>
        <v/>
      </c>
      <c r="G3" s="157">
        <f>IF(ngay3!AL5&lt;&gt;"",ngay3!AL5,"")</f>
        <v/>
      </c>
      <c r="H3" s="157">
        <f>IF(ngay4!AL5&lt;&gt;"",ngay4!AL5,"")</f>
        <v/>
      </c>
      <c r="I3" s="157">
        <f>IF(ngay5!AL5&lt;&gt;"",ngay5!AL5,"")</f>
        <v/>
      </c>
      <c r="J3" s="157">
        <f>IF(ngay6!AL5&lt;&gt;"",ngay6!AL5,"")</f>
        <v/>
      </c>
      <c r="K3" s="157">
        <f>IF(ngay7!AL5&lt;&gt;"",ngay7!AL5,"")</f>
        <v/>
      </c>
      <c r="L3" s="157">
        <f>IF(ngay8!AL5&lt;&gt;"",ngay8!AL5,"")</f>
        <v/>
      </c>
      <c r="M3" s="157">
        <f>IF(ngay9!AL5&lt;&gt;"",ngay9!AL5,"")</f>
        <v/>
      </c>
      <c r="N3" s="157">
        <f>IF(ngay10!AL5&lt;&gt;"",ngay10!AL5,"")</f>
        <v/>
      </c>
      <c r="O3" s="157">
        <f>IF(ngay11!AL5&lt;&gt;"",ngay11!AL5,"")</f>
        <v/>
      </c>
      <c r="P3" s="157">
        <f>IF(ngay12!AL5&lt;&gt;"",ngay12!AL5,"")</f>
        <v/>
      </c>
      <c r="Q3" s="157">
        <f>IF(ngay13!AL5&lt;&gt;"",ngay13!AL5,"")</f>
        <v/>
      </c>
      <c r="R3" s="157">
        <f>IF(ngay14!AL5&lt;&gt;"",ngay14!AL5,"")</f>
        <v/>
      </c>
      <c r="S3" s="157">
        <f>IF(ngay15!AL5&lt;&gt;"",ngay15!AL5,"")</f>
        <v/>
      </c>
      <c r="T3" s="157">
        <f>IF(ngay16!AL5&lt;&gt;"",ngay16!AL5,"")</f>
        <v/>
      </c>
      <c r="U3" s="157">
        <f>IF(ngay17!AL5&lt;&gt;"",ngay17!AL5,"")</f>
        <v/>
      </c>
      <c r="V3" s="157">
        <f>IF(ngay18!AL5&lt;&gt;"",ngay18!AL5,"")</f>
        <v/>
      </c>
      <c r="W3" s="157">
        <f>IF(ngay19!AL5&lt;&gt;"",ngay19!AL5,"")</f>
        <v/>
      </c>
      <c r="X3" s="157">
        <f>IF(ngay20!AL5&lt;&gt;"",ngay20!AL5,"")</f>
        <v/>
      </c>
      <c r="Y3" s="157">
        <f>IF(ngay21!AL5&lt;&gt;"",ngay21!AL5,"")</f>
        <v/>
      </c>
      <c r="Z3" s="157">
        <f>IF(ngay22!AL5&lt;&gt;"",ngay22!AL5,"")</f>
        <v/>
      </c>
      <c r="AA3" s="157">
        <f>IF(ngay23!AL5&lt;&gt;"",ngay23!AL5,"")</f>
        <v/>
      </c>
      <c r="AB3" s="157">
        <f>IF(ngay24!AL5&lt;&gt;"",ngay24!AL5,"")</f>
        <v/>
      </c>
      <c r="AC3" s="157">
        <f>IF(ngay25!AL5&lt;&gt;"",ngay25!AL5,"")</f>
        <v/>
      </c>
      <c r="AD3" s="157">
        <f>IF(ngay26!AL5&lt;&gt;"",ngay26!AL5,"")</f>
        <v/>
      </c>
      <c r="AE3" s="157">
        <f>IF(ngay27!AL5&lt;&gt;"",ngay27!AL5,"")</f>
        <v/>
      </c>
      <c r="AF3" s="157">
        <f>IF(ngay28!AL5&lt;&gt;"",ngay28!AL5,"")</f>
        <v/>
      </c>
      <c r="AG3" s="157">
        <f>IF(ngay29!AL5&lt;&gt;"",ngay29!AL5,"")</f>
        <v/>
      </c>
      <c r="AH3" s="157">
        <f>IF(ngay30!AL5&lt;&gt;"",ngay30!AL5,"")</f>
        <v/>
      </c>
      <c r="AI3" s="157">
        <f>IF(ngay31!AL5&lt;&gt;"",ngay31!AL5,"")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IF(COUNT(E3:AI3)=0,"",INDEX(E2:AI3,1,MATCH(MAX(E3:AI3),E3:AI3,0)))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IF(ngay1!AL6&lt;&gt;"",ngay1!AL6,"")</f>
        <v/>
      </c>
      <c r="F4" s="155">
        <f>IF(ngay2!AL6&lt;&gt;"",ngay2!AL6,"")</f>
        <v/>
      </c>
      <c r="G4" s="155">
        <f>IF(ngay3!AL6&lt;&gt;"",ngay3!AL6,"")</f>
        <v/>
      </c>
      <c r="H4" s="155">
        <f>IF(ngay4!AL6&lt;&gt;"",ngay4!AL6,"")</f>
        <v/>
      </c>
      <c r="I4" s="155">
        <f>IF(ngay5!AL6&lt;&gt;"",ngay5!AL6,"")</f>
        <v/>
      </c>
      <c r="J4" s="155">
        <f>IF(ngay6!AL6&lt;&gt;"",ngay6!AL6,"")</f>
        <v/>
      </c>
      <c r="K4" s="155">
        <f>IF(ngay7!AL6&lt;&gt;"",ngay7!AL6,"")</f>
        <v/>
      </c>
      <c r="L4" s="155">
        <f>IF(ngay8!AL6&lt;&gt;"",ngay8!AL6,"")</f>
        <v/>
      </c>
      <c r="M4" s="155">
        <f>IF(ngay9!AL6&lt;&gt;"",ngay9!AL6,"")</f>
        <v/>
      </c>
      <c r="N4" s="155">
        <f>IF(ngay10!AL6&lt;&gt;"",ngay10!AL6,"")</f>
        <v/>
      </c>
      <c r="O4" s="155">
        <f>IF(ngay11!AL6&lt;&gt;"",ngay11!AL6,"")</f>
        <v/>
      </c>
      <c r="P4" s="155">
        <f>IF(ngay12!AL6&lt;&gt;"",ngay12!AL6,"")</f>
        <v/>
      </c>
      <c r="Q4" s="155">
        <f>IF(ngay13!AL6&lt;&gt;"",ngay13!AL6,"")</f>
        <v/>
      </c>
      <c r="R4" s="155">
        <f>IF(ngay14!AL6&lt;&gt;"",ngay14!AL6,"")</f>
        <v/>
      </c>
      <c r="S4" s="155">
        <f>IF(ngay15!AL6&lt;&gt;"",ngay15!AL6,"")</f>
        <v/>
      </c>
      <c r="T4" s="155">
        <f>IF(ngay16!AL6&lt;&gt;"",ngay16!AL6,"")</f>
        <v/>
      </c>
      <c r="U4" s="155">
        <f>IF(ngay17!AL6&lt;&gt;"",ngay17!AL6,"")</f>
        <v/>
      </c>
      <c r="V4" s="155">
        <f>IF(ngay18!AL6&lt;&gt;"",ngay18!AL6,"")</f>
        <v/>
      </c>
      <c r="W4" s="155">
        <f>IF(ngay19!AL6&lt;&gt;"",ngay19!AL6,"")</f>
        <v/>
      </c>
      <c r="X4" s="155">
        <f>IF(ngay20!AL6&lt;&gt;"",ngay20!AL6,"")</f>
        <v/>
      </c>
      <c r="Y4" s="155">
        <f>IF(ngay21!AL6&lt;&gt;"",ngay21!AL6,"")</f>
        <v/>
      </c>
      <c r="Z4" s="155">
        <f>IF(ngay22!AL6&lt;&gt;"",ngay22!AL6,"")</f>
        <v/>
      </c>
      <c r="AA4" s="155">
        <f>IF(ngay23!AL6&lt;&gt;"",ngay23!AL6,"")</f>
        <v/>
      </c>
      <c r="AB4" s="155">
        <f>IF(ngay24!AL6&lt;&gt;"",ngay24!AL6,"")</f>
        <v/>
      </c>
      <c r="AC4" s="155">
        <f>IF(ngay25!AL6&lt;&gt;"",ngay25!AL6,"")</f>
        <v/>
      </c>
      <c r="AD4" s="155">
        <f>IF(ngay26!AL6&lt;&gt;"",ngay26!AL6,"")</f>
        <v/>
      </c>
      <c r="AE4" s="155">
        <f>IF(ngay27!AL6&lt;&gt;"",ngay27!AL6,"")</f>
        <v/>
      </c>
      <c r="AF4" s="155">
        <f>IF(ngay28!AL6&lt;&gt;"",ngay28!AL6,"")</f>
        <v/>
      </c>
      <c r="AG4" s="155">
        <f>IF(ngay29!AL6&lt;&gt;"",ngay29!AL6,"")</f>
        <v/>
      </c>
      <c r="AH4" s="155">
        <f>IF(ngay30!AL6&lt;&gt;"",ngay30!AL6,"")</f>
        <v/>
      </c>
      <c r="AI4" s="155">
        <f>IF(ngay31!AL6&lt;&gt;"",ngay31!AL6,"")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IF(COUNT(E4:AI4)=0,"",INDEX(E2:AI4,1,MATCH(MAX(E4:AI4),E4:AI4,0)))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IF(ngay1!AL7&lt;&gt;"",ngay1!AL7,"")</f>
        <v/>
      </c>
      <c r="F5" s="155">
        <f>IF(ngay2!AL7&lt;&gt;"",ngay2!AL7,"")</f>
        <v/>
      </c>
      <c r="G5" s="155">
        <f>IF(ngay3!AL7&lt;&gt;"",ngay3!AL7,"")</f>
        <v/>
      </c>
      <c r="H5" s="155">
        <f>IF(ngay4!AL7&lt;&gt;"",ngay4!AL7,"")</f>
        <v/>
      </c>
      <c r="I5" s="155">
        <f>IF(ngay5!AL7&lt;&gt;"",ngay5!AL7,"")</f>
        <v/>
      </c>
      <c r="J5" s="155">
        <f>IF(ngay6!AL7&lt;&gt;"",ngay6!AL7,"")</f>
        <v/>
      </c>
      <c r="K5" s="155">
        <f>IF(ngay7!AL7&lt;&gt;"",ngay7!AL7,"")</f>
        <v/>
      </c>
      <c r="L5" s="155">
        <f>IF(ngay8!AL7&lt;&gt;"",ngay8!AL7,"")</f>
        <v/>
      </c>
      <c r="M5" s="155">
        <f>IF(ngay9!AL7&lt;&gt;"",ngay9!AL7,"")</f>
        <v/>
      </c>
      <c r="N5" s="155">
        <f>IF(ngay10!AL7&lt;&gt;"",ngay10!AL7,"")</f>
        <v/>
      </c>
      <c r="O5" s="155">
        <f>IF(ngay11!AL7&lt;&gt;"",ngay11!AL7,"")</f>
        <v/>
      </c>
      <c r="P5" s="155">
        <f>IF(ngay12!AL7&lt;&gt;"",ngay12!AL7,"")</f>
        <v/>
      </c>
      <c r="Q5" s="155">
        <f>IF(ngay13!AL7&lt;&gt;"",ngay13!AL7,"")</f>
        <v/>
      </c>
      <c r="R5" s="155">
        <f>IF(ngay14!AL7&lt;&gt;"",ngay14!AL7,"")</f>
        <v/>
      </c>
      <c r="S5" s="155">
        <f>IF(ngay15!AL7&lt;&gt;"",ngay15!AL7,"")</f>
        <v/>
      </c>
      <c r="T5" s="155">
        <f>IF(ngay16!AL7&lt;&gt;"",ngay16!AL7,"")</f>
        <v/>
      </c>
      <c r="U5" s="155">
        <f>IF(ngay17!AL7&lt;&gt;"",ngay17!AL7,"")</f>
        <v/>
      </c>
      <c r="V5" s="155">
        <f>IF(ngay18!AL7&lt;&gt;"",ngay18!AL7,"")</f>
        <v/>
      </c>
      <c r="W5" s="155">
        <f>IF(ngay19!AL7&lt;&gt;"",ngay19!AL7,"")</f>
        <v/>
      </c>
      <c r="X5" s="155">
        <f>IF(ngay20!AL7&lt;&gt;"",ngay20!AL7,"")</f>
        <v/>
      </c>
      <c r="Y5" s="155">
        <f>IF(ngay21!AL7&lt;&gt;"",ngay21!AL7,"")</f>
        <v/>
      </c>
      <c r="Z5" s="155">
        <f>IF(ngay22!AL7&lt;&gt;"",ngay22!AL7,"")</f>
        <v/>
      </c>
      <c r="AA5" s="155">
        <f>IF(ngay23!AL7&lt;&gt;"",ngay23!AL7,"")</f>
        <v/>
      </c>
      <c r="AB5" s="155">
        <f>IF(ngay24!AL7&lt;&gt;"",ngay24!AL7,"")</f>
        <v/>
      </c>
      <c r="AC5" s="155">
        <f>IF(ngay25!AL7&lt;&gt;"",ngay25!AL7,"")</f>
        <v/>
      </c>
      <c r="AD5" s="155">
        <f>IF(ngay26!AL7&lt;&gt;"",ngay26!AL7,"")</f>
        <v/>
      </c>
      <c r="AE5" s="155">
        <f>IF(ngay27!AL7&lt;&gt;"",ngay27!AL7,"")</f>
        <v/>
      </c>
      <c r="AF5" s="155">
        <f>IF(ngay28!AL7&lt;&gt;"",ngay28!AL7,"")</f>
        <v/>
      </c>
      <c r="AG5" s="155">
        <f>IF(ngay29!AL7&lt;&gt;"",ngay29!AL7,"")</f>
        <v/>
      </c>
      <c r="AH5" s="155">
        <f>IF(ngay30!AL7&lt;&gt;"",ngay30!AL7,"")</f>
        <v/>
      </c>
      <c r="AI5" s="155">
        <f>IF(ngay31!AL7&lt;&gt;"",ngay31!AL7,"")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IF(COUNT(E5:AI5)=0,"",INDEX(E2:AI5,1,MATCH(MAX(E5:AI5),E5:AI5,0)))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IF(ngay1!AL8&lt;&gt;"",ngay1!AL8,"")</f>
        <v/>
      </c>
      <c r="F6" s="155">
        <f>IF(ngay2!AL8&lt;&gt;"",ngay2!AL8,"")</f>
        <v/>
      </c>
      <c r="G6" s="155">
        <f>IF(ngay3!AL8&lt;&gt;"",ngay3!AL8,"")</f>
        <v/>
      </c>
      <c r="H6" s="155">
        <f>IF(ngay4!AL8&lt;&gt;"",ngay4!AL8,"")</f>
        <v/>
      </c>
      <c r="I6" s="155">
        <f>IF(ngay5!AL8&lt;&gt;"",ngay5!AL8,"")</f>
        <v/>
      </c>
      <c r="J6" s="155">
        <f>IF(ngay6!AL8&lt;&gt;"",ngay6!AL8,"")</f>
        <v/>
      </c>
      <c r="K6" s="155">
        <f>IF(ngay7!AL8&lt;&gt;"",ngay7!AL8,"")</f>
        <v/>
      </c>
      <c r="L6" s="155">
        <f>IF(ngay8!AL8&lt;&gt;"",ngay8!AL8,"")</f>
        <v/>
      </c>
      <c r="M6" s="155">
        <f>IF(ngay9!AL8&lt;&gt;"",ngay9!AL8,"")</f>
        <v/>
      </c>
      <c r="N6" s="155">
        <f>IF(ngay10!AL8&lt;&gt;"",ngay10!AL8,"")</f>
        <v/>
      </c>
      <c r="O6" s="155">
        <f>IF(ngay11!AL8&lt;&gt;"",ngay11!AL8,"")</f>
        <v/>
      </c>
      <c r="P6" s="155">
        <f>IF(ngay12!AL8&lt;&gt;"",ngay12!AL8,"")</f>
        <v/>
      </c>
      <c r="Q6" s="155">
        <f>IF(ngay13!AL8&lt;&gt;"",ngay13!AL8,"")</f>
        <v/>
      </c>
      <c r="R6" s="155">
        <f>IF(ngay14!AL8&lt;&gt;"",ngay14!AL8,"")</f>
        <v/>
      </c>
      <c r="S6" s="155">
        <f>IF(ngay15!AL8&lt;&gt;"",ngay15!AL8,"")</f>
        <v/>
      </c>
      <c r="T6" s="155">
        <f>IF(ngay16!AL8&lt;&gt;"",ngay16!AL8,"")</f>
        <v/>
      </c>
      <c r="U6" s="155">
        <f>IF(ngay17!AL8&lt;&gt;"",ngay17!AL8,"")</f>
        <v/>
      </c>
      <c r="V6" s="155">
        <f>IF(ngay18!AL8&lt;&gt;"",ngay18!AL8,"")</f>
        <v/>
      </c>
      <c r="W6" s="155">
        <f>IF(ngay19!AL8&lt;&gt;"",ngay19!AL8,"")</f>
        <v/>
      </c>
      <c r="X6" s="155">
        <f>IF(ngay20!AL8&lt;&gt;"",ngay20!AL8,"")</f>
        <v/>
      </c>
      <c r="Y6" s="155">
        <f>IF(ngay21!AL8&lt;&gt;"",ngay21!AL8,"")</f>
        <v/>
      </c>
      <c r="Z6" s="155">
        <f>IF(ngay22!AL8&lt;&gt;"",ngay22!AL8,"")</f>
        <v/>
      </c>
      <c r="AA6" s="155">
        <f>IF(ngay23!AL8&lt;&gt;"",ngay23!AL8,"")</f>
        <v/>
      </c>
      <c r="AB6" s="155">
        <f>IF(ngay24!AL8&lt;&gt;"",ngay24!AL8,"")</f>
        <v/>
      </c>
      <c r="AC6" s="155">
        <f>IF(ngay25!AL8&lt;&gt;"",ngay25!AL8,"")</f>
        <v/>
      </c>
      <c r="AD6" s="155">
        <f>IF(ngay26!AL8&lt;&gt;"",ngay26!AL8,"")</f>
        <v/>
      </c>
      <c r="AE6" s="155">
        <f>IF(ngay27!AL8&lt;&gt;"",ngay27!AL8,"")</f>
        <v/>
      </c>
      <c r="AF6" s="155">
        <f>IF(ngay28!AL8&lt;&gt;"",ngay28!AL8,"")</f>
        <v/>
      </c>
      <c r="AG6" s="155">
        <f>IF(ngay29!AL8&lt;&gt;"",ngay29!AL8,"")</f>
        <v/>
      </c>
      <c r="AH6" s="155">
        <f>IF(ngay30!AL8&lt;&gt;"",ngay30!AL8,"")</f>
        <v/>
      </c>
      <c r="AI6" s="155">
        <f>IF(ngay31!AL8&lt;&gt;"",ngay31!AL8,"")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IF(COUNT(E6:AI6)=0,"",INDEX(E2:AI6,1,MATCH(MAX(E6:AI6),E6:AI6,0)))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IF(ngay1!AL9&lt;&gt;"",ngay1!AL9,"")</f>
        <v/>
      </c>
      <c r="F7" s="155">
        <f>IF(ngay2!AL9&lt;&gt;"",ngay2!AL9,"")</f>
        <v/>
      </c>
      <c r="G7" s="155">
        <f>IF(ngay3!AL9&lt;&gt;"",ngay3!AL9,"")</f>
        <v/>
      </c>
      <c r="H7" s="155">
        <f>IF(ngay4!AL9&lt;&gt;"",ngay4!AL9,"")</f>
        <v/>
      </c>
      <c r="I7" s="155">
        <f>IF(ngay5!AL9&lt;&gt;"",ngay5!AL9,"")</f>
        <v/>
      </c>
      <c r="J7" s="155">
        <f>IF(ngay6!AL9&lt;&gt;"",ngay6!AL9,"")</f>
        <v/>
      </c>
      <c r="K7" s="155">
        <f>IF(ngay7!AL9&lt;&gt;"",ngay7!AL9,"")</f>
        <v/>
      </c>
      <c r="L7" s="155">
        <f>IF(ngay8!AL9&lt;&gt;"",ngay8!AL9,"")</f>
        <v/>
      </c>
      <c r="M7" s="155">
        <f>IF(ngay9!AL9&lt;&gt;"",ngay9!AL9,"")</f>
        <v/>
      </c>
      <c r="N7" s="155">
        <f>IF(ngay10!AL9&lt;&gt;"",ngay10!AL9,"")</f>
        <v/>
      </c>
      <c r="O7" s="155">
        <f>IF(ngay11!AL9&lt;&gt;"",ngay11!AL9,"")</f>
        <v/>
      </c>
      <c r="P7" s="155">
        <f>IF(ngay12!AL9&lt;&gt;"",ngay12!AL9,"")</f>
        <v/>
      </c>
      <c r="Q7" s="155">
        <f>IF(ngay13!AL9&lt;&gt;"",ngay13!AL9,"")</f>
        <v/>
      </c>
      <c r="R7" s="155">
        <f>IF(ngay14!AL9&lt;&gt;"",ngay14!AL9,"")</f>
        <v/>
      </c>
      <c r="S7" s="155">
        <f>IF(ngay15!AL9&lt;&gt;"",ngay15!AL9,"")</f>
        <v/>
      </c>
      <c r="T7" s="155">
        <f>IF(ngay16!AL9&lt;&gt;"",ngay16!AL9,"")</f>
        <v/>
      </c>
      <c r="U7" s="155">
        <f>IF(ngay17!AL9&lt;&gt;"",ngay17!AL9,"")</f>
        <v/>
      </c>
      <c r="V7" s="155">
        <f>IF(ngay18!AL9&lt;&gt;"",ngay18!AL9,"")</f>
        <v/>
      </c>
      <c r="W7" s="155">
        <f>IF(ngay19!AL9&lt;&gt;"",ngay19!AL9,"")</f>
        <v/>
      </c>
      <c r="X7" s="155">
        <f>IF(ngay20!AL9&lt;&gt;"",ngay20!AL9,"")</f>
        <v/>
      </c>
      <c r="Y7" s="155">
        <f>IF(ngay21!AL9&lt;&gt;"",ngay21!AL9,"")</f>
        <v/>
      </c>
      <c r="Z7" s="155">
        <f>IF(ngay22!AL9&lt;&gt;"",ngay22!AL9,"")</f>
        <v/>
      </c>
      <c r="AA7" s="155">
        <f>IF(ngay23!AL9&lt;&gt;"",ngay23!AL9,"")</f>
        <v/>
      </c>
      <c r="AB7" s="155">
        <f>IF(ngay24!AL9&lt;&gt;"",ngay24!AL9,"")</f>
        <v/>
      </c>
      <c r="AC7" s="155">
        <f>IF(ngay25!AL9&lt;&gt;"",ngay25!AL9,"")</f>
        <v/>
      </c>
      <c r="AD7" s="155">
        <f>IF(ngay26!AL9&lt;&gt;"",ngay26!AL9,"")</f>
        <v/>
      </c>
      <c r="AE7" s="155">
        <f>IF(ngay27!AL9&lt;&gt;"",ngay27!AL9,"")</f>
        <v/>
      </c>
      <c r="AF7" s="155">
        <f>IF(ngay28!AL9&lt;&gt;"",ngay28!AL9,"")</f>
        <v/>
      </c>
      <c r="AG7" s="155">
        <f>IF(ngay29!AL9&lt;&gt;"",ngay29!AL9,"")</f>
        <v/>
      </c>
      <c r="AH7" s="155">
        <f>IF(ngay30!AL9&lt;&gt;"",ngay30!AL9,"")</f>
        <v/>
      </c>
      <c r="AI7" s="155">
        <f>IF(ngay31!AL9&lt;&gt;"",ngay31!AL9,"")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IF(COUNT(E7:AI7)=0,"",INDEX(E2:AI7,1,MATCH(MAX(E7:AI7),E7:AI7,0)))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IF(ngay1!AL10&lt;&gt;"",ngay1!AL10,"")</f>
        <v/>
      </c>
      <c r="F8" s="155">
        <f>IF(ngay2!AL10&lt;&gt;"",ngay2!AL10,"")</f>
        <v/>
      </c>
      <c r="G8" s="155">
        <f>IF(ngay3!AL10&lt;&gt;"",ngay3!AL10,"")</f>
        <v/>
      </c>
      <c r="H8" s="155">
        <f>IF(ngay4!AL10&lt;&gt;"",ngay4!AL10,"")</f>
        <v/>
      </c>
      <c r="I8" s="155">
        <f>IF(ngay5!AL10&lt;&gt;"",ngay5!AL10,"")</f>
        <v/>
      </c>
      <c r="J8" s="155">
        <f>IF(ngay6!AL10&lt;&gt;"",ngay6!AL10,"")</f>
        <v/>
      </c>
      <c r="K8" s="155">
        <f>IF(ngay7!AL10&lt;&gt;"",ngay7!AL10,"")</f>
        <v/>
      </c>
      <c r="L8" s="155">
        <f>IF(ngay8!AL10&lt;&gt;"",ngay8!AL10,"")</f>
        <v/>
      </c>
      <c r="M8" s="155">
        <f>IF(ngay9!AL10&lt;&gt;"",ngay9!AL10,"")</f>
        <v/>
      </c>
      <c r="N8" s="155">
        <f>IF(ngay10!AL10&lt;&gt;"",ngay10!AL10,"")</f>
        <v/>
      </c>
      <c r="O8" s="155">
        <f>IF(ngay11!AL10&lt;&gt;"",ngay11!AL10,"")</f>
        <v/>
      </c>
      <c r="P8" s="155">
        <f>IF(ngay12!AL10&lt;&gt;"",ngay12!AL10,"")</f>
        <v/>
      </c>
      <c r="Q8" s="155">
        <f>IF(ngay13!AL10&lt;&gt;"",ngay13!AL10,"")</f>
        <v/>
      </c>
      <c r="R8" s="155">
        <f>IF(ngay14!AL10&lt;&gt;"",ngay14!AL10,"")</f>
        <v/>
      </c>
      <c r="S8" s="155">
        <f>IF(ngay15!AL10&lt;&gt;"",ngay15!AL10,"")</f>
        <v/>
      </c>
      <c r="T8" s="155">
        <f>IF(ngay16!AL10&lt;&gt;"",ngay16!AL10,"")</f>
        <v/>
      </c>
      <c r="U8" s="155">
        <f>IF(ngay17!AL10&lt;&gt;"",ngay17!AL10,"")</f>
        <v/>
      </c>
      <c r="V8" s="155">
        <f>IF(ngay18!AL10&lt;&gt;"",ngay18!AL10,"")</f>
        <v/>
      </c>
      <c r="W8" s="155">
        <f>IF(ngay19!AL10&lt;&gt;"",ngay19!AL10,"")</f>
        <v/>
      </c>
      <c r="X8" s="155">
        <f>IF(ngay20!AL10&lt;&gt;"",ngay20!AL10,"")</f>
        <v/>
      </c>
      <c r="Y8" s="155">
        <f>IF(ngay21!AL10&lt;&gt;"",ngay21!AL10,"")</f>
        <v/>
      </c>
      <c r="Z8" s="155">
        <f>IF(ngay22!AL10&lt;&gt;"",ngay22!AL10,"")</f>
        <v/>
      </c>
      <c r="AA8" s="155">
        <f>IF(ngay23!AL10&lt;&gt;"",ngay23!AL10,"")</f>
        <v/>
      </c>
      <c r="AB8" s="155">
        <f>IF(ngay24!AL10&lt;&gt;"",ngay24!AL10,"")</f>
        <v/>
      </c>
      <c r="AC8" s="155">
        <f>IF(ngay25!AL10&lt;&gt;"",ngay25!AL10,"")</f>
        <v/>
      </c>
      <c r="AD8" s="155">
        <f>IF(ngay26!AL10&lt;&gt;"",ngay26!AL10,"")</f>
        <v/>
      </c>
      <c r="AE8" s="155">
        <f>IF(ngay27!AL10&lt;&gt;"",ngay27!AL10,"")</f>
        <v/>
      </c>
      <c r="AF8" s="155">
        <f>IF(ngay28!AL10&lt;&gt;"",ngay28!AL10,"")</f>
        <v/>
      </c>
      <c r="AG8" s="155">
        <f>IF(ngay29!AL10&lt;&gt;"",ngay29!AL10,"")</f>
        <v/>
      </c>
      <c r="AH8" s="155">
        <f>IF(ngay30!AL10&lt;&gt;"",ngay30!AL10,"")</f>
        <v/>
      </c>
      <c r="AI8" s="155">
        <f>IF(ngay31!AL10&lt;&gt;"",ngay31!AL10,"")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IF(COUNT(E8:AI8)=0,"",INDEX(E2:AI8,1,MATCH(MAX(E8:AI8),E8:AI8,0)))</f>
        <v/>
      </c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IF(ngay1!AL11&lt;&gt;"",ngay1!AL11,"")</f>
        <v/>
      </c>
      <c r="F9" s="155">
        <f>IF(ngay2!AL11&lt;&gt;"",ngay2!AL11,"")</f>
        <v/>
      </c>
      <c r="G9" s="155">
        <f>IF(ngay3!AL11&lt;&gt;"",ngay3!AL11,"")</f>
        <v/>
      </c>
      <c r="H9" s="155">
        <f>IF(ngay4!AL11&lt;&gt;"",ngay4!AL11,"")</f>
        <v/>
      </c>
      <c r="I9" s="155">
        <f>IF(ngay5!AL11&lt;&gt;"",ngay5!AL11,"")</f>
        <v/>
      </c>
      <c r="J9" s="155">
        <f>IF(ngay6!AL11&lt;&gt;"",ngay6!AL11,"")</f>
        <v/>
      </c>
      <c r="K9" s="155">
        <f>IF(ngay7!AL11&lt;&gt;"",ngay7!AL11,"")</f>
        <v/>
      </c>
      <c r="L9" s="155">
        <f>IF(ngay8!AL11&lt;&gt;"",ngay8!AL11,"")</f>
        <v/>
      </c>
      <c r="M9" s="155">
        <f>IF(ngay9!AL11&lt;&gt;"",ngay9!AL11,"")</f>
        <v/>
      </c>
      <c r="N9" s="155">
        <f>IF(ngay10!AL11&lt;&gt;"",ngay10!AL11,"")</f>
        <v/>
      </c>
      <c r="O9" s="155">
        <f>IF(ngay11!AL11&lt;&gt;"",ngay11!AL11,"")</f>
        <v/>
      </c>
      <c r="P9" s="155">
        <f>IF(ngay12!AL11&lt;&gt;"",ngay12!AL11,"")</f>
        <v/>
      </c>
      <c r="Q9" s="155">
        <f>IF(ngay13!AL11&lt;&gt;"",ngay13!AL11,"")</f>
        <v/>
      </c>
      <c r="R9" s="155">
        <f>IF(ngay14!AL11&lt;&gt;"",ngay14!AL11,"")</f>
        <v/>
      </c>
      <c r="S9" s="155">
        <f>IF(ngay15!AL11&lt;&gt;"",ngay15!AL11,"")</f>
        <v/>
      </c>
      <c r="T9" s="155">
        <f>IF(ngay16!AL11&lt;&gt;"",ngay16!AL11,"")</f>
        <v/>
      </c>
      <c r="U9" s="155">
        <f>IF(ngay17!AL11&lt;&gt;"",ngay17!AL11,"")</f>
        <v/>
      </c>
      <c r="V9" s="155">
        <f>IF(ngay18!AL11&lt;&gt;"",ngay18!AL11,"")</f>
        <v/>
      </c>
      <c r="W9" s="155">
        <f>IF(ngay19!AL11&lt;&gt;"",ngay19!AL11,"")</f>
        <v/>
      </c>
      <c r="X9" s="155">
        <f>IF(ngay20!AL11&lt;&gt;"",ngay20!AL11,"")</f>
        <v/>
      </c>
      <c r="Y9" s="155">
        <f>IF(ngay21!AL11&lt;&gt;"",ngay21!AL11,"")</f>
        <v/>
      </c>
      <c r="Z9" s="155">
        <f>IF(ngay22!AL11&lt;&gt;"",ngay22!AL11,"")</f>
        <v/>
      </c>
      <c r="AA9" s="155">
        <f>IF(ngay23!AL11&lt;&gt;"",ngay23!AL11,"")</f>
        <v/>
      </c>
      <c r="AB9" s="155">
        <f>IF(ngay24!AL11&lt;&gt;"",ngay24!AL11,"")</f>
        <v/>
      </c>
      <c r="AC9" s="155">
        <f>IF(ngay25!AL11&lt;&gt;"",ngay25!AL11,"")</f>
        <v/>
      </c>
      <c r="AD9" s="155">
        <f>IF(ngay26!AL11&lt;&gt;"",ngay26!AL11,"")</f>
        <v/>
      </c>
      <c r="AE9" s="155">
        <f>IF(ngay27!AL11&lt;&gt;"",ngay27!AL11,"")</f>
        <v/>
      </c>
      <c r="AF9" s="155">
        <f>IF(ngay28!AL11&lt;&gt;"",ngay28!AL11,"")</f>
        <v/>
      </c>
      <c r="AG9" s="155">
        <f>IF(ngay29!AL11&lt;&gt;"",ngay29!AL11,"")</f>
        <v/>
      </c>
      <c r="AH9" s="155">
        <f>IF(ngay30!AL11&lt;&gt;"",ngay30!AL11,"")</f>
        <v/>
      </c>
      <c r="AI9" s="155">
        <f>IF(ngay31!AL11&lt;&gt;"",ngay31!AL11,"")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IF(COUNT(E9:AI9)=0,"",INDEX(E2:AI9,1,MATCH(MAX(E9:AI9),E9:AI9,0)))</f>
        <v/>
      </c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52" t="n"/>
      <c r="F10" s="153">
        <f>IF(ngay2!AL12&lt;&gt;"",ngay2!AL12,"")</f>
        <v/>
      </c>
      <c r="G10" s="153">
        <f>IF(ngay3!AL12&lt;&gt;"",ngay3!AL12,"")</f>
        <v/>
      </c>
      <c r="H10" s="153">
        <f>IF(ngay4!AL12&lt;&gt;"",ngay4!AL12,"")</f>
        <v/>
      </c>
      <c r="I10" s="153">
        <f>IF(ngay5!AL12&lt;&gt;"",ngay5!AL12,"")</f>
        <v/>
      </c>
      <c r="J10" s="153">
        <f>IF(ngay6!AL12&lt;&gt;"",ngay6!AL12,"")</f>
        <v/>
      </c>
      <c r="K10" s="153">
        <f>IF(ngay7!AL12&lt;&gt;"",ngay7!AL12,"")</f>
        <v/>
      </c>
      <c r="L10" s="153">
        <f>IF(ngay8!AL12&lt;&gt;"",ngay8!AL12,"")</f>
        <v/>
      </c>
      <c r="M10" s="153">
        <f>IF(ngay9!AL12&lt;&gt;"",ngay9!AL12,"")</f>
        <v/>
      </c>
      <c r="N10" s="153">
        <f>IF(ngay10!AL12&lt;&gt;"",ngay10!AL12,"")</f>
        <v/>
      </c>
      <c r="O10" s="153">
        <f>IF(ngay11!AL12&lt;&gt;"",ngay11!AL12,"")</f>
        <v/>
      </c>
      <c r="P10" s="153">
        <f>IF(ngay12!AL12&lt;&gt;"",ngay12!AL12,"")</f>
        <v/>
      </c>
      <c r="Q10" s="153">
        <f>IF(ngay13!AL12&lt;&gt;"",ngay13!AL12,"")</f>
        <v/>
      </c>
      <c r="R10" s="153">
        <f>IF(ngay14!AL12&lt;&gt;"",ngay14!AL12,"")</f>
        <v/>
      </c>
      <c r="S10" s="153">
        <f>IF(ngay15!AL12&lt;&gt;"",ngay15!AL12,"")</f>
        <v/>
      </c>
      <c r="T10" s="153">
        <f>IF(ngay16!AL12&lt;&gt;"",ngay16!AL12,"")</f>
        <v/>
      </c>
      <c r="U10" s="153">
        <f>IF(ngay17!AL12&lt;&gt;"",ngay17!AL12,"")</f>
        <v/>
      </c>
      <c r="V10" s="153">
        <f>IF(ngay18!AL12&lt;&gt;"",ngay18!AL12,"")</f>
        <v/>
      </c>
      <c r="W10" s="153">
        <f>IF(ngay19!AL12&lt;&gt;"",ngay19!AL12,"")</f>
        <v/>
      </c>
      <c r="X10" s="153">
        <f>IF(ngay20!AL12&lt;&gt;"",ngay20!AL12,"")</f>
        <v/>
      </c>
      <c r="Y10" s="153">
        <f>IF(ngay21!AL12&lt;&gt;"",ngay21!AL12,"")</f>
        <v/>
      </c>
      <c r="Z10" s="153">
        <f>IF(ngay22!AL12&lt;&gt;"",ngay22!AL12,"")</f>
        <v/>
      </c>
      <c r="AA10" s="153">
        <f>IF(ngay23!AL12&lt;&gt;"",ngay23!AL12,"")</f>
        <v/>
      </c>
      <c r="AB10" s="153">
        <f>IF(ngay24!AL12&lt;&gt;"",ngay24!AL12,"")</f>
        <v/>
      </c>
      <c r="AC10" s="153">
        <f>IF(ngay25!AL12&lt;&gt;"",ngay25!AL12,"")</f>
        <v/>
      </c>
      <c r="AD10" s="153">
        <f>IF(ngay26!AL12&lt;&gt;"",ngay26!AL12,"")</f>
        <v/>
      </c>
      <c r="AE10" s="153">
        <f>IF(ngay27!AL12&lt;&gt;"",ngay27!AL12,"")</f>
        <v/>
      </c>
      <c r="AF10" s="153">
        <f>IF(ngay28!AL12&lt;&gt;"",ngay28!AL12,"")</f>
        <v/>
      </c>
      <c r="AG10" s="153">
        <f>IF(ngay29!AL12&lt;&gt;"",ngay29!AL12,"")</f>
        <v/>
      </c>
      <c r="AH10" s="153">
        <f>IF(ngay30!AL12&lt;&gt;"",ngay30!AL12,"")</f>
        <v/>
      </c>
      <c r="AI10" s="153">
        <f>IF(ngay31!AL12&lt;&gt;"",ngay31!AL12,"")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>
        <f>IF(COUNT(E10:AI10)=0,"",MAX(E10:AI10))</f>
        <v/>
      </c>
      <c r="AN10" s="60">
        <f>IF(COUNT(E10:AI10)=0,"",INDEX(E3:AI10,1,MATCH(MAX(E10:AI10),E10:AI10,0)))</f>
        <v/>
      </c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IF(ngay1!AL13&lt;&gt;"",ngay1!AL13,"")</f>
        <v/>
      </c>
      <c r="F11" s="149">
        <f>IF(ngay2!AL13&lt;&gt;"",ngay2!AL13,"")</f>
        <v/>
      </c>
      <c r="G11" s="149">
        <f>IF(ngay3!AL13&lt;&gt;"",ngay3!AL13,"")</f>
        <v/>
      </c>
      <c r="H11" s="149">
        <f>IF(ngay4!AL13&lt;&gt;"",ngay4!AL13,"")</f>
        <v/>
      </c>
      <c r="I11" s="149">
        <f>IF(ngay5!AL13&lt;&gt;"",ngay5!AL13,"")</f>
        <v/>
      </c>
      <c r="J11" s="149">
        <f>IF(ngay6!AL13&lt;&gt;"",ngay6!AL13,"")</f>
        <v/>
      </c>
      <c r="K11" s="149">
        <f>IF(ngay7!AL13&lt;&gt;"",ngay7!AL13,"")</f>
        <v/>
      </c>
      <c r="L11" s="149">
        <f>IF(ngay8!AL13&lt;&gt;"",ngay8!AL13,"")</f>
        <v/>
      </c>
      <c r="M11" s="149">
        <f>IF(ngay9!AL13&lt;&gt;"",ngay9!AL13,"")</f>
        <v/>
      </c>
      <c r="N11" s="149">
        <f>IF(ngay10!AL13&lt;&gt;"",ngay10!AL13,"")</f>
        <v/>
      </c>
      <c r="O11" s="149">
        <f>IF(ngay11!AL13&lt;&gt;"",ngay11!AL13,"")</f>
        <v/>
      </c>
      <c r="P11" s="149">
        <f>IF(ngay12!AL13&lt;&gt;"",ngay12!AL13,"")</f>
        <v/>
      </c>
      <c r="Q11" s="149">
        <f>IF(ngay13!AL13&lt;&gt;"",ngay13!AL13,"")</f>
        <v/>
      </c>
      <c r="R11" s="149">
        <f>IF(ngay14!AL13&lt;&gt;"",ngay14!AL13,"")</f>
        <v/>
      </c>
      <c r="S11" s="149">
        <f>IF(ngay15!AL13&lt;&gt;"",ngay15!AL13,"")</f>
        <v/>
      </c>
      <c r="T11" s="149">
        <f>IF(ngay16!AL13&lt;&gt;"",ngay16!AL13,"")</f>
        <v/>
      </c>
      <c r="U11" s="149">
        <f>IF(ngay17!AL13&lt;&gt;"",ngay17!AL13,"")</f>
        <v/>
      </c>
      <c r="V11" s="149">
        <f>IF(ngay18!AL13&lt;&gt;"",ngay18!AL13,"")</f>
        <v/>
      </c>
      <c r="W11" s="149">
        <f>IF(ngay19!AL13&lt;&gt;"",ngay19!AL13,"")</f>
        <v/>
      </c>
      <c r="X11" s="149">
        <f>IF(ngay20!AL13&lt;&gt;"",ngay20!AL13,"")</f>
        <v/>
      </c>
      <c r="Y11" s="149">
        <f>IF(ngay21!AL13&lt;&gt;"",ngay21!AL13,"")</f>
        <v/>
      </c>
      <c r="Z11" s="149">
        <f>IF(ngay22!AL13&lt;&gt;"",ngay22!AL13,"")</f>
        <v/>
      </c>
      <c r="AA11" s="149">
        <f>IF(ngay23!AL13&lt;&gt;"",ngay23!AL13,"")</f>
        <v/>
      </c>
      <c r="AB11" s="149">
        <f>IF(ngay24!AL13&lt;&gt;"",ngay24!AL13,"")</f>
        <v/>
      </c>
      <c r="AC11" s="149">
        <f>IF(ngay25!AL13&lt;&gt;"",ngay25!AL13,"")</f>
        <v/>
      </c>
      <c r="AD11" s="149">
        <f>IF(ngay26!AL13&lt;&gt;"",ngay26!AL13,"")</f>
        <v/>
      </c>
      <c r="AE11" s="149">
        <f>IF(ngay27!AL13&lt;&gt;"",ngay27!AL13,"")</f>
        <v/>
      </c>
      <c r="AF11" s="149">
        <f>IF(ngay28!AL13&lt;&gt;"",ngay28!AL13,"")</f>
        <v/>
      </c>
      <c r="AG11" s="149">
        <f>IF(ngay29!AL13&lt;&gt;"",ngay29!AL13,"")</f>
        <v/>
      </c>
      <c r="AH11" s="149">
        <f>IF(ngay30!AL13&lt;&gt;"",ngay30!AL13,"")</f>
        <v/>
      </c>
      <c r="AI11" s="149">
        <f>IF(ngay31!AL13&lt;&gt;"",ngay31!AL13,"")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IF(COUNT(E11:AI11)=0,"",INDEX(E2:AI11,1,MATCH(MAX(E11:AI11),E11:AI11,0)))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IF(ngay1!AL14&lt;&gt;"",ngay1!AL14,"")</f>
        <v/>
      </c>
      <c r="F12" s="155">
        <f>IF(ngay2!AL14&lt;&gt;"",ngay2!AL14,"")</f>
        <v/>
      </c>
      <c r="G12" s="155">
        <f>IF(ngay3!AL14&lt;&gt;"",ngay3!AL14,"")</f>
        <v/>
      </c>
      <c r="H12" s="155">
        <f>IF(ngay4!AL14&lt;&gt;"",ngay4!AL14,"")</f>
        <v/>
      </c>
      <c r="I12" s="155">
        <f>IF(ngay5!AL14&lt;&gt;"",ngay5!AL14,"")</f>
        <v/>
      </c>
      <c r="J12" s="155">
        <f>IF(ngay6!AL14&lt;&gt;"",ngay6!AL14,"")</f>
        <v/>
      </c>
      <c r="K12" s="155">
        <f>IF(ngay7!AL14&lt;&gt;"",ngay7!AL14,"")</f>
        <v/>
      </c>
      <c r="L12" s="155">
        <f>IF(ngay8!AL14&lt;&gt;"",ngay8!AL14,"")</f>
        <v/>
      </c>
      <c r="M12" s="155">
        <f>IF(ngay9!AL14&lt;&gt;"",ngay9!AL14,"")</f>
        <v/>
      </c>
      <c r="N12" s="155">
        <f>IF(ngay10!AL14&lt;&gt;"",ngay10!AL14,"")</f>
        <v/>
      </c>
      <c r="O12" s="155">
        <f>IF(ngay11!AL14&lt;&gt;"",ngay11!AL14,"")</f>
        <v/>
      </c>
      <c r="P12" s="155">
        <f>IF(ngay12!AL14&lt;&gt;"",ngay12!AL14,"")</f>
        <v/>
      </c>
      <c r="Q12" s="155">
        <f>IF(ngay13!AL14&lt;&gt;"",ngay13!AL14,"")</f>
        <v/>
      </c>
      <c r="R12" s="155">
        <f>IF(ngay14!AL14&lt;&gt;"",ngay14!AL14,"")</f>
        <v/>
      </c>
      <c r="S12" s="155">
        <f>IF(ngay15!AL14&lt;&gt;"",ngay15!AL14,"")</f>
        <v/>
      </c>
      <c r="T12" s="155">
        <f>IF(ngay16!AL14&lt;&gt;"",ngay16!AL14,"")</f>
        <v/>
      </c>
      <c r="U12" s="155">
        <f>IF(ngay17!AL14&lt;&gt;"",ngay17!AL14,"")</f>
        <v/>
      </c>
      <c r="V12" s="155">
        <f>IF(ngay18!AL14&lt;&gt;"",ngay18!AL14,"")</f>
        <v/>
      </c>
      <c r="W12" s="155">
        <f>IF(ngay19!AL14&lt;&gt;"",ngay19!AL14,"")</f>
        <v/>
      </c>
      <c r="X12" s="155">
        <f>IF(ngay20!AL14&lt;&gt;"",ngay20!AL14,"")</f>
        <v/>
      </c>
      <c r="Y12" s="155">
        <f>IF(ngay21!AL14&lt;&gt;"",ngay21!AL14,"")</f>
        <v/>
      </c>
      <c r="Z12" s="155">
        <f>IF(ngay22!AL14&lt;&gt;"",ngay22!AL14,"")</f>
        <v/>
      </c>
      <c r="AA12" s="155">
        <f>IF(ngay23!AL14&lt;&gt;"",ngay23!AL14,"")</f>
        <v/>
      </c>
      <c r="AB12" s="155">
        <f>IF(ngay24!AL14&lt;&gt;"",ngay24!AL14,"")</f>
        <v/>
      </c>
      <c r="AC12" s="155">
        <f>IF(ngay25!AL14&lt;&gt;"",ngay25!AL14,"")</f>
        <v/>
      </c>
      <c r="AD12" s="155">
        <f>IF(ngay26!AL14&lt;&gt;"",ngay26!AL14,"")</f>
        <v/>
      </c>
      <c r="AE12" s="155">
        <f>IF(ngay27!AL14&lt;&gt;"",ngay27!AL14,"")</f>
        <v/>
      </c>
      <c r="AF12" s="155">
        <f>IF(ngay28!AL14&lt;&gt;"",ngay28!AL14,"")</f>
        <v/>
      </c>
      <c r="AG12" s="155">
        <f>IF(ngay29!AL14&lt;&gt;"",ngay29!AL14,"")</f>
        <v/>
      </c>
      <c r="AH12" s="155">
        <f>IF(ngay30!AL14&lt;&gt;"",ngay30!AL14,"")</f>
        <v/>
      </c>
      <c r="AI12" s="155">
        <f>IF(ngay31!AL14&lt;&gt;"",ngay31!AL14,"")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IF(COUNT(E12:AI12)=0,"",INDEX(E2:AI12,1,MATCH(MAX(E12:AI12),E12:AI12,0)))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IF(ngay1!AL15&lt;&gt;"",ngay1!AL15,"")</f>
        <v/>
      </c>
      <c r="F13" s="155">
        <f>IF(ngay2!AL15&lt;&gt;"",ngay2!AL15,"")</f>
        <v/>
      </c>
      <c r="G13" s="155">
        <f>IF(ngay3!AL15&lt;&gt;"",ngay3!AL15,"")</f>
        <v/>
      </c>
      <c r="H13" s="155">
        <f>IF(ngay4!AL15&lt;&gt;"",ngay4!AL15,"")</f>
        <v/>
      </c>
      <c r="I13" s="155">
        <f>IF(ngay5!AL15&lt;&gt;"",ngay5!AL15,"")</f>
        <v/>
      </c>
      <c r="J13" s="155">
        <f>IF(ngay6!AL15&lt;&gt;"",ngay6!AL15,"")</f>
        <v/>
      </c>
      <c r="K13" s="155">
        <f>IF(ngay7!AL15&lt;&gt;"",ngay7!AL15,"")</f>
        <v/>
      </c>
      <c r="L13" s="155">
        <f>IF(ngay8!AL15&lt;&gt;"",ngay8!AL15,"")</f>
        <v/>
      </c>
      <c r="M13" s="155">
        <f>IF(ngay9!AL15&lt;&gt;"",ngay9!AL15,"")</f>
        <v/>
      </c>
      <c r="N13" s="155">
        <f>IF(ngay10!AL15&lt;&gt;"",ngay10!AL15,"")</f>
        <v/>
      </c>
      <c r="O13" s="155">
        <f>IF(ngay11!AL15&lt;&gt;"",ngay11!AL15,"")</f>
        <v/>
      </c>
      <c r="P13" s="155">
        <f>IF(ngay12!AL15&lt;&gt;"",ngay12!AL15,"")</f>
        <v/>
      </c>
      <c r="Q13" s="155">
        <f>IF(ngay13!AL15&lt;&gt;"",ngay13!AL15,"")</f>
        <v/>
      </c>
      <c r="R13" s="155">
        <f>IF(ngay14!AL15&lt;&gt;"",ngay14!AL15,"")</f>
        <v/>
      </c>
      <c r="S13" s="155">
        <f>IF(ngay15!AL15&lt;&gt;"",ngay15!AL15,"")</f>
        <v/>
      </c>
      <c r="T13" s="155">
        <f>IF(ngay16!AL15&lt;&gt;"",ngay16!AL15,"")</f>
        <v/>
      </c>
      <c r="U13" s="155">
        <f>IF(ngay17!AL15&lt;&gt;"",ngay17!AL15,"")</f>
        <v/>
      </c>
      <c r="V13" s="155">
        <f>IF(ngay18!AL15&lt;&gt;"",ngay18!AL15,"")</f>
        <v/>
      </c>
      <c r="W13" s="155">
        <f>IF(ngay19!AL15&lt;&gt;"",ngay19!AL15,"")</f>
        <v/>
      </c>
      <c r="X13" s="155">
        <f>IF(ngay20!AL15&lt;&gt;"",ngay20!AL15,"")</f>
        <v/>
      </c>
      <c r="Y13" s="155">
        <f>IF(ngay21!AL15&lt;&gt;"",ngay21!AL15,"")</f>
        <v/>
      </c>
      <c r="Z13" s="155">
        <f>IF(ngay22!AL15&lt;&gt;"",ngay22!AL15,"")</f>
        <v/>
      </c>
      <c r="AA13" s="155">
        <f>IF(ngay23!AL15&lt;&gt;"",ngay23!AL15,"")</f>
        <v/>
      </c>
      <c r="AB13" s="155">
        <f>IF(ngay24!AL15&lt;&gt;"",ngay24!AL15,"")</f>
        <v/>
      </c>
      <c r="AC13" s="155">
        <f>IF(ngay25!AL15&lt;&gt;"",ngay25!AL15,"")</f>
        <v/>
      </c>
      <c r="AD13" s="155">
        <f>IF(ngay26!AL15&lt;&gt;"",ngay26!AL15,"")</f>
        <v/>
      </c>
      <c r="AE13" s="155">
        <f>IF(ngay27!AL15&lt;&gt;"",ngay27!AL15,"")</f>
        <v/>
      </c>
      <c r="AF13" s="155">
        <f>IF(ngay28!AL15&lt;&gt;"",ngay28!AL15,"")</f>
        <v/>
      </c>
      <c r="AG13" s="155">
        <f>IF(ngay29!AL15&lt;&gt;"",ngay29!AL15,"")</f>
        <v/>
      </c>
      <c r="AH13" s="155">
        <f>IF(ngay30!AL15&lt;&gt;"",ngay30!AL15,"")</f>
        <v/>
      </c>
      <c r="AI13" s="155">
        <f>IF(ngay31!AL15&lt;&gt;"",ngay31!AL15,"")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IF(COUNT(E13:AI13)=0,"",INDEX(E2:AI13,1,MATCH(MAX(E13:AI13),E13:AI13,0)))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IF(ngay1!AL16&lt;&gt;"",ngay1!AL16,"")</f>
        <v/>
      </c>
      <c r="F14" s="155">
        <f>IF(ngay2!AL16&lt;&gt;"",ngay2!AL16,"")</f>
        <v/>
      </c>
      <c r="G14" s="155">
        <f>IF(ngay3!AL16&lt;&gt;"",ngay3!AL16,"")</f>
        <v/>
      </c>
      <c r="H14" s="155">
        <f>IF(ngay4!AL16&lt;&gt;"",ngay4!AL16,"")</f>
        <v/>
      </c>
      <c r="I14" s="155">
        <f>IF(ngay5!AL16&lt;&gt;"",ngay5!AL16,"")</f>
        <v/>
      </c>
      <c r="J14" s="155">
        <f>IF(ngay6!AL16&lt;&gt;"",ngay6!AL16,"")</f>
        <v/>
      </c>
      <c r="K14" s="155">
        <f>IF(ngay7!AL16&lt;&gt;"",ngay7!AL16,"")</f>
        <v/>
      </c>
      <c r="L14" s="155">
        <f>IF(ngay8!AL16&lt;&gt;"",ngay8!AL16,"")</f>
        <v/>
      </c>
      <c r="M14" s="155">
        <f>IF(ngay9!AL16&lt;&gt;"",ngay9!AL16,"")</f>
        <v/>
      </c>
      <c r="N14" s="155">
        <f>IF(ngay10!AL16&lt;&gt;"",ngay10!AL16,"")</f>
        <v/>
      </c>
      <c r="O14" s="155">
        <f>IF(ngay11!AL16&lt;&gt;"",ngay11!AL16,"")</f>
        <v/>
      </c>
      <c r="P14" s="155">
        <f>IF(ngay12!AL16&lt;&gt;"",ngay12!AL16,"")</f>
        <v/>
      </c>
      <c r="Q14" s="155">
        <f>IF(ngay13!AL16&lt;&gt;"",ngay13!AL16,"")</f>
        <v/>
      </c>
      <c r="R14" s="155">
        <f>IF(ngay14!AL16&lt;&gt;"",ngay14!AL16,"")</f>
        <v/>
      </c>
      <c r="S14" s="155">
        <f>IF(ngay15!AL16&lt;&gt;"",ngay15!AL16,"")</f>
        <v/>
      </c>
      <c r="T14" s="155">
        <f>IF(ngay16!AL16&lt;&gt;"",ngay16!AL16,"")</f>
        <v/>
      </c>
      <c r="U14" s="155">
        <f>IF(ngay17!AL16&lt;&gt;"",ngay17!AL16,"")</f>
        <v/>
      </c>
      <c r="V14" s="155">
        <f>IF(ngay18!AL16&lt;&gt;"",ngay18!AL16,"")</f>
        <v/>
      </c>
      <c r="W14" s="155">
        <f>IF(ngay19!AL16&lt;&gt;"",ngay19!AL16,"")</f>
        <v/>
      </c>
      <c r="X14" s="155">
        <f>IF(ngay20!AL16&lt;&gt;"",ngay20!AL16,"")</f>
        <v/>
      </c>
      <c r="Y14" s="155">
        <f>IF(ngay21!AL16&lt;&gt;"",ngay21!AL16,"")</f>
        <v/>
      </c>
      <c r="Z14" s="155">
        <f>IF(ngay22!AL16&lt;&gt;"",ngay22!AL16,"")</f>
        <v/>
      </c>
      <c r="AA14" s="155">
        <f>IF(ngay23!AL16&lt;&gt;"",ngay23!AL16,"")</f>
        <v/>
      </c>
      <c r="AB14" s="155">
        <f>IF(ngay24!AL16&lt;&gt;"",ngay24!AL16,"")</f>
        <v/>
      </c>
      <c r="AC14" s="155">
        <f>IF(ngay25!AL16&lt;&gt;"",ngay25!AL16,"")</f>
        <v/>
      </c>
      <c r="AD14" s="155">
        <f>IF(ngay26!AL16&lt;&gt;"",ngay26!AL16,"")</f>
        <v/>
      </c>
      <c r="AE14" s="155">
        <f>IF(ngay27!AL16&lt;&gt;"",ngay27!AL16,"")</f>
        <v/>
      </c>
      <c r="AF14" s="155">
        <f>IF(ngay28!AL16&lt;&gt;"",ngay28!AL16,"")</f>
        <v/>
      </c>
      <c r="AG14" s="155">
        <f>IF(ngay29!AL16&lt;&gt;"",ngay29!AL16,"")</f>
        <v/>
      </c>
      <c r="AH14" s="155">
        <f>IF(ngay30!AL16&lt;&gt;"",ngay30!AL16,"")</f>
        <v/>
      </c>
      <c r="AI14" s="155">
        <f>IF(ngay31!AL16&lt;&gt;"",ngay31!AL16,"")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IF(COUNT(E14:AI14)=0,"",INDEX(E2:AI14,1,MATCH(MAX(E14:AI14),E14:AI14,0)))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IF(ngay1!AL17&lt;&gt;"",ngay1!AL17,"")</f>
        <v/>
      </c>
      <c r="F15" s="155">
        <f>IF(ngay2!AL17&lt;&gt;"",ngay2!AL17,"")</f>
        <v/>
      </c>
      <c r="G15" s="155">
        <f>IF(ngay3!AL17&lt;&gt;"",ngay3!AL17,"")</f>
        <v/>
      </c>
      <c r="H15" s="155">
        <f>IF(ngay4!AL17&lt;&gt;"",ngay4!AL17,"")</f>
        <v/>
      </c>
      <c r="I15" s="155">
        <f>IF(ngay5!AL17&lt;&gt;"",ngay5!AL17,"")</f>
        <v/>
      </c>
      <c r="J15" s="155">
        <f>IF(ngay6!AL17&lt;&gt;"",ngay6!AL17,"")</f>
        <v/>
      </c>
      <c r="K15" s="155">
        <f>IF(ngay7!AL17&lt;&gt;"",ngay7!AL17,"")</f>
        <v/>
      </c>
      <c r="L15" s="155">
        <f>IF(ngay8!AL17&lt;&gt;"",ngay8!AL17,"")</f>
        <v/>
      </c>
      <c r="M15" s="155">
        <f>IF(ngay9!AL17&lt;&gt;"",ngay9!AL17,"")</f>
        <v/>
      </c>
      <c r="N15" s="155">
        <f>IF(ngay10!AL17&lt;&gt;"",ngay10!AL17,"")</f>
        <v/>
      </c>
      <c r="O15" s="155">
        <f>IF(ngay11!AL17&lt;&gt;"",ngay11!AL17,"")</f>
        <v/>
      </c>
      <c r="P15" s="155">
        <f>IF(ngay12!AL17&lt;&gt;"",ngay12!AL17,"")</f>
        <v/>
      </c>
      <c r="Q15" s="155">
        <f>IF(ngay13!AL17&lt;&gt;"",ngay13!AL17,"")</f>
        <v/>
      </c>
      <c r="R15" s="155">
        <f>IF(ngay14!AL17&lt;&gt;"",ngay14!AL17,"")</f>
        <v/>
      </c>
      <c r="S15" s="155">
        <f>IF(ngay15!AL17&lt;&gt;"",ngay15!AL17,"")</f>
        <v/>
      </c>
      <c r="T15" s="155">
        <f>IF(ngay16!AL17&lt;&gt;"",ngay16!AL17,"")</f>
        <v/>
      </c>
      <c r="U15" s="155">
        <f>IF(ngay17!AL17&lt;&gt;"",ngay17!AL17,"")</f>
        <v/>
      </c>
      <c r="V15" s="155">
        <f>IF(ngay18!AL17&lt;&gt;"",ngay18!AL17,"")</f>
        <v/>
      </c>
      <c r="W15" s="155">
        <f>IF(ngay19!AL17&lt;&gt;"",ngay19!AL17,"")</f>
        <v/>
      </c>
      <c r="X15" s="155">
        <f>IF(ngay20!AL17&lt;&gt;"",ngay20!AL17,"")</f>
        <v/>
      </c>
      <c r="Y15" s="155">
        <f>IF(ngay21!AL17&lt;&gt;"",ngay21!AL17,"")</f>
        <v/>
      </c>
      <c r="Z15" s="155">
        <f>IF(ngay22!AL17&lt;&gt;"",ngay22!AL17,"")</f>
        <v/>
      </c>
      <c r="AA15" s="155">
        <f>IF(ngay23!AL17&lt;&gt;"",ngay23!AL17,"")</f>
        <v/>
      </c>
      <c r="AB15" s="155">
        <f>IF(ngay24!AL17&lt;&gt;"",ngay24!AL17,"")</f>
        <v/>
      </c>
      <c r="AC15" s="155">
        <f>IF(ngay25!AL17&lt;&gt;"",ngay25!AL17,"")</f>
        <v/>
      </c>
      <c r="AD15" s="155">
        <f>IF(ngay26!AL17&lt;&gt;"",ngay26!AL17,"")</f>
        <v/>
      </c>
      <c r="AE15" s="155">
        <f>IF(ngay27!AL17&lt;&gt;"",ngay27!AL17,"")</f>
        <v/>
      </c>
      <c r="AF15" s="155">
        <f>IF(ngay28!AL17&lt;&gt;"",ngay28!AL17,"")</f>
        <v/>
      </c>
      <c r="AG15" s="155">
        <f>IF(ngay29!AL17&lt;&gt;"",ngay29!AL17,"")</f>
        <v/>
      </c>
      <c r="AH15" s="155">
        <f>IF(ngay30!AL17&lt;&gt;"",ngay30!AL17,"")</f>
        <v/>
      </c>
      <c r="AI15" s="155">
        <f>IF(ngay31!AL17&lt;&gt;"",ngay31!AL17,"")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IF(COUNT(E15:AI15)=0,"",INDEX(E2:AI15,1,MATCH(MAX(E15:AI15),E15:AI15,0)))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IF(ngay1!AL18&lt;&gt;"",ngay1!AL18,"")</f>
        <v/>
      </c>
      <c r="F16" s="155">
        <f>IF(ngay2!AL18&lt;&gt;"",ngay2!AL18,"")</f>
        <v/>
      </c>
      <c r="G16" s="155">
        <f>IF(ngay3!AL18&lt;&gt;"",ngay3!AL18,"")</f>
        <v/>
      </c>
      <c r="H16" s="155">
        <f>IF(ngay4!AL18&lt;&gt;"",ngay4!AL18,"")</f>
        <v/>
      </c>
      <c r="I16" s="155">
        <f>IF(ngay5!AL18&lt;&gt;"",ngay5!AL18,"")</f>
        <v/>
      </c>
      <c r="J16" s="155">
        <f>IF(ngay6!AL18&lt;&gt;"",ngay6!AL18,"")</f>
        <v/>
      </c>
      <c r="K16" s="155">
        <f>IF(ngay7!AL18&lt;&gt;"",ngay7!AL18,"")</f>
        <v/>
      </c>
      <c r="L16" s="155">
        <f>IF(ngay8!AL18&lt;&gt;"",ngay8!AL18,"")</f>
        <v/>
      </c>
      <c r="M16" s="155">
        <f>IF(ngay9!AL18&lt;&gt;"",ngay9!AL18,"")</f>
        <v/>
      </c>
      <c r="N16" s="155">
        <f>IF(ngay10!AL18&lt;&gt;"",ngay10!AL18,"")</f>
        <v/>
      </c>
      <c r="O16" s="155">
        <f>IF(ngay11!AL18&lt;&gt;"",ngay11!AL18,"")</f>
        <v/>
      </c>
      <c r="P16" s="155">
        <f>IF(ngay12!AL18&lt;&gt;"",ngay12!AL18,"")</f>
        <v/>
      </c>
      <c r="Q16" s="155">
        <f>IF(ngay13!AL18&lt;&gt;"",ngay13!AL18,"")</f>
        <v/>
      </c>
      <c r="R16" s="155">
        <f>IF(ngay14!AL18&lt;&gt;"",ngay14!AL18,"")</f>
        <v/>
      </c>
      <c r="S16" s="155">
        <f>IF(ngay15!AL18&lt;&gt;"",ngay15!AL18,"")</f>
        <v/>
      </c>
      <c r="T16" s="155">
        <f>IF(ngay16!AL18&lt;&gt;"",ngay16!AL18,"")</f>
        <v/>
      </c>
      <c r="U16" s="155">
        <f>IF(ngay17!AL18&lt;&gt;"",ngay17!AL18,"")</f>
        <v/>
      </c>
      <c r="V16" s="155">
        <f>IF(ngay18!AL18&lt;&gt;"",ngay18!AL18,"")</f>
        <v/>
      </c>
      <c r="W16" s="155">
        <f>IF(ngay19!AL18&lt;&gt;"",ngay19!AL18,"")</f>
        <v/>
      </c>
      <c r="X16" s="155">
        <f>IF(ngay20!AL18&lt;&gt;"",ngay20!AL18,"")</f>
        <v/>
      </c>
      <c r="Y16" s="155">
        <f>IF(ngay21!AL18&lt;&gt;"",ngay21!AL18,"")</f>
        <v/>
      </c>
      <c r="Z16" s="155">
        <f>IF(ngay22!AL18&lt;&gt;"",ngay22!AL18,"")</f>
        <v/>
      </c>
      <c r="AA16" s="155">
        <f>IF(ngay23!AL18&lt;&gt;"",ngay23!AL18,"")</f>
        <v/>
      </c>
      <c r="AB16" s="155">
        <f>IF(ngay24!AL18&lt;&gt;"",ngay24!AL18,"")</f>
        <v/>
      </c>
      <c r="AC16" s="155">
        <f>IF(ngay25!AL18&lt;&gt;"",ngay25!AL18,"")</f>
        <v/>
      </c>
      <c r="AD16" s="155">
        <f>IF(ngay26!AL18&lt;&gt;"",ngay26!AL18,"")</f>
        <v/>
      </c>
      <c r="AE16" s="155">
        <f>IF(ngay27!AL18&lt;&gt;"",ngay27!AL18,"")</f>
        <v/>
      </c>
      <c r="AF16" s="155">
        <f>IF(ngay28!AL18&lt;&gt;"",ngay28!AL18,"")</f>
        <v/>
      </c>
      <c r="AG16" s="155">
        <f>IF(ngay29!AL18&lt;&gt;"",ngay29!AL18,"")</f>
        <v/>
      </c>
      <c r="AH16" s="155">
        <f>IF(ngay30!AL18&lt;&gt;"",ngay30!AL18,"")</f>
        <v/>
      </c>
      <c r="AI16" s="155">
        <f>IF(ngay31!AL18&lt;&gt;"",ngay31!AL18,"")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IF(COUNT(E16:AI16)=0,"",INDEX(E2:AI16,1,MATCH(MAX(E16:AI16),E16:AI16,0)))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IF(ngay1!AL19&lt;&gt;"",ngay1!AL19,"")</f>
        <v/>
      </c>
      <c r="F17" s="155">
        <f>IF(ngay2!AL19&lt;&gt;"",ngay2!AL19,"")</f>
        <v/>
      </c>
      <c r="G17" s="155">
        <f>IF(ngay3!AL19&lt;&gt;"",ngay3!AL19,"")</f>
        <v/>
      </c>
      <c r="H17" s="155">
        <f>IF(ngay4!AL19&lt;&gt;"",ngay4!AL19,"")</f>
        <v/>
      </c>
      <c r="I17" s="155">
        <f>IF(ngay5!AL19&lt;&gt;"",ngay5!AL19,"")</f>
        <v/>
      </c>
      <c r="J17" s="155">
        <f>IF(ngay6!AL19&lt;&gt;"",ngay6!AL19,"")</f>
        <v/>
      </c>
      <c r="K17" s="155">
        <f>IF(ngay7!AL19&lt;&gt;"",ngay7!AL19,"")</f>
        <v/>
      </c>
      <c r="L17" s="155">
        <f>IF(ngay8!AL19&lt;&gt;"",ngay8!AL19,"")</f>
        <v/>
      </c>
      <c r="M17" s="155">
        <f>IF(ngay9!AL19&lt;&gt;"",ngay9!AL19,"")</f>
        <v/>
      </c>
      <c r="N17" s="155">
        <f>IF(ngay10!AL19&lt;&gt;"",ngay10!AL19,"")</f>
        <v/>
      </c>
      <c r="O17" s="155">
        <f>IF(ngay11!AL19&lt;&gt;"",ngay11!AL19,"")</f>
        <v/>
      </c>
      <c r="P17" s="155">
        <f>IF(ngay12!AL19&lt;&gt;"",ngay12!AL19,"")</f>
        <v/>
      </c>
      <c r="Q17" s="155">
        <f>IF(ngay13!AL19&lt;&gt;"",ngay13!AL19,"")</f>
        <v/>
      </c>
      <c r="R17" s="155">
        <f>IF(ngay14!AL19&lt;&gt;"",ngay14!AL19,"")</f>
        <v/>
      </c>
      <c r="S17" s="155">
        <f>IF(ngay15!AL19&lt;&gt;"",ngay15!AL19,"")</f>
        <v/>
      </c>
      <c r="T17" s="155">
        <f>IF(ngay16!AL19&lt;&gt;"",ngay16!AL19,"")</f>
        <v/>
      </c>
      <c r="U17" s="155">
        <f>IF(ngay17!AL19&lt;&gt;"",ngay17!AL19,"")</f>
        <v/>
      </c>
      <c r="V17" s="155">
        <f>IF(ngay18!AL19&lt;&gt;"",ngay18!AL19,"")</f>
        <v/>
      </c>
      <c r="W17" s="155">
        <f>IF(ngay19!AL19&lt;&gt;"",ngay19!AL19,"")</f>
        <v/>
      </c>
      <c r="X17" s="155">
        <f>IF(ngay20!AL19&lt;&gt;"",ngay20!AL19,"")</f>
        <v/>
      </c>
      <c r="Y17" s="155">
        <f>IF(ngay21!AL19&lt;&gt;"",ngay21!AL19,"")</f>
        <v/>
      </c>
      <c r="Z17" s="155">
        <f>IF(ngay22!AL19&lt;&gt;"",ngay22!AL19,"")</f>
        <v/>
      </c>
      <c r="AA17" s="155">
        <f>IF(ngay23!AL19&lt;&gt;"",ngay23!AL19,"")</f>
        <v/>
      </c>
      <c r="AB17" s="155">
        <f>IF(ngay24!AL19&lt;&gt;"",ngay24!AL19,"")</f>
        <v/>
      </c>
      <c r="AC17" s="155">
        <f>IF(ngay25!AL19&lt;&gt;"",ngay25!AL19,"")</f>
        <v/>
      </c>
      <c r="AD17" s="155">
        <f>IF(ngay26!AL19&lt;&gt;"",ngay26!AL19,"")</f>
        <v/>
      </c>
      <c r="AE17" s="155">
        <f>IF(ngay27!AL19&lt;&gt;"",ngay27!AL19,"")</f>
        <v/>
      </c>
      <c r="AF17" s="155">
        <f>IF(ngay28!AL19&lt;&gt;"",ngay28!AL19,"")</f>
        <v/>
      </c>
      <c r="AG17" s="155">
        <f>IF(ngay29!AL19&lt;&gt;"",ngay29!AL19,"")</f>
        <v/>
      </c>
      <c r="AH17" s="155">
        <f>IF(ngay30!AL19&lt;&gt;"",ngay30!AL19,"")</f>
        <v/>
      </c>
      <c r="AI17" s="155">
        <f>IF(ngay31!AL19&lt;&gt;"",ngay31!AL19,"")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IF(COUNT(E17:AI17)=0,"",INDEX(E2:AI17,1,MATCH(MAX(E17:AI17),E17:AI17,0)))</f>
        <v/>
      </c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IF(ngay1!AL20&lt;&gt;"",ngay1!AL20,"")</f>
        <v/>
      </c>
      <c r="F18" s="155">
        <f>IF(ngay2!AL20&lt;&gt;"",ngay2!AL20,"")</f>
        <v/>
      </c>
      <c r="G18" s="155">
        <f>IF(ngay3!AL20&lt;&gt;"",ngay3!AL20,"")</f>
        <v/>
      </c>
      <c r="H18" s="155">
        <f>IF(ngay4!AL20&lt;&gt;"",ngay4!AL20,"")</f>
        <v/>
      </c>
      <c r="I18" s="155">
        <f>IF(ngay5!AL20&lt;&gt;"",ngay5!AL20,"")</f>
        <v/>
      </c>
      <c r="J18" s="155">
        <f>IF(ngay6!AL20&lt;&gt;"",ngay6!AL20,"")</f>
        <v/>
      </c>
      <c r="K18" s="155">
        <f>IF(ngay7!AL20&lt;&gt;"",ngay7!AL20,"")</f>
        <v/>
      </c>
      <c r="L18" s="155">
        <f>IF(ngay8!AL20&lt;&gt;"",ngay8!AL20,"")</f>
        <v/>
      </c>
      <c r="M18" s="155">
        <f>IF(ngay9!AL20&lt;&gt;"",ngay9!AL20,"")</f>
        <v/>
      </c>
      <c r="N18" s="155">
        <f>IF(ngay10!AL20&lt;&gt;"",ngay10!AL20,"")</f>
        <v/>
      </c>
      <c r="O18" s="155">
        <f>IF(ngay11!AL20&lt;&gt;"",ngay11!AL20,"")</f>
        <v/>
      </c>
      <c r="P18" s="155">
        <f>IF(ngay12!AL20&lt;&gt;"",ngay12!AL20,"")</f>
        <v/>
      </c>
      <c r="Q18" s="155">
        <f>IF(ngay13!AL20&lt;&gt;"",ngay13!AL20,"")</f>
        <v/>
      </c>
      <c r="R18" s="155">
        <f>IF(ngay14!AL20&lt;&gt;"",ngay14!AL20,"")</f>
        <v/>
      </c>
      <c r="S18" s="155">
        <f>IF(ngay15!AL20&lt;&gt;"",ngay15!AL20,"")</f>
        <v/>
      </c>
      <c r="T18" s="155">
        <f>IF(ngay16!AL20&lt;&gt;"",ngay16!AL20,"")</f>
        <v/>
      </c>
      <c r="U18" s="155">
        <f>IF(ngay17!AL20&lt;&gt;"",ngay17!AL20,"")</f>
        <v/>
      </c>
      <c r="V18" s="155">
        <f>IF(ngay18!AL20&lt;&gt;"",ngay18!AL20,"")</f>
        <v/>
      </c>
      <c r="W18" s="155">
        <f>IF(ngay19!AL20&lt;&gt;"",ngay19!AL20,"")</f>
        <v/>
      </c>
      <c r="X18" s="155">
        <f>IF(ngay20!AL20&lt;&gt;"",ngay20!AL20,"")</f>
        <v/>
      </c>
      <c r="Y18" s="155">
        <f>IF(ngay21!AL20&lt;&gt;"",ngay21!AL20,"")</f>
        <v/>
      </c>
      <c r="Z18" s="155">
        <f>IF(ngay22!AL20&lt;&gt;"",ngay22!AL20,"")</f>
        <v/>
      </c>
      <c r="AA18" s="155">
        <f>IF(ngay23!AL20&lt;&gt;"",ngay23!AL20,"")</f>
        <v/>
      </c>
      <c r="AB18" s="155">
        <f>IF(ngay24!AL20&lt;&gt;"",ngay24!AL20,"")</f>
        <v/>
      </c>
      <c r="AC18" s="155">
        <f>IF(ngay25!AL20&lt;&gt;"",ngay25!AL20,"")</f>
        <v/>
      </c>
      <c r="AD18" s="155">
        <f>IF(ngay26!AL20&lt;&gt;"",ngay26!AL20,"")</f>
        <v/>
      </c>
      <c r="AE18" s="155">
        <f>IF(ngay27!AL20&lt;&gt;"",ngay27!AL20,"")</f>
        <v/>
      </c>
      <c r="AF18" s="155">
        <f>IF(ngay28!AL20&lt;&gt;"",ngay28!AL20,"")</f>
        <v/>
      </c>
      <c r="AG18" s="155">
        <f>IF(ngay29!AL20&lt;&gt;"",ngay29!AL20,"")</f>
        <v/>
      </c>
      <c r="AH18" s="155">
        <f>IF(ngay30!AL20&lt;&gt;"",ngay30!AL20,"")</f>
        <v/>
      </c>
      <c r="AI18" s="155">
        <f>IF(ngay31!AL20&lt;&gt;"",ngay31!AL20,"")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>
        <f>IF(COUNT(E18:AI18)=0,"",MAX(E18:AI18))</f>
        <v/>
      </c>
      <c r="AN18" s="215">
        <f>IF(COUNT(E18:AI18)=0,"",INDEX(E2:AI18,1,MATCH(MAX(E18:AI18),E18:AI18,0)))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IF(ngay1!AL21&lt;&gt;"",ngay1!AL21,"")</f>
        <v/>
      </c>
      <c r="F19" s="155">
        <f>IF(ngay2!AL21&lt;&gt;"",ngay2!AL21,"")</f>
        <v/>
      </c>
      <c r="G19" s="155">
        <f>IF(ngay3!AL21&lt;&gt;"",ngay3!AL21,"")</f>
        <v/>
      </c>
      <c r="H19" s="155">
        <f>IF(ngay4!AL21&lt;&gt;"",ngay4!AL21,"")</f>
        <v/>
      </c>
      <c r="I19" s="155">
        <f>IF(ngay5!AL21&lt;&gt;"",ngay5!AL21,"")</f>
        <v/>
      </c>
      <c r="J19" s="155">
        <f>IF(ngay6!AL21&lt;&gt;"",ngay6!AL21,"")</f>
        <v/>
      </c>
      <c r="K19" s="155">
        <f>IF(ngay7!AL21&lt;&gt;"",ngay7!AL21,"")</f>
        <v/>
      </c>
      <c r="L19" s="155">
        <f>IF(ngay8!AL21&lt;&gt;"",ngay8!AL21,"")</f>
        <v/>
      </c>
      <c r="M19" s="155">
        <f>IF(ngay9!AL21&lt;&gt;"",ngay9!AL21,"")</f>
        <v/>
      </c>
      <c r="N19" s="155">
        <f>IF(ngay10!AL21&lt;&gt;"",ngay10!AL21,"")</f>
        <v/>
      </c>
      <c r="O19" s="155">
        <f>IF(ngay11!AL21&lt;&gt;"",ngay11!AL21,"")</f>
        <v/>
      </c>
      <c r="P19" s="155">
        <f>IF(ngay12!AL21&lt;&gt;"",ngay12!AL21,"")</f>
        <v/>
      </c>
      <c r="Q19" s="155">
        <f>IF(ngay13!AL21&lt;&gt;"",ngay13!AL21,"")</f>
        <v/>
      </c>
      <c r="R19" s="155">
        <f>IF(ngay14!AL21&lt;&gt;"",ngay14!AL21,"")</f>
        <v/>
      </c>
      <c r="S19" s="155">
        <f>IF(ngay15!AL21&lt;&gt;"",ngay15!AL21,"")</f>
        <v/>
      </c>
      <c r="T19" s="155">
        <f>IF(ngay16!AL21&lt;&gt;"",ngay16!AL21,"")</f>
        <v/>
      </c>
      <c r="U19" s="155">
        <f>IF(ngay17!AL21&lt;&gt;"",ngay17!AL21,"")</f>
        <v/>
      </c>
      <c r="V19" s="155">
        <f>IF(ngay18!AL21&lt;&gt;"",ngay18!AL21,"")</f>
        <v/>
      </c>
      <c r="W19" s="155">
        <f>IF(ngay19!AL21&lt;&gt;"",ngay19!AL21,"")</f>
        <v/>
      </c>
      <c r="X19" s="155">
        <f>IF(ngay20!AL21&lt;&gt;"",ngay20!AL21,"")</f>
        <v/>
      </c>
      <c r="Y19" s="155">
        <f>IF(ngay21!AL21&lt;&gt;"",ngay21!AL21,"")</f>
        <v/>
      </c>
      <c r="Z19" s="155">
        <f>IF(ngay22!AL21&lt;&gt;"",ngay22!AL21,"")</f>
        <v/>
      </c>
      <c r="AA19" s="155">
        <f>IF(ngay23!AL21&lt;&gt;"",ngay23!AL21,"")</f>
        <v/>
      </c>
      <c r="AB19" s="155">
        <f>IF(ngay24!AL21&lt;&gt;"",ngay24!AL21,"")</f>
        <v/>
      </c>
      <c r="AC19" s="155">
        <f>IF(ngay25!AL21&lt;&gt;"",ngay25!AL21,"")</f>
        <v/>
      </c>
      <c r="AD19" s="155">
        <f>IF(ngay26!AL21&lt;&gt;"",ngay26!AL21,"")</f>
        <v/>
      </c>
      <c r="AE19" s="155">
        <f>IF(ngay27!AL21&lt;&gt;"",ngay27!AL21,"")</f>
        <v/>
      </c>
      <c r="AF19" s="155">
        <f>IF(ngay28!AL21&lt;&gt;"",ngay28!AL21,"")</f>
        <v/>
      </c>
      <c r="AG19" s="155">
        <f>IF(ngay29!AL21&lt;&gt;"",ngay29!AL21,"")</f>
        <v/>
      </c>
      <c r="AH19" s="155">
        <f>IF(ngay30!AL21&lt;&gt;"",ngay30!AL21,"")</f>
        <v/>
      </c>
      <c r="AI19" s="155">
        <f>IF(ngay31!AL21&lt;&gt;"",ngay31!AL21,"")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IF(COUNT(E19:AI19)=0,"",INDEX(E2:AI19,1,MATCH(MAX(E19:AI19),E19:AI19,0)))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IF(ngay1!AL22&lt;&gt;"",ngay1!AL22,"")</f>
        <v/>
      </c>
      <c r="F20" s="155">
        <f>IF(ngay2!AL22&lt;&gt;"",ngay2!AL22,"")</f>
        <v/>
      </c>
      <c r="G20" s="155">
        <f>IF(ngay3!AL22&lt;&gt;"",ngay3!AL22,"")</f>
        <v/>
      </c>
      <c r="H20" s="155">
        <f>IF(ngay4!AL22&lt;&gt;"",ngay4!AL22,"")</f>
        <v/>
      </c>
      <c r="I20" s="155">
        <f>IF(ngay5!AL22&lt;&gt;"",ngay5!AL22,"")</f>
        <v/>
      </c>
      <c r="J20" s="155">
        <f>IF(ngay6!AL22&lt;&gt;"",ngay6!AL22,"")</f>
        <v/>
      </c>
      <c r="K20" s="155">
        <f>IF(ngay7!AL22&lt;&gt;"",ngay7!AL22,"")</f>
        <v/>
      </c>
      <c r="L20" s="155">
        <f>IF(ngay8!AL22&lt;&gt;"",ngay8!AL22,"")</f>
        <v/>
      </c>
      <c r="M20" s="155">
        <f>IF(ngay9!AL22&lt;&gt;"",ngay9!AL22,"")</f>
        <v/>
      </c>
      <c r="N20" s="155">
        <f>IF(ngay10!AL22&lt;&gt;"",ngay10!AL22,"")</f>
        <v/>
      </c>
      <c r="O20" s="155">
        <f>IF(ngay11!AL22&lt;&gt;"",ngay11!AL22,"")</f>
        <v/>
      </c>
      <c r="P20" s="155">
        <f>IF(ngay12!AL22&lt;&gt;"",ngay12!AL22,"")</f>
        <v/>
      </c>
      <c r="Q20" s="155">
        <f>IF(ngay13!AL22&lt;&gt;"",ngay13!AL22,"")</f>
        <v/>
      </c>
      <c r="R20" s="155">
        <f>IF(ngay14!AL22&lt;&gt;"",ngay14!AL22,"")</f>
        <v/>
      </c>
      <c r="S20" s="155">
        <f>IF(ngay15!AL22&lt;&gt;"",ngay15!AL22,"")</f>
        <v/>
      </c>
      <c r="T20" s="155">
        <f>IF(ngay16!AL22&lt;&gt;"",ngay16!AL22,"")</f>
        <v/>
      </c>
      <c r="U20" s="155">
        <f>IF(ngay17!AL22&lt;&gt;"",ngay17!AL22,"")</f>
        <v/>
      </c>
      <c r="V20" s="155">
        <f>IF(ngay18!AL22&lt;&gt;"",ngay18!AL22,"")</f>
        <v/>
      </c>
      <c r="W20" s="155">
        <f>IF(ngay19!AL22&lt;&gt;"",ngay19!AL22,"")</f>
        <v/>
      </c>
      <c r="X20" s="155">
        <f>IF(ngay20!AL22&lt;&gt;"",ngay20!AL22,"")</f>
        <v/>
      </c>
      <c r="Y20" s="155">
        <f>IF(ngay21!AL22&lt;&gt;"",ngay21!AL22,"")</f>
        <v/>
      </c>
      <c r="Z20" s="155">
        <f>IF(ngay22!AL22&lt;&gt;"",ngay22!AL22,"")</f>
        <v/>
      </c>
      <c r="AA20" s="155">
        <f>IF(ngay23!AL22&lt;&gt;"",ngay23!AL22,"")</f>
        <v/>
      </c>
      <c r="AB20" s="155">
        <f>IF(ngay24!AL22&lt;&gt;"",ngay24!AL22,"")</f>
        <v/>
      </c>
      <c r="AC20" s="155">
        <f>IF(ngay25!AL22&lt;&gt;"",ngay25!AL22,"")</f>
        <v/>
      </c>
      <c r="AD20" s="155">
        <f>IF(ngay26!AL22&lt;&gt;"",ngay26!AL22,"")</f>
        <v/>
      </c>
      <c r="AE20" s="155">
        <f>IF(ngay27!AL22&lt;&gt;"",ngay27!AL22,"")</f>
        <v/>
      </c>
      <c r="AF20" s="155">
        <f>IF(ngay28!AL22&lt;&gt;"",ngay28!AL22,"")</f>
        <v/>
      </c>
      <c r="AG20" s="155">
        <f>IF(ngay29!AL22&lt;&gt;"",ngay29!AL22,"")</f>
        <v/>
      </c>
      <c r="AH20" s="155">
        <f>IF(ngay30!AL22&lt;&gt;"",ngay30!AL22,"")</f>
        <v/>
      </c>
      <c r="AI20" s="155">
        <f>IF(ngay31!AL22&lt;&gt;"",ngay31!AL22,"")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IF(COUNT(E20:AI20)=0,"",INDEX(E2:AI20,1,MATCH(MAX(E20:AI20),E20:AI20,0)))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IF(ngay1!AL23&lt;&gt;"",ngay1!AL23,"")</f>
        <v/>
      </c>
      <c r="F21" s="155">
        <f>IF(ngay2!AL23&lt;&gt;"",ngay2!AL23,"")</f>
        <v/>
      </c>
      <c r="G21" s="155">
        <f>IF(ngay3!AL23&lt;&gt;"",ngay3!AL23,"")</f>
        <v/>
      </c>
      <c r="H21" s="155">
        <f>IF(ngay4!AL23&lt;&gt;"",ngay4!AL23,"")</f>
        <v/>
      </c>
      <c r="I21" s="155">
        <f>IF(ngay5!AL23&lt;&gt;"",ngay5!AL23,"")</f>
        <v/>
      </c>
      <c r="J21" s="155">
        <f>IF(ngay6!AL23&lt;&gt;"",ngay6!AL23,"")</f>
        <v/>
      </c>
      <c r="K21" s="155">
        <f>IF(ngay7!AL23&lt;&gt;"",ngay7!AL23,"")</f>
        <v/>
      </c>
      <c r="L21" s="155">
        <f>IF(ngay8!AL23&lt;&gt;"",ngay8!AL23,"")</f>
        <v/>
      </c>
      <c r="M21" s="155">
        <f>IF(ngay9!AL23&lt;&gt;"",ngay9!AL23,"")</f>
        <v/>
      </c>
      <c r="N21" s="155">
        <f>IF(ngay10!AL23&lt;&gt;"",ngay10!AL23,"")</f>
        <v/>
      </c>
      <c r="O21" s="155">
        <f>IF(ngay11!AL23&lt;&gt;"",ngay11!AL23,"")</f>
        <v/>
      </c>
      <c r="P21" s="155">
        <f>IF(ngay12!AL23&lt;&gt;"",ngay12!AL23,"")</f>
        <v/>
      </c>
      <c r="Q21" s="155">
        <f>IF(ngay13!AL23&lt;&gt;"",ngay13!AL23,"")</f>
        <v/>
      </c>
      <c r="R21" s="155">
        <f>IF(ngay14!AL23&lt;&gt;"",ngay14!AL23,"")</f>
        <v/>
      </c>
      <c r="S21" s="155">
        <f>IF(ngay15!AL23&lt;&gt;"",ngay15!AL23,"")</f>
        <v/>
      </c>
      <c r="T21" s="155">
        <f>IF(ngay16!AL23&lt;&gt;"",ngay16!AL23,"")</f>
        <v/>
      </c>
      <c r="U21" s="155">
        <f>IF(ngay17!AL23&lt;&gt;"",ngay17!AL23,"")</f>
        <v/>
      </c>
      <c r="V21" s="155">
        <f>IF(ngay18!AL23&lt;&gt;"",ngay18!AL23,"")</f>
        <v/>
      </c>
      <c r="W21" s="155">
        <f>IF(ngay19!AL23&lt;&gt;"",ngay19!AL23,"")</f>
        <v/>
      </c>
      <c r="X21" s="155">
        <f>IF(ngay20!AL23&lt;&gt;"",ngay20!AL23,"")</f>
        <v/>
      </c>
      <c r="Y21" s="155">
        <f>IF(ngay21!AL23&lt;&gt;"",ngay21!AL23,"")</f>
        <v/>
      </c>
      <c r="Z21" s="155">
        <f>IF(ngay22!AL23&lt;&gt;"",ngay22!AL23,"")</f>
        <v/>
      </c>
      <c r="AA21" s="155">
        <f>IF(ngay23!AL23&lt;&gt;"",ngay23!AL23,"")</f>
        <v/>
      </c>
      <c r="AB21" s="155">
        <f>IF(ngay24!AL23&lt;&gt;"",ngay24!AL23,"")</f>
        <v/>
      </c>
      <c r="AC21" s="155">
        <f>IF(ngay25!AL23&lt;&gt;"",ngay25!AL23,"")</f>
        <v/>
      </c>
      <c r="AD21" s="155">
        <f>IF(ngay26!AL23&lt;&gt;"",ngay26!AL23,"")</f>
        <v/>
      </c>
      <c r="AE21" s="155">
        <f>IF(ngay27!AL23&lt;&gt;"",ngay27!AL23,"")</f>
        <v/>
      </c>
      <c r="AF21" s="155">
        <f>IF(ngay28!AL23&lt;&gt;"",ngay28!AL23,"")</f>
        <v/>
      </c>
      <c r="AG21" s="155">
        <f>IF(ngay29!AL23&lt;&gt;"",ngay29!AL23,"")</f>
        <v/>
      </c>
      <c r="AH21" s="155">
        <f>IF(ngay30!AL23&lt;&gt;"",ngay30!AL23,"")</f>
        <v/>
      </c>
      <c r="AI21" s="155">
        <f>IF(ngay31!AL23&lt;&gt;"",ngay31!AL23,"")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IF(COUNT(E21:AI21)=0,"",INDEX(E2:AI21,1,MATCH(MAX(E21:AI21),E21:AI21,0)))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IF(ngay1!AL24&lt;&gt;"",ngay1!AL24,"")</f>
        <v/>
      </c>
      <c r="F22" s="155">
        <f>IF(ngay2!AL24&lt;&gt;"",ngay2!AL24,"")</f>
        <v/>
      </c>
      <c r="G22" s="155">
        <f>IF(ngay3!AL24&lt;&gt;"",ngay3!AL24,"")</f>
        <v/>
      </c>
      <c r="H22" s="155">
        <f>IF(ngay4!AL24&lt;&gt;"",ngay4!AL24,"")</f>
        <v/>
      </c>
      <c r="I22" s="155">
        <f>IF(ngay5!AL24&lt;&gt;"",ngay5!AL24,"")</f>
        <v/>
      </c>
      <c r="J22" s="155">
        <f>IF(ngay6!AL24&lt;&gt;"",ngay6!AL24,"")</f>
        <v/>
      </c>
      <c r="K22" s="155">
        <f>IF(ngay7!AL24&lt;&gt;"",ngay7!AL24,"")</f>
        <v/>
      </c>
      <c r="L22" s="155">
        <f>IF(ngay8!AL24&lt;&gt;"",ngay8!AL24,"")</f>
        <v/>
      </c>
      <c r="M22" s="155">
        <f>IF(ngay9!AL24&lt;&gt;"",ngay9!AL24,"")</f>
        <v/>
      </c>
      <c r="N22" s="155">
        <f>IF(ngay10!AL24&lt;&gt;"",ngay10!AL24,"")</f>
        <v/>
      </c>
      <c r="O22" s="155">
        <f>IF(ngay11!AL24&lt;&gt;"",ngay11!AL24,"")</f>
        <v/>
      </c>
      <c r="P22" s="155">
        <f>IF(ngay12!AL24&lt;&gt;"",ngay12!AL24,"")</f>
        <v/>
      </c>
      <c r="Q22" s="155">
        <f>IF(ngay13!AL24&lt;&gt;"",ngay13!AL24,"")</f>
        <v/>
      </c>
      <c r="R22" s="155">
        <f>IF(ngay14!AL24&lt;&gt;"",ngay14!AL24,"")</f>
        <v/>
      </c>
      <c r="S22" s="155">
        <f>IF(ngay15!AL24&lt;&gt;"",ngay15!AL24,"")</f>
        <v/>
      </c>
      <c r="T22" s="155">
        <f>IF(ngay16!AL24&lt;&gt;"",ngay16!AL24,"")</f>
        <v/>
      </c>
      <c r="U22" s="155">
        <f>IF(ngay17!AL24&lt;&gt;"",ngay17!AL24,"")</f>
        <v/>
      </c>
      <c r="V22" s="155">
        <f>IF(ngay18!AL24&lt;&gt;"",ngay18!AL24,"")</f>
        <v/>
      </c>
      <c r="W22" s="155">
        <f>IF(ngay19!AL24&lt;&gt;"",ngay19!AL24,"")</f>
        <v/>
      </c>
      <c r="X22" s="155">
        <f>IF(ngay20!AL24&lt;&gt;"",ngay20!AL24,"")</f>
        <v/>
      </c>
      <c r="Y22" s="155">
        <f>IF(ngay21!AL24&lt;&gt;"",ngay21!AL24,"")</f>
        <v/>
      </c>
      <c r="Z22" s="155">
        <f>IF(ngay22!AL24&lt;&gt;"",ngay22!AL24,"")</f>
        <v/>
      </c>
      <c r="AA22" s="155">
        <f>IF(ngay23!AL24&lt;&gt;"",ngay23!AL24,"")</f>
        <v/>
      </c>
      <c r="AB22" s="155">
        <f>IF(ngay24!AL24&lt;&gt;"",ngay24!AL24,"")</f>
        <v/>
      </c>
      <c r="AC22" s="155">
        <f>IF(ngay25!AL24&lt;&gt;"",ngay25!AL24,"")</f>
        <v/>
      </c>
      <c r="AD22" s="155">
        <f>IF(ngay26!AL24&lt;&gt;"",ngay26!AL24,"")</f>
        <v/>
      </c>
      <c r="AE22" s="155">
        <f>IF(ngay27!AL24&lt;&gt;"",ngay27!AL24,"")</f>
        <v/>
      </c>
      <c r="AF22" s="155">
        <f>IF(ngay28!AL24&lt;&gt;"",ngay28!AL24,"")</f>
        <v/>
      </c>
      <c r="AG22" s="155">
        <f>IF(ngay29!AL24&lt;&gt;"",ngay29!AL24,"")</f>
        <v/>
      </c>
      <c r="AH22" s="155">
        <f>IF(ngay30!AL24&lt;&gt;"",ngay30!AL24,"")</f>
        <v/>
      </c>
      <c r="AI22" s="155">
        <f>IF(ngay31!AL24&lt;&gt;"",ngay31!AL24,"")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IF(COUNT(E22:AI22)=0,"",INDEX(E2:AI22,1,MATCH(MAX(E22:AI22),E22:AI22,0)))</f>
        <v/>
      </c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IF(ngay1!AL25&lt;&gt;"",ngay1!AL25,"")</f>
        <v/>
      </c>
      <c r="F23" s="155">
        <f>IF(ngay2!AL25&lt;&gt;"",ngay2!AL25,"")</f>
        <v/>
      </c>
      <c r="G23" s="155">
        <f>IF(ngay3!AL25&lt;&gt;"",ngay3!AL25,"")</f>
        <v/>
      </c>
      <c r="H23" s="155">
        <f>IF(ngay4!AL25&lt;&gt;"",ngay4!AL25,"")</f>
        <v/>
      </c>
      <c r="I23" s="155">
        <f>IF(ngay5!AL25&lt;&gt;"",ngay5!AL25,"")</f>
        <v/>
      </c>
      <c r="J23" s="155">
        <f>IF(ngay6!AL25&lt;&gt;"",ngay6!AL25,"")</f>
        <v/>
      </c>
      <c r="K23" s="155">
        <f>IF(ngay7!AL25&lt;&gt;"",ngay7!AL25,"")</f>
        <v/>
      </c>
      <c r="L23" s="155">
        <f>IF(ngay8!AL25&lt;&gt;"",ngay8!AL25,"")</f>
        <v/>
      </c>
      <c r="M23" s="155">
        <f>IF(ngay9!AL25&lt;&gt;"",ngay9!AL25,"")</f>
        <v/>
      </c>
      <c r="N23" s="155">
        <f>IF(ngay10!AL25&lt;&gt;"",ngay10!AL25,"")</f>
        <v/>
      </c>
      <c r="O23" s="155">
        <f>IF(ngay11!AL25&lt;&gt;"",ngay11!AL25,"")</f>
        <v/>
      </c>
      <c r="P23" s="155">
        <f>IF(ngay12!AL25&lt;&gt;"",ngay12!AL25,"")</f>
        <v/>
      </c>
      <c r="Q23" s="155">
        <f>IF(ngay13!AL25&lt;&gt;"",ngay13!AL25,"")</f>
        <v/>
      </c>
      <c r="R23" s="155">
        <f>IF(ngay14!AL25&lt;&gt;"",ngay14!AL25,"")</f>
        <v/>
      </c>
      <c r="S23" s="155">
        <f>IF(ngay15!AL25&lt;&gt;"",ngay15!AL25,"")</f>
        <v/>
      </c>
      <c r="T23" s="155">
        <f>IF(ngay16!AL25&lt;&gt;"",ngay16!AL25,"")</f>
        <v/>
      </c>
      <c r="U23" s="155">
        <f>IF(ngay17!AL25&lt;&gt;"",ngay17!AL25,"")</f>
        <v/>
      </c>
      <c r="V23" s="155">
        <f>IF(ngay18!AL25&lt;&gt;"",ngay18!AL25,"")</f>
        <v/>
      </c>
      <c r="W23" s="155">
        <f>IF(ngay19!AL25&lt;&gt;"",ngay19!AL25,"")</f>
        <v/>
      </c>
      <c r="X23" s="155">
        <f>IF(ngay20!AL25&lt;&gt;"",ngay20!AL25,"")</f>
        <v/>
      </c>
      <c r="Y23" s="155">
        <f>IF(ngay21!AL25&lt;&gt;"",ngay21!AL25,"")</f>
        <v/>
      </c>
      <c r="Z23" s="155">
        <f>IF(ngay22!AL25&lt;&gt;"",ngay22!AL25,"")</f>
        <v/>
      </c>
      <c r="AA23" s="155">
        <f>IF(ngay23!AL25&lt;&gt;"",ngay23!AL25,"")</f>
        <v/>
      </c>
      <c r="AB23" s="155">
        <f>IF(ngay24!AL25&lt;&gt;"",ngay24!AL25,"")</f>
        <v/>
      </c>
      <c r="AC23" s="155">
        <f>IF(ngay25!AL25&lt;&gt;"",ngay25!AL25,"")</f>
        <v/>
      </c>
      <c r="AD23" s="155">
        <f>IF(ngay26!AL25&lt;&gt;"",ngay26!AL25,"")</f>
        <v/>
      </c>
      <c r="AE23" s="155">
        <f>IF(ngay27!AL25&lt;&gt;"",ngay27!AL25,"")</f>
        <v/>
      </c>
      <c r="AF23" s="155">
        <f>IF(ngay28!AL25&lt;&gt;"",ngay28!AL25,"")</f>
        <v/>
      </c>
      <c r="AG23" s="155">
        <f>IF(ngay29!AL25&lt;&gt;"",ngay29!AL25,"")</f>
        <v/>
      </c>
      <c r="AH23" s="155">
        <f>IF(ngay30!AL25&lt;&gt;"",ngay30!AL25,"")</f>
        <v/>
      </c>
      <c r="AI23" s="155">
        <f>IF(ngay31!AL25&lt;&gt;"",ngay31!AL25,"")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IF(COUNT(E23:AI23)=0,"",INDEX(E2:AI23,1,MATCH(MAX(E23:AI23),E23:AI23,0)))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IF(ngay1!AL26&lt;&gt;"",ngay1!AL26,"")</f>
        <v/>
      </c>
      <c r="F24" s="151">
        <f>IF(ngay2!AL26&lt;&gt;"",ngay2!AL26,"")</f>
        <v/>
      </c>
      <c r="G24" s="151">
        <f>IF(ngay3!AL26&lt;&gt;"",ngay3!AL26,"")</f>
        <v/>
      </c>
      <c r="H24" s="151">
        <f>IF(ngay4!AL26&lt;&gt;"",ngay4!AL26,"")</f>
        <v/>
      </c>
      <c r="I24" s="151">
        <f>IF(ngay5!AL26&lt;&gt;"",ngay5!AL26,"")</f>
        <v/>
      </c>
      <c r="J24" s="151">
        <f>IF(ngay6!AL26&lt;&gt;"",ngay6!AL26,"")</f>
        <v/>
      </c>
      <c r="K24" s="151">
        <f>IF(ngay7!AL26&lt;&gt;"",ngay7!AL26,"")</f>
        <v/>
      </c>
      <c r="L24" s="151">
        <f>IF(ngay8!AL26&lt;&gt;"",ngay8!AL26,"")</f>
        <v/>
      </c>
      <c r="M24" s="151">
        <f>IF(ngay9!AL26&lt;&gt;"",ngay9!AL26,"")</f>
        <v/>
      </c>
      <c r="N24" s="151">
        <f>IF(ngay10!AL26&lt;&gt;"",ngay10!AL26,"")</f>
        <v/>
      </c>
      <c r="O24" s="151">
        <f>IF(ngay11!AL26&lt;&gt;"",ngay11!AL26,"")</f>
        <v/>
      </c>
      <c r="P24" s="151">
        <f>IF(ngay12!AL26&lt;&gt;"",ngay12!AL26,"")</f>
        <v/>
      </c>
      <c r="Q24" s="151">
        <f>IF(ngay13!AL26&lt;&gt;"",ngay13!AL26,"")</f>
        <v/>
      </c>
      <c r="R24" s="151">
        <f>IF(ngay14!AL26&lt;&gt;"",ngay14!AL26,"")</f>
        <v/>
      </c>
      <c r="S24" s="151">
        <f>IF(ngay15!AL26&lt;&gt;"",ngay15!AL26,"")</f>
        <v/>
      </c>
      <c r="T24" s="151">
        <f>IF(ngay16!AL26&lt;&gt;"",ngay16!AL26,"")</f>
        <v/>
      </c>
      <c r="U24" s="151">
        <f>IF(ngay17!AL26&lt;&gt;"",ngay17!AL26,"")</f>
        <v/>
      </c>
      <c r="V24" s="151">
        <f>IF(ngay18!AL26&lt;&gt;"",ngay18!AL26,"")</f>
        <v/>
      </c>
      <c r="W24" s="151">
        <f>IF(ngay19!AL26&lt;&gt;"",ngay19!AL26,"")</f>
        <v/>
      </c>
      <c r="X24" s="151">
        <f>IF(ngay20!AL26&lt;&gt;"",ngay20!AL26,"")</f>
        <v/>
      </c>
      <c r="Y24" s="151">
        <f>IF(ngay21!AL26&lt;&gt;"",ngay21!AL26,"")</f>
        <v/>
      </c>
      <c r="Z24" s="151">
        <f>IF(ngay22!AL26&lt;&gt;"",ngay22!AL26,"")</f>
        <v/>
      </c>
      <c r="AA24" s="151">
        <f>IF(ngay23!AL26&lt;&gt;"",ngay23!AL26,"")</f>
        <v/>
      </c>
      <c r="AB24" s="151">
        <f>IF(ngay24!AL26&lt;&gt;"",ngay24!AL26,"")</f>
        <v/>
      </c>
      <c r="AC24" s="151">
        <f>IF(ngay25!AL26&lt;&gt;"",ngay25!AL26,"")</f>
        <v/>
      </c>
      <c r="AD24" s="151">
        <f>IF(ngay26!AL26&lt;&gt;"",ngay26!AL26,"")</f>
        <v/>
      </c>
      <c r="AE24" s="151">
        <f>IF(ngay27!AL26&lt;&gt;"",ngay27!AL26,"")</f>
        <v/>
      </c>
      <c r="AF24" s="151">
        <f>IF(ngay28!AL26&lt;&gt;"",ngay28!AL26,"")</f>
        <v/>
      </c>
      <c r="AG24" s="151">
        <f>IF(ngay29!AL26&lt;&gt;"",ngay29!AL26,"")</f>
        <v/>
      </c>
      <c r="AH24" s="151">
        <f>IF(ngay30!AL26&lt;&gt;"",ngay30!AL26,"")</f>
        <v/>
      </c>
      <c r="AI24" s="151">
        <f>IF(ngay31!AL26&lt;&gt;"",ngay31!AL26,"")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IF(COUNT(E24:AI24)=0,"",INDEX(E2:AI24,1,MATCH(MAX(E24:AI24),E24:AI24,0)))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 codeName="Sheet58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K19" sqref="K19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ĐỘ ẨM THẤP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Umtb</t>
        </is>
      </c>
      <c r="AK2" s="53" t="inlineStr">
        <is>
          <t>Um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IF(ngay1!AM5&lt;&gt;"",ngay1!AM5,"")</f>
        <v/>
      </c>
      <c r="F3" s="157">
        <f>IF(ngay2!AM5&lt;&gt;"",ngay2!AM5,"")</f>
        <v/>
      </c>
      <c r="G3" s="157">
        <f>IF(ngay3!AM5&lt;&gt;"",ngay3!AM5,"")</f>
        <v/>
      </c>
      <c r="H3" s="157">
        <f>IF(ngay4!AM5&lt;&gt;"",ngay4!AM5,"")</f>
        <v/>
      </c>
      <c r="I3" s="157">
        <f>IF(ngay5!AM5&lt;&gt;"",ngay5!AM5,"")</f>
        <v/>
      </c>
      <c r="J3" s="157">
        <f>IF(ngay6!AM5&lt;&gt;"",ngay6!AM5,"")</f>
        <v/>
      </c>
      <c r="K3" s="157">
        <f>IF(ngay7!AM5&lt;&gt;"",ngay7!AM5,"")</f>
        <v/>
      </c>
      <c r="L3" s="157">
        <f>IF(ngay8!AM5&lt;&gt;"",ngay8!AM5,"")</f>
        <v/>
      </c>
      <c r="M3" s="157">
        <f>IF(ngay9!AM5&lt;&gt;"",ngay9!AM5,"")</f>
        <v/>
      </c>
      <c r="N3" s="157">
        <f>IF(ngay10!AM5&lt;&gt;"",ngay10!AM5,"")</f>
        <v/>
      </c>
      <c r="O3" s="157">
        <f>IF(ngay11!AM5&lt;&gt;"",ngay11!AM5,"")</f>
        <v/>
      </c>
      <c r="P3" s="157">
        <f>IF(ngay12!AM5&lt;&gt;"",ngay12!AM5,"")</f>
        <v/>
      </c>
      <c r="Q3" s="157">
        <f>IF(ngay13!AM5&lt;&gt;"",ngay13!AM5,"")</f>
        <v/>
      </c>
      <c r="R3" s="157">
        <f>IF(ngay14!AM5&lt;&gt;"",ngay14!AM5,"")</f>
        <v/>
      </c>
      <c r="S3" s="157">
        <f>IF(ngay15!AM5&lt;&gt;"",ngay15!AM5,"")</f>
        <v/>
      </c>
      <c r="T3" s="157">
        <f>IF(ngay16!AM5&lt;&gt;"",ngay16!AM5,"")</f>
        <v/>
      </c>
      <c r="U3" s="157">
        <f>IF(ngay17!AM5&lt;&gt;"",ngay17!AM5,"")</f>
        <v/>
      </c>
      <c r="V3" s="157">
        <f>IF(ngay18!AM5&lt;&gt;"",ngay18!AM5,"")</f>
        <v/>
      </c>
      <c r="W3" s="157">
        <f>IF(ngay19!AM5&lt;&gt;"",ngay19!AM5,"")</f>
        <v/>
      </c>
      <c r="X3" s="157">
        <f>IF(ngay20!AM5&lt;&gt;"",ngay20!AM5,"")</f>
        <v/>
      </c>
      <c r="Y3" s="157">
        <f>IF(ngay21!AM5&lt;&gt;"",ngay21!AM5,"")</f>
        <v/>
      </c>
      <c r="Z3" s="157">
        <f>IF(ngay22!AM5&lt;&gt;"",ngay22!AM5,"")</f>
        <v/>
      </c>
      <c r="AA3" s="157">
        <f>IF(ngay23!AM5&lt;&gt;"",ngay23!AM5,"")</f>
        <v/>
      </c>
      <c r="AB3" s="157">
        <f>IF(ngay24!AM5&lt;&gt;"",ngay24!AM5,"")</f>
        <v/>
      </c>
      <c r="AC3" s="157">
        <f>IF(ngay25!AM5&lt;&gt;"",ngay25!AM5,"")</f>
        <v/>
      </c>
      <c r="AD3" s="157">
        <f>IF(ngay26!AM5&lt;&gt;"",ngay26!AM5,"")</f>
        <v/>
      </c>
      <c r="AE3" s="157">
        <f>IF(ngay27!AM5&lt;&gt;"",ngay27!AM5,"")</f>
        <v/>
      </c>
      <c r="AF3" s="157">
        <f>IF(ngay28!AM5&lt;&gt;"",ngay28!AM5,"")</f>
        <v/>
      </c>
      <c r="AG3" s="157">
        <f>IF(ngay29!AM5&lt;&gt;"",ngay29!AM5,"")</f>
        <v/>
      </c>
      <c r="AH3" s="157">
        <f>IF(ngay30!AM5&lt;&gt;"",ngay30!AM5,"")</f>
        <v/>
      </c>
      <c r="AI3" s="157">
        <f>IF(ngay31!AM5&lt;&gt;"",ngay31!AM5,"")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IF(ngay1!AM6&lt;&gt;"",ngay1!AM6,"")</f>
        <v/>
      </c>
      <c r="F4" s="155">
        <f>IF(ngay2!AM6&lt;&gt;"",ngay2!AM6,"")</f>
        <v/>
      </c>
      <c r="G4" s="155">
        <f>IF(ngay3!AM6&lt;&gt;"",ngay3!AM6,"")</f>
        <v/>
      </c>
      <c r="H4" s="155">
        <f>IF(ngay4!AM6&lt;&gt;"",ngay4!AM6,"")</f>
        <v/>
      </c>
      <c r="I4" s="155">
        <f>IF(ngay5!AM6&lt;&gt;"",ngay5!AM6,"")</f>
        <v/>
      </c>
      <c r="J4" s="155">
        <f>IF(ngay6!AM6&lt;&gt;"",ngay6!AM6,"")</f>
        <v/>
      </c>
      <c r="K4" s="155">
        <f>IF(ngay7!AM6&lt;&gt;"",ngay7!AM6,"")</f>
        <v/>
      </c>
      <c r="L4" s="155">
        <f>IF(ngay8!AM6&lt;&gt;"",ngay8!AM6,"")</f>
        <v/>
      </c>
      <c r="M4" s="155">
        <f>IF(ngay9!AM6&lt;&gt;"",ngay9!AM6,"")</f>
        <v/>
      </c>
      <c r="N4" s="155">
        <f>IF(ngay10!AM6&lt;&gt;"",ngay10!AM6,"")</f>
        <v/>
      </c>
      <c r="O4" s="155">
        <f>IF(ngay11!AM6&lt;&gt;"",ngay11!AM6,"")</f>
        <v/>
      </c>
      <c r="P4" s="155">
        <f>IF(ngay12!AM6&lt;&gt;"",ngay12!AM6,"")</f>
        <v/>
      </c>
      <c r="Q4" s="155">
        <f>IF(ngay13!AM6&lt;&gt;"",ngay13!AM6,"")</f>
        <v/>
      </c>
      <c r="R4" s="155">
        <f>IF(ngay14!AM6&lt;&gt;"",ngay14!AM6,"")</f>
        <v/>
      </c>
      <c r="S4" s="155">
        <f>IF(ngay15!AM6&lt;&gt;"",ngay15!AM6,"")</f>
        <v/>
      </c>
      <c r="T4" s="155">
        <f>IF(ngay16!AM6&lt;&gt;"",ngay16!AM6,"")</f>
        <v/>
      </c>
      <c r="U4" s="155">
        <f>IF(ngay17!AM6&lt;&gt;"",ngay17!AM6,"")</f>
        <v/>
      </c>
      <c r="V4" s="155">
        <f>IF(ngay18!AM6&lt;&gt;"",ngay18!AM6,"")</f>
        <v/>
      </c>
      <c r="W4" s="155">
        <f>IF(ngay19!AM6&lt;&gt;"",ngay19!AM6,"")</f>
        <v/>
      </c>
      <c r="X4" s="155">
        <f>IF(ngay20!AM6&lt;&gt;"",ngay20!AM6,"")</f>
        <v/>
      </c>
      <c r="Y4" s="155">
        <f>IF(ngay21!AM6&lt;&gt;"",ngay21!AM6,"")</f>
        <v/>
      </c>
      <c r="Z4" s="155">
        <f>IF(ngay22!AM6&lt;&gt;"",ngay22!AM6,"")</f>
        <v/>
      </c>
      <c r="AA4" s="155">
        <f>IF(ngay23!AM6&lt;&gt;"",ngay23!AM6,"")</f>
        <v/>
      </c>
      <c r="AB4" s="155">
        <f>IF(ngay24!AM6&lt;&gt;"",ngay24!AM6,"")</f>
        <v/>
      </c>
      <c r="AC4" s="155">
        <f>IF(ngay25!AM6&lt;&gt;"",ngay25!AM6,"")</f>
        <v/>
      </c>
      <c r="AD4" s="155">
        <f>IF(ngay26!AM6&lt;&gt;"",ngay26!AM6,"")</f>
        <v/>
      </c>
      <c r="AE4" s="155">
        <f>IF(ngay27!AM6&lt;&gt;"",ngay27!AM6,"")</f>
        <v/>
      </c>
      <c r="AF4" s="155">
        <f>IF(ngay28!AM6&lt;&gt;"",ngay28!AM6,"")</f>
        <v/>
      </c>
      <c r="AG4" s="155">
        <f>IF(ngay29!AM6&lt;&gt;"",ngay29!AM6,"")</f>
        <v/>
      </c>
      <c r="AH4" s="155">
        <f>IF(ngay30!AM6&lt;&gt;"",ngay30!AM6,"")</f>
        <v/>
      </c>
      <c r="AI4" s="155">
        <f>IF(ngay31!AM6&lt;&gt;"",ngay31!AM6,"")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IF(ngay1!AM7&lt;&gt;"",ngay1!AM7,"")</f>
        <v/>
      </c>
      <c r="F5" s="155">
        <f>IF(ngay2!AM7&lt;&gt;"",ngay2!AM7,"")</f>
        <v/>
      </c>
      <c r="G5" s="155">
        <f>IF(ngay3!AM7&lt;&gt;"",ngay3!AM7,"")</f>
        <v/>
      </c>
      <c r="H5" s="155">
        <f>IF(ngay4!AM7&lt;&gt;"",ngay4!AM7,"")</f>
        <v/>
      </c>
      <c r="I5" s="155">
        <f>IF(ngay5!AM7&lt;&gt;"",ngay5!AM7,"")</f>
        <v/>
      </c>
      <c r="J5" s="155">
        <f>IF(ngay6!AM7&lt;&gt;"",ngay6!AM7,"")</f>
        <v/>
      </c>
      <c r="K5" s="155">
        <f>IF(ngay7!AM7&lt;&gt;"",ngay7!AM7,"")</f>
        <v/>
      </c>
      <c r="L5" s="155">
        <f>IF(ngay8!AM7&lt;&gt;"",ngay8!AM7,"")</f>
        <v/>
      </c>
      <c r="M5" s="155">
        <f>IF(ngay9!AM7&lt;&gt;"",ngay9!AM7,"")</f>
        <v/>
      </c>
      <c r="N5" s="155">
        <f>IF(ngay10!AM7&lt;&gt;"",ngay10!AM7,"")</f>
        <v/>
      </c>
      <c r="O5" s="155">
        <f>IF(ngay11!AM7&lt;&gt;"",ngay11!AM7,"")</f>
        <v/>
      </c>
      <c r="P5" s="155">
        <f>IF(ngay12!AM7&lt;&gt;"",ngay12!AM7,"")</f>
        <v/>
      </c>
      <c r="Q5" s="155">
        <f>IF(ngay13!AM7&lt;&gt;"",ngay13!AM7,"")</f>
        <v/>
      </c>
      <c r="R5" s="155">
        <f>IF(ngay14!AM7&lt;&gt;"",ngay14!AM7,"")</f>
        <v/>
      </c>
      <c r="S5" s="155">
        <f>IF(ngay15!AM7&lt;&gt;"",ngay15!AM7,"")</f>
        <v/>
      </c>
      <c r="T5" s="155">
        <f>IF(ngay16!AM7&lt;&gt;"",ngay16!AM7,"")</f>
        <v/>
      </c>
      <c r="U5" s="155">
        <f>IF(ngay17!AM7&lt;&gt;"",ngay17!AM7,"")</f>
        <v/>
      </c>
      <c r="V5" s="155">
        <f>IF(ngay18!AM7&lt;&gt;"",ngay18!AM7,"")</f>
        <v/>
      </c>
      <c r="W5" s="155">
        <f>IF(ngay19!AM7&lt;&gt;"",ngay19!AM7,"")</f>
        <v/>
      </c>
      <c r="X5" s="155">
        <f>IF(ngay20!AM7&lt;&gt;"",ngay20!AM7,"")</f>
        <v/>
      </c>
      <c r="Y5" s="155">
        <f>IF(ngay21!AM7&lt;&gt;"",ngay21!AM7,"")</f>
        <v/>
      </c>
      <c r="Z5" s="155">
        <f>IF(ngay22!AM7&lt;&gt;"",ngay22!AM7,"")</f>
        <v/>
      </c>
      <c r="AA5" s="155">
        <f>IF(ngay23!AM7&lt;&gt;"",ngay23!AM7,"")</f>
        <v/>
      </c>
      <c r="AB5" s="155">
        <f>IF(ngay24!AM7&lt;&gt;"",ngay24!AM7,"")</f>
        <v/>
      </c>
      <c r="AC5" s="155">
        <f>IF(ngay25!AM7&lt;&gt;"",ngay25!AM7,"")</f>
        <v/>
      </c>
      <c r="AD5" s="155">
        <f>IF(ngay26!AM7&lt;&gt;"",ngay26!AM7,"")</f>
        <v/>
      </c>
      <c r="AE5" s="155">
        <f>IF(ngay27!AM7&lt;&gt;"",ngay27!AM7,"")</f>
        <v/>
      </c>
      <c r="AF5" s="155">
        <f>IF(ngay28!AM7&lt;&gt;"",ngay28!AM7,"")</f>
        <v/>
      </c>
      <c r="AG5" s="155">
        <f>IF(ngay29!AM7&lt;&gt;"",ngay29!AM7,"")</f>
        <v/>
      </c>
      <c r="AH5" s="155">
        <f>IF(ngay30!AM7&lt;&gt;"",ngay30!AM7,"")</f>
        <v/>
      </c>
      <c r="AI5" s="155">
        <f>IF(ngay31!AM7&lt;&gt;"",ngay31!AM7,"")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IF(ngay1!AM8&lt;&gt;"",ngay1!AM8,"")</f>
        <v/>
      </c>
      <c r="F6" s="155">
        <f>IF(ngay2!AM8&lt;&gt;"",ngay2!AM8,"")</f>
        <v/>
      </c>
      <c r="G6" s="155">
        <f>IF(ngay3!AM8&lt;&gt;"",ngay3!AM8,"")</f>
        <v/>
      </c>
      <c r="H6" s="155">
        <f>IF(ngay4!AM8&lt;&gt;"",ngay4!AM8,"")</f>
        <v/>
      </c>
      <c r="I6" s="155">
        <f>IF(ngay5!AM8&lt;&gt;"",ngay5!AM8,"")</f>
        <v/>
      </c>
      <c r="J6" s="155">
        <f>IF(ngay6!AM8&lt;&gt;"",ngay6!AM8,"")</f>
        <v/>
      </c>
      <c r="K6" s="155">
        <f>IF(ngay7!AM8&lt;&gt;"",ngay7!AM8,"")</f>
        <v/>
      </c>
      <c r="L6" s="155">
        <f>IF(ngay8!AM8&lt;&gt;"",ngay8!AM8,"")</f>
        <v/>
      </c>
      <c r="M6" s="155">
        <f>IF(ngay9!AM8&lt;&gt;"",ngay9!AM8,"")</f>
        <v/>
      </c>
      <c r="N6" s="155">
        <f>IF(ngay10!AM8&lt;&gt;"",ngay10!AM8,"")</f>
        <v/>
      </c>
      <c r="O6" s="155">
        <f>IF(ngay11!AM8&lt;&gt;"",ngay11!AM8,"")</f>
        <v/>
      </c>
      <c r="P6" s="155">
        <f>IF(ngay12!AM8&lt;&gt;"",ngay12!AM8,"")</f>
        <v/>
      </c>
      <c r="Q6" s="155">
        <f>IF(ngay13!AM8&lt;&gt;"",ngay13!AM8,"")</f>
        <v/>
      </c>
      <c r="R6" s="155">
        <f>IF(ngay14!AM8&lt;&gt;"",ngay14!AM8,"")</f>
        <v/>
      </c>
      <c r="S6" s="155">
        <f>IF(ngay15!AM8&lt;&gt;"",ngay15!AM8,"")</f>
        <v/>
      </c>
      <c r="T6" s="155">
        <f>IF(ngay16!AM8&lt;&gt;"",ngay16!AM8,"")</f>
        <v/>
      </c>
      <c r="U6" s="155">
        <f>IF(ngay17!AM8&lt;&gt;"",ngay17!AM8,"")</f>
        <v/>
      </c>
      <c r="V6" s="155">
        <f>IF(ngay18!AM8&lt;&gt;"",ngay18!AM8,"")</f>
        <v/>
      </c>
      <c r="W6" s="155">
        <f>IF(ngay19!AM8&lt;&gt;"",ngay19!AM8,"")</f>
        <v/>
      </c>
      <c r="X6" s="155">
        <f>IF(ngay20!AM8&lt;&gt;"",ngay20!AM8,"")</f>
        <v/>
      </c>
      <c r="Y6" s="155">
        <f>IF(ngay21!AM8&lt;&gt;"",ngay21!AM8,"")</f>
        <v/>
      </c>
      <c r="Z6" s="155">
        <f>IF(ngay22!AM8&lt;&gt;"",ngay22!AM8,"")</f>
        <v/>
      </c>
      <c r="AA6" s="155">
        <f>IF(ngay23!AM8&lt;&gt;"",ngay23!AM8,"")</f>
        <v/>
      </c>
      <c r="AB6" s="155">
        <f>IF(ngay24!AM8&lt;&gt;"",ngay24!AM8,"")</f>
        <v/>
      </c>
      <c r="AC6" s="155">
        <f>IF(ngay25!AM8&lt;&gt;"",ngay25!AM8,"")</f>
        <v/>
      </c>
      <c r="AD6" s="155">
        <f>IF(ngay26!AM8&lt;&gt;"",ngay26!AM8,"")</f>
        <v/>
      </c>
      <c r="AE6" s="155">
        <f>IF(ngay27!AM8&lt;&gt;"",ngay27!AM8,"")</f>
        <v/>
      </c>
      <c r="AF6" s="155">
        <f>IF(ngay28!AM8&lt;&gt;"",ngay28!AM8,"")</f>
        <v/>
      </c>
      <c r="AG6" s="155">
        <f>IF(ngay29!AM8&lt;&gt;"",ngay29!AM8,"")</f>
        <v/>
      </c>
      <c r="AH6" s="155">
        <f>IF(ngay30!AM8&lt;&gt;"",ngay30!AM8,"")</f>
        <v/>
      </c>
      <c r="AI6" s="155">
        <f>IF(ngay31!AM8&lt;&gt;"",ngay31!AM8,"")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IF(ngay1!AM9&lt;&gt;"",ngay1!AM9,"")</f>
        <v/>
      </c>
      <c r="F7" s="155">
        <f>IF(ngay2!AM9&lt;&gt;"",ngay2!AM9,"")</f>
        <v/>
      </c>
      <c r="G7" s="155">
        <f>IF(ngay3!AM9&lt;&gt;"",ngay3!AM9,"")</f>
        <v/>
      </c>
      <c r="H7" s="155">
        <f>IF(ngay4!AM9&lt;&gt;"",ngay4!AM9,"")</f>
        <v/>
      </c>
      <c r="I7" s="155">
        <f>IF(ngay5!AM9&lt;&gt;"",ngay5!AM9,"")</f>
        <v/>
      </c>
      <c r="J7" s="155">
        <f>IF(ngay6!AM9&lt;&gt;"",ngay6!AM9,"")</f>
        <v/>
      </c>
      <c r="K7" s="155">
        <f>IF(ngay7!AM9&lt;&gt;"",ngay7!AM9,"")</f>
        <v/>
      </c>
      <c r="L7" s="155">
        <f>IF(ngay8!AM9&lt;&gt;"",ngay8!AM9,"")</f>
        <v/>
      </c>
      <c r="M7" s="155">
        <f>IF(ngay9!AM9&lt;&gt;"",ngay9!AM9,"")</f>
        <v/>
      </c>
      <c r="N7" s="155">
        <f>IF(ngay10!AM9&lt;&gt;"",ngay10!AM9,"")</f>
        <v/>
      </c>
      <c r="O7" s="155">
        <f>IF(ngay11!AM9&lt;&gt;"",ngay11!AM9,"")</f>
        <v/>
      </c>
      <c r="P7" s="155">
        <f>IF(ngay12!AM9&lt;&gt;"",ngay12!AM9,"")</f>
        <v/>
      </c>
      <c r="Q7" s="155">
        <f>IF(ngay13!AM9&lt;&gt;"",ngay13!AM9,"")</f>
        <v/>
      </c>
      <c r="R7" s="155">
        <f>IF(ngay14!AM9&lt;&gt;"",ngay14!AM9,"")</f>
        <v/>
      </c>
      <c r="S7" s="155">
        <f>IF(ngay15!AM9&lt;&gt;"",ngay15!AM9,"")</f>
        <v/>
      </c>
      <c r="T7" s="155">
        <f>IF(ngay16!AM9&lt;&gt;"",ngay16!AM9,"")</f>
        <v/>
      </c>
      <c r="U7" s="155">
        <f>IF(ngay17!AM9&lt;&gt;"",ngay17!AM9,"")</f>
        <v/>
      </c>
      <c r="V7" s="155">
        <f>IF(ngay18!AM9&lt;&gt;"",ngay18!AM9,"")</f>
        <v/>
      </c>
      <c r="W7" s="155">
        <f>IF(ngay19!AM9&lt;&gt;"",ngay19!AM9,"")</f>
        <v/>
      </c>
      <c r="X7" s="155">
        <f>IF(ngay20!AM9&lt;&gt;"",ngay20!AM9,"")</f>
        <v/>
      </c>
      <c r="Y7" s="155">
        <f>IF(ngay21!AM9&lt;&gt;"",ngay21!AM9,"")</f>
        <v/>
      </c>
      <c r="Z7" s="155">
        <f>IF(ngay22!AM9&lt;&gt;"",ngay22!AM9,"")</f>
        <v/>
      </c>
      <c r="AA7" s="155">
        <f>IF(ngay23!AM9&lt;&gt;"",ngay23!AM9,"")</f>
        <v/>
      </c>
      <c r="AB7" s="155">
        <f>IF(ngay24!AM9&lt;&gt;"",ngay24!AM9,"")</f>
        <v/>
      </c>
      <c r="AC7" s="155">
        <f>IF(ngay25!AM9&lt;&gt;"",ngay25!AM9,"")</f>
        <v/>
      </c>
      <c r="AD7" s="155">
        <f>IF(ngay26!AM9&lt;&gt;"",ngay26!AM9,"")</f>
        <v/>
      </c>
      <c r="AE7" s="155">
        <f>IF(ngay27!AM9&lt;&gt;"",ngay27!AM9,"")</f>
        <v/>
      </c>
      <c r="AF7" s="155">
        <f>IF(ngay28!AM9&lt;&gt;"",ngay28!AM9,"")</f>
        <v/>
      </c>
      <c r="AG7" s="155">
        <f>IF(ngay29!AM9&lt;&gt;"",ngay29!AM9,"")</f>
        <v/>
      </c>
      <c r="AH7" s="155">
        <f>IF(ngay30!AM9&lt;&gt;"",ngay30!AM9,"")</f>
        <v/>
      </c>
      <c r="AI7" s="155">
        <f>IF(ngay31!AM9&lt;&gt;"",ngay31!AM9,"")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IF(ngay1!AM10&lt;&gt;"",ngay1!AM10,"")</f>
        <v/>
      </c>
      <c r="F8" s="155">
        <f>IF(ngay2!AM10&lt;&gt;"",ngay2!AM10,"")</f>
        <v/>
      </c>
      <c r="G8" s="155">
        <f>IF(ngay3!AM10&lt;&gt;"",ngay3!AM10,"")</f>
        <v/>
      </c>
      <c r="H8" s="155">
        <f>IF(ngay4!AM10&lt;&gt;"",ngay4!AM10,"")</f>
        <v/>
      </c>
      <c r="I8" s="155">
        <f>IF(ngay5!AM10&lt;&gt;"",ngay5!AM10,"")</f>
        <v/>
      </c>
      <c r="J8" s="155">
        <f>IF(ngay6!AM10&lt;&gt;"",ngay6!AM10,"")</f>
        <v/>
      </c>
      <c r="K8" s="155">
        <f>IF(ngay7!AM10&lt;&gt;"",ngay7!AM10,"")</f>
        <v/>
      </c>
      <c r="L8" s="155">
        <f>IF(ngay8!AM10&lt;&gt;"",ngay8!AM10,"")</f>
        <v/>
      </c>
      <c r="M8" s="155">
        <f>IF(ngay9!AM10&lt;&gt;"",ngay9!AM10,"")</f>
        <v/>
      </c>
      <c r="N8" s="155">
        <f>IF(ngay10!AM10&lt;&gt;"",ngay10!AM10,"")</f>
        <v/>
      </c>
      <c r="O8" s="155">
        <f>IF(ngay11!AM10&lt;&gt;"",ngay11!AM10,"")</f>
        <v/>
      </c>
      <c r="P8" s="155">
        <f>IF(ngay12!AM10&lt;&gt;"",ngay12!AM10,"")</f>
        <v/>
      </c>
      <c r="Q8" s="155">
        <f>IF(ngay13!AM10&lt;&gt;"",ngay13!AM10,"")</f>
        <v/>
      </c>
      <c r="R8" s="155">
        <f>IF(ngay14!AM10&lt;&gt;"",ngay14!AM10,"")</f>
        <v/>
      </c>
      <c r="S8" s="155">
        <f>IF(ngay15!AM10&lt;&gt;"",ngay15!AM10,"")</f>
        <v/>
      </c>
      <c r="T8" s="155">
        <f>IF(ngay16!AM10&lt;&gt;"",ngay16!AM10,"")</f>
        <v/>
      </c>
      <c r="U8" s="155">
        <f>IF(ngay17!AM10&lt;&gt;"",ngay17!AM10,"")</f>
        <v/>
      </c>
      <c r="V8" s="155">
        <f>IF(ngay18!AM10&lt;&gt;"",ngay18!AM10,"")</f>
        <v/>
      </c>
      <c r="W8" s="155">
        <f>IF(ngay19!AM10&lt;&gt;"",ngay19!AM10,"")</f>
        <v/>
      </c>
      <c r="X8" s="155">
        <f>IF(ngay20!AM10&lt;&gt;"",ngay20!AM10,"")</f>
        <v/>
      </c>
      <c r="Y8" s="155">
        <f>IF(ngay21!AM10&lt;&gt;"",ngay21!AM10,"")</f>
        <v/>
      </c>
      <c r="Z8" s="155">
        <f>IF(ngay22!AM10&lt;&gt;"",ngay22!AM10,"")</f>
        <v/>
      </c>
      <c r="AA8" s="155">
        <f>IF(ngay23!AM10&lt;&gt;"",ngay23!AM10,"")</f>
        <v/>
      </c>
      <c r="AB8" s="155">
        <f>IF(ngay24!AM10&lt;&gt;"",ngay24!AM10,"")</f>
        <v/>
      </c>
      <c r="AC8" s="155">
        <f>IF(ngay25!AM10&lt;&gt;"",ngay25!AM10,"")</f>
        <v/>
      </c>
      <c r="AD8" s="155">
        <f>IF(ngay26!AM10&lt;&gt;"",ngay26!AM10,"")</f>
        <v/>
      </c>
      <c r="AE8" s="155">
        <f>IF(ngay27!AM10&lt;&gt;"",ngay27!AM10,"")</f>
        <v/>
      </c>
      <c r="AF8" s="155">
        <f>IF(ngay28!AM10&lt;&gt;"",ngay28!AM10,"")</f>
        <v/>
      </c>
      <c r="AG8" s="155">
        <f>IF(ngay29!AM10&lt;&gt;"",ngay29!AM10,"")</f>
        <v/>
      </c>
      <c r="AH8" s="155">
        <f>IF(ngay30!AM10&lt;&gt;"",ngay30!AM10,"")</f>
        <v/>
      </c>
      <c r="AI8" s="155">
        <f>IF(ngay31!AM10&lt;&gt;"",ngay31!AM10,"")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IF(ngay1!AM11&lt;&gt;"",ngay1!AM11,"")</f>
        <v/>
      </c>
      <c r="F9" s="155">
        <f>IF(ngay2!AM11&lt;&gt;"",ngay2!AM11,"")</f>
        <v/>
      </c>
      <c r="G9" s="155">
        <f>IF(ngay3!AM11&lt;&gt;"",ngay3!AM11,"")</f>
        <v/>
      </c>
      <c r="H9" s="155">
        <f>IF(ngay4!AM11&lt;&gt;"",ngay4!AM11,"")</f>
        <v/>
      </c>
      <c r="I9" s="155">
        <f>IF(ngay5!AM11&lt;&gt;"",ngay5!AM11,"")</f>
        <v/>
      </c>
      <c r="J9" s="155">
        <f>IF(ngay6!AM11&lt;&gt;"",ngay6!AM11,"")</f>
        <v/>
      </c>
      <c r="K9" s="155">
        <f>IF(ngay7!AM11&lt;&gt;"",ngay7!AM11,"")</f>
        <v/>
      </c>
      <c r="L9" s="155">
        <f>IF(ngay8!AM11&lt;&gt;"",ngay8!AM11,"")</f>
        <v/>
      </c>
      <c r="M9" s="155">
        <f>IF(ngay9!AM11&lt;&gt;"",ngay9!AM11,"")</f>
        <v/>
      </c>
      <c r="N9" s="155">
        <f>IF(ngay10!AM11&lt;&gt;"",ngay10!AM11,"")</f>
        <v/>
      </c>
      <c r="O9" s="155">
        <f>IF(ngay11!AM11&lt;&gt;"",ngay11!AM11,"")</f>
        <v/>
      </c>
      <c r="P9" s="155">
        <f>IF(ngay12!AM11&lt;&gt;"",ngay12!AM11,"")</f>
        <v/>
      </c>
      <c r="Q9" s="155">
        <f>IF(ngay13!AM11&lt;&gt;"",ngay13!AM11,"")</f>
        <v/>
      </c>
      <c r="R9" s="155">
        <f>IF(ngay14!AM11&lt;&gt;"",ngay14!AM11,"")</f>
        <v/>
      </c>
      <c r="S9" s="155">
        <f>IF(ngay15!AM11&lt;&gt;"",ngay15!AM11,"")</f>
        <v/>
      </c>
      <c r="T9" s="155">
        <f>IF(ngay16!AM11&lt;&gt;"",ngay16!AM11,"")</f>
        <v/>
      </c>
      <c r="U9" s="155">
        <f>IF(ngay17!AM11&lt;&gt;"",ngay17!AM11,"")</f>
        <v/>
      </c>
      <c r="V9" s="155">
        <f>IF(ngay18!AM11&lt;&gt;"",ngay18!AM11,"")</f>
        <v/>
      </c>
      <c r="W9" s="155">
        <f>IF(ngay19!AM11&lt;&gt;"",ngay19!AM11,"")</f>
        <v/>
      </c>
      <c r="X9" s="155">
        <f>IF(ngay20!AM11&lt;&gt;"",ngay20!AM11,"")</f>
        <v/>
      </c>
      <c r="Y9" s="155">
        <f>IF(ngay21!AM11&lt;&gt;"",ngay21!AM11,"")</f>
        <v/>
      </c>
      <c r="Z9" s="155">
        <f>IF(ngay22!AM11&lt;&gt;"",ngay22!AM11,"")</f>
        <v/>
      </c>
      <c r="AA9" s="155">
        <f>IF(ngay23!AM11&lt;&gt;"",ngay23!AM11,"")</f>
        <v/>
      </c>
      <c r="AB9" s="155">
        <f>IF(ngay24!AM11&lt;&gt;"",ngay24!AM11,"")</f>
        <v/>
      </c>
      <c r="AC9" s="155">
        <f>IF(ngay25!AM11&lt;&gt;"",ngay25!AM11,"")</f>
        <v/>
      </c>
      <c r="AD9" s="155">
        <f>IF(ngay26!AM11&lt;&gt;"",ngay26!AM11,"")</f>
        <v/>
      </c>
      <c r="AE9" s="155">
        <f>IF(ngay27!AM11&lt;&gt;"",ngay27!AM11,"")</f>
        <v/>
      </c>
      <c r="AF9" s="155">
        <f>IF(ngay28!AM11&lt;&gt;"",ngay28!AM11,"")</f>
        <v/>
      </c>
      <c r="AG9" s="155">
        <f>IF(ngay29!AM11&lt;&gt;"",ngay29!AM11,"")</f>
        <v/>
      </c>
      <c r="AH9" s="155">
        <f>IF(ngay30!AM11&lt;&gt;"",ngay30!AM11,"")</f>
        <v/>
      </c>
      <c r="AI9" s="155">
        <f>IF(ngay31!AM11&lt;&gt;"",ngay31!AM11,"")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IF(ngay1!AM12&lt;&gt;"",ngay1!AM12,"")</f>
        <v/>
      </c>
      <c r="F10" s="155">
        <f>IF(ngay2!AM12&lt;&gt;"",ngay2!AM12,"")</f>
        <v/>
      </c>
      <c r="G10" s="155">
        <f>IF(ngay3!AM12&lt;&gt;"",ngay3!AM12,"")</f>
        <v/>
      </c>
      <c r="H10" s="155">
        <f>IF(ngay4!AM12&lt;&gt;"",ngay4!AM12,"")</f>
        <v/>
      </c>
      <c r="I10" s="155">
        <f>IF(ngay5!AM12&lt;&gt;"",ngay5!AM12,"")</f>
        <v/>
      </c>
      <c r="J10" s="155">
        <f>IF(ngay6!AM12&lt;&gt;"",ngay6!AM12,"")</f>
        <v/>
      </c>
      <c r="K10" s="155">
        <f>IF(ngay7!AM12&lt;&gt;"",ngay7!AM12,"")</f>
        <v/>
      </c>
      <c r="L10" s="155">
        <f>IF(ngay8!AM12&lt;&gt;"",ngay8!AM12,"")</f>
        <v/>
      </c>
      <c r="M10" s="155">
        <f>IF(ngay9!AM12&lt;&gt;"",ngay9!AM12,"")</f>
        <v/>
      </c>
      <c r="N10" s="155">
        <f>IF(ngay10!AM12&lt;&gt;"",ngay10!AM12,"")</f>
        <v/>
      </c>
      <c r="O10" s="155">
        <f>IF(ngay11!AM12&lt;&gt;"",ngay11!AM12,"")</f>
        <v/>
      </c>
      <c r="P10" s="155">
        <f>IF(ngay12!AM12&lt;&gt;"",ngay12!AM12,"")</f>
        <v/>
      </c>
      <c r="Q10" s="155">
        <f>IF(ngay13!AM12&lt;&gt;"",ngay13!AM12,"")</f>
        <v/>
      </c>
      <c r="R10" s="155">
        <f>IF(ngay14!AM12&lt;&gt;"",ngay14!AM12,"")</f>
        <v/>
      </c>
      <c r="S10" s="155">
        <f>IF(ngay15!AM12&lt;&gt;"",ngay15!AM12,"")</f>
        <v/>
      </c>
      <c r="T10" s="155">
        <f>IF(ngay16!AM12&lt;&gt;"",ngay16!AM12,"")</f>
        <v/>
      </c>
      <c r="U10" s="155">
        <f>IF(ngay17!AM12&lt;&gt;"",ngay17!AM12,"")</f>
        <v/>
      </c>
      <c r="V10" s="155">
        <f>IF(ngay18!AM12&lt;&gt;"",ngay18!AM12,"")</f>
        <v/>
      </c>
      <c r="W10" s="155">
        <f>IF(ngay19!AM12&lt;&gt;"",ngay19!AM12,"")</f>
        <v/>
      </c>
      <c r="X10" s="155">
        <f>IF(ngay20!AM12&lt;&gt;"",ngay20!AM12,"")</f>
        <v/>
      </c>
      <c r="Y10" s="155">
        <f>IF(ngay21!AM12&lt;&gt;"",ngay21!AM12,"")</f>
        <v/>
      </c>
      <c r="Z10" s="155">
        <f>IF(ngay22!AM12&lt;&gt;"",ngay22!AM12,"")</f>
        <v/>
      </c>
      <c r="AA10" s="155">
        <f>IF(ngay23!AM12&lt;&gt;"",ngay23!AM12,"")</f>
        <v/>
      </c>
      <c r="AB10" s="155">
        <f>IF(ngay24!AM12&lt;&gt;"",ngay24!AM12,"")</f>
        <v/>
      </c>
      <c r="AC10" s="155">
        <f>IF(ngay25!AM12&lt;&gt;"",ngay25!AM12,"")</f>
        <v/>
      </c>
      <c r="AD10" s="155">
        <f>IF(ngay26!AM12&lt;&gt;"",ngay26!AM12,"")</f>
        <v/>
      </c>
      <c r="AE10" s="155">
        <f>IF(ngay27!AM12&lt;&gt;"",ngay27!AM12,"")</f>
        <v/>
      </c>
      <c r="AF10" s="155">
        <f>IF(ngay28!AM12&lt;&gt;"",ngay28!AM12,"")</f>
        <v/>
      </c>
      <c r="AG10" s="155">
        <f>IF(ngay29!AM12&lt;&gt;"",ngay29!AM12,"")</f>
        <v/>
      </c>
      <c r="AH10" s="155">
        <f>IF(ngay30!AM12&lt;&gt;"",ngay30!AM12,"")</f>
        <v/>
      </c>
      <c r="AI10" s="155">
        <f>IF(ngay31!AM12&lt;&gt;"",ngay31!AM12,"")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IF(ngay1!AM13&lt;&gt;"",ngay1!AM13,"")</f>
        <v/>
      </c>
      <c r="F11" s="149">
        <f>IF(ngay2!AM13&lt;&gt;"",ngay2!AM13,"")</f>
        <v/>
      </c>
      <c r="G11" s="149">
        <f>IF(ngay3!AM13&lt;&gt;"",ngay3!AM13,"")</f>
        <v/>
      </c>
      <c r="H11" s="149">
        <f>IF(ngay4!AM13&lt;&gt;"",ngay4!AM13,"")</f>
        <v/>
      </c>
      <c r="I11" s="149">
        <f>IF(ngay5!AM13&lt;&gt;"",ngay5!AM13,"")</f>
        <v/>
      </c>
      <c r="J11" s="149">
        <f>IF(ngay6!AM13&lt;&gt;"",ngay6!AM13,"")</f>
        <v/>
      </c>
      <c r="K11" s="149">
        <f>IF(ngay7!AM13&lt;&gt;"",ngay7!AM13,"")</f>
        <v/>
      </c>
      <c r="L11" s="149">
        <f>IF(ngay8!AM13&lt;&gt;"",ngay8!AM13,"")</f>
        <v/>
      </c>
      <c r="M11" s="149">
        <f>IF(ngay9!AM13&lt;&gt;"",ngay9!AM13,"")</f>
        <v/>
      </c>
      <c r="N11" s="149">
        <f>IF(ngay10!AM13&lt;&gt;"",ngay10!AM13,"")</f>
        <v/>
      </c>
      <c r="O11" s="149">
        <f>IF(ngay11!AM13&lt;&gt;"",ngay11!AM13,"")</f>
        <v/>
      </c>
      <c r="P11" s="149">
        <f>IF(ngay12!AM13&lt;&gt;"",ngay12!AM13,"")</f>
        <v/>
      </c>
      <c r="Q11" s="149">
        <f>IF(ngay13!AM13&lt;&gt;"",ngay13!AM13,"")</f>
        <v/>
      </c>
      <c r="R11" s="149">
        <f>IF(ngay14!AM13&lt;&gt;"",ngay14!AM13,"")</f>
        <v/>
      </c>
      <c r="S11" s="149">
        <f>IF(ngay15!AM13&lt;&gt;"",ngay15!AM13,"")</f>
        <v/>
      </c>
      <c r="T11" s="149">
        <f>IF(ngay16!AM13&lt;&gt;"",ngay16!AM13,"")</f>
        <v/>
      </c>
      <c r="U11" s="149">
        <f>IF(ngay17!AM13&lt;&gt;"",ngay17!AM13,"")</f>
        <v/>
      </c>
      <c r="V11" s="149">
        <f>IF(ngay18!AM13&lt;&gt;"",ngay18!AM13,"")</f>
        <v/>
      </c>
      <c r="W11" s="149">
        <f>IF(ngay19!AM13&lt;&gt;"",ngay19!AM13,"")</f>
        <v/>
      </c>
      <c r="X11" s="149">
        <f>IF(ngay20!AM13&lt;&gt;"",ngay20!AM13,"")</f>
        <v/>
      </c>
      <c r="Y11" s="149">
        <f>IF(ngay21!AM13&lt;&gt;"",ngay21!AM13,"")</f>
        <v/>
      </c>
      <c r="Z11" s="149">
        <f>IF(ngay22!AM13&lt;&gt;"",ngay22!AM13,"")</f>
        <v/>
      </c>
      <c r="AA11" s="149">
        <f>IF(ngay23!AM13&lt;&gt;"",ngay23!AM13,"")</f>
        <v/>
      </c>
      <c r="AB11" s="149">
        <f>IF(ngay24!AM13&lt;&gt;"",ngay24!AM13,"")</f>
        <v/>
      </c>
      <c r="AC11" s="149">
        <f>IF(ngay25!AM13&lt;&gt;"",ngay25!AM13,"")</f>
        <v/>
      </c>
      <c r="AD11" s="149">
        <f>IF(ngay26!AM13&lt;&gt;"",ngay26!AM13,"")</f>
        <v/>
      </c>
      <c r="AE11" s="149">
        <f>IF(ngay27!AM13&lt;&gt;"",ngay27!AM13,"")</f>
        <v/>
      </c>
      <c r="AF11" s="149">
        <f>IF(ngay28!AM13&lt;&gt;"",ngay28!AM13,"")</f>
        <v/>
      </c>
      <c r="AG11" s="149">
        <f>IF(ngay29!AM13&lt;&gt;"",ngay29!AM13,"")</f>
        <v/>
      </c>
      <c r="AH11" s="149">
        <f>IF(ngay30!AM13&lt;&gt;"",ngay30!AM13,"")</f>
        <v/>
      </c>
      <c r="AI11" s="149">
        <f>IF(ngay31!AM13&lt;&gt;"",ngay31!AM13,"")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IF(ngay1!AM14&lt;&gt;"",ngay1!AM14,"")</f>
        <v/>
      </c>
      <c r="F12" s="155">
        <f>IF(ngay2!AM14&lt;&gt;"",ngay2!AM14,"")</f>
        <v/>
      </c>
      <c r="G12" s="155">
        <f>IF(ngay3!AM14&lt;&gt;"",ngay3!AM14,"")</f>
        <v/>
      </c>
      <c r="H12" s="155">
        <f>IF(ngay4!AM14&lt;&gt;"",ngay4!AM14,"")</f>
        <v/>
      </c>
      <c r="I12" s="155">
        <f>IF(ngay5!AM14&lt;&gt;"",ngay5!AM14,"")</f>
        <v/>
      </c>
      <c r="J12" s="155">
        <f>IF(ngay6!AM14&lt;&gt;"",ngay6!AM14,"")</f>
        <v/>
      </c>
      <c r="K12" s="155">
        <f>IF(ngay7!AM14&lt;&gt;"",ngay7!AM14,"")</f>
        <v/>
      </c>
      <c r="L12" s="155">
        <f>IF(ngay8!AM14&lt;&gt;"",ngay8!AM14,"")</f>
        <v/>
      </c>
      <c r="M12" s="155">
        <f>IF(ngay9!AM14&lt;&gt;"",ngay9!AM14,"")</f>
        <v/>
      </c>
      <c r="N12" s="155">
        <f>IF(ngay10!AM14&lt;&gt;"",ngay10!AM14,"")</f>
        <v/>
      </c>
      <c r="O12" s="155">
        <f>IF(ngay11!AM14&lt;&gt;"",ngay11!AM14,"")</f>
        <v/>
      </c>
      <c r="P12" s="155">
        <f>IF(ngay12!AM14&lt;&gt;"",ngay12!AM14,"")</f>
        <v/>
      </c>
      <c r="Q12" s="155">
        <f>IF(ngay13!AM14&lt;&gt;"",ngay13!AM14,"")</f>
        <v/>
      </c>
      <c r="R12" s="155">
        <f>IF(ngay14!AM14&lt;&gt;"",ngay14!AM14,"")</f>
        <v/>
      </c>
      <c r="S12" s="155">
        <f>IF(ngay15!AM14&lt;&gt;"",ngay15!AM14,"")</f>
        <v/>
      </c>
      <c r="T12" s="155">
        <f>IF(ngay16!AM14&lt;&gt;"",ngay16!AM14,"")</f>
        <v/>
      </c>
      <c r="U12" s="155">
        <f>IF(ngay17!AM14&lt;&gt;"",ngay17!AM14,"")</f>
        <v/>
      </c>
      <c r="V12" s="155">
        <f>IF(ngay18!AM14&lt;&gt;"",ngay18!AM14,"")</f>
        <v/>
      </c>
      <c r="W12" s="155">
        <f>IF(ngay19!AM14&lt;&gt;"",ngay19!AM14,"")</f>
        <v/>
      </c>
      <c r="X12" s="155">
        <f>IF(ngay20!AM14&lt;&gt;"",ngay20!AM14,"")</f>
        <v/>
      </c>
      <c r="Y12" s="155">
        <f>IF(ngay21!AM14&lt;&gt;"",ngay21!AM14,"")</f>
        <v/>
      </c>
      <c r="Z12" s="155">
        <f>IF(ngay22!AM14&lt;&gt;"",ngay22!AM14,"")</f>
        <v/>
      </c>
      <c r="AA12" s="155">
        <f>IF(ngay23!AM14&lt;&gt;"",ngay23!AM14,"")</f>
        <v/>
      </c>
      <c r="AB12" s="155">
        <f>IF(ngay24!AM14&lt;&gt;"",ngay24!AM14,"")</f>
        <v/>
      </c>
      <c r="AC12" s="155">
        <f>IF(ngay25!AM14&lt;&gt;"",ngay25!AM14,"")</f>
        <v/>
      </c>
      <c r="AD12" s="155">
        <f>IF(ngay26!AM14&lt;&gt;"",ngay26!AM14,"")</f>
        <v/>
      </c>
      <c r="AE12" s="155">
        <f>IF(ngay27!AM14&lt;&gt;"",ngay27!AM14,"")</f>
        <v/>
      </c>
      <c r="AF12" s="155">
        <f>IF(ngay28!AM14&lt;&gt;"",ngay28!AM14,"")</f>
        <v/>
      </c>
      <c r="AG12" s="155">
        <f>IF(ngay29!AM14&lt;&gt;"",ngay29!AM14,"")</f>
        <v/>
      </c>
      <c r="AH12" s="155">
        <f>IF(ngay30!AM14&lt;&gt;"",ngay30!AM14,"")</f>
        <v/>
      </c>
      <c r="AI12" s="155">
        <f>IF(ngay31!AM14&lt;&gt;"",ngay31!AM14,"")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IF(ngay1!AM15&lt;&gt;"",ngay1!AM15,"")</f>
        <v/>
      </c>
      <c r="F13" s="155">
        <f>IF(ngay2!AM15&lt;&gt;"",ngay2!AM15,"")</f>
        <v/>
      </c>
      <c r="G13" s="155">
        <f>IF(ngay3!AM15&lt;&gt;"",ngay3!AM15,"")</f>
        <v/>
      </c>
      <c r="H13" s="155">
        <f>IF(ngay4!AM15&lt;&gt;"",ngay4!AM15,"")</f>
        <v/>
      </c>
      <c r="I13" s="155">
        <f>IF(ngay5!AM15&lt;&gt;"",ngay5!AM15,"")</f>
        <v/>
      </c>
      <c r="J13" s="155">
        <f>IF(ngay6!AM15&lt;&gt;"",ngay6!AM15,"")</f>
        <v/>
      </c>
      <c r="K13" s="155">
        <f>IF(ngay7!AM15&lt;&gt;"",ngay7!AM15,"")</f>
        <v/>
      </c>
      <c r="L13" s="155">
        <f>IF(ngay8!AM15&lt;&gt;"",ngay8!AM15,"")</f>
        <v/>
      </c>
      <c r="M13" s="155">
        <f>IF(ngay9!AM15&lt;&gt;"",ngay9!AM15,"")</f>
        <v/>
      </c>
      <c r="N13" s="155">
        <f>IF(ngay10!AM15&lt;&gt;"",ngay10!AM15,"")</f>
        <v/>
      </c>
      <c r="O13" s="155">
        <f>IF(ngay11!AM15&lt;&gt;"",ngay11!AM15,"")</f>
        <v/>
      </c>
      <c r="P13" s="155">
        <f>IF(ngay12!AM15&lt;&gt;"",ngay12!AM15,"")</f>
        <v/>
      </c>
      <c r="Q13" s="155">
        <f>IF(ngay13!AM15&lt;&gt;"",ngay13!AM15,"")</f>
        <v/>
      </c>
      <c r="R13" s="155">
        <f>IF(ngay14!AM15&lt;&gt;"",ngay14!AM15,"")</f>
        <v/>
      </c>
      <c r="S13" s="155">
        <f>IF(ngay15!AM15&lt;&gt;"",ngay15!AM15,"")</f>
        <v/>
      </c>
      <c r="T13" s="155">
        <f>IF(ngay16!AM15&lt;&gt;"",ngay16!AM15,"")</f>
        <v/>
      </c>
      <c r="U13" s="155">
        <f>IF(ngay17!AM15&lt;&gt;"",ngay17!AM15,"")</f>
        <v/>
      </c>
      <c r="V13" s="155">
        <f>IF(ngay18!AM15&lt;&gt;"",ngay18!AM15,"")</f>
        <v/>
      </c>
      <c r="W13" s="155">
        <f>IF(ngay19!AM15&lt;&gt;"",ngay19!AM15,"")</f>
        <v/>
      </c>
      <c r="X13" s="155">
        <f>IF(ngay20!AM15&lt;&gt;"",ngay20!AM15,"")</f>
        <v/>
      </c>
      <c r="Y13" s="155">
        <f>IF(ngay21!AM15&lt;&gt;"",ngay21!AM15,"")</f>
        <v/>
      </c>
      <c r="Z13" s="155">
        <f>IF(ngay22!AM15&lt;&gt;"",ngay22!AM15,"")</f>
        <v/>
      </c>
      <c r="AA13" s="155">
        <f>IF(ngay23!AM15&lt;&gt;"",ngay23!AM15,"")</f>
        <v/>
      </c>
      <c r="AB13" s="155">
        <f>IF(ngay24!AM15&lt;&gt;"",ngay24!AM15,"")</f>
        <v/>
      </c>
      <c r="AC13" s="155">
        <f>IF(ngay25!AM15&lt;&gt;"",ngay25!AM15,"")</f>
        <v/>
      </c>
      <c r="AD13" s="155">
        <f>IF(ngay26!AM15&lt;&gt;"",ngay26!AM15,"")</f>
        <v/>
      </c>
      <c r="AE13" s="155">
        <f>IF(ngay27!AM15&lt;&gt;"",ngay27!AM15,"")</f>
        <v/>
      </c>
      <c r="AF13" s="155">
        <f>IF(ngay28!AM15&lt;&gt;"",ngay28!AM15,"")</f>
        <v/>
      </c>
      <c r="AG13" s="155">
        <f>IF(ngay29!AM15&lt;&gt;"",ngay29!AM15,"")</f>
        <v/>
      </c>
      <c r="AH13" s="155">
        <f>IF(ngay30!AM15&lt;&gt;"",ngay30!AM15,"")</f>
        <v/>
      </c>
      <c r="AI13" s="155">
        <f>IF(ngay31!AM15&lt;&gt;"",ngay31!AM15,"")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IF(ngay1!AM16&lt;&gt;"",ngay1!AM16,"")</f>
        <v/>
      </c>
      <c r="F14" s="155">
        <f>IF(ngay2!AM16&lt;&gt;"",ngay2!AM16,"")</f>
        <v/>
      </c>
      <c r="G14" s="155">
        <f>IF(ngay3!AM16&lt;&gt;"",ngay3!AM16,"")</f>
        <v/>
      </c>
      <c r="H14" s="155">
        <f>IF(ngay4!AM16&lt;&gt;"",ngay4!AM16,"")</f>
        <v/>
      </c>
      <c r="I14" s="155">
        <f>IF(ngay5!AM16&lt;&gt;"",ngay5!AM16,"")</f>
        <v/>
      </c>
      <c r="J14" s="155">
        <f>IF(ngay6!AM16&lt;&gt;"",ngay6!AM16,"")</f>
        <v/>
      </c>
      <c r="K14" s="155">
        <f>IF(ngay7!AM16&lt;&gt;"",ngay7!AM16,"")</f>
        <v/>
      </c>
      <c r="L14" s="155">
        <f>IF(ngay8!AM16&lt;&gt;"",ngay8!AM16,"")</f>
        <v/>
      </c>
      <c r="M14" s="155">
        <f>IF(ngay9!AM16&lt;&gt;"",ngay9!AM16,"")</f>
        <v/>
      </c>
      <c r="N14" s="155">
        <f>IF(ngay10!AM16&lt;&gt;"",ngay10!AM16,"")</f>
        <v/>
      </c>
      <c r="O14" s="155">
        <f>IF(ngay11!AM16&lt;&gt;"",ngay11!AM16,"")</f>
        <v/>
      </c>
      <c r="P14" s="155">
        <f>IF(ngay12!AM16&lt;&gt;"",ngay12!AM16,"")</f>
        <v/>
      </c>
      <c r="Q14" s="155">
        <f>IF(ngay13!AM16&lt;&gt;"",ngay13!AM16,"")</f>
        <v/>
      </c>
      <c r="R14" s="155">
        <f>IF(ngay14!AM16&lt;&gt;"",ngay14!AM16,"")</f>
        <v/>
      </c>
      <c r="S14" s="155">
        <f>IF(ngay15!AM16&lt;&gt;"",ngay15!AM16,"")</f>
        <v/>
      </c>
      <c r="T14" s="155">
        <f>IF(ngay16!AM16&lt;&gt;"",ngay16!AM16,"")</f>
        <v/>
      </c>
      <c r="U14" s="155">
        <f>IF(ngay17!AM16&lt;&gt;"",ngay17!AM16,"")</f>
        <v/>
      </c>
      <c r="V14" s="155">
        <f>IF(ngay18!AM16&lt;&gt;"",ngay18!AM16,"")</f>
        <v/>
      </c>
      <c r="W14" s="155">
        <f>IF(ngay19!AM16&lt;&gt;"",ngay19!AM16,"")</f>
        <v/>
      </c>
      <c r="X14" s="155">
        <f>IF(ngay20!AM16&lt;&gt;"",ngay20!AM16,"")</f>
        <v/>
      </c>
      <c r="Y14" s="155">
        <f>IF(ngay21!AM16&lt;&gt;"",ngay21!AM16,"")</f>
        <v/>
      </c>
      <c r="Z14" s="155">
        <f>IF(ngay22!AM16&lt;&gt;"",ngay22!AM16,"")</f>
        <v/>
      </c>
      <c r="AA14" s="155">
        <f>IF(ngay23!AM16&lt;&gt;"",ngay23!AM16,"")</f>
        <v/>
      </c>
      <c r="AB14" s="155">
        <f>IF(ngay24!AM16&lt;&gt;"",ngay24!AM16,"")</f>
        <v/>
      </c>
      <c r="AC14" s="155">
        <f>IF(ngay25!AM16&lt;&gt;"",ngay25!AM16,"")</f>
        <v/>
      </c>
      <c r="AD14" s="155">
        <f>IF(ngay26!AM16&lt;&gt;"",ngay26!AM16,"")</f>
        <v/>
      </c>
      <c r="AE14" s="155">
        <f>IF(ngay27!AM16&lt;&gt;"",ngay27!AM16,"")</f>
        <v/>
      </c>
      <c r="AF14" s="155">
        <f>IF(ngay28!AM16&lt;&gt;"",ngay28!AM16,"")</f>
        <v/>
      </c>
      <c r="AG14" s="155">
        <f>IF(ngay29!AM16&lt;&gt;"",ngay29!AM16,"")</f>
        <v/>
      </c>
      <c r="AH14" s="155">
        <f>IF(ngay30!AM16&lt;&gt;"",ngay30!AM16,"")</f>
        <v/>
      </c>
      <c r="AI14" s="155">
        <f>IF(ngay31!AM16&lt;&gt;"",ngay31!AM16,"")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IF(ngay1!AM17&lt;&gt;"",ngay1!AM17,"")</f>
        <v/>
      </c>
      <c r="F15" s="155">
        <f>IF(ngay2!AM17&lt;&gt;"",ngay2!AM17,"")</f>
        <v/>
      </c>
      <c r="G15" s="155">
        <f>IF(ngay3!AM17&lt;&gt;"",ngay3!AM17,"")</f>
        <v/>
      </c>
      <c r="H15" s="155">
        <f>IF(ngay4!AM17&lt;&gt;"",ngay4!AM17,"")</f>
        <v/>
      </c>
      <c r="I15" s="155">
        <f>IF(ngay5!AM17&lt;&gt;"",ngay5!AM17,"")</f>
        <v/>
      </c>
      <c r="J15" s="155">
        <f>IF(ngay6!AM17&lt;&gt;"",ngay6!AM17,"")</f>
        <v/>
      </c>
      <c r="K15" s="155">
        <f>IF(ngay7!AM17&lt;&gt;"",ngay7!AM17,"")</f>
        <v/>
      </c>
      <c r="L15" s="155">
        <f>IF(ngay8!AM17&lt;&gt;"",ngay8!AM17,"")</f>
        <v/>
      </c>
      <c r="M15" s="155">
        <f>IF(ngay9!AM17&lt;&gt;"",ngay9!AM17,"")</f>
        <v/>
      </c>
      <c r="N15" s="155">
        <f>IF(ngay10!AM17&lt;&gt;"",ngay10!AM17,"")</f>
        <v/>
      </c>
      <c r="O15" s="155">
        <f>IF(ngay11!AM17&lt;&gt;"",ngay11!AM17,"")</f>
        <v/>
      </c>
      <c r="P15" s="155">
        <f>IF(ngay12!AM17&lt;&gt;"",ngay12!AM17,"")</f>
        <v/>
      </c>
      <c r="Q15" s="155">
        <f>IF(ngay13!AM17&lt;&gt;"",ngay13!AM17,"")</f>
        <v/>
      </c>
      <c r="R15" s="155">
        <f>IF(ngay14!AM17&lt;&gt;"",ngay14!AM17,"")</f>
        <v/>
      </c>
      <c r="S15" s="155">
        <f>IF(ngay15!AM17&lt;&gt;"",ngay15!AM17,"")</f>
        <v/>
      </c>
      <c r="T15" s="155">
        <f>IF(ngay16!AM17&lt;&gt;"",ngay16!AM17,"")</f>
        <v/>
      </c>
      <c r="U15" s="155">
        <f>IF(ngay17!AM17&lt;&gt;"",ngay17!AM17,"")</f>
        <v/>
      </c>
      <c r="V15" s="155">
        <f>IF(ngay18!AM17&lt;&gt;"",ngay18!AM17,"")</f>
        <v/>
      </c>
      <c r="W15" s="155">
        <f>IF(ngay19!AM17&lt;&gt;"",ngay19!AM17,"")</f>
        <v/>
      </c>
      <c r="X15" s="155">
        <f>IF(ngay20!AM17&lt;&gt;"",ngay20!AM17,"")</f>
        <v/>
      </c>
      <c r="Y15" s="155">
        <f>IF(ngay21!AM17&lt;&gt;"",ngay21!AM17,"")</f>
        <v/>
      </c>
      <c r="Z15" s="155">
        <f>IF(ngay22!AM17&lt;&gt;"",ngay22!AM17,"")</f>
        <v/>
      </c>
      <c r="AA15" s="155">
        <f>IF(ngay23!AM17&lt;&gt;"",ngay23!AM17,"")</f>
        <v/>
      </c>
      <c r="AB15" s="155">
        <f>IF(ngay24!AM17&lt;&gt;"",ngay24!AM17,"")</f>
        <v/>
      </c>
      <c r="AC15" s="155">
        <f>IF(ngay25!AM17&lt;&gt;"",ngay25!AM17,"")</f>
        <v/>
      </c>
      <c r="AD15" s="155">
        <f>IF(ngay26!AM17&lt;&gt;"",ngay26!AM17,"")</f>
        <v/>
      </c>
      <c r="AE15" s="155">
        <f>IF(ngay27!AM17&lt;&gt;"",ngay27!AM17,"")</f>
        <v/>
      </c>
      <c r="AF15" s="155">
        <f>IF(ngay28!AM17&lt;&gt;"",ngay28!AM17,"")</f>
        <v/>
      </c>
      <c r="AG15" s="155">
        <f>IF(ngay29!AM17&lt;&gt;"",ngay29!AM17,"")</f>
        <v/>
      </c>
      <c r="AH15" s="155">
        <f>IF(ngay30!AM17&lt;&gt;"",ngay30!AM17,"")</f>
        <v/>
      </c>
      <c r="AI15" s="155">
        <f>IF(ngay31!AM17&lt;&gt;"",ngay31!AM17,"")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IF(ngay1!AM18&lt;&gt;"",ngay1!AM18,"")</f>
        <v/>
      </c>
      <c r="F16" s="155">
        <f>IF(ngay2!AM18&lt;&gt;"",ngay2!AM18,"")</f>
        <v/>
      </c>
      <c r="G16" s="155">
        <f>IF(ngay3!AM18&lt;&gt;"",ngay3!AM18,"")</f>
        <v/>
      </c>
      <c r="H16" s="155">
        <f>IF(ngay4!AM18&lt;&gt;"",ngay4!AM18,"")</f>
        <v/>
      </c>
      <c r="I16" s="155">
        <f>IF(ngay5!AM18&lt;&gt;"",ngay5!AM18,"")</f>
        <v/>
      </c>
      <c r="J16" s="155">
        <f>IF(ngay6!AM18&lt;&gt;"",ngay6!AM18,"")</f>
        <v/>
      </c>
      <c r="K16" s="155">
        <f>IF(ngay7!AM18&lt;&gt;"",ngay7!AM18,"")</f>
        <v/>
      </c>
      <c r="L16" s="155">
        <f>IF(ngay8!AM18&lt;&gt;"",ngay8!AM18,"")</f>
        <v/>
      </c>
      <c r="M16" s="155">
        <f>IF(ngay9!AM18&lt;&gt;"",ngay9!AM18,"")</f>
        <v/>
      </c>
      <c r="N16" s="155">
        <f>IF(ngay10!AM18&lt;&gt;"",ngay10!AM18,"")</f>
        <v/>
      </c>
      <c r="O16" s="155">
        <f>IF(ngay11!AM18&lt;&gt;"",ngay11!AM18,"")</f>
        <v/>
      </c>
      <c r="P16" s="155">
        <f>IF(ngay12!AM18&lt;&gt;"",ngay12!AM18,"")</f>
        <v/>
      </c>
      <c r="Q16" s="155">
        <f>IF(ngay13!AM18&lt;&gt;"",ngay13!AM18,"")</f>
        <v/>
      </c>
      <c r="R16" s="155">
        <f>IF(ngay14!AM18&lt;&gt;"",ngay14!AM18,"")</f>
        <v/>
      </c>
      <c r="S16" s="155">
        <f>IF(ngay15!AM18&lt;&gt;"",ngay15!AM18,"")</f>
        <v/>
      </c>
      <c r="T16" s="155">
        <f>IF(ngay16!AM18&lt;&gt;"",ngay16!AM18,"")</f>
        <v/>
      </c>
      <c r="U16" s="155">
        <f>IF(ngay17!AM18&lt;&gt;"",ngay17!AM18,"")</f>
        <v/>
      </c>
      <c r="V16" s="155">
        <f>IF(ngay18!AM18&lt;&gt;"",ngay18!AM18,"")</f>
        <v/>
      </c>
      <c r="W16" s="155">
        <f>IF(ngay19!AM18&lt;&gt;"",ngay19!AM18,"")</f>
        <v/>
      </c>
      <c r="X16" s="155">
        <f>IF(ngay20!AM18&lt;&gt;"",ngay20!AM18,"")</f>
        <v/>
      </c>
      <c r="Y16" s="155">
        <f>IF(ngay21!AM18&lt;&gt;"",ngay21!AM18,"")</f>
        <v/>
      </c>
      <c r="Z16" s="155">
        <f>IF(ngay22!AM18&lt;&gt;"",ngay22!AM18,"")</f>
        <v/>
      </c>
      <c r="AA16" s="155">
        <f>IF(ngay23!AM18&lt;&gt;"",ngay23!AM18,"")</f>
        <v/>
      </c>
      <c r="AB16" s="155">
        <f>IF(ngay24!AM18&lt;&gt;"",ngay24!AM18,"")</f>
        <v/>
      </c>
      <c r="AC16" s="155">
        <f>IF(ngay25!AM18&lt;&gt;"",ngay25!AM18,"")</f>
        <v/>
      </c>
      <c r="AD16" s="155">
        <f>IF(ngay26!AM18&lt;&gt;"",ngay26!AM18,"")</f>
        <v/>
      </c>
      <c r="AE16" s="155">
        <f>IF(ngay27!AM18&lt;&gt;"",ngay27!AM18,"")</f>
        <v/>
      </c>
      <c r="AF16" s="155">
        <f>IF(ngay28!AM18&lt;&gt;"",ngay28!AM18,"")</f>
        <v/>
      </c>
      <c r="AG16" s="155">
        <f>IF(ngay29!AM18&lt;&gt;"",ngay29!AM18,"")</f>
        <v/>
      </c>
      <c r="AH16" s="155">
        <f>IF(ngay30!AM18&lt;&gt;"",ngay30!AM18,"")</f>
        <v/>
      </c>
      <c r="AI16" s="155">
        <f>IF(ngay31!AM18&lt;&gt;"",ngay31!AM18,"")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IF(ngay1!AM19&lt;&gt;"",ngay1!AM19,"")</f>
        <v/>
      </c>
      <c r="F17" s="155">
        <f>IF(ngay2!AM19&lt;&gt;"",ngay2!AM19,"")</f>
        <v/>
      </c>
      <c r="G17" s="155">
        <f>IF(ngay3!AM19&lt;&gt;"",ngay3!AM19,"")</f>
        <v/>
      </c>
      <c r="H17" s="155">
        <f>IF(ngay4!AM19&lt;&gt;"",ngay4!AM19,"")</f>
        <v/>
      </c>
      <c r="I17" s="155">
        <f>IF(ngay5!AM19&lt;&gt;"",ngay5!AM19,"")</f>
        <v/>
      </c>
      <c r="J17" s="155">
        <f>IF(ngay6!AM19&lt;&gt;"",ngay6!AM19,"")</f>
        <v/>
      </c>
      <c r="K17" s="155">
        <f>IF(ngay7!AM19&lt;&gt;"",ngay7!AM19,"")</f>
        <v/>
      </c>
      <c r="L17" s="155">
        <f>IF(ngay8!AM19&lt;&gt;"",ngay8!AM19,"")</f>
        <v/>
      </c>
      <c r="M17" s="155">
        <f>IF(ngay9!AM19&lt;&gt;"",ngay9!AM19,"")</f>
        <v/>
      </c>
      <c r="N17" s="155">
        <f>IF(ngay10!AM19&lt;&gt;"",ngay10!AM19,"")</f>
        <v/>
      </c>
      <c r="O17" s="155">
        <f>IF(ngay11!AM19&lt;&gt;"",ngay11!AM19,"")</f>
        <v/>
      </c>
      <c r="P17" s="155">
        <f>IF(ngay12!AM19&lt;&gt;"",ngay12!AM19,"")</f>
        <v/>
      </c>
      <c r="Q17" s="155">
        <f>IF(ngay13!AM19&lt;&gt;"",ngay13!AM19,"")</f>
        <v/>
      </c>
      <c r="R17" s="155">
        <f>IF(ngay14!AM19&lt;&gt;"",ngay14!AM19,"")</f>
        <v/>
      </c>
      <c r="S17" s="155">
        <f>IF(ngay15!AM19&lt;&gt;"",ngay15!AM19,"")</f>
        <v/>
      </c>
      <c r="T17" s="155">
        <f>IF(ngay16!AM19&lt;&gt;"",ngay16!AM19,"")</f>
        <v/>
      </c>
      <c r="U17" s="155">
        <f>IF(ngay17!AM19&lt;&gt;"",ngay17!AM19,"")</f>
        <v/>
      </c>
      <c r="V17" s="155">
        <f>IF(ngay18!AM19&lt;&gt;"",ngay18!AM19,"")</f>
        <v/>
      </c>
      <c r="W17" s="155">
        <f>IF(ngay19!AM19&lt;&gt;"",ngay19!AM19,"")</f>
        <v/>
      </c>
      <c r="X17" s="155">
        <f>IF(ngay20!AM19&lt;&gt;"",ngay20!AM19,"")</f>
        <v/>
      </c>
      <c r="Y17" s="155">
        <f>IF(ngay21!AM19&lt;&gt;"",ngay21!AM19,"")</f>
        <v/>
      </c>
      <c r="Z17" s="155">
        <f>IF(ngay22!AM19&lt;&gt;"",ngay22!AM19,"")</f>
        <v/>
      </c>
      <c r="AA17" s="155">
        <f>IF(ngay23!AM19&lt;&gt;"",ngay23!AM19,"")</f>
        <v/>
      </c>
      <c r="AB17" s="155">
        <f>IF(ngay24!AM19&lt;&gt;"",ngay24!AM19,"")</f>
        <v/>
      </c>
      <c r="AC17" s="155">
        <f>IF(ngay25!AM19&lt;&gt;"",ngay25!AM19,"")</f>
        <v/>
      </c>
      <c r="AD17" s="155">
        <f>IF(ngay26!AM19&lt;&gt;"",ngay26!AM19,"")</f>
        <v/>
      </c>
      <c r="AE17" s="155">
        <f>IF(ngay27!AM19&lt;&gt;"",ngay27!AM19,"")</f>
        <v/>
      </c>
      <c r="AF17" s="155">
        <f>IF(ngay28!AM19&lt;&gt;"",ngay28!AM19,"")</f>
        <v/>
      </c>
      <c r="AG17" s="155">
        <f>IF(ngay29!AM19&lt;&gt;"",ngay29!AM19,"")</f>
        <v/>
      </c>
      <c r="AH17" s="155">
        <f>IF(ngay30!AM19&lt;&gt;"",ngay30!AM19,"")</f>
        <v/>
      </c>
      <c r="AI17" s="155">
        <f>IF(ngay31!AM19&lt;&gt;"",ngay31!AM19,"")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IF(ngay1!AM20&lt;&gt;"",ngay1!AM20,"")</f>
        <v/>
      </c>
      <c r="F18" s="155">
        <f>IF(ngay2!AM20&lt;&gt;"",ngay2!AM20,"")</f>
        <v/>
      </c>
      <c r="G18" s="155">
        <f>IF(ngay3!AM20&lt;&gt;"",ngay3!AM20,"")</f>
        <v/>
      </c>
      <c r="H18" s="155">
        <f>IF(ngay4!AM20&lt;&gt;"",ngay4!AM20,"")</f>
        <v/>
      </c>
      <c r="I18" s="155">
        <f>IF(ngay5!AM20&lt;&gt;"",ngay5!AM20,"")</f>
        <v/>
      </c>
      <c r="J18" s="155">
        <f>IF(ngay6!AM20&lt;&gt;"",ngay6!AM20,"")</f>
        <v/>
      </c>
      <c r="K18" s="155">
        <f>IF(ngay7!AM20&lt;&gt;"",ngay7!AM20,"")</f>
        <v/>
      </c>
      <c r="L18" s="155">
        <f>IF(ngay8!AM20&lt;&gt;"",ngay8!AM20,"")</f>
        <v/>
      </c>
      <c r="M18" s="155">
        <f>IF(ngay9!AM20&lt;&gt;"",ngay9!AM20,"")</f>
        <v/>
      </c>
      <c r="N18" s="155">
        <f>IF(ngay10!AM20&lt;&gt;"",ngay10!AM20,"")</f>
        <v/>
      </c>
      <c r="O18" s="155">
        <f>IF(ngay11!AM20&lt;&gt;"",ngay11!AM20,"")</f>
        <v/>
      </c>
      <c r="P18" s="155">
        <f>IF(ngay12!AM20&lt;&gt;"",ngay12!AM20,"")</f>
        <v/>
      </c>
      <c r="Q18" s="155">
        <f>IF(ngay13!AM20&lt;&gt;"",ngay13!AM20,"")</f>
        <v/>
      </c>
      <c r="R18" s="155">
        <f>IF(ngay14!AM20&lt;&gt;"",ngay14!AM20,"")</f>
        <v/>
      </c>
      <c r="S18" s="155">
        <f>IF(ngay15!AM20&lt;&gt;"",ngay15!AM20,"")</f>
        <v/>
      </c>
      <c r="T18" s="155">
        <f>IF(ngay16!AM20&lt;&gt;"",ngay16!AM20,"")</f>
        <v/>
      </c>
      <c r="U18" s="155">
        <f>IF(ngay17!AM20&lt;&gt;"",ngay17!AM20,"")</f>
        <v/>
      </c>
      <c r="V18" s="155">
        <f>IF(ngay18!AM20&lt;&gt;"",ngay18!AM20,"")</f>
        <v/>
      </c>
      <c r="W18" s="155">
        <f>IF(ngay19!AM20&lt;&gt;"",ngay19!AM20,"")</f>
        <v/>
      </c>
      <c r="X18" s="155">
        <f>IF(ngay20!AM20&lt;&gt;"",ngay20!AM20,"")</f>
        <v/>
      </c>
      <c r="Y18" s="155">
        <f>IF(ngay21!AM20&lt;&gt;"",ngay21!AM20,"")</f>
        <v/>
      </c>
      <c r="Z18" s="155">
        <f>IF(ngay22!AM20&lt;&gt;"",ngay22!AM20,"")</f>
        <v/>
      </c>
      <c r="AA18" s="155">
        <f>IF(ngay23!AM20&lt;&gt;"",ngay23!AM20,"")</f>
        <v/>
      </c>
      <c r="AB18" s="155">
        <f>IF(ngay24!AM20&lt;&gt;"",ngay24!AM20,"")</f>
        <v/>
      </c>
      <c r="AC18" s="155">
        <f>IF(ngay25!AM20&lt;&gt;"",ngay25!AM20,"")</f>
        <v/>
      </c>
      <c r="AD18" s="155">
        <f>IF(ngay26!AM20&lt;&gt;"",ngay26!AM20,"")</f>
        <v/>
      </c>
      <c r="AE18" s="155">
        <f>IF(ngay27!AM20&lt;&gt;"",ngay27!AM20,"")</f>
        <v/>
      </c>
      <c r="AF18" s="155">
        <f>IF(ngay28!AM20&lt;&gt;"",ngay28!AM20,"")</f>
        <v/>
      </c>
      <c r="AG18" s="155">
        <f>IF(ngay29!AM20&lt;&gt;"",ngay29!AM20,"")</f>
        <v/>
      </c>
      <c r="AH18" s="155">
        <f>IF(ngay30!AM20&lt;&gt;"",ngay30!AM20,"")</f>
        <v/>
      </c>
      <c r="AI18" s="155">
        <f>IF(ngay31!AM20&lt;&gt;"",ngay31!AM20,"")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IF(ngay1!AM21&lt;&gt;"",ngay1!AM21,"")</f>
        <v/>
      </c>
      <c r="F19" s="153">
        <f>IF(ngay2!AM21&lt;&gt;"",ngay2!AM21,"")</f>
        <v/>
      </c>
      <c r="G19" s="153">
        <f>IF(ngay3!AM21&lt;&gt;"",ngay3!AM21,"")</f>
        <v/>
      </c>
      <c r="H19" s="153">
        <f>IF(ngay4!AM21&lt;&gt;"",ngay4!AM21,"")</f>
        <v/>
      </c>
      <c r="I19" s="153">
        <f>IF(ngay5!AM21&lt;&gt;"",ngay5!AM21,"")</f>
        <v/>
      </c>
      <c r="J19" s="153">
        <f>IF(ngay6!AM21&lt;&gt;"",ngay6!AM21,"")</f>
        <v/>
      </c>
      <c r="K19" s="153">
        <f>IF(ngay7!AM21&lt;&gt;"",ngay7!AM21,"")</f>
        <v/>
      </c>
      <c r="L19" s="153">
        <f>IF(ngay8!AM21&lt;&gt;"",ngay8!AM21,"")</f>
        <v/>
      </c>
      <c r="M19" s="153">
        <f>IF(ngay9!AM21&lt;&gt;"",ngay9!AM21,"")</f>
        <v/>
      </c>
      <c r="N19" s="153">
        <f>IF(ngay10!AM21&lt;&gt;"",ngay10!AM21,"")</f>
        <v/>
      </c>
      <c r="O19" s="153">
        <f>IF(ngay11!AM21&lt;&gt;"",ngay11!AM21,"")</f>
        <v/>
      </c>
      <c r="P19" s="153">
        <f>IF(ngay12!AM21&lt;&gt;"",ngay12!AM21,"")</f>
        <v/>
      </c>
      <c r="Q19" s="153">
        <f>IF(ngay13!AM21&lt;&gt;"",ngay13!AM21,"")</f>
        <v/>
      </c>
      <c r="R19" s="153">
        <f>IF(ngay14!AM21&lt;&gt;"",ngay14!AM21,"")</f>
        <v/>
      </c>
      <c r="S19" s="153">
        <f>IF(ngay15!AM21&lt;&gt;"",ngay15!AM21,"")</f>
        <v/>
      </c>
      <c r="T19" s="153">
        <f>IF(ngay16!AM21&lt;&gt;"",ngay16!AM21,"")</f>
        <v/>
      </c>
      <c r="U19" s="153">
        <f>IF(ngay17!AM21&lt;&gt;"",ngay17!AM21,"")</f>
        <v/>
      </c>
      <c r="V19" s="153">
        <f>IF(ngay18!AM21&lt;&gt;"",ngay18!AM21,"")</f>
        <v/>
      </c>
      <c r="W19" s="153">
        <f>IF(ngay19!AM21&lt;&gt;"",ngay19!AM21,"")</f>
        <v/>
      </c>
      <c r="X19" s="153">
        <f>IF(ngay20!AM21&lt;&gt;"",ngay20!AM21,"")</f>
        <v/>
      </c>
      <c r="Y19" s="153">
        <f>IF(ngay21!AM21&lt;&gt;"",ngay21!AM21,"")</f>
        <v/>
      </c>
      <c r="Z19" s="153">
        <f>IF(ngay22!AM21&lt;&gt;"",ngay22!AM21,"")</f>
        <v/>
      </c>
      <c r="AA19" s="153">
        <f>IF(ngay23!AM21&lt;&gt;"",ngay23!AM21,"")</f>
        <v/>
      </c>
      <c r="AB19" s="153">
        <f>IF(ngay24!AM21&lt;&gt;"",ngay24!AM21,"")</f>
        <v/>
      </c>
      <c r="AC19" s="153">
        <f>IF(ngay25!AM21&lt;&gt;"",ngay25!AM21,"")</f>
        <v/>
      </c>
      <c r="AD19" s="153">
        <f>IF(ngay26!AM21&lt;&gt;"",ngay26!AM21,"")</f>
        <v/>
      </c>
      <c r="AE19" s="153">
        <f>IF(ngay27!AM21&lt;&gt;"",ngay27!AM21,"")</f>
        <v/>
      </c>
      <c r="AF19" s="153">
        <f>IF(ngay28!AM21&lt;&gt;"",ngay28!AM21,"")</f>
        <v/>
      </c>
      <c r="AG19" s="153">
        <f>IF(ngay29!AM21&lt;&gt;"",ngay29!AM21,"")</f>
        <v/>
      </c>
      <c r="AH19" s="153">
        <f>IF(ngay30!AM21&lt;&gt;"",ngay30!AM21,"")</f>
        <v/>
      </c>
      <c r="AI19" s="153">
        <f>IF(ngay31!AM21&lt;&gt;"",ngay31!AM21,"")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IF(ngay1!AM22&lt;&gt;"",ngay1!AM22,"")</f>
        <v/>
      </c>
      <c r="F20" s="155">
        <f>IF(ngay2!AM22&lt;&gt;"",ngay2!AM22,"")</f>
        <v/>
      </c>
      <c r="G20" s="155">
        <f>IF(ngay3!AM22&lt;&gt;"",ngay3!AM22,"")</f>
        <v/>
      </c>
      <c r="H20" s="155">
        <f>IF(ngay4!AM22&lt;&gt;"",ngay4!AM22,"")</f>
        <v/>
      </c>
      <c r="I20" s="155">
        <f>IF(ngay5!AM22&lt;&gt;"",ngay5!AM22,"")</f>
        <v/>
      </c>
      <c r="J20" s="155">
        <f>IF(ngay6!AM22&lt;&gt;"",ngay6!AM22,"")</f>
        <v/>
      </c>
      <c r="K20" s="155">
        <f>IF(ngay7!AM22&lt;&gt;"",ngay7!AM22,"")</f>
        <v/>
      </c>
      <c r="L20" s="155">
        <f>IF(ngay8!AM22&lt;&gt;"",ngay8!AM22,"")</f>
        <v/>
      </c>
      <c r="M20" s="155">
        <f>IF(ngay9!AM22&lt;&gt;"",ngay9!AM22,"")</f>
        <v/>
      </c>
      <c r="N20" s="155">
        <f>IF(ngay10!AM22&lt;&gt;"",ngay10!AM22,"")</f>
        <v/>
      </c>
      <c r="O20" s="155">
        <f>IF(ngay11!AM22&lt;&gt;"",ngay11!AM22,"")</f>
        <v/>
      </c>
      <c r="P20" s="155">
        <f>IF(ngay12!AM22&lt;&gt;"",ngay12!AM22,"")</f>
        <v/>
      </c>
      <c r="Q20" s="155">
        <f>IF(ngay13!AM22&lt;&gt;"",ngay13!AM22,"")</f>
        <v/>
      </c>
      <c r="R20" s="155">
        <f>IF(ngay14!AM22&lt;&gt;"",ngay14!AM22,"")</f>
        <v/>
      </c>
      <c r="S20" s="155">
        <f>IF(ngay15!AM22&lt;&gt;"",ngay15!AM22,"")</f>
        <v/>
      </c>
      <c r="T20" s="155">
        <f>IF(ngay16!AM22&lt;&gt;"",ngay16!AM22,"")</f>
        <v/>
      </c>
      <c r="U20" s="155">
        <f>IF(ngay17!AM22&lt;&gt;"",ngay17!AM22,"")</f>
        <v/>
      </c>
      <c r="V20" s="155">
        <f>IF(ngay18!AM22&lt;&gt;"",ngay18!AM22,"")</f>
        <v/>
      </c>
      <c r="W20" s="155">
        <f>IF(ngay19!AM22&lt;&gt;"",ngay19!AM22,"")</f>
        <v/>
      </c>
      <c r="X20" s="155">
        <f>IF(ngay20!AM22&lt;&gt;"",ngay20!AM22,"")</f>
        <v/>
      </c>
      <c r="Y20" s="155">
        <f>IF(ngay21!AM22&lt;&gt;"",ngay21!AM22,"")</f>
        <v/>
      </c>
      <c r="Z20" s="155">
        <f>IF(ngay22!AM22&lt;&gt;"",ngay22!AM22,"")</f>
        <v/>
      </c>
      <c r="AA20" s="155">
        <f>IF(ngay23!AM22&lt;&gt;"",ngay23!AM22,"")</f>
        <v/>
      </c>
      <c r="AB20" s="155">
        <f>IF(ngay24!AM22&lt;&gt;"",ngay24!AM22,"")</f>
        <v/>
      </c>
      <c r="AC20" s="155">
        <f>IF(ngay25!AM22&lt;&gt;"",ngay25!AM22,"")</f>
        <v/>
      </c>
      <c r="AD20" s="155">
        <f>IF(ngay26!AM22&lt;&gt;"",ngay26!AM22,"")</f>
        <v/>
      </c>
      <c r="AE20" s="155">
        <f>IF(ngay27!AM22&lt;&gt;"",ngay27!AM22,"")</f>
        <v/>
      </c>
      <c r="AF20" s="155">
        <f>IF(ngay28!AM22&lt;&gt;"",ngay28!AM22,"")</f>
        <v/>
      </c>
      <c r="AG20" s="155">
        <f>IF(ngay29!AM22&lt;&gt;"",ngay29!AM22,"")</f>
        <v/>
      </c>
      <c r="AH20" s="155">
        <f>IF(ngay30!AM22&lt;&gt;"",ngay30!AM22,"")</f>
        <v/>
      </c>
      <c r="AI20" s="155">
        <f>IF(ngay31!AM22&lt;&gt;"",ngay31!AM22,"")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IF(ngay1!AM23&lt;&gt;"",ngay1!AM23,"")</f>
        <v/>
      </c>
      <c r="F21" s="155">
        <f>IF(ngay2!AM23&lt;&gt;"",ngay2!AM23,"")</f>
        <v/>
      </c>
      <c r="G21" s="155">
        <f>IF(ngay3!AM23&lt;&gt;"",ngay3!AM23,"")</f>
        <v/>
      </c>
      <c r="H21" s="155">
        <f>IF(ngay4!AM23&lt;&gt;"",ngay4!AM23,"")</f>
        <v/>
      </c>
      <c r="I21" s="155">
        <f>IF(ngay5!AM23&lt;&gt;"",ngay5!AM23,"")</f>
        <v/>
      </c>
      <c r="J21" s="155">
        <f>IF(ngay6!AM23&lt;&gt;"",ngay6!AM23,"")</f>
        <v/>
      </c>
      <c r="K21" s="155">
        <f>IF(ngay7!AM23&lt;&gt;"",ngay7!AM23,"")</f>
        <v/>
      </c>
      <c r="L21" s="155">
        <f>IF(ngay8!AM23&lt;&gt;"",ngay8!AM23,"")</f>
        <v/>
      </c>
      <c r="M21" s="155">
        <f>IF(ngay9!AM23&lt;&gt;"",ngay9!AM23,"")</f>
        <v/>
      </c>
      <c r="N21" s="155">
        <f>IF(ngay10!AM23&lt;&gt;"",ngay10!AM23,"")</f>
        <v/>
      </c>
      <c r="O21" s="155">
        <f>IF(ngay11!AM23&lt;&gt;"",ngay11!AM23,"")</f>
        <v/>
      </c>
      <c r="P21" s="155">
        <f>IF(ngay12!AM23&lt;&gt;"",ngay12!AM23,"")</f>
        <v/>
      </c>
      <c r="Q21" s="155">
        <f>IF(ngay13!AM23&lt;&gt;"",ngay13!AM23,"")</f>
        <v/>
      </c>
      <c r="R21" s="155">
        <f>IF(ngay14!AM23&lt;&gt;"",ngay14!AM23,"")</f>
        <v/>
      </c>
      <c r="S21" s="155">
        <f>IF(ngay15!AM23&lt;&gt;"",ngay15!AM23,"")</f>
        <v/>
      </c>
      <c r="T21" s="155">
        <f>IF(ngay16!AM23&lt;&gt;"",ngay16!AM23,"")</f>
        <v/>
      </c>
      <c r="U21" s="155">
        <f>IF(ngay17!AM23&lt;&gt;"",ngay17!AM23,"")</f>
        <v/>
      </c>
      <c r="V21" s="155">
        <f>IF(ngay18!AM23&lt;&gt;"",ngay18!AM23,"")</f>
        <v/>
      </c>
      <c r="W21" s="155">
        <f>IF(ngay19!AM23&lt;&gt;"",ngay19!AM23,"")</f>
        <v/>
      </c>
      <c r="X21" s="155">
        <f>IF(ngay20!AM23&lt;&gt;"",ngay20!AM23,"")</f>
        <v/>
      </c>
      <c r="Y21" s="155">
        <f>IF(ngay21!AM23&lt;&gt;"",ngay21!AM23,"")</f>
        <v/>
      </c>
      <c r="Z21" s="155">
        <f>IF(ngay22!AM23&lt;&gt;"",ngay22!AM23,"")</f>
        <v/>
      </c>
      <c r="AA21" s="155">
        <f>IF(ngay23!AM23&lt;&gt;"",ngay23!AM23,"")</f>
        <v/>
      </c>
      <c r="AB21" s="155">
        <f>IF(ngay24!AM23&lt;&gt;"",ngay24!AM23,"")</f>
        <v/>
      </c>
      <c r="AC21" s="155">
        <f>IF(ngay25!AM23&lt;&gt;"",ngay25!AM23,"")</f>
        <v/>
      </c>
      <c r="AD21" s="155">
        <f>IF(ngay26!AM23&lt;&gt;"",ngay26!AM23,"")</f>
        <v/>
      </c>
      <c r="AE21" s="155">
        <f>IF(ngay27!AM23&lt;&gt;"",ngay27!AM23,"")</f>
        <v/>
      </c>
      <c r="AF21" s="155">
        <f>IF(ngay28!AM23&lt;&gt;"",ngay28!AM23,"")</f>
        <v/>
      </c>
      <c r="AG21" s="155">
        <f>IF(ngay29!AM23&lt;&gt;"",ngay29!AM23,"")</f>
        <v/>
      </c>
      <c r="AH21" s="155">
        <f>IF(ngay30!AM23&lt;&gt;"",ngay30!AM23,"")</f>
        <v/>
      </c>
      <c r="AI21" s="155">
        <f>IF(ngay31!AM23&lt;&gt;"",ngay31!AM23,"")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IF(ngay1!AM24&lt;&gt;"",ngay1!AM24,"")</f>
        <v/>
      </c>
      <c r="F22" s="155">
        <f>IF(ngay2!AM24&lt;&gt;"",ngay2!AM24,"")</f>
        <v/>
      </c>
      <c r="G22" s="155">
        <f>IF(ngay3!AM24&lt;&gt;"",ngay3!AM24,"")</f>
        <v/>
      </c>
      <c r="H22" s="155">
        <f>IF(ngay4!AM24&lt;&gt;"",ngay4!AM24,"")</f>
        <v/>
      </c>
      <c r="I22" s="155">
        <f>IF(ngay5!AM24&lt;&gt;"",ngay5!AM24,"")</f>
        <v/>
      </c>
      <c r="J22" s="155">
        <f>IF(ngay6!AM24&lt;&gt;"",ngay6!AM24,"")</f>
        <v/>
      </c>
      <c r="K22" s="155">
        <f>IF(ngay7!AM24&lt;&gt;"",ngay7!AM24,"")</f>
        <v/>
      </c>
      <c r="L22" s="155">
        <f>IF(ngay8!AM24&lt;&gt;"",ngay8!AM24,"")</f>
        <v/>
      </c>
      <c r="M22" s="155">
        <f>IF(ngay9!AM24&lt;&gt;"",ngay9!AM24,"")</f>
        <v/>
      </c>
      <c r="N22" s="155">
        <f>IF(ngay10!AM24&lt;&gt;"",ngay10!AM24,"")</f>
        <v/>
      </c>
      <c r="O22" s="155">
        <f>IF(ngay11!AM24&lt;&gt;"",ngay11!AM24,"")</f>
        <v/>
      </c>
      <c r="P22" s="155">
        <f>IF(ngay12!AM24&lt;&gt;"",ngay12!AM24,"")</f>
        <v/>
      </c>
      <c r="Q22" s="155">
        <f>IF(ngay13!AM24&lt;&gt;"",ngay13!AM24,"")</f>
        <v/>
      </c>
      <c r="R22" s="155">
        <f>IF(ngay14!AM24&lt;&gt;"",ngay14!AM24,"")</f>
        <v/>
      </c>
      <c r="S22" s="155">
        <f>IF(ngay15!AM24&lt;&gt;"",ngay15!AM24,"")</f>
        <v/>
      </c>
      <c r="T22" s="155">
        <f>IF(ngay16!AM24&lt;&gt;"",ngay16!AM24,"")</f>
        <v/>
      </c>
      <c r="U22" s="155">
        <f>IF(ngay17!AM24&lt;&gt;"",ngay17!AM24,"")</f>
        <v/>
      </c>
      <c r="V22" s="155">
        <f>IF(ngay18!AM24&lt;&gt;"",ngay18!AM24,"")</f>
        <v/>
      </c>
      <c r="W22" s="155">
        <f>IF(ngay19!AM24&lt;&gt;"",ngay19!AM24,"")</f>
        <v/>
      </c>
      <c r="X22" s="155">
        <f>IF(ngay20!AM24&lt;&gt;"",ngay20!AM24,"")</f>
        <v/>
      </c>
      <c r="Y22" s="155">
        <f>IF(ngay21!AM24&lt;&gt;"",ngay21!AM24,"")</f>
        <v/>
      </c>
      <c r="Z22" s="155">
        <f>IF(ngay22!AM24&lt;&gt;"",ngay22!AM24,"")</f>
        <v/>
      </c>
      <c r="AA22" s="155">
        <f>IF(ngay23!AM24&lt;&gt;"",ngay23!AM24,"")</f>
        <v/>
      </c>
      <c r="AB22" s="155">
        <f>IF(ngay24!AM24&lt;&gt;"",ngay24!AM24,"")</f>
        <v/>
      </c>
      <c r="AC22" s="155">
        <f>IF(ngay25!AM24&lt;&gt;"",ngay25!AM24,"")</f>
        <v/>
      </c>
      <c r="AD22" s="155">
        <f>IF(ngay26!AM24&lt;&gt;"",ngay26!AM24,"")</f>
        <v/>
      </c>
      <c r="AE22" s="155">
        <f>IF(ngay27!AM24&lt;&gt;"",ngay27!AM24,"")</f>
        <v/>
      </c>
      <c r="AF22" s="155">
        <f>IF(ngay28!AM24&lt;&gt;"",ngay28!AM24,"")</f>
        <v/>
      </c>
      <c r="AG22" s="155">
        <f>IF(ngay29!AM24&lt;&gt;"",ngay29!AM24,"")</f>
        <v/>
      </c>
      <c r="AH22" s="155">
        <f>IF(ngay30!AM24&lt;&gt;"",ngay30!AM24,"")</f>
        <v/>
      </c>
      <c r="AI22" s="155">
        <f>IF(ngay31!AM24&lt;&gt;"",ngay31!AM24,"")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IF(ngay1!AM25&lt;&gt;"",ngay1!AM25,"")</f>
        <v/>
      </c>
      <c r="F23" s="155">
        <f>IF(ngay2!AM25&lt;&gt;"",ngay2!AM25,"")</f>
        <v/>
      </c>
      <c r="G23" s="155">
        <f>IF(ngay3!AM25&lt;&gt;"",ngay3!AM25,"")</f>
        <v/>
      </c>
      <c r="H23" s="155">
        <f>IF(ngay4!AM25&lt;&gt;"",ngay4!AM25,"")</f>
        <v/>
      </c>
      <c r="I23" s="155">
        <f>IF(ngay5!AM25&lt;&gt;"",ngay5!AM25,"")</f>
        <v/>
      </c>
      <c r="J23" s="155">
        <f>IF(ngay6!AM25&lt;&gt;"",ngay6!AM25,"")</f>
        <v/>
      </c>
      <c r="K23" s="155">
        <f>IF(ngay7!AM25&lt;&gt;"",ngay7!AM25,"")</f>
        <v/>
      </c>
      <c r="L23" s="155">
        <f>IF(ngay8!AM25&lt;&gt;"",ngay8!AM25,"")</f>
        <v/>
      </c>
      <c r="M23" s="155">
        <f>IF(ngay9!AM25&lt;&gt;"",ngay9!AM25,"")</f>
        <v/>
      </c>
      <c r="N23" s="155">
        <f>IF(ngay10!AM25&lt;&gt;"",ngay10!AM25,"")</f>
        <v/>
      </c>
      <c r="O23" s="155">
        <f>IF(ngay11!AM25&lt;&gt;"",ngay11!AM25,"")</f>
        <v/>
      </c>
      <c r="P23" s="155">
        <f>IF(ngay12!AM25&lt;&gt;"",ngay12!AM25,"")</f>
        <v/>
      </c>
      <c r="Q23" s="155">
        <f>IF(ngay13!AM25&lt;&gt;"",ngay13!AM25,"")</f>
        <v/>
      </c>
      <c r="R23" s="155">
        <f>IF(ngay14!AM25&lt;&gt;"",ngay14!AM25,"")</f>
        <v/>
      </c>
      <c r="S23" s="155">
        <f>IF(ngay15!AM25&lt;&gt;"",ngay15!AM25,"")</f>
        <v/>
      </c>
      <c r="T23" s="155">
        <f>IF(ngay16!AM25&lt;&gt;"",ngay16!AM25,"")</f>
        <v/>
      </c>
      <c r="U23" s="155">
        <f>IF(ngay17!AM25&lt;&gt;"",ngay17!AM25,"")</f>
        <v/>
      </c>
      <c r="V23" s="155">
        <f>IF(ngay18!AM25&lt;&gt;"",ngay18!AM25,"")</f>
        <v/>
      </c>
      <c r="W23" s="155">
        <f>IF(ngay19!AM25&lt;&gt;"",ngay19!AM25,"")</f>
        <v/>
      </c>
      <c r="X23" s="155">
        <f>IF(ngay20!AM25&lt;&gt;"",ngay20!AM25,"")</f>
        <v/>
      </c>
      <c r="Y23" s="155">
        <f>IF(ngay21!AM25&lt;&gt;"",ngay21!AM25,"")</f>
        <v/>
      </c>
      <c r="Z23" s="155">
        <f>IF(ngay22!AM25&lt;&gt;"",ngay22!AM25,"")</f>
        <v/>
      </c>
      <c r="AA23" s="155">
        <f>IF(ngay23!AM25&lt;&gt;"",ngay23!AM25,"")</f>
        <v/>
      </c>
      <c r="AB23" s="155">
        <f>IF(ngay24!AM25&lt;&gt;"",ngay24!AM25,"")</f>
        <v/>
      </c>
      <c r="AC23" s="155">
        <f>IF(ngay25!AM25&lt;&gt;"",ngay25!AM25,"")</f>
        <v/>
      </c>
      <c r="AD23" s="155">
        <f>IF(ngay26!AM25&lt;&gt;"",ngay26!AM25,"")</f>
        <v/>
      </c>
      <c r="AE23" s="155">
        <f>IF(ngay27!AM25&lt;&gt;"",ngay27!AM25,"")</f>
        <v/>
      </c>
      <c r="AF23" s="155">
        <f>IF(ngay28!AM25&lt;&gt;"",ngay28!AM25,"")</f>
        <v/>
      </c>
      <c r="AG23" s="155">
        <f>IF(ngay29!AM25&lt;&gt;"",ngay29!AM25,"")</f>
        <v/>
      </c>
      <c r="AH23" s="155">
        <f>IF(ngay30!AM25&lt;&gt;"",ngay30!AM25,"")</f>
        <v/>
      </c>
      <c r="AI23" s="155">
        <f>IF(ngay31!AM25&lt;&gt;"",ngay31!AM25,"")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IF(ngay1!AM26&lt;&gt;"",ngay1!AM26,"")</f>
        <v/>
      </c>
      <c r="F24" s="151">
        <f>IF(ngay2!AM26&lt;&gt;"",ngay2!AM26,"")</f>
        <v/>
      </c>
      <c r="G24" s="151">
        <f>IF(ngay3!AM26&lt;&gt;"",ngay3!AM26,"")</f>
        <v/>
      </c>
      <c r="H24" s="151">
        <f>IF(ngay4!AM26&lt;&gt;"",ngay4!AM26,"")</f>
        <v/>
      </c>
      <c r="I24" s="151">
        <f>IF(ngay5!AM26&lt;&gt;"",ngay5!AM26,"")</f>
        <v/>
      </c>
      <c r="J24" s="151">
        <f>IF(ngay6!AM26&lt;&gt;"",ngay6!AM26,"")</f>
        <v/>
      </c>
      <c r="K24" s="151">
        <f>IF(ngay7!AM26&lt;&gt;"",ngay7!AM26,"")</f>
        <v/>
      </c>
      <c r="L24" s="151">
        <f>IF(ngay8!AM26&lt;&gt;"",ngay8!AM26,"")</f>
        <v/>
      </c>
      <c r="M24" s="151">
        <f>IF(ngay9!AM26&lt;&gt;"",ngay9!AM26,"")</f>
        <v/>
      </c>
      <c r="N24" s="151">
        <f>IF(ngay10!AM26&lt;&gt;"",ngay10!AM26,"")</f>
        <v/>
      </c>
      <c r="O24" s="151">
        <f>IF(ngay11!AM26&lt;&gt;"",ngay11!AM26,"")</f>
        <v/>
      </c>
      <c r="P24" s="151">
        <f>IF(ngay12!AM26&lt;&gt;"",ngay12!AM26,"")</f>
        <v/>
      </c>
      <c r="Q24" s="151">
        <f>IF(ngay13!AM26&lt;&gt;"",ngay13!AM26,"")</f>
        <v/>
      </c>
      <c r="R24" s="151">
        <f>IF(ngay14!AM26&lt;&gt;"",ngay14!AM26,"")</f>
        <v/>
      </c>
      <c r="S24" s="151">
        <f>IF(ngay15!AM26&lt;&gt;"",ngay15!AM26,"")</f>
        <v/>
      </c>
      <c r="T24" s="151">
        <f>IF(ngay16!AM26&lt;&gt;"",ngay16!AM26,"")</f>
        <v/>
      </c>
      <c r="U24" s="151">
        <f>IF(ngay17!AM26&lt;&gt;"",ngay17!AM26,"")</f>
        <v/>
      </c>
      <c r="V24" s="151">
        <f>IF(ngay18!AM26&lt;&gt;"",ngay18!AM26,"")</f>
        <v/>
      </c>
      <c r="W24" s="151">
        <f>IF(ngay19!AM26&lt;&gt;"",ngay19!AM26,"")</f>
        <v/>
      </c>
      <c r="X24" s="151">
        <f>IF(ngay20!AM26&lt;&gt;"",ngay20!AM26,"")</f>
        <v/>
      </c>
      <c r="Y24" s="151">
        <f>IF(ngay21!AM26&lt;&gt;"",ngay21!AM26,"")</f>
        <v/>
      </c>
      <c r="Z24" s="151">
        <f>IF(ngay22!AM26&lt;&gt;"",ngay22!AM26,"")</f>
        <v/>
      </c>
      <c r="AA24" s="151">
        <f>IF(ngay23!AM26&lt;&gt;"",ngay23!AM26,"")</f>
        <v/>
      </c>
      <c r="AB24" s="151">
        <f>IF(ngay24!AM26&lt;&gt;"",ngay24!AM26,"")</f>
        <v/>
      </c>
      <c r="AC24" s="151">
        <f>IF(ngay25!AM26&lt;&gt;"",ngay25!AM26,"")</f>
        <v/>
      </c>
      <c r="AD24" s="151">
        <f>IF(ngay26!AM26&lt;&gt;"",ngay26!AM26,"")</f>
        <v/>
      </c>
      <c r="AE24" s="151">
        <f>IF(ngay27!AM26&lt;&gt;"",ngay27!AM26,"")</f>
        <v/>
      </c>
      <c r="AF24" s="151">
        <f>IF(ngay28!AM26&lt;&gt;"",ngay28!AM26,"")</f>
        <v/>
      </c>
      <c r="AG24" s="151">
        <f>IF(ngay29!AM26&lt;&gt;"",ngay29!AM26,"")</f>
        <v/>
      </c>
      <c r="AH24" s="151">
        <f>IF(ngay30!AM26&lt;&gt;"",ngay30!AM26,"")</f>
        <v/>
      </c>
      <c r="AI24" s="151">
        <f>IF(ngay31!AM26&lt;&gt;"",ngay31!AM26,"")</f>
        <v/>
      </c>
      <c r="AJ24" s="130">
        <f>IF(COUNT(E24:AI24)=0,"",AVERAGE(E24:AI24))</f>
        <v/>
      </c>
      <c r="AK24" s="131">
        <f>IF(COUNT(E24:AI24)=0,"",MIN(E24:AI24))</f>
        <v/>
      </c>
      <c r="AL24" s="130">
        <f>IF(COUNT(E24:AI24)=0,"",INDEX(E2:AI24,1,MATCH(MIN(E24:AI24),E24:AI24,0)))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 codeName="Sheet71">
    <outlinePr summaryBelow="1" summaryRight="1"/>
    <pageSetUpPr/>
  </sheetPr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Z35" sqref="Z35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HƯỚNG GIÓ CÓ TỐC ĐỘ LỚN NHẤT TRONG NGÀY CỦA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DDtb</t>
        </is>
      </c>
      <c r="AK2" s="53" t="inlineStr">
        <is>
          <t>DDx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IF(ngay1!BE5&lt;&gt;"",ngay1!BE5,"")</f>
        <v/>
      </c>
      <c r="F3" s="157">
        <f>IF(ngay2!BE5&lt;&gt;"",ngay2!BE5,"")</f>
        <v/>
      </c>
      <c r="G3" s="157">
        <f>IF(ngay3!BE5&lt;&gt;"",ngay3!BE5,"")</f>
        <v/>
      </c>
      <c r="H3" s="157">
        <f>IF(ngay4!BE5&lt;&gt;"",ngay4!BE5,"")</f>
        <v/>
      </c>
      <c r="I3" s="157">
        <f>IF(ngay5!BE5&lt;&gt;"",ngay5!BE5,"")</f>
        <v/>
      </c>
      <c r="J3" s="157">
        <f>IF(ngay6!BE5&lt;&gt;"",ngay6!BE5,"")</f>
        <v/>
      </c>
      <c r="K3" s="157">
        <f>IF(ngay7!BE5&lt;&gt;"",ngay7!BE5,"")</f>
        <v/>
      </c>
      <c r="L3" s="157">
        <f>IF(ngay8!BE5&lt;&gt;"",ngay8!BE5,"")</f>
        <v/>
      </c>
      <c r="M3" s="157">
        <f>IF(ngay9!BE5&lt;&gt;"",ngay9!BE5,"")</f>
        <v/>
      </c>
      <c r="N3" s="157">
        <f>IF(ngay10!BE5&lt;&gt;"",ngay10!BE5,"")</f>
        <v/>
      </c>
      <c r="O3" s="157">
        <f>IF(ngay11!BE5&lt;&gt;"",ngay11!BE5,"")</f>
        <v/>
      </c>
      <c r="P3" s="157">
        <f>IF(ngay12!BE5&lt;&gt;"",ngay12!BE5,"")</f>
        <v/>
      </c>
      <c r="Q3" s="157">
        <f>IF(ngay13!BE5&lt;&gt;"",ngay13!BE5,"")</f>
        <v/>
      </c>
      <c r="R3" s="157">
        <f>IF(ngay14!BE5&lt;&gt;"",ngay14!BE5,"")</f>
        <v/>
      </c>
      <c r="S3" s="157">
        <f>IF(ngay15!BE5&lt;&gt;"",ngay15!BE5,"")</f>
        <v/>
      </c>
      <c r="T3" s="157">
        <f>IF(ngay16!BE5&lt;&gt;"",ngay16!BE5,"")</f>
        <v/>
      </c>
      <c r="U3" s="157">
        <f>IF(ngay17!BE5&lt;&gt;"",ngay17!BE5,"")</f>
        <v/>
      </c>
      <c r="V3" s="157">
        <f>IF(ngay18!BE5&lt;&gt;"",ngay18!BE5,"")</f>
        <v/>
      </c>
      <c r="W3" s="157">
        <f>IF(ngay19!BE5&lt;&gt;"",ngay19!BE5,"")</f>
        <v/>
      </c>
      <c r="X3" s="157">
        <f>IF(ngay20!BE5&lt;&gt;"",ngay20!BE5,"")</f>
        <v/>
      </c>
      <c r="Y3" s="157">
        <f>IF(ngay21!BE5&lt;&gt;"",ngay21!BE5,"")</f>
        <v/>
      </c>
      <c r="Z3" s="157">
        <f>IF(ngay22!BE5&lt;&gt;"",ngay22!BE5,"")</f>
        <v/>
      </c>
      <c r="AA3" s="157">
        <f>IF(ngay23!BE5&lt;&gt;"",ngay23!BE5,"")</f>
        <v/>
      </c>
      <c r="AB3" s="157">
        <f>IF(ngay24!BE5&lt;&gt;"",ngay24!BE5,"")</f>
        <v/>
      </c>
      <c r="AC3" s="157">
        <f>IF(ngay25!BE5&lt;&gt;"",ngay25!BE5,"")</f>
        <v/>
      </c>
      <c r="AD3" s="157">
        <f>IF(ngay26!BE5&lt;&gt;"",ngay26!BE5,"")</f>
        <v/>
      </c>
      <c r="AE3" s="157">
        <f>IF(ngay27!BE5&lt;&gt;"",ngay27!BE5,"")</f>
        <v/>
      </c>
      <c r="AF3" s="157">
        <f>IF(ngay28!BE5&lt;&gt;"",ngay28!BE5,"")</f>
        <v/>
      </c>
      <c r="AG3" s="157">
        <f>IF(ngay29!BE5&lt;&gt;"",ngay29!BE5,"")</f>
        <v/>
      </c>
      <c r="AH3" s="157">
        <f>IF(ngay30!BE5&lt;&gt;"",ngay30!BE5,"")</f>
        <v/>
      </c>
      <c r="AI3" s="157">
        <f>IF(ngay31!BE5&lt;&gt;"",ngay31!BE5,"")</f>
        <v/>
      </c>
      <c r="AJ3" s="92">
        <f>IF(COUNT(E3:AH3)=0,"",AVERAGE(E3:AH3))</f>
        <v/>
      </c>
      <c r="AK3" s="91">
        <f>IF(COUNT(E3:AI3)=0,"",MAX(E3:AI3))</f>
        <v/>
      </c>
      <c r="AL3" s="92">
        <f>IF(COUNT(E3:AI3)=0,"",INDEX(E2:AI3,1,MATCH(MAX(E3:AI3),E3:AI3,0)))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IF(ngay1!BE6&lt;&gt;"",ngay1!BE6,"")</f>
        <v/>
      </c>
      <c r="F4" s="155">
        <f>IF(ngay2!BE6&lt;&gt;"",ngay2!BE6,"")</f>
        <v/>
      </c>
      <c r="G4" s="155">
        <f>IF(ngay3!BE6&lt;&gt;"",ngay3!BE6,"")</f>
        <v/>
      </c>
      <c r="H4" s="155">
        <f>IF(ngay4!BE6&lt;&gt;"",ngay4!BE6,"")</f>
        <v/>
      </c>
      <c r="I4" s="155">
        <f>IF(ngay5!BE6&lt;&gt;"",ngay5!BE6,"")</f>
        <v/>
      </c>
      <c r="J4" s="155">
        <f>IF(ngay6!BE6&lt;&gt;"",ngay6!BE6,"")</f>
        <v/>
      </c>
      <c r="K4" s="155">
        <f>IF(ngay7!BE6&lt;&gt;"",ngay7!BE6,"")</f>
        <v/>
      </c>
      <c r="L4" s="155">
        <f>IF(ngay8!BE6&lt;&gt;"",ngay8!BE6,"")</f>
        <v/>
      </c>
      <c r="M4" s="155">
        <f>IF(ngay9!BE6&lt;&gt;"",ngay9!BE6,"")</f>
        <v/>
      </c>
      <c r="N4" s="155">
        <f>IF(ngay10!BE6&lt;&gt;"",ngay10!BE6,"")</f>
        <v/>
      </c>
      <c r="O4" s="155">
        <f>IF(ngay11!BE6&lt;&gt;"",ngay11!BE6,"")</f>
        <v/>
      </c>
      <c r="P4" s="155">
        <f>IF(ngay12!BE6&lt;&gt;"",ngay12!BE6,"")</f>
        <v/>
      </c>
      <c r="Q4" s="155">
        <f>IF(ngay13!BE6&lt;&gt;"",ngay13!BE6,"")</f>
        <v/>
      </c>
      <c r="R4" s="155">
        <f>IF(ngay14!BE6&lt;&gt;"",ngay14!BE6,"")</f>
        <v/>
      </c>
      <c r="S4" s="155">
        <f>IF(ngay15!BE6&lt;&gt;"",ngay15!BE6,"")</f>
        <v/>
      </c>
      <c r="T4" s="155">
        <f>IF(ngay16!BE6&lt;&gt;"",ngay16!BE6,"")</f>
        <v/>
      </c>
      <c r="U4" s="155">
        <f>IF(ngay17!BE6&lt;&gt;"",ngay17!BE6,"")</f>
        <v/>
      </c>
      <c r="V4" s="155">
        <f>IF(ngay18!BE6&lt;&gt;"",ngay18!BE6,"")</f>
        <v/>
      </c>
      <c r="W4" s="155">
        <f>IF(ngay19!BE6&lt;&gt;"",ngay19!BE6,"")</f>
        <v/>
      </c>
      <c r="X4" s="155">
        <f>IF(ngay20!BE6&lt;&gt;"",ngay20!BE6,"")</f>
        <v/>
      </c>
      <c r="Y4" s="155">
        <f>IF(ngay21!BE6&lt;&gt;"",ngay21!BE6,"")</f>
        <v/>
      </c>
      <c r="Z4" s="155">
        <f>IF(ngay22!BE6&lt;&gt;"",ngay22!BE6,"")</f>
        <v/>
      </c>
      <c r="AA4" s="155">
        <f>IF(ngay23!BE6&lt;&gt;"",ngay23!BE6,"")</f>
        <v/>
      </c>
      <c r="AB4" s="155">
        <f>IF(ngay24!BE6&lt;&gt;"",ngay24!BE6,"")</f>
        <v/>
      </c>
      <c r="AC4" s="155">
        <f>IF(ngay25!BE6&lt;&gt;"",ngay25!BE6,"")</f>
        <v/>
      </c>
      <c r="AD4" s="155">
        <f>IF(ngay26!BE6&lt;&gt;"",ngay26!BE6,"")</f>
        <v/>
      </c>
      <c r="AE4" s="155">
        <f>IF(ngay27!BE6&lt;&gt;"",ngay27!BE6,"")</f>
        <v/>
      </c>
      <c r="AF4" s="155">
        <f>IF(ngay28!BE6&lt;&gt;"",ngay28!BE6,"")</f>
        <v/>
      </c>
      <c r="AG4" s="155">
        <f>IF(ngay29!BE6&lt;&gt;"",ngay29!BE6,"")</f>
        <v/>
      </c>
      <c r="AH4" s="155">
        <f>IF(ngay30!BE6&lt;&gt;"",ngay30!BE6,"")</f>
        <v/>
      </c>
      <c r="AI4" s="155">
        <f>IF(ngay31!BE6&lt;&gt;"",ngay31!BE6,"")</f>
        <v/>
      </c>
      <c r="AJ4" s="59">
        <f>IF(COUNT(E4:AH4)=0,"",AVERAGE(E4:AH4))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IF(ngay1!BE7&lt;&gt;"",ngay1!BE7,"")</f>
        <v/>
      </c>
      <c r="F5" s="155">
        <f>IF(ngay2!BE7&lt;&gt;"",ngay2!BE7,"")</f>
        <v/>
      </c>
      <c r="G5" s="155">
        <f>IF(ngay3!BE7&lt;&gt;"",ngay3!BE7,"")</f>
        <v/>
      </c>
      <c r="H5" s="155">
        <f>IF(ngay4!BE7&lt;&gt;"",ngay4!BE7,"")</f>
        <v/>
      </c>
      <c r="I5" s="155">
        <f>IF(ngay5!BE7&lt;&gt;"",ngay5!BE7,"")</f>
        <v/>
      </c>
      <c r="J5" s="155">
        <f>IF(ngay6!BE7&lt;&gt;"",ngay6!BE7,"")</f>
        <v/>
      </c>
      <c r="K5" s="155">
        <f>IF(ngay7!BE7&lt;&gt;"",ngay7!BE7,"")</f>
        <v/>
      </c>
      <c r="L5" s="155">
        <f>IF(ngay8!BE7&lt;&gt;"",ngay8!BE7,"")</f>
        <v/>
      </c>
      <c r="M5" s="155">
        <f>IF(ngay9!BE7&lt;&gt;"",ngay9!BE7,"")</f>
        <v/>
      </c>
      <c r="N5" s="155">
        <f>IF(ngay10!BE7&lt;&gt;"",ngay10!BE7,"")</f>
        <v/>
      </c>
      <c r="O5" s="155">
        <f>IF(ngay11!BE7&lt;&gt;"",ngay11!BE7,"")</f>
        <v/>
      </c>
      <c r="P5" s="155">
        <f>IF(ngay12!BE7&lt;&gt;"",ngay12!BE7,"")</f>
        <v/>
      </c>
      <c r="Q5" s="155">
        <f>IF(ngay13!BE7&lt;&gt;"",ngay13!BE7,"")</f>
        <v/>
      </c>
      <c r="R5" s="155">
        <f>IF(ngay14!BE7&lt;&gt;"",ngay14!BE7,"")</f>
        <v/>
      </c>
      <c r="S5" s="155">
        <f>IF(ngay15!BE7&lt;&gt;"",ngay15!BE7,"")</f>
        <v/>
      </c>
      <c r="T5" s="155">
        <f>IF(ngay16!BE7&lt;&gt;"",ngay16!BE7,"")</f>
        <v/>
      </c>
      <c r="U5" s="155">
        <f>IF(ngay17!BE7&lt;&gt;"",ngay17!BE7,"")</f>
        <v/>
      </c>
      <c r="V5" s="155">
        <f>IF(ngay18!BE7&lt;&gt;"",ngay18!BE7,"")</f>
        <v/>
      </c>
      <c r="W5" s="155">
        <f>IF(ngay19!BE7&lt;&gt;"",ngay19!BE7,"")</f>
        <v/>
      </c>
      <c r="X5" s="155">
        <f>IF(ngay20!BE7&lt;&gt;"",ngay20!BE7,"")</f>
        <v/>
      </c>
      <c r="Y5" s="155">
        <f>IF(ngay21!BE7&lt;&gt;"",ngay21!BE7,"")</f>
        <v/>
      </c>
      <c r="Z5" s="155">
        <f>IF(ngay22!BE7&lt;&gt;"",ngay22!BE7,"")</f>
        <v/>
      </c>
      <c r="AA5" s="155">
        <f>IF(ngay23!BE7&lt;&gt;"",ngay23!BE7,"")</f>
        <v/>
      </c>
      <c r="AB5" s="155">
        <f>IF(ngay24!BE7&lt;&gt;"",ngay24!BE7,"")</f>
        <v/>
      </c>
      <c r="AC5" s="155">
        <f>IF(ngay25!BE7&lt;&gt;"",ngay25!BE7,"")</f>
        <v/>
      </c>
      <c r="AD5" s="155">
        <f>IF(ngay26!BE7&lt;&gt;"",ngay26!BE7,"")</f>
        <v/>
      </c>
      <c r="AE5" s="155">
        <f>IF(ngay27!BE7&lt;&gt;"",ngay27!BE7,"")</f>
        <v/>
      </c>
      <c r="AF5" s="155">
        <f>IF(ngay28!BE7&lt;&gt;"",ngay28!BE7,"")</f>
        <v/>
      </c>
      <c r="AG5" s="155">
        <f>IF(ngay29!BE7&lt;&gt;"",ngay29!BE7,"")</f>
        <v/>
      </c>
      <c r="AH5" s="155">
        <f>IF(ngay30!BE7&lt;&gt;"",ngay30!BE7,"")</f>
        <v/>
      </c>
      <c r="AI5" s="155">
        <f>IF(ngay31!BE7&lt;&gt;"",ngay31!BE7,"")</f>
        <v/>
      </c>
      <c r="AJ5" s="59">
        <f>IF(COUNT(E5:AH5)=0,"",AVERAGE(E5:AH5))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IF(ngay1!BE8&lt;&gt;"",ngay1!BE8,"")</f>
        <v/>
      </c>
      <c r="F6" s="155">
        <f>IF(ngay2!BE8&lt;&gt;"",ngay2!BE8,"")</f>
        <v/>
      </c>
      <c r="G6" s="155">
        <f>IF(ngay3!BE8&lt;&gt;"",ngay3!BE8,"")</f>
        <v/>
      </c>
      <c r="H6" s="155">
        <f>IF(ngay4!BE8&lt;&gt;"",ngay4!BE8,"")</f>
        <v/>
      </c>
      <c r="I6" s="155">
        <f>IF(ngay5!BE8&lt;&gt;"",ngay5!BE8,"")</f>
        <v/>
      </c>
      <c r="J6" s="155">
        <f>IF(ngay6!BE8&lt;&gt;"",ngay6!BE8,"")</f>
        <v/>
      </c>
      <c r="K6" s="155">
        <f>IF(ngay7!BE8&lt;&gt;"",ngay7!BE8,"")</f>
        <v/>
      </c>
      <c r="L6" s="155">
        <f>IF(ngay8!BE8&lt;&gt;"",ngay8!BE8,"")</f>
        <v/>
      </c>
      <c r="M6" s="155">
        <f>IF(ngay9!BE8&lt;&gt;"",ngay9!BE8,"")</f>
        <v/>
      </c>
      <c r="N6" s="155">
        <f>IF(ngay10!BE8&lt;&gt;"",ngay10!BE8,"")</f>
        <v/>
      </c>
      <c r="O6" s="155">
        <f>IF(ngay11!BE8&lt;&gt;"",ngay11!BE8,"")</f>
        <v/>
      </c>
      <c r="P6" s="155">
        <f>IF(ngay12!BE8&lt;&gt;"",ngay12!BE8,"")</f>
        <v/>
      </c>
      <c r="Q6" s="155">
        <f>IF(ngay13!BE8&lt;&gt;"",ngay13!BE8,"")</f>
        <v/>
      </c>
      <c r="R6" s="155">
        <f>IF(ngay14!BE8&lt;&gt;"",ngay14!BE8,"")</f>
        <v/>
      </c>
      <c r="S6" s="155">
        <f>IF(ngay15!BE8&lt;&gt;"",ngay15!BE8,"")</f>
        <v/>
      </c>
      <c r="T6" s="155">
        <f>IF(ngay16!BE8&lt;&gt;"",ngay16!BE8,"")</f>
        <v/>
      </c>
      <c r="U6" s="155">
        <f>IF(ngay17!BE8&lt;&gt;"",ngay17!BE8,"")</f>
        <v/>
      </c>
      <c r="V6" s="155">
        <f>IF(ngay18!BE8&lt;&gt;"",ngay18!BE8,"")</f>
        <v/>
      </c>
      <c r="W6" s="155">
        <f>IF(ngay19!BE8&lt;&gt;"",ngay19!BE8,"")</f>
        <v/>
      </c>
      <c r="X6" s="155">
        <f>IF(ngay20!BE8&lt;&gt;"",ngay20!BE8,"")</f>
        <v/>
      </c>
      <c r="Y6" s="155">
        <f>IF(ngay21!BE8&lt;&gt;"",ngay21!BE8,"")</f>
        <v/>
      </c>
      <c r="Z6" s="155">
        <f>IF(ngay22!BE8&lt;&gt;"",ngay22!BE8,"")</f>
        <v/>
      </c>
      <c r="AA6" s="155">
        <f>IF(ngay23!BE8&lt;&gt;"",ngay23!BE8,"")</f>
        <v/>
      </c>
      <c r="AB6" s="155">
        <f>IF(ngay24!BE8&lt;&gt;"",ngay24!BE8,"")</f>
        <v/>
      </c>
      <c r="AC6" s="155">
        <f>IF(ngay25!BE8&lt;&gt;"",ngay25!BE8,"")</f>
        <v/>
      </c>
      <c r="AD6" s="155">
        <f>IF(ngay26!BE8&lt;&gt;"",ngay26!BE8,"")</f>
        <v/>
      </c>
      <c r="AE6" s="155">
        <f>IF(ngay27!BE8&lt;&gt;"",ngay27!BE8,"")</f>
        <v/>
      </c>
      <c r="AF6" s="155">
        <f>IF(ngay28!BE8&lt;&gt;"",ngay28!BE8,"")</f>
        <v/>
      </c>
      <c r="AG6" s="155">
        <f>IF(ngay29!BE8&lt;&gt;"",ngay29!BE8,"")</f>
        <v/>
      </c>
      <c r="AH6" s="155">
        <f>IF(ngay30!BE8&lt;&gt;"",ngay30!BE8,"")</f>
        <v/>
      </c>
      <c r="AI6" s="155">
        <f>IF(ngay31!BE8&lt;&gt;"",ngay31!BE8,"")</f>
        <v/>
      </c>
      <c r="AJ6" s="59">
        <f>IF(COUNT(E6:AH6)=0,"",AVERAGE(E6:AH6))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IF(ngay1!BE9&lt;&gt;"",ngay1!BE9,"")</f>
        <v/>
      </c>
      <c r="F7" s="155">
        <f>IF(ngay2!BE9&lt;&gt;"",ngay2!BE9,"")</f>
        <v/>
      </c>
      <c r="G7" s="155">
        <f>IF(ngay3!BE9&lt;&gt;"",ngay3!BE9,"")</f>
        <v/>
      </c>
      <c r="H7" s="155">
        <f>IF(ngay4!BE9&lt;&gt;"",ngay4!BE9,"")</f>
        <v/>
      </c>
      <c r="I7" s="155">
        <f>IF(ngay5!BE9&lt;&gt;"",ngay5!BE9,"")</f>
        <v/>
      </c>
      <c r="J7" s="155">
        <f>IF(ngay6!BE9&lt;&gt;"",ngay6!BE9,"")</f>
        <v/>
      </c>
      <c r="K7" s="155">
        <f>IF(ngay7!BE9&lt;&gt;"",ngay7!BE9,"")</f>
        <v/>
      </c>
      <c r="L7" s="155">
        <f>IF(ngay8!BE9&lt;&gt;"",ngay8!BE9,"")</f>
        <v/>
      </c>
      <c r="M7" s="155">
        <f>IF(ngay9!BE9&lt;&gt;"",ngay9!BE9,"")</f>
        <v/>
      </c>
      <c r="N7" s="155">
        <f>IF(ngay10!BE9&lt;&gt;"",ngay10!BE9,"")</f>
        <v/>
      </c>
      <c r="O7" s="155">
        <f>IF(ngay11!BE9&lt;&gt;"",ngay11!BE9,"")</f>
        <v/>
      </c>
      <c r="P7" s="155">
        <f>IF(ngay12!BE9&lt;&gt;"",ngay12!BE9,"")</f>
        <v/>
      </c>
      <c r="Q7" s="155">
        <f>IF(ngay13!BE9&lt;&gt;"",ngay13!BE9,"")</f>
        <v/>
      </c>
      <c r="R7" s="155">
        <f>IF(ngay14!BE9&lt;&gt;"",ngay14!BE9,"")</f>
        <v/>
      </c>
      <c r="S7" s="155">
        <f>IF(ngay15!BE9&lt;&gt;"",ngay15!BE9,"")</f>
        <v/>
      </c>
      <c r="T7" s="155">
        <f>IF(ngay16!BE9&lt;&gt;"",ngay16!BE9,"")</f>
        <v/>
      </c>
      <c r="U7" s="155">
        <f>IF(ngay17!BE9&lt;&gt;"",ngay17!BE9,"")</f>
        <v/>
      </c>
      <c r="V7" s="155">
        <f>IF(ngay18!BE9&lt;&gt;"",ngay18!BE9,"")</f>
        <v/>
      </c>
      <c r="W7" s="155">
        <f>IF(ngay19!BE9&lt;&gt;"",ngay19!BE9,"")</f>
        <v/>
      </c>
      <c r="X7" s="155">
        <f>IF(ngay20!BE9&lt;&gt;"",ngay20!BE9,"")</f>
        <v/>
      </c>
      <c r="Y7" s="155">
        <f>IF(ngay21!BE9&lt;&gt;"",ngay21!BE9,"")</f>
        <v/>
      </c>
      <c r="Z7" s="155">
        <f>IF(ngay22!BE9&lt;&gt;"",ngay22!BE9,"")</f>
        <v/>
      </c>
      <c r="AA7" s="155">
        <f>IF(ngay23!BE9&lt;&gt;"",ngay23!BE9,"")</f>
        <v/>
      </c>
      <c r="AB7" s="155">
        <f>IF(ngay24!BE9&lt;&gt;"",ngay24!BE9,"")</f>
        <v/>
      </c>
      <c r="AC7" s="155">
        <f>IF(ngay25!BE9&lt;&gt;"",ngay25!BE9,"")</f>
        <v/>
      </c>
      <c r="AD7" s="155">
        <f>IF(ngay26!BE9&lt;&gt;"",ngay26!BE9,"")</f>
        <v/>
      </c>
      <c r="AE7" s="155">
        <f>IF(ngay27!BE9&lt;&gt;"",ngay27!BE9,"")</f>
        <v/>
      </c>
      <c r="AF7" s="155">
        <f>IF(ngay28!BE9&lt;&gt;"",ngay28!BE9,"")</f>
        <v/>
      </c>
      <c r="AG7" s="155">
        <f>IF(ngay29!BE9&lt;&gt;"",ngay29!BE9,"")</f>
        <v/>
      </c>
      <c r="AH7" s="155">
        <f>IF(ngay30!BE9&lt;&gt;"",ngay30!BE9,"")</f>
        <v/>
      </c>
      <c r="AI7" s="155">
        <f>IF(ngay31!BE9&lt;&gt;"",ngay31!BE9,"")</f>
        <v/>
      </c>
      <c r="AJ7" s="59">
        <f>IF(COUNT(E7:AH7)=0,"",AVERAGE(E7:AH7))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IF(ngay1!BE10&lt;&gt;"",ngay1!BE10,"")</f>
        <v/>
      </c>
      <c r="F8" s="155">
        <f>IF(ngay2!BE10&lt;&gt;"",ngay2!BE10,"")</f>
        <v/>
      </c>
      <c r="G8" s="155">
        <f>IF(ngay3!BE10&lt;&gt;"",ngay3!BE10,"")</f>
        <v/>
      </c>
      <c r="H8" s="155">
        <f>IF(ngay4!BE10&lt;&gt;"",ngay4!BE10,"")</f>
        <v/>
      </c>
      <c r="I8" s="155">
        <f>IF(ngay5!BE10&lt;&gt;"",ngay5!BE10,"")</f>
        <v/>
      </c>
      <c r="J8" s="155">
        <f>IF(ngay6!BE10&lt;&gt;"",ngay6!BE10,"")</f>
        <v/>
      </c>
      <c r="K8" s="155">
        <f>IF(ngay7!BE10&lt;&gt;"",ngay7!BE10,"")</f>
        <v/>
      </c>
      <c r="L8" s="155">
        <f>IF(ngay8!BE10&lt;&gt;"",ngay8!BE10,"")</f>
        <v/>
      </c>
      <c r="M8" s="155">
        <f>IF(ngay9!BE10&lt;&gt;"",ngay9!BE10,"")</f>
        <v/>
      </c>
      <c r="N8" s="155">
        <f>IF(ngay10!BE10&lt;&gt;"",ngay10!BE10,"")</f>
        <v/>
      </c>
      <c r="O8" s="155">
        <f>IF(ngay11!BE10&lt;&gt;"",ngay11!BE10,"")</f>
        <v/>
      </c>
      <c r="P8" s="155">
        <f>IF(ngay12!BE10&lt;&gt;"",ngay12!BE10,"")</f>
        <v/>
      </c>
      <c r="Q8" s="155">
        <f>IF(ngay13!BE10&lt;&gt;"",ngay13!BE10,"")</f>
        <v/>
      </c>
      <c r="R8" s="155">
        <f>IF(ngay14!BE10&lt;&gt;"",ngay14!BE10,"")</f>
        <v/>
      </c>
      <c r="S8" s="155">
        <f>IF(ngay15!BE10&lt;&gt;"",ngay15!BE10,"")</f>
        <v/>
      </c>
      <c r="T8" s="155">
        <f>IF(ngay16!BE10&lt;&gt;"",ngay16!BE10,"")</f>
        <v/>
      </c>
      <c r="U8" s="155">
        <f>IF(ngay17!BE10&lt;&gt;"",ngay17!BE10,"")</f>
        <v/>
      </c>
      <c r="V8" s="155">
        <f>IF(ngay18!BE10&lt;&gt;"",ngay18!BE10,"")</f>
        <v/>
      </c>
      <c r="W8" s="155">
        <f>IF(ngay19!BE10&lt;&gt;"",ngay19!BE10,"")</f>
        <v/>
      </c>
      <c r="X8" s="155">
        <f>IF(ngay20!BE10&lt;&gt;"",ngay20!BE10,"")</f>
        <v/>
      </c>
      <c r="Y8" s="155">
        <f>IF(ngay21!BE10&lt;&gt;"",ngay21!BE10,"")</f>
        <v/>
      </c>
      <c r="Z8" s="155">
        <f>IF(ngay22!BE10&lt;&gt;"",ngay22!BE10,"")</f>
        <v/>
      </c>
      <c r="AA8" s="155">
        <f>IF(ngay23!BE10&lt;&gt;"",ngay23!BE10,"")</f>
        <v/>
      </c>
      <c r="AB8" s="155">
        <f>IF(ngay24!BE10&lt;&gt;"",ngay24!BE10,"")</f>
        <v/>
      </c>
      <c r="AC8" s="155">
        <f>IF(ngay25!BE10&lt;&gt;"",ngay25!BE10,"")</f>
        <v/>
      </c>
      <c r="AD8" s="155">
        <f>IF(ngay26!BE10&lt;&gt;"",ngay26!BE10,"")</f>
        <v/>
      </c>
      <c r="AE8" s="155">
        <f>IF(ngay27!BE10&lt;&gt;"",ngay27!BE10,"")</f>
        <v/>
      </c>
      <c r="AF8" s="155">
        <f>IF(ngay28!BE10&lt;&gt;"",ngay28!BE10,"")</f>
        <v/>
      </c>
      <c r="AG8" s="155">
        <f>IF(ngay29!BE10&lt;&gt;"",ngay29!BE10,"")</f>
        <v/>
      </c>
      <c r="AH8" s="155">
        <f>IF(ngay30!BE10&lt;&gt;"",ngay30!BE10,"")</f>
        <v/>
      </c>
      <c r="AI8" s="155">
        <f>IF(ngay31!BE10&lt;&gt;"",ngay31!BE10,"")</f>
        <v/>
      </c>
      <c r="AJ8" s="59">
        <f>IF(COUNT(E8:AH8)=0,"",AVERAGE(E8:AH8))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IF(ngay1!BE11&lt;&gt;"",ngay1!BE11,"")</f>
        <v/>
      </c>
      <c r="F9" s="155">
        <f>IF(ngay2!BE11&lt;&gt;"",ngay2!BE11,"")</f>
        <v/>
      </c>
      <c r="G9" s="155">
        <f>IF(ngay3!BE11&lt;&gt;"",ngay3!BE11,"")</f>
        <v/>
      </c>
      <c r="H9" s="155">
        <f>IF(ngay4!BE11&lt;&gt;"",ngay4!BE11,"")</f>
        <v/>
      </c>
      <c r="I9" s="155">
        <f>IF(ngay5!BE11&lt;&gt;"",ngay5!BE11,"")</f>
        <v/>
      </c>
      <c r="J9" s="155">
        <f>IF(ngay6!BE11&lt;&gt;"",ngay6!BE11,"")</f>
        <v/>
      </c>
      <c r="K9" s="155">
        <f>IF(ngay7!BE11&lt;&gt;"",ngay7!BE11,"")</f>
        <v/>
      </c>
      <c r="L9" s="155">
        <f>IF(ngay8!BE11&lt;&gt;"",ngay8!BE11,"")</f>
        <v/>
      </c>
      <c r="M9" s="155">
        <f>IF(ngay9!BE11&lt;&gt;"",ngay9!BE11,"")</f>
        <v/>
      </c>
      <c r="N9" s="155">
        <f>IF(ngay10!BE11&lt;&gt;"",ngay10!BE11,"")</f>
        <v/>
      </c>
      <c r="O9" s="155">
        <f>IF(ngay11!BE11&lt;&gt;"",ngay11!BE11,"")</f>
        <v/>
      </c>
      <c r="P9" s="155">
        <f>IF(ngay12!BE11&lt;&gt;"",ngay12!BE11,"")</f>
        <v/>
      </c>
      <c r="Q9" s="155">
        <f>IF(ngay13!BE11&lt;&gt;"",ngay13!BE11,"")</f>
        <v/>
      </c>
      <c r="R9" s="155">
        <f>IF(ngay14!BE11&lt;&gt;"",ngay14!BE11,"")</f>
        <v/>
      </c>
      <c r="S9" s="155">
        <f>IF(ngay15!BE11&lt;&gt;"",ngay15!BE11,"")</f>
        <v/>
      </c>
      <c r="T9" s="155">
        <f>IF(ngay16!BE11&lt;&gt;"",ngay16!BE11,"")</f>
        <v/>
      </c>
      <c r="U9" s="155">
        <f>IF(ngay17!BE11&lt;&gt;"",ngay17!BE11,"")</f>
        <v/>
      </c>
      <c r="V9" s="155">
        <f>IF(ngay18!BE11&lt;&gt;"",ngay18!BE11,"")</f>
        <v/>
      </c>
      <c r="W9" s="155">
        <f>IF(ngay19!BE11&lt;&gt;"",ngay19!BE11,"")</f>
        <v/>
      </c>
      <c r="X9" s="155">
        <f>IF(ngay20!BE11&lt;&gt;"",ngay20!BE11,"")</f>
        <v/>
      </c>
      <c r="Y9" s="155">
        <f>IF(ngay21!BE11&lt;&gt;"",ngay21!BE11,"")</f>
        <v/>
      </c>
      <c r="Z9" s="155">
        <f>IF(ngay22!BE11&lt;&gt;"",ngay22!BE11,"")</f>
        <v/>
      </c>
      <c r="AA9" s="155">
        <f>IF(ngay23!BE11&lt;&gt;"",ngay23!BE11,"")</f>
        <v/>
      </c>
      <c r="AB9" s="155">
        <f>IF(ngay24!BE11&lt;&gt;"",ngay24!BE11,"")</f>
        <v/>
      </c>
      <c r="AC9" s="155">
        <f>IF(ngay25!BE11&lt;&gt;"",ngay25!BE11,"")</f>
        <v/>
      </c>
      <c r="AD9" s="155">
        <f>IF(ngay26!BE11&lt;&gt;"",ngay26!BE11,"")</f>
        <v/>
      </c>
      <c r="AE9" s="155">
        <f>IF(ngay27!BE11&lt;&gt;"",ngay27!BE11,"")</f>
        <v/>
      </c>
      <c r="AF9" s="155">
        <f>IF(ngay28!BE11&lt;&gt;"",ngay28!BE11,"")</f>
        <v/>
      </c>
      <c r="AG9" s="155">
        <f>IF(ngay29!BE11&lt;&gt;"",ngay29!BE11,"")</f>
        <v/>
      </c>
      <c r="AH9" s="155">
        <f>IF(ngay30!BE11&lt;&gt;"",ngay30!BE11,"")</f>
        <v/>
      </c>
      <c r="AI9" s="155">
        <f>IF(ngay31!BE11&lt;&gt;"",ngay31!BE11,"")</f>
        <v/>
      </c>
      <c r="AJ9" s="59">
        <f>IF(COUNT(E9:AH9)=0,"",AVERAGE(E9:AH9))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IF(ngay1!BE12&lt;&gt;"",ngay1!BE12,"")</f>
        <v/>
      </c>
      <c r="F10" s="155">
        <f>IF(ngay2!BE12&lt;&gt;"",ngay2!BE12,"")</f>
        <v/>
      </c>
      <c r="G10" s="155">
        <f>IF(ngay3!BE12&lt;&gt;"",ngay3!BE12,"")</f>
        <v/>
      </c>
      <c r="H10" s="155">
        <f>IF(ngay4!BE12&lt;&gt;"",ngay4!BE12,"")</f>
        <v/>
      </c>
      <c r="I10" s="155">
        <f>IF(ngay5!BE12&lt;&gt;"",ngay5!BE12,"")</f>
        <v/>
      </c>
      <c r="J10" s="155">
        <f>IF(ngay6!BE12&lt;&gt;"",ngay6!BE12,"")</f>
        <v/>
      </c>
      <c r="K10" s="155">
        <f>IF(ngay7!BE12&lt;&gt;"",ngay7!BE12,"")</f>
        <v/>
      </c>
      <c r="L10" s="155">
        <f>IF(ngay8!BE12&lt;&gt;"",ngay8!BE12,"")</f>
        <v/>
      </c>
      <c r="M10" s="155">
        <f>IF(ngay9!BE12&lt;&gt;"",ngay9!BE12,"")</f>
        <v/>
      </c>
      <c r="N10" s="155">
        <f>IF(ngay10!BE12&lt;&gt;"",ngay10!BE12,"")</f>
        <v/>
      </c>
      <c r="O10" s="155">
        <f>IF(ngay11!BE12&lt;&gt;"",ngay11!BE12,"")</f>
        <v/>
      </c>
      <c r="P10" s="155">
        <f>IF(ngay12!BE12&lt;&gt;"",ngay12!BE12,"")</f>
        <v/>
      </c>
      <c r="Q10" s="155">
        <f>IF(ngay13!BE12&lt;&gt;"",ngay13!BE12,"")</f>
        <v/>
      </c>
      <c r="R10" s="155">
        <f>IF(ngay14!BE12&lt;&gt;"",ngay14!BE12,"")</f>
        <v/>
      </c>
      <c r="S10" s="155">
        <f>IF(ngay15!BE12&lt;&gt;"",ngay15!BE12,"")</f>
        <v/>
      </c>
      <c r="T10" s="155">
        <f>IF(ngay16!BE12&lt;&gt;"",ngay16!BE12,"")</f>
        <v/>
      </c>
      <c r="U10" s="155">
        <f>IF(ngay17!BE12&lt;&gt;"",ngay17!BE12,"")</f>
        <v/>
      </c>
      <c r="V10" s="155">
        <f>IF(ngay18!BE12&lt;&gt;"",ngay18!BE12,"")</f>
        <v/>
      </c>
      <c r="W10" s="155">
        <f>IF(ngay19!BE12&lt;&gt;"",ngay19!BE12,"")</f>
        <v/>
      </c>
      <c r="X10" s="155">
        <f>IF(ngay20!BE12&lt;&gt;"",ngay20!BE12,"")</f>
        <v/>
      </c>
      <c r="Y10" s="155">
        <f>IF(ngay21!BE12&lt;&gt;"",ngay21!BE12,"")</f>
        <v/>
      </c>
      <c r="Z10" s="155">
        <f>IF(ngay22!BE12&lt;&gt;"",ngay22!BE12,"")</f>
        <v/>
      </c>
      <c r="AA10" s="155">
        <f>IF(ngay23!BE12&lt;&gt;"",ngay23!BE12,"")</f>
        <v/>
      </c>
      <c r="AB10" s="155">
        <f>IF(ngay24!BE12&lt;&gt;"",ngay24!BE12,"")</f>
        <v/>
      </c>
      <c r="AC10" s="155">
        <f>IF(ngay25!BE12&lt;&gt;"",ngay25!BE12,"")</f>
        <v/>
      </c>
      <c r="AD10" s="155">
        <f>IF(ngay26!BE12&lt;&gt;"",ngay26!BE12,"")</f>
        <v/>
      </c>
      <c r="AE10" s="155">
        <f>IF(ngay27!BE12&lt;&gt;"",ngay27!BE12,"")</f>
        <v/>
      </c>
      <c r="AF10" s="155">
        <f>IF(ngay28!BE12&lt;&gt;"",ngay28!BE12,"")</f>
        <v/>
      </c>
      <c r="AG10" s="155">
        <f>IF(ngay29!BE12&lt;&gt;"",ngay29!BE12,"")</f>
        <v/>
      </c>
      <c r="AH10" s="155">
        <f>IF(ngay30!BE12&lt;&gt;"",ngay30!BE12,"")</f>
        <v/>
      </c>
      <c r="AI10" s="155">
        <f>IF(ngay31!BE12&lt;&gt;"",ngay31!BE12,"")</f>
        <v/>
      </c>
      <c r="AJ10" s="59">
        <f>IF(COUNT(E10:AH10)=0,"",AVERAGE(E10:AH10))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IF(ngay1!BE13&lt;&gt;"",ngay1!BE13,"")</f>
        <v/>
      </c>
      <c r="F11" s="149">
        <f>IF(ngay2!BE13&lt;&gt;"",ngay2!BE13,"")</f>
        <v/>
      </c>
      <c r="G11" s="149">
        <f>IF(ngay3!BE13&lt;&gt;"",ngay3!BE13,"")</f>
        <v/>
      </c>
      <c r="H11" s="149">
        <f>IF(ngay4!BE13&lt;&gt;"",ngay4!BE13,"")</f>
        <v/>
      </c>
      <c r="I11" s="149">
        <f>IF(ngay5!BE13&lt;&gt;"",ngay5!BE13,"")</f>
        <v/>
      </c>
      <c r="J11" s="149">
        <f>IF(ngay6!BE13&lt;&gt;"",ngay6!BE13,"")</f>
        <v/>
      </c>
      <c r="K11" s="149">
        <f>IF(ngay7!BE13&lt;&gt;"",ngay7!BE13,"")</f>
        <v/>
      </c>
      <c r="L11" s="149">
        <f>IF(ngay8!BE13&lt;&gt;"",ngay8!BE13,"")</f>
        <v/>
      </c>
      <c r="M11" s="149">
        <f>IF(ngay9!BE13&lt;&gt;"",ngay9!BE13,"")</f>
        <v/>
      </c>
      <c r="N11" s="149">
        <f>IF(ngay10!BE13&lt;&gt;"",ngay10!BE13,"")</f>
        <v/>
      </c>
      <c r="O11" s="149">
        <f>IF(ngay11!BE13&lt;&gt;"",ngay11!BE13,"")</f>
        <v/>
      </c>
      <c r="P11" s="149">
        <f>IF(ngay12!BE13&lt;&gt;"",ngay12!BE13,"")</f>
        <v/>
      </c>
      <c r="Q11" s="149">
        <f>IF(ngay13!BE13&lt;&gt;"",ngay13!BE13,"")</f>
        <v/>
      </c>
      <c r="R11" s="149">
        <f>IF(ngay14!BE13&lt;&gt;"",ngay14!BE13,"")</f>
        <v/>
      </c>
      <c r="S11" s="149">
        <f>IF(ngay15!BE13&lt;&gt;"",ngay15!BE13,"")</f>
        <v/>
      </c>
      <c r="T11" s="149">
        <f>IF(ngay16!BE13&lt;&gt;"",ngay16!BE13,"")</f>
        <v/>
      </c>
      <c r="U11" s="149">
        <f>IF(ngay17!BE13&lt;&gt;"",ngay17!BE13,"")</f>
        <v/>
      </c>
      <c r="V11" s="149">
        <f>IF(ngay18!BE13&lt;&gt;"",ngay18!BE13,"")</f>
        <v/>
      </c>
      <c r="W11" s="149">
        <f>IF(ngay19!BE13&lt;&gt;"",ngay19!BE13,"")</f>
        <v/>
      </c>
      <c r="X11" s="149">
        <f>IF(ngay20!BE13&lt;&gt;"",ngay20!BE13,"")</f>
        <v/>
      </c>
      <c r="Y11" s="149">
        <f>IF(ngay21!BE13&lt;&gt;"",ngay21!BE13,"")</f>
        <v/>
      </c>
      <c r="Z11" s="149">
        <f>IF(ngay22!BE13&lt;&gt;"",ngay22!BE13,"")</f>
        <v/>
      </c>
      <c r="AA11" s="149">
        <f>IF(ngay23!BE13&lt;&gt;"",ngay23!BE13,"")</f>
        <v/>
      </c>
      <c r="AB11" s="149">
        <f>IF(ngay24!BE13&lt;&gt;"",ngay24!BE13,"")</f>
        <v/>
      </c>
      <c r="AC11" s="149">
        <f>IF(ngay25!BE13&lt;&gt;"",ngay25!BE13,"")</f>
        <v/>
      </c>
      <c r="AD11" s="149">
        <f>IF(ngay26!BE13&lt;&gt;"",ngay26!BE13,"")</f>
        <v/>
      </c>
      <c r="AE11" s="149">
        <f>IF(ngay27!BE13&lt;&gt;"",ngay27!BE13,"")</f>
        <v/>
      </c>
      <c r="AF11" s="149">
        <f>IF(ngay28!BE13&lt;&gt;"",ngay28!BE13,"")</f>
        <v/>
      </c>
      <c r="AG11" s="149">
        <f>IF(ngay29!BE13&lt;&gt;"",ngay29!BE13,"")</f>
        <v/>
      </c>
      <c r="AH11" s="149">
        <f>IF(ngay30!BE13&lt;&gt;"",ngay30!BE13,"")</f>
        <v/>
      </c>
      <c r="AI11" s="149">
        <f>IF(ngay31!BE13&lt;&gt;"",ngay31!BE13,"")</f>
        <v/>
      </c>
      <c r="AJ11" s="105">
        <f>IF(COUNT(E11:AH11)=0,"",AVERAGE(E11:AH11))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IF(ngay1!BE14&lt;&gt;"",ngay1!BE14,"")</f>
        <v/>
      </c>
      <c r="F12" s="155">
        <f>IF(ngay2!BE14&lt;&gt;"",ngay2!BE14,"")</f>
        <v/>
      </c>
      <c r="G12" s="155">
        <f>IF(ngay3!BE14&lt;&gt;"",ngay3!BE14,"")</f>
        <v/>
      </c>
      <c r="H12" s="155">
        <f>IF(ngay4!BE14&lt;&gt;"",ngay4!BE14,"")</f>
        <v/>
      </c>
      <c r="I12" s="155">
        <f>IF(ngay5!BE14&lt;&gt;"",ngay5!BE14,"")</f>
        <v/>
      </c>
      <c r="J12" s="155">
        <f>IF(ngay6!BE14&lt;&gt;"",ngay6!BE14,"")</f>
        <v/>
      </c>
      <c r="K12" s="155">
        <f>IF(ngay7!BE14&lt;&gt;"",ngay7!BE14,"")</f>
        <v/>
      </c>
      <c r="L12" s="155">
        <f>IF(ngay8!BE14&lt;&gt;"",ngay8!BE14,"")</f>
        <v/>
      </c>
      <c r="M12" s="155">
        <f>IF(ngay9!BE14&lt;&gt;"",ngay9!BE14,"")</f>
        <v/>
      </c>
      <c r="N12" s="155">
        <f>IF(ngay10!BE14&lt;&gt;"",ngay10!BE14,"")</f>
        <v/>
      </c>
      <c r="O12" s="155">
        <f>IF(ngay11!BE14&lt;&gt;"",ngay11!BE14,"")</f>
        <v/>
      </c>
      <c r="P12" s="155">
        <f>IF(ngay12!BE14&lt;&gt;"",ngay12!BE14,"")</f>
        <v/>
      </c>
      <c r="Q12" s="155">
        <f>IF(ngay13!BE14&lt;&gt;"",ngay13!BE14,"")</f>
        <v/>
      </c>
      <c r="R12" s="155">
        <f>IF(ngay14!BE14&lt;&gt;"",ngay14!BE14,"")</f>
        <v/>
      </c>
      <c r="S12" s="155">
        <f>IF(ngay15!BE14&lt;&gt;"",ngay15!BE14,"")</f>
        <v/>
      </c>
      <c r="T12" s="155">
        <f>IF(ngay16!BE14&lt;&gt;"",ngay16!BE14,"")</f>
        <v/>
      </c>
      <c r="U12" s="155">
        <f>IF(ngay17!BE14&lt;&gt;"",ngay17!BE14,"")</f>
        <v/>
      </c>
      <c r="V12" s="155">
        <f>IF(ngay18!BE14&lt;&gt;"",ngay18!BE14,"")</f>
        <v/>
      </c>
      <c r="W12" s="155">
        <f>IF(ngay19!BE14&lt;&gt;"",ngay19!BE14,"")</f>
        <v/>
      </c>
      <c r="X12" s="155">
        <f>IF(ngay20!BE14&lt;&gt;"",ngay20!BE14,"")</f>
        <v/>
      </c>
      <c r="Y12" s="155">
        <f>IF(ngay21!BE14&lt;&gt;"",ngay21!BE14,"")</f>
        <v/>
      </c>
      <c r="Z12" s="155">
        <f>IF(ngay22!BE14&lt;&gt;"",ngay22!BE14,"")</f>
        <v/>
      </c>
      <c r="AA12" s="155">
        <f>IF(ngay23!BE14&lt;&gt;"",ngay23!BE14,"")</f>
        <v/>
      </c>
      <c r="AB12" s="155">
        <f>IF(ngay24!BE14&lt;&gt;"",ngay24!BE14,"")</f>
        <v/>
      </c>
      <c r="AC12" s="155">
        <f>IF(ngay25!BE14&lt;&gt;"",ngay25!BE14,"")</f>
        <v/>
      </c>
      <c r="AD12" s="155">
        <f>IF(ngay26!BE14&lt;&gt;"",ngay26!BE14,"")</f>
        <v/>
      </c>
      <c r="AE12" s="155">
        <f>IF(ngay27!BE14&lt;&gt;"",ngay27!BE14,"")</f>
        <v/>
      </c>
      <c r="AF12" s="155">
        <f>IF(ngay28!BE14&lt;&gt;"",ngay28!BE14,"")</f>
        <v/>
      </c>
      <c r="AG12" s="155">
        <f>IF(ngay29!BE14&lt;&gt;"",ngay29!BE14,"")</f>
        <v/>
      </c>
      <c r="AH12" s="155">
        <f>IF(ngay30!BE14&lt;&gt;"",ngay30!BE14,"")</f>
        <v/>
      </c>
      <c r="AI12" s="155">
        <f>IF(ngay31!BE14&lt;&gt;"",ngay31!BE14,"")</f>
        <v/>
      </c>
      <c r="AJ12" s="59">
        <f>IF(COUNT(E12:AH12)=0,"",AVERAGE(E12:AH12))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IF(ngay1!BE15&lt;&gt;"",ngay1!BE15,"")</f>
        <v/>
      </c>
      <c r="F13" s="155">
        <f>IF(ngay2!BE15&lt;&gt;"",ngay2!BE15,"")</f>
        <v/>
      </c>
      <c r="G13" s="155">
        <f>IF(ngay3!BE15&lt;&gt;"",ngay3!BE15,"")</f>
        <v/>
      </c>
      <c r="H13" s="155">
        <f>IF(ngay4!BE15&lt;&gt;"",ngay4!BE15,"")</f>
        <v/>
      </c>
      <c r="I13" s="155">
        <f>IF(ngay5!BE15&lt;&gt;"",ngay5!BE15,"")</f>
        <v/>
      </c>
      <c r="J13" s="155">
        <f>IF(ngay6!BE15&lt;&gt;"",ngay6!BE15,"")</f>
        <v/>
      </c>
      <c r="K13" s="155">
        <f>IF(ngay7!BE15&lt;&gt;"",ngay7!BE15,"")</f>
        <v/>
      </c>
      <c r="L13" s="155">
        <f>IF(ngay8!BE15&lt;&gt;"",ngay8!BE15,"")</f>
        <v/>
      </c>
      <c r="M13" s="155">
        <f>IF(ngay9!BE15&lt;&gt;"",ngay9!BE15,"")</f>
        <v/>
      </c>
      <c r="N13" s="155">
        <f>IF(ngay10!BE15&lt;&gt;"",ngay10!BE15,"")</f>
        <v/>
      </c>
      <c r="O13" s="155">
        <f>IF(ngay11!BE15&lt;&gt;"",ngay11!BE15,"")</f>
        <v/>
      </c>
      <c r="P13" s="155">
        <f>IF(ngay12!BE15&lt;&gt;"",ngay12!BE15,"")</f>
        <v/>
      </c>
      <c r="Q13" s="155">
        <f>IF(ngay13!BE15&lt;&gt;"",ngay13!BE15,"")</f>
        <v/>
      </c>
      <c r="R13" s="155">
        <f>IF(ngay14!BE15&lt;&gt;"",ngay14!BE15,"")</f>
        <v/>
      </c>
      <c r="S13" s="155">
        <f>IF(ngay15!BE15&lt;&gt;"",ngay15!BE15,"")</f>
        <v/>
      </c>
      <c r="T13" s="155">
        <f>IF(ngay16!BE15&lt;&gt;"",ngay16!BE15,"")</f>
        <v/>
      </c>
      <c r="U13" s="155">
        <f>IF(ngay17!BE15&lt;&gt;"",ngay17!BE15,"")</f>
        <v/>
      </c>
      <c r="V13" s="155">
        <f>IF(ngay18!BE15&lt;&gt;"",ngay18!BE15,"")</f>
        <v/>
      </c>
      <c r="W13" s="155">
        <f>IF(ngay19!BE15&lt;&gt;"",ngay19!BE15,"")</f>
        <v/>
      </c>
      <c r="X13" s="155">
        <f>IF(ngay20!BE15&lt;&gt;"",ngay20!BE15,"")</f>
        <v/>
      </c>
      <c r="Y13" s="155">
        <f>IF(ngay21!BE15&lt;&gt;"",ngay21!BE15,"")</f>
        <v/>
      </c>
      <c r="Z13" s="155">
        <f>IF(ngay22!BE15&lt;&gt;"",ngay22!BE15,"")</f>
        <v/>
      </c>
      <c r="AA13" s="155">
        <f>IF(ngay23!BE15&lt;&gt;"",ngay23!BE15,"")</f>
        <v/>
      </c>
      <c r="AB13" s="155">
        <f>IF(ngay24!BE15&lt;&gt;"",ngay24!BE15,"")</f>
        <v/>
      </c>
      <c r="AC13" s="155">
        <f>IF(ngay25!BE15&lt;&gt;"",ngay25!BE15,"")</f>
        <v/>
      </c>
      <c r="AD13" s="155">
        <f>IF(ngay26!BE15&lt;&gt;"",ngay26!BE15,"")</f>
        <v/>
      </c>
      <c r="AE13" s="155">
        <f>IF(ngay27!BE15&lt;&gt;"",ngay27!BE15,"")</f>
        <v/>
      </c>
      <c r="AF13" s="155">
        <f>IF(ngay28!BE15&lt;&gt;"",ngay28!BE15,"")</f>
        <v/>
      </c>
      <c r="AG13" s="155">
        <f>IF(ngay29!BE15&lt;&gt;"",ngay29!BE15,"")</f>
        <v/>
      </c>
      <c r="AH13" s="155">
        <f>IF(ngay30!BE15&lt;&gt;"",ngay30!BE15,"")</f>
        <v/>
      </c>
      <c r="AI13" s="155">
        <f>IF(ngay31!BE15&lt;&gt;"",ngay31!BE15,"")</f>
        <v/>
      </c>
      <c r="AJ13" s="59">
        <f>IF(COUNT(E13:AH13)=0,"",AVERAGE(E13:AH13))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IF(ngay1!BE16&lt;&gt;"",ngay1!BE16,"")</f>
        <v/>
      </c>
      <c r="F14" s="155">
        <f>IF(ngay2!BE16&lt;&gt;"",ngay2!BE16,"")</f>
        <v/>
      </c>
      <c r="G14" s="155">
        <f>IF(ngay3!BE16&lt;&gt;"",ngay3!BE16,"")</f>
        <v/>
      </c>
      <c r="H14" s="155">
        <f>IF(ngay4!BE16&lt;&gt;"",ngay4!BE16,"")</f>
        <v/>
      </c>
      <c r="I14" s="155">
        <f>IF(ngay5!BE16&lt;&gt;"",ngay5!BE16,"")</f>
        <v/>
      </c>
      <c r="J14" s="155">
        <f>IF(ngay6!BE16&lt;&gt;"",ngay6!BE16,"")</f>
        <v/>
      </c>
      <c r="K14" s="155">
        <f>IF(ngay7!BE16&lt;&gt;"",ngay7!BE16,"")</f>
        <v/>
      </c>
      <c r="L14" s="155">
        <f>IF(ngay8!BE16&lt;&gt;"",ngay8!BE16,"")</f>
        <v/>
      </c>
      <c r="M14" s="155">
        <f>IF(ngay9!BE16&lt;&gt;"",ngay9!BE16,"")</f>
        <v/>
      </c>
      <c r="N14" s="155">
        <f>IF(ngay10!BE16&lt;&gt;"",ngay10!BE16,"")</f>
        <v/>
      </c>
      <c r="O14" s="155">
        <f>IF(ngay11!BE16&lt;&gt;"",ngay11!BE16,"")</f>
        <v/>
      </c>
      <c r="P14" s="155">
        <f>IF(ngay12!BE16&lt;&gt;"",ngay12!BE16,"")</f>
        <v/>
      </c>
      <c r="Q14" s="155">
        <f>IF(ngay13!BE16&lt;&gt;"",ngay13!BE16,"")</f>
        <v/>
      </c>
      <c r="R14" s="155">
        <f>IF(ngay14!BE16&lt;&gt;"",ngay14!BE16,"")</f>
        <v/>
      </c>
      <c r="S14" s="155">
        <f>IF(ngay15!BE16&lt;&gt;"",ngay15!BE16,"")</f>
        <v/>
      </c>
      <c r="T14" s="155">
        <f>IF(ngay16!BE16&lt;&gt;"",ngay16!BE16,"")</f>
        <v/>
      </c>
      <c r="U14" s="155">
        <f>IF(ngay17!BE16&lt;&gt;"",ngay17!BE16,"")</f>
        <v/>
      </c>
      <c r="V14" s="155">
        <f>IF(ngay18!BE16&lt;&gt;"",ngay18!BE16,"")</f>
        <v/>
      </c>
      <c r="W14" s="155">
        <f>IF(ngay19!BE16&lt;&gt;"",ngay19!BE16,"")</f>
        <v/>
      </c>
      <c r="X14" s="155">
        <f>IF(ngay20!BE16&lt;&gt;"",ngay20!BE16,"")</f>
        <v/>
      </c>
      <c r="Y14" s="155">
        <f>IF(ngay21!BE16&lt;&gt;"",ngay21!BE16,"")</f>
        <v/>
      </c>
      <c r="Z14" s="155">
        <f>IF(ngay22!BE16&lt;&gt;"",ngay22!BE16,"")</f>
        <v/>
      </c>
      <c r="AA14" s="155">
        <f>IF(ngay23!BE16&lt;&gt;"",ngay23!BE16,"")</f>
        <v/>
      </c>
      <c r="AB14" s="155">
        <f>IF(ngay24!BE16&lt;&gt;"",ngay24!BE16,"")</f>
        <v/>
      </c>
      <c r="AC14" s="155">
        <f>IF(ngay25!BE16&lt;&gt;"",ngay25!BE16,"")</f>
        <v/>
      </c>
      <c r="AD14" s="155">
        <f>IF(ngay26!BE16&lt;&gt;"",ngay26!BE16,"")</f>
        <v/>
      </c>
      <c r="AE14" s="155">
        <f>IF(ngay27!BE16&lt;&gt;"",ngay27!BE16,"")</f>
        <v/>
      </c>
      <c r="AF14" s="155">
        <f>IF(ngay28!BE16&lt;&gt;"",ngay28!BE16,"")</f>
        <v/>
      </c>
      <c r="AG14" s="155">
        <f>IF(ngay29!BE16&lt;&gt;"",ngay29!BE16,"")</f>
        <v/>
      </c>
      <c r="AH14" s="155">
        <f>IF(ngay30!BE16&lt;&gt;"",ngay30!BE16,"")</f>
        <v/>
      </c>
      <c r="AI14" s="155">
        <f>IF(ngay31!BE16&lt;&gt;"",ngay31!BE16,"")</f>
        <v/>
      </c>
      <c r="AJ14" s="59">
        <f>IF(COUNT(E14:AH14)=0,"",AVERAGE(E14:AH14))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IF(ngay1!BE17&lt;&gt;"",ngay1!BE17,"")</f>
        <v/>
      </c>
      <c r="F15" s="155">
        <f>IF(ngay2!BE17&lt;&gt;"",ngay2!BE17,"")</f>
        <v/>
      </c>
      <c r="G15" s="155">
        <f>IF(ngay3!BE17&lt;&gt;"",ngay3!BE17,"")</f>
        <v/>
      </c>
      <c r="H15" s="155">
        <f>IF(ngay4!BE17&lt;&gt;"",ngay4!BE17,"")</f>
        <v/>
      </c>
      <c r="I15" s="155">
        <f>IF(ngay5!BE17&lt;&gt;"",ngay5!BE17,"")</f>
        <v/>
      </c>
      <c r="J15" s="155">
        <f>IF(ngay6!BE17&lt;&gt;"",ngay6!BE17,"")</f>
        <v/>
      </c>
      <c r="K15" s="155">
        <f>IF(ngay7!BE17&lt;&gt;"",ngay7!BE17,"")</f>
        <v/>
      </c>
      <c r="L15" s="155">
        <f>IF(ngay8!BE17&lt;&gt;"",ngay8!BE17,"")</f>
        <v/>
      </c>
      <c r="M15" s="155">
        <f>IF(ngay9!BE17&lt;&gt;"",ngay9!BE17,"")</f>
        <v/>
      </c>
      <c r="N15" s="155">
        <f>IF(ngay10!BE17&lt;&gt;"",ngay10!BE17,"")</f>
        <v/>
      </c>
      <c r="O15" s="155">
        <f>IF(ngay11!BE17&lt;&gt;"",ngay11!BE17,"")</f>
        <v/>
      </c>
      <c r="P15" s="155">
        <f>IF(ngay12!BE17&lt;&gt;"",ngay12!BE17,"")</f>
        <v/>
      </c>
      <c r="Q15" s="155">
        <f>IF(ngay13!BE17&lt;&gt;"",ngay13!BE17,"")</f>
        <v/>
      </c>
      <c r="R15" s="155">
        <f>IF(ngay14!BE17&lt;&gt;"",ngay14!BE17,"")</f>
        <v/>
      </c>
      <c r="S15" s="155">
        <f>IF(ngay15!BE17&lt;&gt;"",ngay15!BE17,"")</f>
        <v/>
      </c>
      <c r="T15" s="155">
        <f>IF(ngay16!BE17&lt;&gt;"",ngay16!BE17,"")</f>
        <v/>
      </c>
      <c r="U15" s="155">
        <f>IF(ngay17!BE17&lt;&gt;"",ngay17!BE17,"")</f>
        <v/>
      </c>
      <c r="V15" s="155">
        <f>IF(ngay18!BE17&lt;&gt;"",ngay18!BE17,"")</f>
        <v/>
      </c>
      <c r="W15" s="155">
        <f>IF(ngay19!BE17&lt;&gt;"",ngay19!BE17,"")</f>
        <v/>
      </c>
      <c r="X15" s="155">
        <f>IF(ngay20!BE17&lt;&gt;"",ngay20!BE17,"")</f>
        <v/>
      </c>
      <c r="Y15" s="155">
        <f>IF(ngay21!BE17&lt;&gt;"",ngay21!BE17,"")</f>
        <v/>
      </c>
      <c r="Z15" s="155">
        <f>IF(ngay22!BE17&lt;&gt;"",ngay22!BE17,"")</f>
        <v/>
      </c>
      <c r="AA15" s="155">
        <f>IF(ngay23!BE17&lt;&gt;"",ngay23!BE17,"")</f>
        <v/>
      </c>
      <c r="AB15" s="155">
        <f>IF(ngay24!BE17&lt;&gt;"",ngay24!BE17,"")</f>
        <v/>
      </c>
      <c r="AC15" s="155">
        <f>IF(ngay25!BE17&lt;&gt;"",ngay25!BE17,"")</f>
        <v/>
      </c>
      <c r="AD15" s="155">
        <f>IF(ngay26!BE17&lt;&gt;"",ngay26!BE17,"")</f>
        <v/>
      </c>
      <c r="AE15" s="155">
        <f>IF(ngay27!BE17&lt;&gt;"",ngay27!BE17,"")</f>
        <v/>
      </c>
      <c r="AF15" s="155">
        <f>IF(ngay28!BE17&lt;&gt;"",ngay28!BE17,"")</f>
        <v/>
      </c>
      <c r="AG15" s="155">
        <f>IF(ngay29!BE17&lt;&gt;"",ngay29!BE17,"")</f>
        <v/>
      </c>
      <c r="AH15" s="155">
        <f>IF(ngay30!BE17&lt;&gt;"",ngay30!BE17,"")</f>
        <v/>
      </c>
      <c r="AI15" s="155">
        <f>IF(ngay31!BE17&lt;&gt;"",ngay31!BE17,"")</f>
        <v/>
      </c>
      <c r="AJ15" s="59">
        <f>IF(COUNT(E15:AH15)=0,"",AVERAGE(E15:AH15))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IF(ngay1!BE18&lt;&gt;"",ngay1!BE18,"")</f>
        <v/>
      </c>
      <c r="F16" s="155">
        <f>IF(ngay2!BE18&lt;&gt;"",ngay2!BE18,"")</f>
        <v/>
      </c>
      <c r="G16" s="155">
        <f>IF(ngay3!BE18&lt;&gt;"",ngay3!BE18,"")</f>
        <v/>
      </c>
      <c r="H16" s="155">
        <f>IF(ngay4!BE18&lt;&gt;"",ngay4!BE18,"")</f>
        <v/>
      </c>
      <c r="I16" s="155">
        <f>IF(ngay5!BE18&lt;&gt;"",ngay5!BE18,"")</f>
        <v/>
      </c>
      <c r="J16" s="155">
        <f>IF(ngay6!BE18&lt;&gt;"",ngay6!BE18,"")</f>
        <v/>
      </c>
      <c r="K16" s="155">
        <f>IF(ngay7!BE18&lt;&gt;"",ngay7!BE18,"")</f>
        <v/>
      </c>
      <c r="L16" s="155">
        <f>IF(ngay8!BE18&lt;&gt;"",ngay8!BE18,"")</f>
        <v/>
      </c>
      <c r="M16" s="155">
        <f>IF(ngay9!BE18&lt;&gt;"",ngay9!BE18,"")</f>
        <v/>
      </c>
      <c r="N16" s="155">
        <f>IF(ngay10!BE18&lt;&gt;"",ngay10!BE18,"")</f>
        <v/>
      </c>
      <c r="O16" s="155">
        <f>IF(ngay11!BE18&lt;&gt;"",ngay11!BE18,"")</f>
        <v/>
      </c>
      <c r="P16" s="155">
        <f>IF(ngay12!BE18&lt;&gt;"",ngay12!BE18,"")</f>
        <v/>
      </c>
      <c r="Q16" s="155">
        <f>IF(ngay13!BE18&lt;&gt;"",ngay13!BE18,"")</f>
        <v/>
      </c>
      <c r="R16" s="155">
        <f>IF(ngay14!BE18&lt;&gt;"",ngay14!BE18,"")</f>
        <v/>
      </c>
      <c r="S16" s="155">
        <f>IF(ngay15!BE18&lt;&gt;"",ngay15!BE18,"")</f>
        <v/>
      </c>
      <c r="T16" s="155">
        <f>IF(ngay16!BE18&lt;&gt;"",ngay16!BE18,"")</f>
        <v/>
      </c>
      <c r="U16" s="155">
        <f>IF(ngay17!BE18&lt;&gt;"",ngay17!BE18,"")</f>
        <v/>
      </c>
      <c r="V16" s="155">
        <f>IF(ngay18!BE18&lt;&gt;"",ngay18!BE18,"")</f>
        <v/>
      </c>
      <c r="W16" s="155">
        <f>IF(ngay19!BE18&lt;&gt;"",ngay19!BE18,"")</f>
        <v/>
      </c>
      <c r="X16" s="155">
        <f>IF(ngay20!BE18&lt;&gt;"",ngay20!BE18,"")</f>
        <v/>
      </c>
      <c r="Y16" s="155">
        <f>IF(ngay21!BE18&lt;&gt;"",ngay21!BE18,"")</f>
        <v/>
      </c>
      <c r="Z16" s="155">
        <f>IF(ngay22!BE18&lt;&gt;"",ngay22!BE18,"")</f>
        <v/>
      </c>
      <c r="AA16" s="155">
        <f>IF(ngay23!BE18&lt;&gt;"",ngay23!BE18,"")</f>
        <v/>
      </c>
      <c r="AB16" s="155">
        <f>IF(ngay24!BE18&lt;&gt;"",ngay24!BE18,"")</f>
        <v/>
      </c>
      <c r="AC16" s="155">
        <f>IF(ngay25!BE18&lt;&gt;"",ngay25!BE18,"")</f>
        <v/>
      </c>
      <c r="AD16" s="155">
        <f>IF(ngay26!BE18&lt;&gt;"",ngay26!BE18,"")</f>
        <v/>
      </c>
      <c r="AE16" s="155">
        <f>IF(ngay27!BE18&lt;&gt;"",ngay27!BE18,"")</f>
        <v/>
      </c>
      <c r="AF16" s="155">
        <f>IF(ngay28!BE18&lt;&gt;"",ngay28!BE18,"")</f>
        <v/>
      </c>
      <c r="AG16" s="155">
        <f>IF(ngay29!BE18&lt;&gt;"",ngay29!BE18,"")</f>
        <v/>
      </c>
      <c r="AH16" s="155">
        <f>IF(ngay30!BE18&lt;&gt;"",ngay30!BE18,"")</f>
        <v/>
      </c>
      <c r="AI16" s="155">
        <f>IF(ngay31!BE18&lt;&gt;"",ngay31!BE18,"")</f>
        <v/>
      </c>
      <c r="AJ16" s="59">
        <f>IF(COUNT(E16:AH16)=0,"",AVERAGE(E16:AH16))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IF(ngay1!BE19&lt;&gt;"",ngay1!BE19,"")</f>
        <v/>
      </c>
      <c r="F17" s="155">
        <f>IF(ngay2!BE19&lt;&gt;"",ngay2!BE19,"")</f>
        <v/>
      </c>
      <c r="G17" s="155">
        <f>IF(ngay3!BE19&lt;&gt;"",ngay3!BE19,"")</f>
        <v/>
      </c>
      <c r="H17" s="155">
        <f>IF(ngay4!BE19&lt;&gt;"",ngay4!BE19,"")</f>
        <v/>
      </c>
      <c r="I17" s="155">
        <f>IF(ngay5!BE19&lt;&gt;"",ngay5!BE19,"")</f>
        <v/>
      </c>
      <c r="J17" s="155">
        <f>IF(ngay6!BE19&lt;&gt;"",ngay6!BE19,"")</f>
        <v/>
      </c>
      <c r="K17" s="155">
        <f>IF(ngay7!BE19&lt;&gt;"",ngay7!BE19,"")</f>
        <v/>
      </c>
      <c r="L17" s="155">
        <f>IF(ngay8!BE19&lt;&gt;"",ngay8!BE19,"")</f>
        <v/>
      </c>
      <c r="M17" s="155">
        <f>IF(ngay9!BE19&lt;&gt;"",ngay9!BE19,"")</f>
        <v/>
      </c>
      <c r="N17" s="155">
        <f>IF(ngay10!BE19&lt;&gt;"",ngay10!BE19,"")</f>
        <v/>
      </c>
      <c r="O17" s="155">
        <f>IF(ngay11!BE19&lt;&gt;"",ngay11!BE19,"")</f>
        <v/>
      </c>
      <c r="P17" s="155">
        <f>IF(ngay12!BE19&lt;&gt;"",ngay12!BE19,"")</f>
        <v/>
      </c>
      <c r="Q17" s="155">
        <f>IF(ngay13!BE19&lt;&gt;"",ngay13!BE19,"")</f>
        <v/>
      </c>
      <c r="R17" s="155">
        <f>IF(ngay14!BE19&lt;&gt;"",ngay14!BE19,"")</f>
        <v/>
      </c>
      <c r="S17" s="155">
        <f>IF(ngay15!BE19&lt;&gt;"",ngay15!BE19,"")</f>
        <v/>
      </c>
      <c r="T17" s="155">
        <f>IF(ngay16!BE19&lt;&gt;"",ngay16!BE19,"")</f>
        <v/>
      </c>
      <c r="U17" s="155">
        <f>IF(ngay17!BE19&lt;&gt;"",ngay17!BE19,"")</f>
        <v/>
      </c>
      <c r="V17" s="155">
        <f>IF(ngay18!BE19&lt;&gt;"",ngay18!BE19,"")</f>
        <v/>
      </c>
      <c r="W17" s="155">
        <f>IF(ngay19!BE19&lt;&gt;"",ngay19!BE19,"")</f>
        <v/>
      </c>
      <c r="X17" s="155">
        <f>IF(ngay20!BE19&lt;&gt;"",ngay20!BE19,"")</f>
        <v/>
      </c>
      <c r="Y17" s="155">
        <f>IF(ngay21!BE19&lt;&gt;"",ngay21!BE19,"")</f>
        <v/>
      </c>
      <c r="Z17" s="155">
        <f>IF(ngay22!BE19&lt;&gt;"",ngay22!BE19,"")</f>
        <v/>
      </c>
      <c r="AA17" s="155">
        <f>IF(ngay23!BE19&lt;&gt;"",ngay23!BE19,"")</f>
        <v/>
      </c>
      <c r="AB17" s="155">
        <f>IF(ngay24!BE19&lt;&gt;"",ngay24!BE19,"")</f>
        <v/>
      </c>
      <c r="AC17" s="155">
        <f>IF(ngay25!BE19&lt;&gt;"",ngay25!BE19,"")</f>
        <v/>
      </c>
      <c r="AD17" s="155">
        <f>IF(ngay26!BE19&lt;&gt;"",ngay26!BE19,"")</f>
        <v/>
      </c>
      <c r="AE17" s="155">
        <f>IF(ngay27!BE19&lt;&gt;"",ngay27!BE19,"")</f>
        <v/>
      </c>
      <c r="AF17" s="155">
        <f>IF(ngay28!BE19&lt;&gt;"",ngay28!BE19,"")</f>
        <v/>
      </c>
      <c r="AG17" s="155">
        <f>IF(ngay29!BE19&lt;&gt;"",ngay29!BE19,"")</f>
        <v/>
      </c>
      <c r="AH17" s="155">
        <f>IF(ngay30!BE19&lt;&gt;"",ngay30!BE19,"")</f>
        <v/>
      </c>
      <c r="AI17" s="155">
        <f>IF(ngay31!BE19&lt;&gt;"",ngay31!BE19,"")</f>
        <v/>
      </c>
      <c r="AJ17" s="59">
        <f>IF(COUNT(E17:AH17)=0,"",AVERAGE(E17:AH17))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IF(ngay1!BE20&lt;&gt;"",ngay1!BE20,"")</f>
        <v/>
      </c>
      <c r="F18" s="155">
        <f>IF(ngay2!BE20&lt;&gt;"",ngay2!BE20,"")</f>
        <v/>
      </c>
      <c r="G18" s="155">
        <f>IF(ngay3!BE20&lt;&gt;"",ngay3!BE20,"")</f>
        <v/>
      </c>
      <c r="H18" s="155">
        <f>IF(ngay4!BE20&lt;&gt;"",ngay4!BE20,"")</f>
        <v/>
      </c>
      <c r="I18" s="155">
        <f>IF(ngay5!BE20&lt;&gt;"",ngay5!BE20,"")</f>
        <v/>
      </c>
      <c r="J18" s="155">
        <f>IF(ngay6!BE20&lt;&gt;"",ngay6!BE20,"")</f>
        <v/>
      </c>
      <c r="K18" s="155">
        <f>IF(ngay7!BE20&lt;&gt;"",ngay7!BE20,"")</f>
        <v/>
      </c>
      <c r="L18" s="155">
        <f>IF(ngay8!BE20&lt;&gt;"",ngay8!BE20,"")</f>
        <v/>
      </c>
      <c r="M18" s="155">
        <f>IF(ngay9!BE20&lt;&gt;"",ngay9!BE20,"")</f>
        <v/>
      </c>
      <c r="N18" s="155">
        <f>IF(ngay10!BE20&lt;&gt;"",ngay10!BE20,"")</f>
        <v/>
      </c>
      <c r="O18" s="155">
        <f>IF(ngay11!BE20&lt;&gt;"",ngay11!BE20,"")</f>
        <v/>
      </c>
      <c r="P18" s="155">
        <f>IF(ngay12!BE20&lt;&gt;"",ngay12!BE20,"")</f>
        <v/>
      </c>
      <c r="Q18" s="155">
        <f>IF(ngay13!BE20&lt;&gt;"",ngay13!BE20,"")</f>
        <v/>
      </c>
      <c r="R18" s="155">
        <f>IF(ngay14!BE20&lt;&gt;"",ngay14!BE20,"")</f>
        <v/>
      </c>
      <c r="S18" s="155">
        <f>IF(ngay15!BE20&lt;&gt;"",ngay15!BE20,"")</f>
        <v/>
      </c>
      <c r="T18" s="155">
        <f>IF(ngay16!BE20&lt;&gt;"",ngay16!BE20,"")</f>
        <v/>
      </c>
      <c r="U18" s="155">
        <f>IF(ngay17!BE20&lt;&gt;"",ngay17!BE20,"")</f>
        <v/>
      </c>
      <c r="V18" s="155">
        <f>IF(ngay18!BE20&lt;&gt;"",ngay18!BE20,"")</f>
        <v/>
      </c>
      <c r="W18" s="155">
        <f>IF(ngay19!BE20&lt;&gt;"",ngay19!BE20,"")</f>
        <v/>
      </c>
      <c r="X18" s="155">
        <f>IF(ngay20!BE20&lt;&gt;"",ngay20!BE20,"")</f>
        <v/>
      </c>
      <c r="Y18" s="155">
        <f>IF(ngay21!BE20&lt;&gt;"",ngay21!BE20,"")</f>
        <v/>
      </c>
      <c r="Z18" s="155">
        <f>IF(ngay22!BE20&lt;&gt;"",ngay22!BE20,"")</f>
        <v/>
      </c>
      <c r="AA18" s="155">
        <f>IF(ngay23!BE20&lt;&gt;"",ngay23!BE20,"")</f>
        <v/>
      </c>
      <c r="AB18" s="155">
        <f>IF(ngay24!BE20&lt;&gt;"",ngay24!BE20,"")</f>
        <v/>
      </c>
      <c r="AC18" s="155">
        <f>IF(ngay25!BE20&lt;&gt;"",ngay25!BE20,"")</f>
        <v/>
      </c>
      <c r="AD18" s="155">
        <f>IF(ngay26!BE20&lt;&gt;"",ngay26!BE20,"")</f>
        <v/>
      </c>
      <c r="AE18" s="155">
        <f>IF(ngay27!BE20&lt;&gt;"",ngay27!BE20,"")</f>
        <v/>
      </c>
      <c r="AF18" s="155">
        <f>IF(ngay28!BE20&lt;&gt;"",ngay28!BE20,"")</f>
        <v/>
      </c>
      <c r="AG18" s="155">
        <f>IF(ngay29!BE20&lt;&gt;"",ngay29!BE20,"")</f>
        <v/>
      </c>
      <c r="AH18" s="155">
        <f>IF(ngay30!BE20&lt;&gt;"",ngay30!BE20,"")</f>
        <v/>
      </c>
      <c r="AI18" s="155">
        <f>IF(ngay31!BE20&lt;&gt;"",ngay31!BE20,"")</f>
        <v/>
      </c>
      <c r="AJ18" s="213">
        <f>IF(COUNT(E18:AH18)=0,"",AVERAGE(E18:AH18))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52">
        <f>IF(ngay1!BE21&lt;&gt;"",ngay1!BE21,"")</f>
        <v/>
      </c>
      <c r="F19" s="153">
        <f>IF(ngay2!BE21&lt;&gt;"",ngay2!BE21,"")</f>
        <v/>
      </c>
      <c r="G19" s="153">
        <f>IF(ngay3!BE21&lt;&gt;"",ngay3!BE21,"")</f>
        <v/>
      </c>
      <c r="H19" s="153">
        <f>IF(ngay4!BE21&lt;&gt;"",ngay4!BE21,"")</f>
        <v/>
      </c>
      <c r="I19" s="153">
        <f>IF(ngay5!BE21&lt;&gt;"",ngay5!BE21,"")</f>
        <v/>
      </c>
      <c r="J19" s="153">
        <f>IF(ngay6!BE21&lt;&gt;"",ngay6!BE21,"")</f>
        <v/>
      </c>
      <c r="K19" s="153">
        <f>IF(ngay7!BE21&lt;&gt;"",ngay7!BE21,"")</f>
        <v/>
      </c>
      <c r="L19" s="153">
        <f>IF(ngay8!BE21&lt;&gt;"",ngay8!BE21,"")</f>
        <v/>
      </c>
      <c r="M19" s="153">
        <f>IF(ngay9!BE21&lt;&gt;"",ngay9!BE21,"")</f>
        <v/>
      </c>
      <c r="N19" s="153">
        <f>IF(ngay10!BE21&lt;&gt;"",ngay10!BE21,"")</f>
        <v/>
      </c>
      <c r="O19" s="153">
        <f>IF(ngay11!BE21&lt;&gt;"",ngay11!BE21,"")</f>
        <v/>
      </c>
      <c r="P19" s="153">
        <f>IF(ngay12!BE21&lt;&gt;"",ngay12!BE21,"")</f>
        <v/>
      </c>
      <c r="Q19" s="153">
        <f>IF(ngay13!BE21&lt;&gt;"",ngay13!BE21,"")</f>
        <v/>
      </c>
      <c r="R19" s="153">
        <f>IF(ngay14!BE21&lt;&gt;"",ngay14!BE21,"")</f>
        <v/>
      </c>
      <c r="S19" s="153">
        <f>IF(ngay15!BE21&lt;&gt;"",ngay15!BE21,"")</f>
        <v/>
      </c>
      <c r="T19" s="153">
        <f>IF(ngay16!BE21&lt;&gt;"",ngay16!BE21,"")</f>
        <v/>
      </c>
      <c r="U19" s="153">
        <f>IF(ngay17!BE21&lt;&gt;"",ngay17!BE21,"")</f>
        <v/>
      </c>
      <c r="V19" s="153">
        <f>IF(ngay18!BE21&lt;&gt;"",ngay18!BE21,"")</f>
        <v/>
      </c>
      <c r="W19" s="153">
        <f>IF(ngay19!BE21&lt;&gt;"",ngay19!BE21,"")</f>
        <v/>
      </c>
      <c r="X19" s="153">
        <f>IF(ngay20!BE21&lt;&gt;"",ngay20!BE21,"")</f>
        <v/>
      </c>
      <c r="Y19" s="153">
        <f>IF(ngay21!BE21&lt;&gt;"",ngay21!BE21,"")</f>
        <v/>
      </c>
      <c r="Z19" s="153">
        <f>IF(ngay22!BE21&lt;&gt;"",ngay22!BE21,"")</f>
        <v/>
      </c>
      <c r="AA19" s="153">
        <f>IF(ngay23!BE21&lt;&gt;"",ngay23!BE21,"")</f>
        <v/>
      </c>
      <c r="AB19" s="153">
        <f>IF(ngay24!BE21&lt;&gt;"",ngay24!BE21,"")</f>
        <v/>
      </c>
      <c r="AC19" s="153">
        <f>IF(ngay25!BE21&lt;&gt;"",ngay25!BE21,"")</f>
        <v/>
      </c>
      <c r="AD19" s="153">
        <f>IF(ngay26!BE21&lt;&gt;"",ngay26!BE21,"")</f>
        <v/>
      </c>
      <c r="AE19" s="153">
        <f>IF(ngay27!BE21&lt;&gt;"",ngay27!BE21,"")</f>
        <v/>
      </c>
      <c r="AF19" s="153">
        <f>IF(ngay28!BE21&lt;&gt;"",ngay28!BE21,"")</f>
        <v/>
      </c>
      <c r="AG19" s="153">
        <f>IF(ngay29!BE21&lt;&gt;"",ngay29!BE21,"")</f>
        <v/>
      </c>
      <c r="AH19" s="153">
        <f>IF(ngay30!BE21&lt;&gt;"",ngay30!BE21,"")</f>
        <v/>
      </c>
      <c r="AI19" s="153">
        <f>IF(ngay31!BE21&lt;&gt;"",ngay31!BE21,"")</f>
        <v/>
      </c>
      <c r="AJ19" s="128">
        <f>IF(COUNT(E19:AH19)=0,"",AVERAGE(E19:AH19))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IF(ngay1!BE22&lt;&gt;"",ngay1!BE22,"")</f>
        <v/>
      </c>
      <c r="F20" s="155">
        <f>IF(ngay2!BE22&lt;&gt;"",ngay2!BE22,"")</f>
        <v/>
      </c>
      <c r="G20" s="155">
        <f>IF(ngay3!BE22&lt;&gt;"",ngay3!BE22,"")</f>
        <v/>
      </c>
      <c r="H20" s="155">
        <f>IF(ngay4!BE22&lt;&gt;"",ngay4!BE22,"")</f>
        <v/>
      </c>
      <c r="I20" s="155">
        <f>IF(ngay5!BE22&lt;&gt;"",ngay5!BE22,"")</f>
        <v/>
      </c>
      <c r="J20" s="155">
        <f>IF(ngay6!BE22&lt;&gt;"",ngay6!BE22,"")</f>
        <v/>
      </c>
      <c r="K20" s="155">
        <f>IF(ngay7!BE22&lt;&gt;"",ngay7!BE22,"")</f>
        <v/>
      </c>
      <c r="L20" s="155">
        <f>IF(ngay8!BE22&lt;&gt;"",ngay8!BE22,"")</f>
        <v/>
      </c>
      <c r="M20" s="155">
        <f>IF(ngay9!BE22&lt;&gt;"",ngay9!BE22,"")</f>
        <v/>
      </c>
      <c r="N20" s="155">
        <f>IF(ngay10!BE22&lt;&gt;"",ngay10!BE22,"")</f>
        <v/>
      </c>
      <c r="O20" s="155">
        <f>IF(ngay11!BE22&lt;&gt;"",ngay11!BE22,"")</f>
        <v/>
      </c>
      <c r="P20" s="155">
        <f>IF(ngay12!BE22&lt;&gt;"",ngay12!BE22,"")</f>
        <v/>
      </c>
      <c r="Q20" s="155">
        <f>IF(ngay13!BE22&lt;&gt;"",ngay13!BE22,"")</f>
        <v/>
      </c>
      <c r="R20" s="155">
        <f>IF(ngay14!BE22&lt;&gt;"",ngay14!BE22,"")</f>
        <v/>
      </c>
      <c r="S20" s="155">
        <f>IF(ngay15!BE22&lt;&gt;"",ngay15!BE22,"")</f>
        <v/>
      </c>
      <c r="T20" s="155">
        <f>IF(ngay16!BE22&lt;&gt;"",ngay16!BE22,"")</f>
        <v/>
      </c>
      <c r="U20" s="155">
        <f>IF(ngay17!BE22&lt;&gt;"",ngay17!BE22,"")</f>
        <v/>
      </c>
      <c r="V20" s="155">
        <f>IF(ngay18!BE22&lt;&gt;"",ngay18!BE22,"")</f>
        <v/>
      </c>
      <c r="W20" s="155">
        <f>IF(ngay19!BE22&lt;&gt;"",ngay19!BE22,"")</f>
        <v/>
      </c>
      <c r="X20" s="155">
        <f>IF(ngay20!BE22&lt;&gt;"",ngay20!BE22,"")</f>
        <v/>
      </c>
      <c r="Y20" s="155">
        <f>IF(ngay21!BE22&lt;&gt;"",ngay21!BE22,"")</f>
        <v/>
      </c>
      <c r="Z20" s="155">
        <f>IF(ngay22!BE22&lt;&gt;"",ngay22!BE22,"")</f>
        <v/>
      </c>
      <c r="AA20" s="155">
        <f>IF(ngay23!BE22&lt;&gt;"",ngay23!BE22,"")</f>
        <v/>
      </c>
      <c r="AB20" s="155">
        <f>IF(ngay24!BE22&lt;&gt;"",ngay24!BE22,"")</f>
        <v/>
      </c>
      <c r="AC20" s="155">
        <f>IF(ngay25!BE22&lt;&gt;"",ngay25!BE22,"")</f>
        <v/>
      </c>
      <c r="AD20" s="155">
        <f>IF(ngay26!BE22&lt;&gt;"",ngay26!BE22,"")</f>
        <v/>
      </c>
      <c r="AE20" s="155">
        <f>IF(ngay27!BE22&lt;&gt;"",ngay27!BE22,"")</f>
        <v/>
      </c>
      <c r="AF20" s="155">
        <f>IF(ngay28!BE22&lt;&gt;"",ngay28!BE22,"")</f>
        <v/>
      </c>
      <c r="AG20" s="155">
        <f>IF(ngay29!BE22&lt;&gt;"",ngay29!BE22,"")</f>
        <v/>
      </c>
      <c r="AH20" s="155">
        <f>IF(ngay30!BE22&lt;&gt;"",ngay30!BE22,"")</f>
        <v/>
      </c>
      <c r="AI20" s="155">
        <f>IF(ngay31!BE22&lt;&gt;"",ngay31!BE22,"")</f>
        <v/>
      </c>
      <c r="AJ20" s="59">
        <f>IF(COUNT(E20:AH20)=0,"",AVERAGE(E20:AH20))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IF(ngay1!BE23&lt;&gt;"",ngay1!BE23,"")</f>
        <v/>
      </c>
      <c r="F21" s="155">
        <f>IF(ngay2!BE23&lt;&gt;"",ngay2!BE23,"")</f>
        <v/>
      </c>
      <c r="G21" s="155">
        <f>IF(ngay3!BE23&lt;&gt;"",ngay3!BE23,"")</f>
        <v/>
      </c>
      <c r="H21" s="155">
        <f>IF(ngay4!BE23&lt;&gt;"",ngay4!BE23,"")</f>
        <v/>
      </c>
      <c r="I21" s="155">
        <f>IF(ngay5!BE23&lt;&gt;"",ngay5!BE23,"")</f>
        <v/>
      </c>
      <c r="J21" s="155">
        <f>IF(ngay6!BE23&lt;&gt;"",ngay6!BE23,"")</f>
        <v/>
      </c>
      <c r="K21" s="155">
        <f>IF(ngay7!BE23&lt;&gt;"",ngay7!BE23,"")</f>
        <v/>
      </c>
      <c r="L21" s="155">
        <f>IF(ngay8!BE23&lt;&gt;"",ngay8!BE23,"")</f>
        <v/>
      </c>
      <c r="M21" s="155">
        <f>IF(ngay9!BE23&lt;&gt;"",ngay9!BE23,"")</f>
        <v/>
      </c>
      <c r="N21" s="155">
        <f>IF(ngay10!BE23&lt;&gt;"",ngay10!BE23,"")</f>
        <v/>
      </c>
      <c r="O21" s="155">
        <f>IF(ngay11!BE23&lt;&gt;"",ngay11!BE23,"")</f>
        <v/>
      </c>
      <c r="P21" s="155">
        <f>IF(ngay12!BE23&lt;&gt;"",ngay12!BE23,"")</f>
        <v/>
      </c>
      <c r="Q21" s="155">
        <f>IF(ngay13!BE23&lt;&gt;"",ngay13!BE23,"")</f>
        <v/>
      </c>
      <c r="R21" s="155">
        <f>IF(ngay14!BE23&lt;&gt;"",ngay14!BE23,"")</f>
        <v/>
      </c>
      <c r="S21" s="155">
        <f>IF(ngay15!BE23&lt;&gt;"",ngay15!BE23,"")</f>
        <v/>
      </c>
      <c r="T21" s="155">
        <f>IF(ngay16!BE23&lt;&gt;"",ngay16!BE23,"")</f>
        <v/>
      </c>
      <c r="U21" s="155">
        <f>IF(ngay17!BE23&lt;&gt;"",ngay17!BE23,"")</f>
        <v/>
      </c>
      <c r="V21" s="155">
        <f>IF(ngay18!BE23&lt;&gt;"",ngay18!BE23,"")</f>
        <v/>
      </c>
      <c r="W21" s="155">
        <f>IF(ngay19!BE23&lt;&gt;"",ngay19!BE23,"")</f>
        <v/>
      </c>
      <c r="X21" s="155">
        <f>IF(ngay20!BE23&lt;&gt;"",ngay20!BE23,"")</f>
        <v/>
      </c>
      <c r="Y21" s="155">
        <f>IF(ngay21!BE23&lt;&gt;"",ngay21!BE23,"")</f>
        <v/>
      </c>
      <c r="Z21" s="155">
        <f>IF(ngay22!BE23&lt;&gt;"",ngay22!BE23,"")</f>
        <v/>
      </c>
      <c r="AA21" s="155">
        <f>IF(ngay23!BE23&lt;&gt;"",ngay23!BE23,"")</f>
        <v/>
      </c>
      <c r="AB21" s="155">
        <f>IF(ngay24!BE23&lt;&gt;"",ngay24!BE23,"")</f>
        <v/>
      </c>
      <c r="AC21" s="155">
        <f>IF(ngay25!BE23&lt;&gt;"",ngay25!BE23,"")</f>
        <v/>
      </c>
      <c r="AD21" s="155">
        <f>IF(ngay26!BE23&lt;&gt;"",ngay26!BE23,"")</f>
        <v/>
      </c>
      <c r="AE21" s="155">
        <f>IF(ngay27!BE23&lt;&gt;"",ngay27!BE23,"")</f>
        <v/>
      </c>
      <c r="AF21" s="155">
        <f>IF(ngay28!BE23&lt;&gt;"",ngay28!BE23,"")</f>
        <v/>
      </c>
      <c r="AG21" s="155">
        <f>IF(ngay29!BE23&lt;&gt;"",ngay29!BE23,"")</f>
        <v/>
      </c>
      <c r="AH21" s="155">
        <f>IF(ngay30!BE23&lt;&gt;"",ngay30!BE23,"")</f>
        <v/>
      </c>
      <c r="AI21" s="155">
        <f>IF(ngay31!BE23&lt;&gt;"",ngay31!BE23,"")</f>
        <v/>
      </c>
      <c r="AJ21" s="59">
        <f>IF(COUNT(E21:AH21)=0,"",AVERAGE(E21:AH21))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IF(ngay1!BE24&lt;&gt;"",ngay1!BE24,"")</f>
        <v/>
      </c>
      <c r="F22" s="155">
        <f>IF(ngay2!BE24&lt;&gt;"",ngay2!BE24,"")</f>
        <v/>
      </c>
      <c r="G22" s="155">
        <f>IF(ngay3!BE24&lt;&gt;"",ngay3!BE24,"")</f>
        <v/>
      </c>
      <c r="H22" s="155">
        <f>IF(ngay4!BE24&lt;&gt;"",ngay4!BE24,"")</f>
        <v/>
      </c>
      <c r="I22" s="155">
        <f>IF(ngay5!BE24&lt;&gt;"",ngay5!BE24,"")</f>
        <v/>
      </c>
      <c r="J22" s="155">
        <f>IF(ngay6!BE24&lt;&gt;"",ngay6!BE24,"")</f>
        <v/>
      </c>
      <c r="K22" s="155">
        <f>IF(ngay7!BE24&lt;&gt;"",ngay7!BE24,"")</f>
        <v/>
      </c>
      <c r="L22" s="155">
        <f>IF(ngay8!BE24&lt;&gt;"",ngay8!BE24,"")</f>
        <v/>
      </c>
      <c r="M22" s="155">
        <f>IF(ngay9!BE24&lt;&gt;"",ngay9!BE24,"")</f>
        <v/>
      </c>
      <c r="N22" s="155">
        <f>IF(ngay10!BE24&lt;&gt;"",ngay10!BE24,"")</f>
        <v/>
      </c>
      <c r="O22" s="155">
        <f>IF(ngay11!BE24&lt;&gt;"",ngay11!BE24,"")</f>
        <v/>
      </c>
      <c r="P22" s="155">
        <f>IF(ngay12!BE24&lt;&gt;"",ngay12!BE24,"")</f>
        <v/>
      </c>
      <c r="Q22" s="155">
        <f>IF(ngay13!BE24&lt;&gt;"",ngay13!BE24,"")</f>
        <v/>
      </c>
      <c r="R22" s="155">
        <f>IF(ngay14!BE24&lt;&gt;"",ngay14!BE24,"")</f>
        <v/>
      </c>
      <c r="S22" s="155">
        <f>IF(ngay15!BE24&lt;&gt;"",ngay15!BE24,"")</f>
        <v/>
      </c>
      <c r="T22" s="155">
        <f>IF(ngay16!BE24&lt;&gt;"",ngay16!BE24,"")</f>
        <v/>
      </c>
      <c r="U22" s="155">
        <f>IF(ngay17!BE24&lt;&gt;"",ngay17!BE24,"")</f>
        <v/>
      </c>
      <c r="V22" s="155">
        <f>IF(ngay18!BE24&lt;&gt;"",ngay18!BE24,"")</f>
        <v/>
      </c>
      <c r="W22" s="155">
        <f>IF(ngay19!BE24&lt;&gt;"",ngay19!BE24,"")</f>
        <v/>
      </c>
      <c r="X22" s="155">
        <f>IF(ngay20!BE24&lt;&gt;"",ngay20!BE24,"")</f>
        <v/>
      </c>
      <c r="Y22" s="155">
        <f>IF(ngay21!BE24&lt;&gt;"",ngay21!BE24,"")</f>
        <v/>
      </c>
      <c r="Z22" s="155">
        <f>IF(ngay22!BE24&lt;&gt;"",ngay22!BE24,"")</f>
        <v/>
      </c>
      <c r="AA22" s="155">
        <f>IF(ngay23!BE24&lt;&gt;"",ngay23!BE24,"")</f>
        <v/>
      </c>
      <c r="AB22" s="155">
        <f>IF(ngay24!BE24&lt;&gt;"",ngay24!BE24,"")</f>
        <v/>
      </c>
      <c r="AC22" s="155">
        <f>IF(ngay25!BE24&lt;&gt;"",ngay25!BE24,"")</f>
        <v/>
      </c>
      <c r="AD22" s="155">
        <f>IF(ngay26!BE24&lt;&gt;"",ngay26!BE24,"")</f>
        <v/>
      </c>
      <c r="AE22" s="155">
        <f>IF(ngay27!BE24&lt;&gt;"",ngay27!BE24,"")</f>
        <v/>
      </c>
      <c r="AF22" s="155">
        <f>IF(ngay28!BE24&lt;&gt;"",ngay28!BE24,"")</f>
        <v/>
      </c>
      <c r="AG22" s="155">
        <f>IF(ngay29!BE24&lt;&gt;"",ngay29!BE24,"")</f>
        <v/>
      </c>
      <c r="AH22" s="155">
        <f>IF(ngay30!BE24&lt;&gt;"",ngay30!BE24,"")</f>
        <v/>
      </c>
      <c r="AI22" s="155">
        <f>IF(ngay31!BE24&lt;&gt;"",ngay31!BE24,"")</f>
        <v/>
      </c>
      <c r="AJ22" s="59">
        <f>IF(COUNT(E22:AH22)=0,"",AVERAGE(E22:AH22))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IF(ngay1!BE25&lt;&gt;"",ngay1!BE25,"")</f>
        <v/>
      </c>
      <c r="F23" s="155">
        <f>IF(ngay2!BE25&lt;&gt;"",ngay2!BE25,"")</f>
        <v/>
      </c>
      <c r="G23" s="155">
        <f>IF(ngay3!BE25&lt;&gt;"",ngay3!BE25,"")</f>
        <v/>
      </c>
      <c r="H23" s="155">
        <f>IF(ngay4!BE25&lt;&gt;"",ngay4!BE25,"")</f>
        <v/>
      </c>
      <c r="I23" s="155">
        <f>IF(ngay5!BE25&lt;&gt;"",ngay5!BE25,"")</f>
        <v/>
      </c>
      <c r="J23" s="155">
        <f>IF(ngay6!BE25&lt;&gt;"",ngay6!BE25,"")</f>
        <v/>
      </c>
      <c r="K23" s="155">
        <f>IF(ngay7!BE25&lt;&gt;"",ngay7!BE25,"")</f>
        <v/>
      </c>
      <c r="L23" s="155">
        <f>IF(ngay8!BE25&lt;&gt;"",ngay8!BE25,"")</f>
        <v/>
      </c>
      <c r="M23" s="155">
        <f>IF(ngay9!BE25&lt;&gt;"",ngay9!BE25,"")</f>
        <v/>
      </c>
      <c r="N23" s="155">
        <f>IF(ngay10!BE25&lt;&gt;"",ngay10!BE25,"")</f>
        <v/>
      </c>
      <c r="O23" s="155">
        <f>IF(ngay11!BE25&lt;&gt;"",ngay11!BE25,"")</f>
        <v/>
      </c>
      <c r="P23" s="155">
        <f>IF(ngay12!BE25&lt;&gt;"",ngay12!BE25,"")</f>
        <v/>
      </c>
      <c r="Q23" s="155">
        <f>IF(ngay13!BE25&lt;&gt;"",ngay13!BE25,"")</f>
        <v/>
      </c>
      <c r="R23" s="155">
        <f>IF(ngay14!BE25&lt;&gt;"",ngay14!BE25,"")</f>
        <v/>
      </c>
      <c r="S23" s="155">
        <f>IF(ngay15!BE25&lt;&gt;"",ngay15!BE25,"")</f>
        <v/>
      </c>
      <c r="T23" s="155">
        <f>IF(ngay16!BE25&lt;&gt;"",ngay16!BE25,"")</f>
        <v/>
      </c>
      <c r="U23" s="155">
        <f>IF(ngay17!BE25&lt;&gt;"",ngay17!BE25,"")</f>
        <v/>
      </c>
      <c r="V23" s="155">
        <f>IF(ngay18!BE25&lt;&gt;"",ngay18!BE25,"")</f>
        <v/>
      </c>
      <c r="W23" s="155">
        <f>IF(ngay19!BE25&lt;&gt;"",ngay19!BE25,"")</f>
        <v/>
      </c>
      <c r="X23" s="155">
        <f>IF(ngay20!BE25&lt;&gt;"",ngay20!BE25,"")</f>
        <v/>
      </c>
      <c r="Y23" s="155">
        <f>IF(ngay21!BE25&lt;&gt;"",ngay21!BE25,"")</f>
        <v/>
      </c>
      <c r="Z23" s="155">
        <f>IF(ngay22!BE25&lt;&gt;"",ngay22!BE25,"")</f>
        <v/>
      </c>
      <c r="AA23" s="155">
        <f>IF(ngay23!BE25&lt;&gt;"",ngay23!BE25,"")</f>
        <v/>
      </c>
      <c r="AB23" s="155">
        <f>IF(ngay24!BE25&lt;&gt;"",ngay24!BE25,"")</f>
        <v/>
      </c>
      <c r="AC23" s="155">
        <f>IF(ngay25!BE25&lt;&gt;"",ngay25!BE25,"")</f>
        <v/>
      </c>
      <c r="AD23" s="155">
        <f>IF(ngay26!BE25&lt;&gt;"",ngay26!BE25,"")</f>
        <v/>
      </c>
      <c r="AE23" s="155">
        <f>IF(ngay27!BE25&lt;&gt;"",ngay27!BE25,"")</f>
        <v/>
      </c>
      <c r="AF23" s="155">
        <f>IF(ngay28!BE25&lt;&gt;"",ngay28!BE25,"")</f>
        <v/>
      </c>
      <c r="AG23" s="155">
        <f>IF(ngay29!BE25&lt;&gt;"",ngay29!BE25,"")</f>
        <v/>
      </c>
      <c r="AH23" s="155">
        <f>IF(ngay30!BE25&lt;&gt;"",ngay30!BE25,"")</f>
        <v/>
      </c>
      <c r="AI23" s="155">
        <f>IF(ngay31!BE25&lt;&gt;"",ngay31!BE25,"")</f>
        <v/>
      </c>
      <c r="AJ23" s="59">
        <f>IF(COUNT(E23:AH23)=0,"",AVERAGE(E23:AH23))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IF(ngay1!BE26&lt;&gt;"",ngay1!BE26,"")</f>
        <v/>
      </c>
      <c r="F24" s="151">
        <f>IF(ngay2!BE26&lt;&gt;"",ngay2!BE26,"")</f>
        <v/>
      </c>
      <c r="G24" s="151">
        <f>IF(ngay3!BE26&lt;&gt;"",ngay3!BE26,"")</f>
        <v/>
      </c>
      <c r="H24" s="151">
        <f>IF(ngay4!BE26&lt;&gt;"",ngay4!BE26,"")</f>
        <v/>
      </c>
      <c r="I24" s="151">
        <f>IF(ngay5!BE26&lt;&gt;"",ngay5!BE26,"")</f>
        <v/>
      </c>
      <c r="J24" s="151">
        <f>IF(ngay6!BE26&lt;&gt;"",ngay6!BE26,"")</f>
        <v/>
      </c>
      <c r="K24" s="151">
        <f>IF(ngay7!BE26&lt;&gt;"",ngay7!BE26,"")</f>
        <v/>
      </c>
      <c r="L24" s="151">
        <f>IF(ngay8!BE26&lt;&gt;"",ngay8!BE26,"")</f>
        <v/>
      </c>
      <c r="M24" s="151">
        <f>IF(ngay9!BE26&lt;&gt;"",ngay9!BE26,"")</f>
        <v/>
      </c>
      <c r="N24" s="151">
        <f>IF(ngay10!BE26&lt;&gt;"",ngay10!BE26,"")</f>
        <v/>
      </c>
      <c r="O24" s="151">
        <f>IF(ngay11!BE26&lt;&gt;"",ngay11!BE26,"")</f>
        <v/>
      </c>
      <c r="P24" s="151">
        <f>IF(ngay12!BE26&lt;&gt;"",ngay12!BE26,"")</f>
        <v/>
      </c>
      <c r="Q24" s="151">
        <f>IF(ngay13!BE26&lt;&gt;"",ngay13!BE26,"")</f>
        <v/>
      </c>
      <c r="R24" s="151">
        <f>IF(ngay14!BE26&lt;&gt;"",ngay14!BE26,"")</f>
        <v/>
      </c>
      <c r="S24" s="151">
        <f>IF(ngay15!BE26&lt;&gt;"",ngay15!BE26,"")</f>
        <v/>
      </c>
      <c r="T24" s="151">
        <f>IF(ngay16!BE26&lt;&gt;"",ngay16!BE26,"")</f>
        <v/>
      </c>
      <c r="U24" s="151">
        <f>IF(ngay17!BE26&lt;&gt;"",ngay17!BE26,"")</f>
        <v/>
      </c>
      <c r="V24" s="151">
        <f>IF(ngay18!BE26&lt;&gt;"",ngay18!BE26,"")</f>
        <v/>
      </c>
      <c r="W24" s="151">
        <f>IF(ngay19!BE26&lt;&gt;"",ngay19!BE26,"")</f>
        <v/>
      </c>
      <c r="X24" s="151">
        <f>IF(ngay20!BE26&lt;&gt;"",ngay20!BE26,"")</f>
        <v/>
      </c>
      <c r="Y24" s="151">
        <f>IF(ngay21!BE26&lt;&gt;"",ngay21!BE26,"")</f>
        <v/>
      </c>
      <c r="Z24" s="151">
        <f>IF(ngay22!BE26&lt;&gt;"",ngay22!BE26,"")</f>
        <v/>
      </c>
      <c r="AA24" s="151">
        <f>IF(ngay23!BE26&lt;&gt;"",ngay23!BE26,"")</f>
        <v/>
      </c>
      <c r="AB24" s="151">
        <f>IF(ngay24!BE26&lt;&gt;"",ngay24!BE26,"")</f>
        <v/>
      </c>
      <c r="AC24" s="151">
        <f>IF(ngay25!BE26&lt;&gt;"",ngay25!BE26,"")</f>
        <v/>
      </c>
      <c r="AD24" s="151">
        <f>IF(ngay26!BE26&lt;&gt;"",ngay26!BE26,"")</f>
        <v/>
      </c>
      <c r="AE24" s="151">
        <f>IF(ngay27!BE26&lt;&gt;"",ngay27!BE26,"")</f>
        <v/>
      </c>
      <c r="AF24" s="151">
        <f>IF(ngay28!BE26&lt;&gt;"",ngay28!BE26,"")</f>
        <v/>
      </c>
      <c r="AG24" s="151">
        <f>IF(ngay29!BE26&lt;&gt;"",ngay29!BE26,"")</f>
        <v/>
      </c>
      <c r="AH24" s="151">
        <f>IF(ngay30!BE26&lt;&gt;"",ngay30!BE26,"")</f>
        <v/>
      </c>
      <c r="AI24" s="151">
        <f>IF(ngay31!BE26&lt;&gt;"",ngay31!BE26,"")</f>
        <v/>
      </c>
      <c r="AJ24" s="130">
        <f>IF(COUNT(E24:AH24)=0,"",AVERAGE(E24:AH24))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  <pageSetup orientation="portrait" paperSize="9"/>
</worksheet>
</file>

<file path=xl/worksheets/sheet58.xml><?xml version="1.0" encoding="utf-8"?>
<worksheet xmlns="http://schemas.openxmlformats.org/spreadsheetml/2006/main">
  <sheetPr codeName="Sheet72">
    <outlinePr summaryBelow="1" summaryRight="1"/>
    <pageSetUpPr/>
  </sheetPr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H23" sqref="AH2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TỐC ĐỘ GIÓ CAO NHẤT TRONG NGÀY CỦA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FFtb</t>
        </is>
      </c>
      <c r="AK2" s="53" t="inlineStr">
        <is>
          <t>FFx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IF(ngay1!BF5&lt;&gt;"",ngay1!BF5,"")</f>
        <v/>
      </c>
      <c r="F3" s="157">
        <f>IF(ngay2!BF5&lt;&gt;"",ngay2!BF5,"")</f>
        <v/>
      </c>
      <c r="G3" s="157">
        <f>IF(ngay3!BF5&lt;&gt;"",ngay3!BF5,"")</f>
        <v/>
      </c>
      <c r="H3" s="157">
        <f>IF(ngay4!BF5&lt;&gt;"",ngay4!BF5,"")</f>
        <v/>
      </c>
      <c r="I3" s="157">
        <f>IF(ngay5!BF5&lt;&gt;"",ngay5!BF5,"")</f>
        <v/>
      </c>
      <c r="J3" s="157">
        <f>IF(ngay1!BF5&lt;&gt;"",ngay1!BF5,"")</f>
        <v/>
      </c>
      <c r="K3" s="157">
        <f>IF(ngay7!BF5&lt;&gt;"",ngay7!BF5,"")</f>
        <v/>
      </c>
      <c r="L3" s="157">
        <f>IF(ngay8!BF5&lt;&gt;"",ngay8!BF5,"")</f>
        <v/>
      </c>
      <c r="M3" s="157">
        <f>IF(ngay9!BF5&lt;&gt;"",ngay9!BF5,"")</f>
        <v/>
      </c>
      <c r="N3" s="157">
        <f>IF(ngay10!BF5&lt;&gt;"",ngay10!BF5,"")</f>
        <v/>
      </c>
      <c r="O3" s="157">
        <f>IF(ngay11!BF5&lt;&gt;"",ngay11!BF5,"")</f>
        <v/>
      </c>
      <c r="P3" s="157">
        <f>IF(ngay12!BF5&lt;&gt;"",ngay12!BF5,"")</f>
        <v/>
      </c>
      <c r="Q3" s="157">
        <f>IF(ngay13!BF5&lt;&gt;"",ngay13!BF5,"")</f>
        <v/>
      </c>
      <c r="R3" s="157">
        <f>IF(ngay14!BF5&lt;&gt;"",ngay14!BF5,"")</f>
        <v/>
      </c>
      <c r="S3" s="157">
        <f>IF(ngay15!BF5&lt;&gt;"",ngay15!BF5,"")</f>
        <v/>
      </c>
      <c r="T3" s="157">
        <f>IF(ngay16!BF5&lt;&gt;"",ngay16!BF5,"")</f>
        <v/>
      </c>
      <c r="U3" s="157">
        <f>IF(ngay17!BF5&lt;&gt;"",ngay17!BF5,"")</f>
        <v/>
      </c>
      <c r="V3" s="157">
        <f>IF(ngay18!BF5&lt;&gt;"",ngay18!BF5,"")</f>
        <v/>
      </c>
      <c r="W3" s="157">
        <f>IF(ngay19!BF5&lt;&gt;"",ngay19!BF5,"")</f>
        <v/>
      </c>
      <c r="X3" s="157">
        <f>IF(ngay20!BF5&lt;&gt;"",ngay20!BF5,"")</f>
        <v/>
      </c>
      <c r="Y3" s="157">
        <f>IF(ngay21!BF5&lt;&gt;"",ngay21!BF5,"")</f>
        <v/>
      </c>
      <c r="Z3" s="157">
        <f>IF(ngay22!BF5&lt;&gt;"",ngay22!BF5,"")</f>
        <v/>
      </c>
      <c r="AA3" s="157">
        <f>IF(ngay23!BF5&lt;&gt;"",ngay23!BF5,"")</f>
        <v/>
      </c>
      <c r="AB3" s="157">
        <f>IF(ngay24!BF5&lt;&gt;"",ngay24!BF5,"")</f>
        <v/>
      </c>
      <c r="AC3" s="157">
        <f>IF(ngay25!BF5&lt;&gt;"",ngay25!BF5,"")</f>
        <v/>
      </c>
      <c r="AD3" s="157">
        <f>IF(ngay26!BF5&lt;&gt;"",ngay26!BF5,"")</f>
        <v/>
      </c>
      <c r="AE3" s="157">
        <f>IF(ngay27!BF5&lt;&gt;"",ngay27!BF5,"")</f>
        <v/>
      </c>
      <c r="AF3" s="157">
        <f>IF(ngay28!BF5&lt;&gt;"",ngay28!BF5,"")</f>
        <v/>
      </c>
      <c r="AG3" s="157">
        <f>IF(ngay29!BF5&lt;&gt;"",ngay29!BF5,"")</f>
        <v/>
      </c>
      <c r="AH3" s="157">
        <f>IF(ngay30!BF5&lt;&gt;"",ngay30!BF5,"")</f>
        <v/>
      </c>
      <c r="AI3" s="157">
        <f>IF(ngay30!BF5&lt;&gt;"",ngay30!BF5,"")</f>
        <v/>
      </c>
      <c r="AJ3" s="92">
        <f>IF(COUNT(E3:AH3)=0,"",AVERAGE(E3:AH3))</f>
        <v/>
      </c>
      <c r="AK3" s="91">
        <f>IF(COUNT(E3:AI3)=0,"",MAX(E3:AI3))</f>
        <v/>
      </c>
      <c r="AL3" s="92">
        <f>IF(COUNT(E3:AI3)=0,"",INDEX(E2:AI3,1,MATCH(MAX(E3:AI3),E3:AI3,0)))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IF(ngay1!BF6&lt;&gt;"",ngay1!BF6,"")</f>
        <v/>
      </c>
      <c r="F4" s="155">
        <f>IF(ngay2!BF6&lt;&gt;"",ngay2!BF6,"")</f>
        <v/>
      </c>
      <c r="G4" s="155">
        <f>IF(ngay3!BF6&lt;&gt;"",ngay3!BF6,"")</f>
        <v/>
      </c>
      <c r="H4" s="155">
        <f>IF(ngay4!BF6&lt;&gt;"",ngay4!BF6,"")</f>
        <v/>
      </c>
      <c r="I4" s="155">
        <f>IF(ngay5!BF6&lt;&gt;"",ngay5!BF6,"")</f>
        <v/>
      </c>
      <c r="J4" s="155">
        <f>IF(ngay1!BF6&lt;&gt;"",ngay1!BF6,"")</f>
        <v/>
      </c>
      <c r="K4" s="155">
        <f>IF(ngay7!BF6&lt;&gt;"",ngay7!BF6,"")</f>
        <v/>
      </c>
      <c r="L4" s="155">
        <f>IF(ngay8!BF6&lt;&gt;"",ngay8!BF6,"")</f>
        <v/>
      </c>
      <c r="M4" s="155">
        <f>IF(ngay9!BF6&lt;&gt;"",ngay9!BF6,"")</f>
        <v/>
      </c>
      <c r="N4" s="155">
        <f>IF(ngay10!BF6&lt;&gt;"",ngay10!BF6,"")</f>
        <v/>
      </c>
      <c r="O4" s="155">
        <f>IF(ngay11!BF6&lt;&gt;"",ngay11!BF6,"")</f>
        <v/>
      </c>
      <c r="P4" s="155">
        <f>IF(ngay12!BF6&lt;&gt;"",ngay12!BF6,"")</f>
        <v/>
      </c>
      <c r="Q4" s="155">
        <f>IF(ngay13!BF6&lt;&gt;"",ngay13!BF6,"")</f>
        <v/>
      </c>
      <c r="R4" s="155">
        <f>IF(ngay14!BF6&lt;&gt;"",ngay14!BF6,"")</f>
        <v/>
      </c>
      <c r="S4" s="155">
        <f>IF(ngay15!BF6&lt;&gt;"",ngay15!BF6,"")</f>
        <v/>
      </c>
      <c r="T4" s="155">
        <f>IF(ngay16!BF6&lt;&gt;"",ngay16!BF6,"")</f>
        <v/>
      </c>
      <c r="U4" s="155">
        <f>IF(ngay17!BF6&lt;&gt;"",ngay17!BF6,"")</f>
        <v/>
      </c>
      <c r="V4" s="155">
        <f>IF(ngay18!BF6&lt;&gt;"",ngay18!BF6,"")</f>
        <v/>
      </c>
      <c r="W4" s="155">
        <f>IF(ngay19!BF6&lt;&gt;"",ngay19!BF6,"")</f>
        <v/>
      </c>
      <c r="X4" s="155">
        <f>IF(ngay20!BF6&lt;&gt;"",ngay20!BF6,"")</f>
        <v/>
      </c>
      <c r="Y4" s="155">
        <f>IF(ngay21!BF6&lt;&gt;"",ngay21!BF6,"")</f>
        <v/>
      </c>
      <c r="Z4" s="155">
        <f>IF(ngay22!BF6&lt;&gt;"",ngay22!BF6,"")</f>
        <v/>
      </c>
      <c r="AA4" s="155">
        <f>IF(ngay23!BF6&lt;&gt;"",ngay23!BF6,"")</f>
        <v/>
      </c>
      <c r="AB4" s="155">
        <f>IF(ngay24!BF6&lt;&gt;"",ngay24!BF6,"")</f>
        <v/>
      </c>
      <c r="AC4" s="155">
        <f>IF(ngay25!BF6&lt;&gt;"",ngay25!BF6,"")</f>
        <v/>
      </c>
      <c r="AD4" s="155">
        <f>IF(ngay26!BF6&lt;&gt;"",ngay26!BF6,"")</f>
        <v/>
      </c>
      <c r="AE4" s="155">
        <f>IF(ngay27!BF6&lt;&gt;"",ngay27!BF6,"")</f>
        <v/>
      </c>
      <c r="AF4" s="155">
        <f>IF(ngay28!BF6&lt;&gt;"",ngay28!BF6,"")</f>
        <v/>
      </c>
      <c r="AG4" s="155">
        <f>IF(ngay29!BF6&lt;&gt;"",ngay29!BF6,"")</f>
        <v/>
      </c>
      <c r="AH4" s="155">
        <f>IF(ngay30!BF6&lt;&gt;"",ngay30!BF6,"")</f>
        <v/>
      </c>
      <c r="AI4" s="155">
        <f>IF(ngay30!BF6&lt;&gt;"",ngay30!BF6,"")</f>
        <v/>
      </c>
      <c r="AJ4" s="59">
        <f>IF(COUNT(E4:AH4)=0,"",AVERAGE(E4:AH4))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IF(ngay1!BF7&lt;&gt;"",ngay1!BF7,"")</f>
        <v/>
      </c>
      <c r="F5" s="155">
        <f>IF(ngay2!BF7&lt;&gt;"",ngay2!BF7,"")</f>
        <v/>
      </c>
      <c r="G5" s="155">
        <f>IF(ngay3!BF7&lt;&gt;"",ngay3!BF7,"")</f>
        <v/>
      </c>
      <c r="H5" s="155">
        <f>IF(ngay4!BF7&lt;&gt;"",ngay4!BF7,"")</f>
        <v/>
      </c>
      <c r="I5" s="155">
        <f>IF(ngay5!BF7&lt;&gt;"",ngay5!BF7,"")</f>
        <v/>
      </c>
      <c r="J5" s="155">
        <f>IF(ngay1!BF7&lt;&gt;"",ngay1!BF7,"")</f>
        <v/>
      </c>
      <c r="K5" s="155">
        <f>IF(ngay7!BF7&lt;&gt;"",ngay7!BF7,"")</f>
        <v/>
      </c>
      <c r="L5" s="155">
        <f>IF(ngay8!BF7&lt;&gt;"",ngay8!BF7,"")</f>
        <v/>
      </c>
      <c r="M5" s="155">
        <f>IF(ngay9!BF7&lt;&gt;"",ngay9!BF7,"")</f>
        <v/>
      </c>
      <c r="N5" s="155">
        <f>IF(ngay10!BF7&lt;&gt;"",ngay10!BF7,"")</f>
        <v/>
      </c>
      <c r="O5" s="155">
        <f>IF(ngay11!BF7&lt;&gt;"",ngay11!BF7,"")</f>
        <v/>
      </c>
      <c r="P5" s="155">
        <f>IF(ngay12!BF7&lt;&gt;"",ngay12!BF7,"")</f>
        <v/>
      </c>
      <c r="Q5" s="155">
        <f>IF(ngay13!BF7&lt;&gt;"",ngay13!BF7,"")</f>
        <v/>
      </c>
      <c r="R5" s="155">
        <f>IF(ngay14!BF7&lt;&gt;"",ngay14!BF7,"")</f>
        <v/>
      </c>
      <c r="S5" s="155">
        <f>IF(ngay15!BF7&lt;&gt;"",ngay15!BF7,"")</f>
        <v/>
      </c>
      <c r="T5" s="155">
        <f>IF(ngay16!BF7&lt;&gt;"",ngay16!BF7,"")</f>
        <v/>
      </c>
      <c r="U5" s="155">
        <f>IF(ngay17!BF7&lt;&gt;"",ngay17!BF7,"")</f>
        <v/>
      </c>
      <c r="V5" s="155">
        <f>IF(ngay18!BF7&lt;&gt;"",ngay18!BF7,"")</f>
        <v/>
      </c>
      <c r="W5" s="155">
        <f>IF(ngay19!BF7&lt;&gt;"",ngay19!BF7,"")</f>
        <v/>
      </c>
      <c r="X5" s="155">
        <f>IF(ngay20!BF7&lt;&gt;"",ngay20!BF7,"")</f>
        <v/>
      </c>
      <c r="Y5" s="155">
        <f>IF(ngay21!BF7&lt;&gt;"",ngay21!BF7,"")</f>
        <v/>
      </c>
      <c r="Z5" s="155">
        <f>IF(ngay22!BF7&lt;&gt;"",ngay22!BF7,"")</f>
        <v/>
      </c>
      <c r="AA5" s="155">
        <f>IF(ngay23!BF7&lt;&gt;"",ngay23!BF7,"")</f>
        <v/>
      </c>
      <c r="AB5" s="155">
        <f>IF(ngay24!BF7&lt;&gt;"",ngay24!BF7,"")</f>
        <v/>
      </c>
      <c r="AC5" s="155">
        <f>IF(ngay25!BF7&lt;&gt;"",ngay25!BF7,"")</f>
        <v/>
      </c>
      <c r="AD5" s="155">
        <f>IF(ngay26!BF7&lt;&gt;"",ngay26!BF7,"")</f>
        <v/>
      </c>
      <c r="AE5" s="155">
        <f>IF(ngay27!BF7&lt;&gt;"",ngay27!BF7,"")</f>
        <v/>
      </c>
      <c r="AF5" s="155">
        <f>IF(ngay28!BF7&lt;&gt;"",ngay28!BF7,"")</f>
        <v/>
      </c>
      <c r="AG5" s="155">
        <f>IF(ngay29!BF7&lt;&gt;"",ngay29!BF7,"")</f>
        <v/>
      </c>
      <c r="AH5" s="155">
        <f>IF(ngay30!BF7&lt;&gt;"",ngay30!BF7,"")</f>
        <v/>
      </c>
      <c r="AI5" s="155">
        <f>IF(ngay30!BF7&lt;&gt;"",ngay30!BF7,"")</f>
        <v/>
      </c>
      <c r="AJ5" s="59">
        <f>IF(COUNT(E5:AH5)=0,"",AVERAGE(E5:AH5))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IF(ngay1!BF8&lt;&gt;"",ngay1!BF8,"")</f>
        <v/>
      </c>
      <c r="F6" s="155">
        <f>IF(ngay2!BF8&lt;&gt;"",ngay2!BF8,"")</f>
        <v/>
      </c>
      <c r="G6" s="155">
        <f>IF(ngay3!BF8&lt;&gt;"",ngay3!BF8,"")</f>
        <v/>
      </c>
      <c r="H6" s="155">
        <f>IF(ngay4!BF8&lt;&gt;"",ngay4!BF8,"")</f>
        <v/>
      </c>
      <c r="I6" s="155">
        <f>IF(ngay5!BF8&lt;&gt;"",ngay5!BF8,"")</f>
        <v/>
      </c>
      <c r="J6" s="155">
        <f>IF(ngay1!BF8&lt;&gt;"",ngay1!BF8,"")</f>
        <v/>
      </c>
      <c r="K6" s="155">
        <f>IF(ngay7!BF8&lt;&gt;"",ngay7!BF8,"")</f>
        <v/>
      </c>
      <c r="L6" s="155">
        <f>IF(ngay8!BF8&lt;&gt;"",ngay8!BF8,"")</f>
        <v/>
      </c>
      <c r="M6" s="155">
        <f>IF(ngay9!BF8&lt;&gt;"",ngay9!BF8,"")</f>
        <v/>
      </c>
      <c r="N6" s="155">
        <f>IF(ngay10!BF8&lt;&gt;"",ngay10!BF8,"")</f>
        <v/>
      </c>
      <c r="O6" s="155">
        <f>IF(ngay11!BF8&lt;&gt;"",ngay11!BF8,"")</f>
        <v/>
      </c>
      <c r="P6" s="155">
        <f>IF(ngay12!BF8&lt;&gt;"",ngay12!BF8,"")</f>
        <v/>
      </c>
      <c r="Q6" s="155">
        <f>IF(ngay13!BF8&lt;&gt;"",ngay13!BF8,"")</f>
        <v/>
      </c>
      <c r="R6" s="155">
        <f>IF(ngay14!BF8&lt;&gt;"",ngay14!BF8,"")</f>
        <v/>
      </c>
      <c r="S6" s="155">
        <f>IF(ngay15!BF8&lt;&gt;"",ngay15!BF8,"")</f>
        <v/>
      </c>
      <c r="T6" s="155">
        <f>IF(ngay16!BF8&lt;&gt;"",ngay16!BF8,"")</f>
        <v/>
      </c>
      <c r="U6" s="155">
        <f>IF(ngay17!BF8&lt;&gt;"",ngay17!BF8,"")</f>
        <v/>
      </c>
      <c r="V6" s="155">
        <f>IF(ngay18!BF8&lt;&gt;"",ngay18!BF8,"")</f>
        <v/>
      </c>
      <c r="W6" s="155">
        <f>IF(ngay19!BF8&lt;&gt;"",ngay19!BF8,"")</f>
        <v/>
      </c>
      <c r="X6" s="155">
        <f>IF(ngay20!BF8&lt;&gt;"",ngay20!BF8,"")</f>
        <v/>
      </c>
      <c r="Y6" s="155">
        <f>IF(ngay21!BF8&lt;&gt;"",ngay21!BF8,"")</f>
        <v/>
      </c>
      <c r="Z6" s="155">
        <f>IF(ngay22!BF8&lt;&gt;"",ngay22!BF8,"")</f>
        <v/>
      </c>
      <c r="AA6" s="155">
        <f>IF(ngay23!BF8&lt;&gt;"",ngay23!BF8,"")</f>
        <v/>
      </c>
      <c r="AB6" s="155">
        <f>IF(ngay24!BF8&lt;&gt;"",ngay24!BF8,"")</f>
        <v/>
      </c>
      <c r="AC6" s="155">
        <f>IF(ngay25!BF8&lt;&gt;"",ngay25!BF8,"")</f>
        <v/>
      </c>
      <c r="AD6" s="155">
        <f>IF(ngay26!BF8&lt;&gt;"",ngay26!BF8,"")</f>
        <v/>
      </c>
      <c r="AE6" s="155">
        <f>IF(ngay27!BF8&lt;&gt;"",ngay27!BF8,"")</f>
        <v/>
      </c>
      <c r="AF6" s="155">
        <f>IF(ngay28!BF8&lt;&gt;"",ngay28!BF8,"")</f>
        <v/>
      </c>
      <c r="AG6" s="155">
        <f>IF(ngay29!BF8&lt;&gt;"",ngay29!BF8,"")</f>
        <v/>
      </c>
      <c r="AH6" s="155">
        <f>IF(ngay30!BF8&lt;&gt;"",ngay30!BF8,"")</f>
        <v/>
      </c>
      <c r="AI6" s="155">
        <f>IF(ngay30!BF8&lt;&gt;"",ngay30!BF8,"")</f>
        <v/>
      </c>
      <c r="AJ6" s="59">
        <f>IF(COUNT(E6:AH6)=0,"",AVERAGE(E6:AH6))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IF(ngay1!BF9&lt;&gt;"",ngay1!BF9,"")</f>
        <v/>
      </c>
      <c r="F7" s="155">
        <f>IF(ngay2!BF9&lt;&gt;"",ngay2!BF9,"")</f>
        <v/>
      </c>
      <c r="G7" s="155">
        <f>IF(ngay3!BF9&lt;&gt;"",ngay3!BF9,"")</f>
        <v/>
      </c>
      <c r="H7" s="155">
        <f>IF(ngay4!BF9&lt;&gt;"",ngay4!BF9,"")</f>
        <v/>
      </c>
      <c r="I7" s="155">
        <f>IF(ngay5!BF9&lt;&gt;"",ngay5!BF9,"")</f>
        <v/>
      </c>
      <c r="J7" s="155">
        <f>IF(ngay1!BF9&lt;&gt;"",ngay1!BF9,"")</f>
        <v/>
      </c>
      <c r="K7" s="155">
        <f>IF(ngay7!BF9&lt;&gt;"",ngay7!BF9,"")</f>
        <v/>
      </c>
      <c r="L7" s="155">
        <f>IF(ngay8!BF9&lt;&gt;"",ngay8!BF9,"")</f>
        <v/>
      </c>
      <c r="M7" s="155">
        <f>IF(ngay9!BF9&lt;&gt;"",ngay9!BF9,"")</f>
        <v/>
      </c>
      <c r="N7" s="155">
        <f>IF(ngay10!BF9&lt;&gt;"",ngay10!BF9,"")</f>
        <v/>
      </c>
      <c r="O7" s="155">
        <f>IF(ngay11!BF9&lt;&gt;"",ngay11!BF9,"")</f>
        <v/>
      </c>
      <c r="P7" s="155">
        <f>IF(ngay12!BF9&lt;&gt;"",ngay12!BF9,"")</f>
        <v/>
      </c>
      <c r="Q7" s="155">
        <f>IF(ngay13!BF9&lt;&gt;"",ngay13!BF9,"")</f>
        <v/>
      </c>
      <c r="R7" s="155">
        <f>IF(ngay14!BF9&lt;&gt;"",ngay14!BF9,"")</f>
        <v/>
      </c>
      <c r="S7" s="155">
        <f>IF(ngay15!BF9&lt;&gt;"",ngay15!BF9,"")</f>
        <v/>
      </c>
      <c r="T7" s="155">
        <f>IF(ngay16!BF9&lt;&gt;"",ngay16!BF9,"")</f>
        <v/>
      </c>
      <c r="U7" s="155">
        <f>IF(ngay17!BF9&lt;&gt;"",ngay17!BF9,"")</f>
        <v/>
      </c>
      <c r="V7" s="155">
        <f>IF(ngay18!BF9&lt;&gt;"",ngay18!BF9,"")</f>
        <v/>
      </c>
      <c r="W7" s="155">
        <f>IF(ngay19!BF9&lt;&gt;"",ngay19!BF9,"")</f>
        <v/>
      </c>
      <c r="X7" s="155">
        <f>IF(ngay20!BF9&lt;&gt;"",ngay20!BF9,"")</f>
        <v/>
      </c>
      <c r="Y7" s="155">
        <f>IF(ngay21!BF9&lt;&gt;"",ngay21!BF9,"")</f>
        <v/>
      </c>
      <c r="Z7" s="155">
        <f>IF(ngay22!BF9&lt;&gt;"",ngay22!BF9,"")</f>
        <v/>
      </c>
      <c r="AA7" s="155">
        <f>IF(ngay23!BF9&lt;&gt;"",ngay23!BF9,"")</f>
        <v/>
      </c>
      <c r="AB7" s="155">
        <f>IF(ngay24!BF9&lt;&gt;"",ngay24!BF9,"")</f>
        <v/>
      </c>
      <c r="AC7" s="155">
        <f>IF(ngay25!BF9&lt;&gt;"",ngay25!BF9,"")</f>
        <v/>
      </c>
      <c r="AD7" s="155">
        <f>IF(ngay26!BF9&lt;&gt;"",ngay26!BF9,"")</f>
        <v/>
      </c>
      <c r="AE7" s="155">
        <f>IF(ngay27!BF9&lt;&gt;"",ngay27!BF9,"")</f>
        <v/>
      </c>
      <c r="AF7" s="155">
        <f>IF(ngay28!BF9&lt;&gt;"",ngay28!BF9,"")</f>
        <v/>
      </c>
      <c r="AG7" s="155">
        <f>IF(ngay29!BF9&lt;&gt;"",ngay29!BF9,"")</f>
        <v/>
      </c>
      <c r="AH7" s="155">
        <f>IF(ngay30!BF9&lt;&gt;"",ngay30!BF9,"")</f>
        <v/>
      </c>
      <c r="AI7" s="155">
        <f>IF(ngay30!BF9&lt;&gt;"",ngay30!BF9,"")</f>
        <v/>
      </c>
      <c r="AJ7" s="59">
        <f>IF(COUNT(E7:AH7)=0,"",AVERAGE(E7:AH7))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IF(ngay1!BF10&lt;&gt;"",ngay1!BF10,"")</f>
        <v/>
      </c>
      <c r="F8" s="155">
        <f>IF(ngay2!BF10&lt;&gt;"",ngay2!BF10,"")</f>
        <v/>
      </c>
      <c r="G8" s="155">
        <f>IF(ngay3!BF10&lt;&gt;"",ngay3!BF10,"")</f>
        <v/>
      </c>
      <c r="H8" s="155">
        <f>IF(ngay4!BF10&lt;&gt;"",ngay4!BF10,"")</f>
        <v/>
      </c>
      <c r="I8" s="155">
        <f>IF(ngay5!BF10&lt;&gt;"",ngay5!BF10,"")</f>
        <v/>
      </c>
      <c r="J8" s="155">
        <f>IF(ngay1!BF10&lt;&gt;"",ngay1!BF10,"")</f>
        <v/>
      </c>
      <c r="K8" s="155">
        <f>IF(ngay7!BF10&lt;&gt;"",ngay7!BF10,"")</f>
        <v/>
      </c>
      <c r="L8" s="155">
        <f>IF(ngay8!BF10&lt;&gt;"",ngay8!BF10,"")</f>
        <v/>
      </c>
      <c r="M8" s="155">
        <f>IF(ngay9!BF10&lt;&gt;"",ngay9!BF10,"")</f>
        <v/>
      </c>
      <c r="N8" s="155">
        <f>IF(ngay10!BF10&lt;&gt;"",ngay10!BF10,"")</f>
        <v/>
      </c>
      <c r="O8" s="155">
        <f>IF(ngay11!BF10&lt;&gt;"",ngay11!BF10,"")</f>
        <v/>
      </c>
      <c r="P8" s="155">
        <f>IF(ngay12!BF10&lt;&gt;"",ngay12!BF10,"")</f>
        <v/>
      </c>
      <c r="Q8" s="155">
        <f>IF(ngay13!BF10&lt;&gt;"",ngay13!BF10,"")</f>
        <v/>
      </c>
      <c r="R8" s="155">
        <f>IF(ngay14!BF10&lt;&gt;"",ngay14!BF10,"")</f>
        <v/>
      </c>
      <c r="S8" s="155">
        <f>IF(ngay15!BF10&lt;&gt;"",ngay15!BF10,"")</f>
        <v/>
      </c>
      <c r="T8" s="155">
        <f>IF(ngay16!BF10&lt;&gt;"",ngay16!BF10,"")</f>
        <v/>
      </c>
      <c r="U8" s="155">
        <f>IF(ngay17!BF10&lt;&gt;"",ngay17!BF10,"")</f>
        <v/>
      </c>
      <c r="V8" s="155">
        <f>IF(ngay18!BF10&lt;&gt;"",ngay18!BF10,"")</f>
        <v/>
      </c>
      <c r="W8" s="155">
        <f>IF(ngay19!BF10&lt;&gt;"",ngay19!BF10,"")</f>
        <v/>
      </c>
      <c r="X8" s="155">
        <f>IF(ngay20!BF10&lt;&gt;"",ngay20!BF10,"")</f>
        <v/>
      </c>
      <c r="Y8" s="155">
        <f>IF(ngay21!BF10&lt;&gt;"",ngay21!BF10,"")</f>
        <v/>
      </c>
      <c r="Z8" s="155">
        <f>IF(ngay22!BF10&lt;&gt;"",ngay22!BF10,"")</f>
        <v/>
      </c>
      <c r="AA8" s="155">
        <f>IF(ngay23!BF10&lt;&gt;"",ngay23!BF10,"")</f>
        <v/>
      </c>
      <c r="AB8" s="155">
        <f>IF(ngay24!BF10&lt;&gt;"",ngay24!BF10,"")</f>
        <v/>
      </c>
      <c r="AC8" s="155">
        <f>IF(ngay25!BF10&lt;&gt;"",ngay25!BF10,"")</f>
        <v/>
      </c>
      <c r="AD8" s="155">
        <f>IF(ngay26!BF10&lt;&gt;"",ngay26!BF10,"")</f>
        <v/>
      </c>
      <c r="AE8" s="155">
        <f>IF(ngay27!BF10&lt;&gt;"",ngay27!BF10,"")</f>
        <v/>
      </c>
      <c r="AF8" s="155">
        <f>IF(ngay28!BF10&lt;&gt;"",ngay28!BF10,"")</f>
        <v/>
      </c>
      <c r="AG8" s="155">
        <f>IF(ngay29!BF10&lt;&gt;"",ngay29!BF10,"")</f>
        <v/>
      </c>
      <c r="AH8" s="155">
        <f>IF(ngay30!BF10&lt;&gt;"",ngay30!BF10,"")</f>
        <v/>
      </c>
      <c r="AI8" s="155">
        <f>IF(ngay30!BF10&lt;&gt;"",ngay30!BF10,"")</f>
        <v/>
      </c>
      <c r="AJ8" s="59">
        <f>IF(COUNT(E8:AH8)=0,"",AVERAGE(E8:AH8))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IF(ngay1!BF11&lt;&gt;"",ngay1!BF11,"")</f>
        <v/>
      </c>
      <c r="F9" s="155">
        <f>IF(ngay2!BF11&lt;&gt;"",ngay2!BF11,"")</f>
        <v/>
      </c>
      <c r="G9" s="155">
        <f>IF(ngay3!BF11&lt;&gt;"",ngay3!BF11,"")</f>
        <v/>
      </c>
      <c r="H9" s="155">
        <f>IF(ngay4!BF11&lt;&gt;"",ngay4!BF11,"")</f>
        <v/>
      </c>
      <c r="I9" s="155">
        <f>IF(ngay5!BF11&lt;&gt;"",ngay5!BF11,"")</f>
        <v/>
      </c>
      <c r="J9" s="155">
        <f>IF(ngay1!BF11&lt;&gt;"",ngay1!BF11,"")</f>
        <v/>
      </c>
      <c r="K9" s="155">
        <f>IF(ngay7!BF11&lt;&gt;"",ngay7!BF11,"")</f>
        <v/>
      </c>
      <c r="L9" s="155">
        <f>IF(ngay8!BF11&lt;&gt;"",ngay8!BF11,"")</f>
        <v/>
      </c>
      <c r="M9" s="155">
        <f>IF(ngay9!BF11&lt;&gt;"",ngay9!BF11,"")</f>
        <v/>
      </c>
      <c r="N9" s="155">
        <f>IF(ngay10!BF11&lt;&gt;"",ngay10!BF11,"")</f>
        <v/>
      </c>
      <c r="O9" s="155">
        <f>IF(ngay11!BF11&lt;&gt;"",ngay11!BF11,"")</f>
        <v/>
      </c>
      <c r="P9" s="155">
        <f>IF(ngay12!BF11&lt;&gt;"",ngay12!BF11,"")</f>
        <v/>
      </c>
      <c r="Q9" s="155">
        <f>IF(ngay13!BF11&lt;&gt;"",ngay13!BF11,"")</f>
        <v/>
      </c>
      <c r="R9" s="155">
        <f>IF(ngay14!BF11&lt;&gt;"",ngay14!BF11,"")</f>
        <v/>
      </c>
      <c r="S9" s="155">
        <f>IF(ngay15!BF11&lt;&gt;"",ngay15!BF11,"")</f>
        <v/>
      </c>
      <c r="T9" s="155">
        <f>IF(ngay16!BF11&lt;&gt;"",ngay16!BF11,"")</f>
        <v/>
      </c>
      <c r="U9" s="155">
        <f>IF(ngay17!BF11&lt;&gt;"",ngay17!BF11,"")</f>
        <v/>
      </c>
      <c r="V9" s="155">
        <f>IF(ngay18!BF11&lt;&gt;"",ngay18!BF11,"")</f>
        <v/>
      </c>
      <c r="W9" s="155">
        <f>IF(ngay19!BF11&lt;&gt;"",ngay19!BF11,"")</f>
        <v/>
      </c>
      <c r="X9" s="155">
        <f>IF(ngay20!BF11&lt;&gt;"",ngay20!BF11,"")</f>
        <v/>
      </c>
      <c r="Y9" s="155">
        <f>IF(ngay21!BF11&lt;&gt;"",ngay21!BF11,"")</f>
        <v/>
      </c>
      <c r="Z9" s="155">
        <f>IF(ngay22!BF11&lt;&gt;"",ngay22!BF11,"")</f>
        <v/>
      </c>
      <c r="AA9" s="155">
        <f>IF(ngay23!BF11&lt;&gt;"",ngay23!BF11,"")</f>
        <v/>
      </c>
      <c r="AB9" s="155">
        <f>IF(ngay24!BF11&lt;&gt;"",ngay24!BF11,"")</f>
        <v/>
      </c>
      <c r="AC9" s="155">
        <f>IF(ngay25!BF11&lt;&gt;"",ngay25!BF11,"")</f>
        <v/>
      </c>
      <c r="AD9" s="155">
        <f>IF(ngay26!BF11&lt;&gt;"",ngay26!BF11,"")</f>
        <v/>
      </c>
      <c r="AE9" s="155">
        <f>IF(ngay27!BF11&lt;&gt;"",ngay27!BF11,"")</f>
        <v/>
      </c>
      <c r="AF9" s="155">
        <f>IF(ngay28!BF11&lt;&gt;"",ngay28!BF11,"")</f>
        <v/>
      </c>
      <c r="AG9" s="155">
        <f>IF(ngay29!BF11&lt;&gt;"",ngay29!BF11,"")</f>
        <v/>
      </c>
      <c r="AH9" s="155">
        <f>IF(ngay30!BF11&lt;&gt;"",ngay30!BF11,"")</f>
        <v/>
      </c>
      <c r="AI9" s="155">
        <f>IF(ngay30!BF11&lt;&gt;"",ngay30!BF11,"")</f>
        <v/>
      </c>
      <c r="AJ9" s="59">
        <f>IF(COUNT(E9:AH9)=0,"",AVERAGE(E9:AH9))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IF(ngay1!BF12&lt;&gt;"",ngay1!BF12,"")</f>
        <v/>
      </c>
      <c r="F10" s="155">
        <f>IF(ngay2!BF12&lt;&gt;"",ngay2!BF12,"")</f>
        <v/>
      </c>
      <c r="G10" s="155">
        <f>IF(ngay3!BF12&lt;&gt;"",ngay3!BF12,"")</f>
        <v/>
      </c>
      <c r="H10" s="155">
        <f>IF(ngay4!BF12&lt;&gt;"",ngay4!BF12,"")</f>
        <v/>
      </c>
      <c r="I10" s="155">
        <f>IF(ngay5!BF12&lt;&gt;"",ngay5!BF12,"")</f>
        <v/>
      </c>
      <c r="J10" s="155">
        <f>IF(ngay1!BF12&lt;&gt;"",ngay1!BF12,"")</f>
        <v/>
      </c>
      <c r="K10" s="155">
        <f>IF(ngay7!BF12&lt;&gt;"",ngay7!BF12,"")</f>
        <v/>
      </c>
      <c r="L10" s="155">
        <f>IF(ngay8!BF12&lt;&gt;"",ngay8!BF12,"")</f>
        <v/>
      </c>
      <c r="M10" s="155">
        <f>IF(ngay9!BF12&lt;&gt;"",ngay9!BF12,"")</f>
        <v/>
      </c>
      <c r="N10" s="155">
        <f>IF(ngay10!BF12&lt;&gt;"",ngay10!BF12,"")</f>
        <v/>
      </c>
      <c r="O10" s="155">
        <f>IF(ngay11!BF12&lt;&gt;"",ngay11!BF12,"")</f>
        <v/>
      </c>
      <c r="P10" s="155">
        <f>IF(ngay12!BF12&lt;&gt;"",ngay12!BF12,"")</f>
        <v/>
      </c>
      <c r="Q10" s="155">
        <f>IF(ngay13!BF12&lt;&gt;"",ngay13!BF12,"")</f>
        <v/>
      </c>
      <c r="R10" s="155">
        <f>IF(ngay14!BF12&lt;&gt;"",ngay14!BF12,"")</f>
        <v/>
      </c>
      <c r="S10" s="155">
        <f>IF(ngay15!BF12&lt;&gt;"",ngay15!BF12,"")</f>
        <v/>
      </c>
      <c r="T10" s="155">
        <f>IF(ngay16!BF12&lt;&gt;"",ngay16!BF12,"")</f>
        <v/>
      </c>
      <c r="U10" s="155">
        <f>IF(ngay17!BF12&lt;&gt;"",ngay17!BF12,"")</f>
        <v/>
      </c>
      <c r="V10" s="155">
        <f>IF(ngay18!BF12&lt;&gt;"",ngay18!BF12,"")</f>
        <v/>
      </c>
      <c r="W10" s="155">
        <f>IF(ngay19!BF12&lt;&gt;"",ngay19!BF12,"")</f>
        <v/>
      </c>
      <c r="X10" s="155">
        <f>IF(ngay20!BF12&lt;&gt;"",ngay20!BF12,"")</f>
        <v/>
      </c>
      <c r="Y10" s="155">
        <f>IF(ngay21!BF12&lt;&gt;"",ngay21!BF12,"")</f>
        <v/>
      </c>
      <c r="Z10" s="155">
        <f>IF(ngay22!BF12&lt;&gt;"",ngay22!BF12,"")</f>
        <v/>
      </c>
      <c r="AA10" s="155">
        <f>IF(ngay23!BF12&lt;&gt;"",ngay23!BF12,"")</f>
        <v/>
      </c>
      <c r="AB10" s="155">
        <f>IF(ngay24!BF12&lt;&gt;"",ngay24!BF12,"")</f>
        <v/>
      </c>
      <c r="AC10" s="155">
        <f>IF(ngay25!BF12&lt;&gt;"",ngay25!BF12,"")</f>
        <v/>
      </c>
      <c r="AD10" s="155">
        <f>IF(ngay26!BF12&lt;&gt;"",ngay26!BF12,"")</f>
        <v/>
      </c>
      <c r="AE10" s="155">
        <f>IF(ngay27!BF12&lt;&gt;"",ngay27!BF12,"")</f>
        <v/>
      </c>
      <c r="AF10" s="155">
        <f>IF(ngay28!BF12&lt;&gt;"",ngay28!BF12,"")</f>
        <v/>
      </c>
      <c r="AG10" s="155">
        <f>IF(ngay29!BF12&lt;&gt;"",ngay29!BF12,"")</f>
        <v/>
      </c>
      <c r="AH10" s="155">
        <f>IF(ngay30!BF12&lt;&gt;"",ngay30!BF12,"")</f>
        <v/>
      </c>
      <c r="AI10" s="155">
        <f>IF(ngay30!BF12&lt;&gt;"",ngay30!BF12,"")</f>
        <v/>
      </c>
      <c r="AJ10" s="59">
        <f>IF(COUNT(E10:AH10)=0,"",AVERAGE(E10:AH10))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IF(ngay1!BF13&lt;&gt;"",ngay1!BF13,"")</f>
        <v/>
      </c>
      <c r="F11" s="149">
        <f>IF(ngay2!BF13&lt;&gt;"",ngay2!BF13,"")</f>
        <v/>
      </c>
      <c r="G11" s="149">
        <f>IF(ngay3!BF13&lt;&gt;"",ngay3!BF13,"")</f>
        <v/>
      </c>
      <c r="H11" s="149">
        <f>IF(ngay4!BF13&lt;&gt;"",ngay4!BF13,"")</f>
        <v/>
      </c>
      <c r="I11" s="149">
        <f>IF(ngay5!BF13&lt;&gt;"",ngay5!BF13,"")</f>
        <v/>
      </c>
      <c r="J11" s="149">
        <f>IF(ngay1!BF13&lt;&gt;"",ngay1!BF13,"")</f>
        <v/>
      </c>
      <c r="K11" s="149">
        <f>IF(ngay7!BF13&lt;&gt;"",ngay7!BF13,"")</f>
        <v/>
      </c>
      <c r="L11" s="149">
        <f>IF(ngay8!BF13&lt;&gt;"",ngay8!BF13,"")</f>
        <v/>
      </c>
      <c r="M11" s="149">
        <f>IF(ngay9!BF13&lt;&gt;"",ngay9!BF13,"")</f>
        <v/>
      </c>
      <c r="N11" s="149">
        <f>IF(ngay10!BF13&lt;&gt;"",ngay10!BF13,"")</f>
        <v/>
      </c>
      <c r="O11" s="149">
        <f>IF(ngay11!BF13&lt;&gt;"",ngay11!BF13,"")</f>
        <v/>
      </c>
      <c r="P11" s="149">
        <f>IF(ngay12!BF13&lt;&gt;"",ngay12!BF13,"")</f>
        <v/>
      </c>
      <c r="Q11" s="149">
        <f>IF(ngay13!BF13&lt;&gt;"",ngay13!BF13,"")</f>
        <v/>
      </c>
      <c r="R11" s="149">
        <f>IF(ngay14!BF13&lt;&gt;"",ngay14!BF13,"")</f>
        <v/>
      </c>
      <c r="S11" s="149">
        <f>IF(ngay15!BF13&lt;&gt;"",ngay15!BF13,"")</f>
        <v/>
      </c>
      <c r="T11" s="149">
        <f>IF(ngay16!BF13&lt;&gt;"",ngay16!BF13,"")</f>
        <v/>
      </c>
      <c r="U11" s="149">
        <f>IF(ngay17!BF13&lt;&gt;"",ngay17!BF13,"")</f>
        <v/>
      </c>
      <c r="V11" s="149">
        <f>IF(ngay18!BF13&lt;&gt;"",ngay18!BF13,"")</f>
        <v/>
      </c>
      <c r="W11" s="149">
        <f>IF(ngay19!BF13&lt;&gt;"",ngay19!BF13,"")</f>
        <v/>
      </c>
      <c r="X11" s="149">
        <f>IF(ngay20!BF13&lt;&gt;"",ngay20!BF13,"")</f>
        <v/>
      </c>
      <c r="Y11" s="149">
        <f>IF(ngay21!BF13&lt;&gt;"",ngay21!BF13,"")</f>
        <v/>
      </c>
      <c r="Z11" s="149">
        <f>IF(ngay22!BF13&lt;&gt;"",ngay22!BF13,"")</f>
        <v/>
      </c>
      <c r="AA11" s="149">
        <f>IF(ngay23!BF13&lt;&gt;"",ngay23!BF13,"")</f>
        <v/>
      </c>
      <c r="AB11" s="149">
        <f>IF(ngay24!BF13&lt;&gt;"",ngay24!BF13,"")</f>
        <v/>
      </c>
      <c r="AC11" s="149">
        <f>IF(ngay25!BF13&lt;&gt;"",ngay25!BF13,"")</f>
        <v/>
      </c>
      <c r="AD11" s="149">
        <f>IF(ngay26!BF13&lt;&gt;"",ngay26!BF13,"")</f>
        <v/>
      </c>
      <c r="AE11" s="149">
        <f>IF(ngay27!BF13&lt;&gt;"",ngay27!BF13,"")</f>
        <v/>
      </c>
      <c r="AF11" s="149">
        <f>IF(ngay28!BF13&lt;&gt;"",ngay28!BF13,"")</f>
        <v/>
      </c>
      <c r="AG11" s="149">
        <f>IF(ngay29!BF13&lt;&gt;"",ngay29!BF13,"")</f>
        <v/>
      </c>
      <c r="AH11" s="149">
        <f>IF(ngay30!BF13&lt;&gt;"",ngay30!BF13,"")</f>
        <v/>
      </c>
      <c r="AI11" s="149">
        <f>IF(ngay30!BF13&lt;&gt;"",ngay30!BF13,"")</f>
        <v/>
      </c>
      <c r="AJ11" s="105">
        <f>IF(COUNT(E11:AH11)=0,"",AVERAGE(E11:AH11))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IF(ngay1!BF14&lt;&gt;"",ngay1!BF14,"")</f>
        <v/>
      </c>
      <c r="F12" s="155">
        <f>IF(ngay2!BF14&lt;&gt;"",ngay2!BF14,"")</f>
        <v/>
      </c>
      <c r="G12" s="155">
        <f>IF(ngay3!BF14&lt;&gt;"",ngay3!BF14,"")</f>
        <v/>
      </c>
      <c r="H12" s="155">
        <f>IF(ngay4!BF14&lt;&gt;"",ngay4!BF14,"")</f>
        <v/>
      </c>
      <c r="I12" s="155">
        <f>IF(ngay5!BF14&lt;&gt;"",ngay5!BF14,"")</f>
        <v/>
      </c>
      <c r="J12" s="155">
        <f>IF(ngay1!BF14&lt;&gt;"",ngay1!BF14,"")</f>
        <v/>
      </c>
      <c r="K12" s="155">
        <f>IF(ngay7!BF14&lt;&gt;"",ngay7!BF14,"")</f>
        <v/>
      </c>
      <c r="L12" s="155">
        <f>IF(ngay8!BF14&lt;&gt;"",ngay8!BF14,"")</f>
        <v/>
      </c>
      <c r="M12" s="155">
        <f>IF(ngay9!BF14&lt;&gt;"",ngay9!BF14,"")</f>
        <v/>
      </c>
      <c r="N12" s="155">
        <f>IF(ngay10!BF14&lt;&gt;"",ngay10!BF14,"")</f>
        <v/>
      </c>
      <c r="O12" s="155">
        <f>IF(ngay11!BF14&lt;&gt;"",ngay11!BF14,"")</f>
        <v/>
      </c>
      <c r="P12" s="155">
        <f>IF(ngay12!BF14&lt;&gt;"",ngay12!BF14,"")</f>
        <v/>
      </c>
      <c r="Q12" s="155">
        <f>IF(ngay13!BF14&lt;&gt;"",ngay13!BF14,"")</f>
        <v/>
      </c>
      <c r="R12" s="155">
        <f>IF(ngay14!BF14&lt;&gt;"",ngay14!BF14,"")</f>
        <v/>
      </c>
      <c r="S12" s="155">
        <f>IF(ngay15!BF14&lt;&gt;"",ngay15!BF14,"")</f>
        <v/>
      </c>
      <c r="T12" s="155">
        <f>IF(ngay16!BF14&lt;&gt;"",ngay16!BF14,"")</f>
        <v/>
      </c>
      <c r="U12" s="155">
        <f>IF(ngay17!BF14&lt;&gt;"",ngay17!BF14,"")</f>
        <v/>
      </c>
      <c r="V12" s="155">
        <f>IF(ngay18!BF14&lt;&gt;"",ngay18!BF14,"")</f>
        <v/>
      </c>
      <c r="W12" s="155">
        <f>IF(ngay19!BF14&lt;&gt;"",ngay19!BF14,"")</f>
        <v/>
      </c>
      <c r="X12" s="155">
        <f>IF(ngay20!BF14&lt;&gt;"",ngay20!BF14,"")</f>
        <v/>
      </c>
      <c r="Y12" s="155">
        <f>IF(ngay21!BF14&lt;&gt;"",ngay21!BF14,"")</f>
        <v/>
      </c>
      <c r="Z12" s="155">
        <f>IF(ngay22!BF14&lt;&gt;"",ngay22!BF14,"")</f>
        <v/>
      </c>
      <c r="AA12" s="155">
        <f>IF(ngay23!BF14&lt;&gt;"",ngay23!BF14,"")</f>
        <v/>
      </c>
      <c r="AB12" s="155">
        <f>IF(ngay24!BF14&lt;&gt;"",ngay24!BF14,"")</f>
        <v/>
      </c>
      <c r="AC12" s="155">
        <f>IF(ngay25!BF14&lt;&gt;"",ngay25!BF14,"")</f>
        <v/>
      </c>
      <c r="AD12" s="155">
        <f>IF(ngay26!BF14&lt;&gt;"",ngay26!BF14,"")</f>
        <v/>
      </c>
      <c r="AE12" s="155">
        <f>IF(ngay27!BF14&lt;&gt;"",ngay27!BF14,"")</f>
        <v/>
      </c>
      <c r="AF12" s="155">
        <f>IF(ngay28!BF14&lt;&gt;"",ngay28!BF14,"")</f>
        <v/>
      </c>
      <c r="AG12" s="155">
        <f>IF(ngay29!BF14&lt;&gt;"",ngay29!BF14,"")</f>
        <v/>
      </c>
      <c r="AH12" s="155">
        <f>IF(ngay30!BF14&lt;&gt;"",ngay30!BF14,"")</f>
        <v/>
      </c>
      <c r="AI12" s="155">
        <f>IF(ngay30!BF14&lt;&gt;"",ngay30!BF14,"")</f>
        <v/>
      </c>
      <c r="AJ12" s="59">
        <f>IF(COUNT(E12:AH12)=0,"",AVERAGE(E12:AH12))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IF(ngay1!BF15&lt;&gt;"",ngay1!BF15,"")</f>
        <v/>
      </c>
      <c r="F13" s="155">
        <f>IF(ngay2!BF15&lt;&gt;"",ngay2!BF15,"")</f>
        <v/>
      </c>
      <c r="G13" s="155">
        <f>IF(ngay3!BF15&lt;&gt;"",ngay3!BF15,"")</f>
        <v/>
      </c>
      <c r="H13" s="155">
        <f>IF(ngay4!BF15&lt;&gt;"",ngay4!BF15,"")</f>
        <v/>
      </c>
      <c r="I13" s="155">
        <f>IF(ngay5!BF15&lt;&gt;"",ngay5!BF15,"")</f>
        <v/>
      </c>
      <c r="J13" s="155">
        <f>IF(ngay1!BF15&lt;&gt;"",ngay1!BF15,"")</f>
        <v/>
      </c>
      <c r="K13" s="155">
        <f>IF(ngay7!BF15&lt;&gt;"",ngay7!BF15,"")</f>
        <v/>
      </c>
      <c r="L13" s="155">
        <f>IF(ngay8!BF15&lt;&gt;"",ngay8!BF15,"")</f>
        <v/>
      </c>
      <c r="M13" s="155">
        <f>IF(ngay9!BF15&lt;&gt;"",ngay9!BF15,"")</f>
        <v/>
      </c>
      <c r="N13" s="155">
        <f>IF(ngay10!BF15&lt;&gt;"",ngay10!BF15,"")</f>
        <v/>
      </c>
      <c r="O13" s="155">
        <f>IF(ngay11!BF15&lt;&gt;"",ngay11!BF15,"")</f>
        <v/>
      </c>
      <c r="P13" s="155">
        <f>IF(ngay12!BF15&lt;&gt;"",ngay12!BF15,"")</f>
        <v/>
      </c>
      <c r="Q13" s="155">
        <f>IF(ngay13!BF15&lt;&gt;"",ngay13!BF15,"")</f>
        <v/>
      </c>
      <c r="R13" s="155">
        <f>IF(ngay14!BF15&lt;&gt;"",ngay14!BF15,"")</f>
        <v/>
      </c>
      <c r="S13" s="155">
        <f>IF(ngay15!BF15&lt;&gt;"",ngay15!BF15,"")</f>
        <v/>
      </c>
      <c r="T13" s="155">
        <f>IF(ngay16!BF15&lt;&gt;"",ngay16!BF15,"")</f>
        <v/>
      </c>
      <c r="U13" s="155">
        <f>IF(ngay17!BF15&lt;&gt;"",ngay17!BF15,"")</f>
        <v/>
      </c>
      <c r="V13" s="155">
        <f>IF(ngay18!BF15&lt;&gt;"",ngay18!BF15,"")</f>
        <v/>
      </c>
      <c r="W13" s="155">
        <f>IF(ngay19!BF15&lt;&gt;"",ngay19!BF15,"")</f>
        <v/>
      </c>
      <c r="X13" s="155">
        <f>IF(ngay20!BF15&lt;&gt;"",ngay20!BF15,"")</f>
        <v/>
      </c>
      <c r="Y13" s="155">
        <f>IF(ngay21!BF15&lt;&gt;"",ngay21!BF15,"")</f>
        <v/>
      </c>
      <c r="Z13" s="155">
        <f>IF(ngay22!BF15&lt;&gt;"",ngay22!BF15,"")</f>
        <v/>
      </c>
      <c r="AA13" s="155">
        <f>IF(ngay23!BF15&lt;&gt;"",ngay23!BF15,"")</f>
        <v/>
      </c>
      <c r="AB13" s="155">
        <f>IF(ngay24!BF15&lt;&gt;"",ngay24!BF15,"")</f>
        <v/>
      </c>
      <c r="AC13" s="155">
        <f>IF(ngay25!BF15&lt;&gt;"",ngay25!BF15,"")</f>
        <v/>
      </c>
      <c r="AD13" s="155">
        <f>IF(ngay26!BF15&lt;&gt;"",ngay26!BF15,"")</f>
        <v/>
      </c>
      <c r="AE13" s="155">
        <f>IF(ngay27!BF15&lt;&gt;"",ngay27!BF15,"")</f>
        <v/>
      </c>
      <c r="AF13" s="155">
        <f>IF(ngay28!BF15&lt;&gt;"",ngay28!BF15,"")</f>
        <v/>
      </c>
      <c r="AG13" s="155">
        <f>IF(ngay29!BF15&lt;&gt;"",ngay29!BF15,"")</f>
        <v/>
      </c>
      <c r="AH13" s="155">
        <f>IF(ngay30!BF15&lt;&gt;"",ngay30!BF15,"")</f>
        <v/>
      </c>
      <c r="AI13" s="155">
        <f>IF(ngay30!BF15&lt;&gt;"",ngay30!BF15,"")</f>
        <v/>
      </c>
      <c r="AJ13" s="59">
        <f>IF(COUNT(E13:AH13)=0,"",AVERAGE(E13:AH13))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IF(ngay1!BF16&lt;&gt;"",ngay1!BF16,"")</f>
        <v/>
      </c>
      <c r="F14" s="155">
        <f>IF(ngay2!BF16&lt;&gt;"",ngay2!BF16,"")</f>
        <v/>
      </c>
      <c r="G14" s="155">
        <f>IF(ngay3!BF16&lt;&gt;"",ngay3!BF16,"")</f>
        <v/>
      </c>
      <c r="H14" s="155">
        <f>IF(ngay4!BF16&lt;&gt;"",ngay4!BF16,"")</f>
        <v/>
      </c>
      <c r="I14" s="155">
        <f>IF(ngay5!BF16&lt;&gt;"",ngay5!BF16,"")</f>
        <v/>
      </c>
      <c r="J14" s="155">
        <f>IF(ngay1!BF16&lt;&gt;"",ngay1!BF16,"")</f>
        <v/>
      </c>
      <c r="K14" s="155">
        <f>IF(ngay7!BF16&lt;&gt;"",ngay7!BF16,"")</f>
        <v/>
      </c>
      <c r="L14" s="155">
        <f>IF(ngay8!BF16&lt;&gt;"",ngay8!BF16,"")</f>
        <v/>
      </c>
      <c r="M14" s="155">
        <f>IF(ngay9!BF16&lt;&gt;"",ngay9!BF16,"")</f>
        <v/>
      </c>
      <c r="N14" s="155">
        <f>IF(ngay10!BF16&lt;&gt;"",ngay10!BF16,"")</f>
        <v/>
      </c>
      <c r="O14" s="155">
        <f>IF(ngay11!BF16&lt;&gt;"",ngay11!BF16,"")</f>
        <v/>
      </c>
      <c r="P14" s="155">
        <f>IF(ngay12!BF16&lt;&gt;"",ngay12!BF16,"")</f>
        <v/>
      </c>
      <c r="Q14" s="155">
        <f>IF(ngay13!BF16&lt;&gt;"",ngay13!BF16,"")</f>
        <v/>
      </c>
      <c r="R14" s="155">
        <f>IF(ngay14!BF16&lt;&gt;"",ngay14!BF16,"")</f>
        <v/>
      </c>
      <c r="S14" s="155">
        <f>IF(ngay15!BF16&lt;&gt;"",ngay15!BF16,"")</f>
        <v/>
      </c>
      <c r="T14" s="155">
        <f>IF(ngay16!BF16&lt;&gt;"",ngay16!BF16,"")</f>
        <v/>
      </c>
      <c r="U14" s="155">
        <f>IF(ngay17!BF16&lt;&gt;"",ngay17!BF16,"")</f>
        <v/>
      </c>
      <c r="V14" s="155">
        <f>IF(ngay18!BF16&lt;&gt;"",ngay18!BF16,"")</f>
        <v/>
      </c>
      <c r="W14" s="155">
        <f>IF(ngay19!BF16&lt;&gt;"",ngay19!BF16,"")</f>
        <v/>
      </c>
      <c r="X14" s="155">
        <f>IF(ngay20!BF16&lt;&gt;"",ngay20!BF16,"")</f>
        <v/>
      </c>
      <c r="Y14" s="155">
        <f>IF(ngay21!BF16&lt;&gt;"",ngay21!BF16,"")</f>
        <v/>
      </c>
      <c r="Z14" s="155">
        <f>IF(ngay22!BF16&lt;&gt;"",ngay22!BF16,"")</f>
        <v/>
      </c>
      <c r="AA14" s="155">
        <f>IF(ngay23!BF16&lt;&gt;"",ngay23!BF16,"")</f>
        <v/>
      </c>
      <c r="AB14" s="155">
        <f>IF(ngay24!BF16&lt;&gt;"",ngay24!BF16,"")</f>
        <v/>
      </c>
      <c r="AC14" s="155">
        <f>IF(ngay25!BF16&lt;&gt;"",ngay25!BF16,"")</f>
        <v/>
      </c>
      <c r="AD14" s="155">
        <f>IF(ngay26!BF16&lt;&gt;"",ngay26!BF16,"")</f>
        <v/>
      </c>
      <c r="AE14" s="155">
        <f>IF(ngay27!BF16&lt;&gt;"",ngay27!BF16,"")</f>
        <v/>
      </c>
      <c r="AF14" s="155">
        <f>IF(ngay28!BF16&lt;&gt;"",ngay28!BF16,"")</f>
        <v/>
      </c>
      <c r="AG14" s="155">
        <f>IF(ngay29!BF16&lt;&gt;"",ngay29!BF16,"")</f>
        <v/>
      </c>
      <c r="AH14" s="155">
        <f>IF(ngay30!BF16&lt;&gt;"",ngay30!BF16,"")</f>
        <v/>
      </c>
      <c r="AI14" s="155">
        <f>IF(ngay30!BF16&lt;&gt;"",ngay30!BF16,"")</f>
        <v/>
      </c>
      <c r="AJ14" s="59">
        <f>IF(COUNT(E14:AH14)=0,"",AVERAGE(E14:AH14))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IF(ngay1!BF17&lt;&gt;"",ngay1!BF17,"")</f>
        <v/>
      </c>
      <c r="F15" s="155">
        <f>IF(ngay2!BF17&lt;&gt;"",ngay2!BF17,"")</f>
        <v/>
      </c>
      <c r="G15" s="155">
        <f>IF(ngay3!BF17&lt;&gt;"",ngay3!BF17,"")</f>
        <v/>
      </c>
      <c r="H15" s="155">
        <f>IF(ngay4!BF17&lt;&gt;"",ngay4!BF17,"")</f>
        <v/>
      </c>
      <c r="I15" s="155">
        <f>IF(ngay5!BF17&lt;&gt;"",ngay5!BF17,"")</f>
        <v/>
      </c>
      <c r="J15" s="155">
        <f>IF(ngay1!BF17&lt;&gt;"",ngay1!BF17,"")</f>
        <v/>
      </c>
      <c r="K15" s="155">
        <f>IF(ngay7!BF17&lt;&gt;"",ngay7!BF17,"")</f>
        <v/>
      </c>
      <c r="L15" s="155">
        <f>IF(ngay8!BF17&lt;&gt;"",ngay8!BF17,"")</f>
        <v/>
      </c>
      <c r="M15" s="155">
        <f>IF(ngay9!BF17&lt;&gt;"",ngay9!BF17,"")</f>
        <v/>
      </c>
      <c r="N15" s="155">
        <f>IF(ngay10!BF17&lt;&gt;"",ngay10!BF17,"")</f>
        <v/>
      </c>
      <c r="O15" s="155">
        <f>IF(ngay11!BF17&lt;&gt;"",ngay11!BF17,"")</f>
        <v/>
      </c>
      <c r="P15" s="155">
        <f>IF(ngay12!BF17&lt;&gt;"",ngay12!BF17,"")</f>
        <v/>
      </c>
      <c r="Q15" s="155">
        <f>IF(ngay13!BF17&lt;&gt;"",ngay13!BF17,"")</f>
        <v/>
      </c>
      <c r="R15" s="155">
        <f>IF(ngay14!BF17&lt;&gt;"",ngay14!BF17,"")</f>
        <v/>
      </c>
      <c r="S15" s="155">
        <f>IF(ngay15!BF17&lt;&gt;"",ngay15!BF17,"")</f>
        <v/>
      </c>
      <c r="T15" s="155">
        <f>IF(ngay16!BF17&lt;&gt;"",ngay16!BF17,"")</f>
        <v/>
      </c>
      <c r="U15" s="155">
        <f>IF(ngay17!BF17&lt;&gt;"",ngay17!BF17,"")</f>
        <v/>
      </c>
      <c r="V15" s="155">
        <f>IF(ngay18!BF17&lt;&gt;"",ngay18!BF17,"")</f>
        <v/>
      </c>
      <c r="W15" s="155">
        <f>IF(ngay19!BF17&lt;&gt;"",ngay19!BF17,"")</f>
        <v/>
      </c>
      <c r="X15" s="155">
        <f>IF(ngay20!BF17&lt;&gt;"",ngay20!BF17,"")</f>
        <v/>
      </c>
      <c r="Y15" s="155">
        <f>IF(ngay21!BF17&lt;&gt;"",ngay21!BF17,"")</f>
        <v/>
      </c>
      <c r="Z15" s="155">
        <f>IF(ngay22!BF17&lt;&gt;"",ngay22!BF17,"")</f>
        <v/>
      </c>
      <c r="AA15" s="155">
        <f>IF(ngay23!BF17&lt;&gt;"",ngay23!BF17,"")</f>
        <v/>
      </c>
      <c r="AB15" s="155">
        <f>IF(ngay24!BF17&lt;&gt;"",ngay24!BF17,"")</f>
        <v/>
      </c>
      <c r="AC15" s="155">
        <f>IF(ngay25!BF17&lt;&gt;"",ngay25!BF17,"")</f>
        <v/>
      </c>
      <c r="AD15" s="155">
        <f>IF(ngay26!BF17&lt;&gt;"",ngay26!BF17,"")</f>
        <v/>
      </c>
      <c r="AE15" s="155">
        <f>IF(ngay27!BF17&lt;&gt;"",ngay27!BF17,"")</f>
        <v/>
      </c>
      <c r="AF15" s="155">
        <f>IF(ngay28!BF17&lt;&gt;"",ngay28!BF17,"")</f>
        <v/>
      </c>
      <c r="AG15" s="155">
        <f>IF(ngay29!BF17&lt;&gt;"",ngay29!BF17,"")</f>
        <v/>
      </c>
      <c r="AH15" s="155">
        <f>IF(ngay30!BF17&lt;&gt;"",ngay30!BF17,"")</f>
        <v/>
      </c>
      <c r="AI15" s="155">
        <f>IF(ngay30!BF17&lt;&gt;"",ngay30!BF17,"")</f>
        <v/>
      </c>
      <c r="AJ15" s="59">
        <f>IF(COUNT(E15:AH15)=0,"",AVERAGE(E15:AH15))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IF(ngay1!BF18&lt;&gt;"",ngay1!BF18,"")</f>
        <v/>
      </c>
      <c r="F16" s="155">
        <f>IF(ngay2!BF18&lt;&gt;"",ngay2!BF18,"")</f>
        <v/>
      </c>
      <c r="G16" s="155">
        <f>IF(ngay3!BF18&lt;&gt;"",ngay3!BF18,"")</f>
        <v/>
      </c>
      <c r="H16" s="155">
        <f>IF(ngay4!BF18&lt;&gt;"",ngay4!BF18,"")</f>
        <v/>
      </c>
      <c r="I16" s="155">
        <f>IF(ngay5!BF18&lt;&gt;"",ngay5!BF18,"")</f>
        <v/>
      </c>
      <c r="J16" s="155">
        <f>IF(ngay1!BF18&lt;&gt;"",ngay1!BF18,"")</f>
        <v/>
      </c>
      <c r="K16" s="155">
        <f>IF(ngay7!BF18&lt;&gt;"",ngay7!BF18,"")</f>
        <v/>
      </c>
      <c r="L16" s="155">
        <f>IF(ngay8!BF18&lt;&gt;"",ngay8!BF18,"")</f>
        <v/>
      </c>
      <c r="M16" s="155">
        <f>IF(ngay9!BF18&lt;&gt;"",ngay9!BF18,"")</f>
        <v/>
      </c>
      <c r="N16" s="155">
        <f>IF(ngay10!BF18&lt;&gt;"",ngay10!BF18,"")</f>
        <v/>
      </c>
      <c r="O16" s="155">
        <f>IF(ngay11!BF18&lt;&gt;"",ngay11!BF18,"")</f>
        <v/>
      </c>
      <c r="P16" s="155">
        <f>IF(ngay12!BF18&lt;&gt;"",ngay12!BF18,"")</f>
        <v/>
      </c>
      <c r="Q16" s="155">
        <f>IF(ngay13!BF18&lt;&gt;"",ngay13!BF18,"")</f>
        <v/>
      </c>
      <c r="R16" s="155">
        <f>IF(ngay14!BF18&lt;&gt;"",ngay14!BF18,"")</f>
        <v/>
      </c>
      <c r="S16" s="155">
        <f>IF(ngay15!BF18&lt;&gt;"",ngay15!BF18,"")</f>
        <v/>
      </c>
      <c r="T16" s="155">
        <f>IF(ngay16!BF18&lt;&gt;"",ngay16!BF18,"")</f>
        <v/>
      </c>
      <c r="U16" s="155">
        <f>IF(ngay17!BF18&lt;&gt;"",ngay17!BF18,"")</f>
        <v/>
      </c>
      <c r="V16" s="155">
        <f>IF(ngay18!BF18&lt;&gt;"",ngay18!BF18,"")</f>
        <v/>
      </c>
      <c r="W16" s="155">
        <f>IF(ngay19!BF18&lt;&gt;"",ngay19!BF18,"")</f>
        <v/>
      </c>
      <c r="X16" s="155">
        <f>IF(ngay20!BF18&lt;&gt;"",ngay20!BF18,"")</f>
        <v/>
      </c>
      <c r="Y16" s="155">
        <f>IF(ngay21!BF18&lt;&gt;"",ngay21!BF18,"")</f>
        <v/>
      </c>
      <c r="Z16" s="155">
        <f>IF(ngay22!BF18&lt;&gt;"",ngay22!BF18,"")</f>
        <v/>
      </c>
      <c r="AA16" s="155">
        <f>IF(ngay23!BF18&lt;&gt;"",ngay23!BF18,"")</f>
        <v/>
      </c>
      <c r="AB16" s="155">
        <f>IF(ngay24!BF18&lt;&gt;"",ngay24!BF18,"")</f>
        <v/>
      </c>
      <c r="AC16" s="155">
        <f>IF(ngay25!BF18&lt;&gt;"",ngay25!BF18,"")</f>
        <v/>
      </c>
      <c r="AD16" s="155">
        <f>IF(ngay26!BF18&lt;&gt;"",ngay26!BF18,"")</f>
        <v/>
      </c>
      <c r="AE16" s="155">
        <f>IF(ngay27!BF18&lt;&gt;"",ngay27!BF18,"")</f>
        <v/>
      </c>
      <c r="AF16" s="155">
        <f>IF(ngay28!BF18&lt;&gt;"",ngay28!BF18,"")</f>
        <v/>
      </c>
      <c r="AG16" s="155">
        <f>IF(ngay29!BF18&lt;&gt;"",ngay29!BF18,"")</f>
        <v/>
      </c>
      <c r="AH16" s="155">
        <f>IF(ngay30!BF18&lt;&gt;"",ngay30!BF18,"")</f>
        <v/>
      </c>
      <c r="AI16" s="155">
        <f>IF(ngay30!BF18&lt;&gt;"",ngay30!BF18,"")</f>
        <v/>
      </c>
      <c r="AJ16" s="59">
        <f>IF(COUNT(E16:AH16)=0,"",AVERAGE(E16:AH16))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IF(ngay1!BF19&lt;&gt;"",ngay1!BF19,"")</f>
        <v/>
      </c>
      <c r="F17" s="155">
        <f>IF(ngay2!BF19&lt;&gt;"",ngay2!BF19,"")</f>
        <v/>
      </c>
      <c r="G17" s="155">
        <f>IF(ngay3!BF19&lt;&gt;"",ngay3!BF19,"")</f>
        <v/>
      </c>
      <c r="H17" s="155">
        <f>IF(ngay4!BF19&lt;&gt;"",ngay4!BF19,"")</f>
        <v/>
      </c>
      <c r="I17" s="155">
        <f>IF(ngay5!BF19&lt;&gt;"",ngay5!BF19,"")</f>
        <v/>
      </c>
      <c r="J17" s="155">
        <f>IF(ngay1!BF19&lt;&gt;"",ngay1!BF19,"")</f>
        <v/>
      </c>
      <c r="K17" s="155">
        <f>IF(ngay7!BF19&lt;&gt;"",ngay7!BF19,"")</f>
        <v/>
      </c>
      <c r="L17" s="155">
        <f>IF(ngay8!BF19&lt;&gt;"",ngay8!BF19,"")</f>
        <v/>
      </c>
      <c r="M17" s="155">
        <f>IF(ngay9!BF19&lt;&gt;"",ngay9!BF19,"")</f>
        <v/>
      </c>
      <c r="N17" s="155">
        <f>IF(ngay10!BF19&lt;&gt;"",ngay10!BF19,"")</f>
        <v/>
      </c>
      <c r="O17" s="155">
        <f>IF(ngay11!BF19&lt;&gt;"",ngay11!BF19,"")</f>
        <v/>
      </c>
      <c r="P17" s="155">
        <f>IF(ngay12!BF19&lt;&gt;"",ngay12!BF19,"")</f>
        <v/>
      </c>
      <c r="Q17" s="155">
        <f>IF(ngay13!BF19&lt;&gt;"",ngay13!BF19,"")</f>
        <v/>
      </c>
      <c r="R17" s="155">
        <f>IF(ngay14!BF19&lt;&gt;"",ngay14!BF19,"")</f>
        <v/>
      </c>
      <c r="S17" s="155">
        <f>IF(ngay15!BF19&lt;&gt;"",ngay15!BF19,"")</f>
        <v/>
      </c>
      <c r="T17" s="155">
        <f>IF(ngay16!BF19&lt;&gt;"",ngay16!BF19,"")</f>
        <v/>
      </c>
      <c r="U17" s="155">
        <f>IF(ngay17!BF19&lt;&gt;"",ngay17!BF19,"")</f>
        <v/>
      </c>
      <c r="V17" s="155">
        <f>IF(ngay18!BF19&lt;&gt;"",ngay18!BF19,"")</f>
        <v/>
      </c>
      <c r="W17" s="155">
        <f>IF(ngay19!BF19&lt;&gt;"",ngay19!BF19,"")</f>
        <v/>
      </c>
      <c r="X17" s="155">
        <f>IF(ngay20!BF19&lt;&gt;"",ngay20!BF19,"")</f>
        <v/>
      </c>
      <c r="Y17" s="155">
        <f>IF(ngay21!BF19&lt;&gt;"",ngay21!BF19,"")</f>
        <v/>
      </c>
      <c r="Z17" s="155">
        <f>IF(ngay22!BF19&lt;&gt;"",ngay22!BF19,"")</f>
        <v/>
      </c>
      <c r="AA17" s="155">
        <f>IF(ngay23!BF19&lt;&gt;"",ngay23!BF19,"")</f>
        <v/>
      </c>
      <c r="AB17" s="155">
        <f>IF(ngay24!BF19&lt;&gt;"",ngay24!BF19,"")</f>
        <v/>
      </c>
      <c r="AC17" s="155">
        <f>IF(ngay25!BF19&lt;&gt;"",ngay25!BF19,"")</f>
        <v/>
      </c>
      <c r="AD17" s="155">
        <f>IF(ngay26!BF19&lt;&gt;"",ngay26!BF19,"")</f>
        <v/>
      </c>
      <c r="AE17" s="155">
        <f>IF(ngay27!BF19&lt;&gt;"",ngay27!BF19,"")</f>
        <v/>
      </c>
      <c r="AF17" s="155">
        <f>IF(ngay28!BF19&lt;&gt;"",ngay28!BF19,"")</f>
        <v/>
      </c>
      <c r="AG17" s="155">
        <f>IF(ngay29!BF19&lt;&gt;"",ngay29!BF19,"")</f>
        <v/>
      </c>
      <c r="AH17" s="155">
        <f>IF(ngay30!BF19&lt;&gt;"",ngay30!BF19,"")</f>
        <v/>
      </c>
      <c r="AI17" s="155">
        <f>IF(ngay30!BF19&lt;&gt;"",ngay30!BF19,"")</f>
        <v/>
      </c>
      <c r="AJ17" s="59">
        <f>IF(COUNT(E17:AH17)=0,"",AVERAGE(E17:AH17))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IF(ngay1!BF20&lt;&gt;"",ngay1!BF20,"")</f>
        <v/>
      </c>
      <c r="F18" s="155">
        <f>IF(ngay2!BF20&lt;&gt;"",ngay2!BF20,"")</f>
        <v/>
      </c>
      <c r="G18" s="155">
        <f>IF(ngay3!BF20&lt;&gt;"",ngay3!BF20,"")</f>
        <v/>
      </c>
      <c r="H18" s="155">
        <f>IF(ngay4!BF20&lt;&gt;"",ngay4!BF20,"")</f>
        <v/>
      </c>
      <c r="I18" s="155">
        <f>IF(ngay5!BF20&lt;&gt;"",ngay5!BF20,"")</f>
        <v/>
      </c>
      <c r="J18" s="155">
        <f>IF(ngay1!BF20&lt;&gt;"",ngay1!BF20,"")</f>
        <v/>
      </c>
      <c r="K18" s="155">
        <f>IF(ngay7!BF20&lt;&gt;"",ngay7!BF20,"")</f>
        <v/>
      </c>
      <c r="L18" s="155">
        <f>IF(ngay8!BF20&lt;&gt;"",ngay8!BF20,"")</f>
        <v/>
      </c>
      <c r="M18" s="155">
        <f>IF(ngay9!BF20&lt;&gt;"",ngay9!BF20,"")</f>
        <v/>
      </c>
      <c r="N18" s="155">
        <f>IF(ngay10!BF20&lt;&gt;"",ngay10!BF20,"")</f>
        <v/>
      </c>
      <c r="O18" s="155">
        <f>IF(ngay11!BF20&lt;&gt;"",ngay11!BF20,"")</f>
        <v/>
      </c>
      <c r="P18" s="155">
        <f>IF(ngay12!BF20&lt;&gt;"",ngay12!BF20,"")</f>
        <v/>
      </c>
      <c r="Q18" s="155">
        <f>IF(ngay13!BF20&lt;&gt;"",ngay13!BF20,"")</f>
        <v/>
      </c>
      <c r="R18" s="155">
        <f>IF(ngay14!BF20&lt;&gt;"",ngay14!BF20,"")</f>
        <v/>
      </c>
      <c r="S18" s="155">
        <f>IF(ngay15!BF20&lt;&gt;"",ngay15!BF20,"")</f>
        <v/>
      </c>
      <c r="T18" s="155">
        <f>IF(ngay16!BF20&lt;&gt;"",ngay16!BF20,"")</f>
        <v/>
      </c>
      <c r="U18" s="155">
        <f>IF(ngay17!BF20&lt;&gt;"",ngay17!BF20,"")</f>
        <v/>
      </c>
      <c r="V18" s="155">
        <f>IF(ngay18!BF20&lt;&gt;"",ngay18!BF20,"")</f>
        <v/>
      </c>
      <c r="W18" s="155">
        <f>IF(ngay19!BF20&lt;&gt;"",ngay19!BF20,"")</f>
        <v/>
      </c>
      <c r="X18" s="155">
        <f>IF(ngay20!BF20&lt;&gt;"",ngay20!BF20,"")</f>
        <v/>
      </c>
      <c r="Y18" s="155">
        <f>IF(ngay21!BF20&lt;&gt;"",ngay21!BF20,"")</f>
        <v/>
      </c>
      <c r="Z18" s="155">
        <f>IF(ngay22!BF20&lt;&gt;"",ngay22!BF20,"")</f>
        <v/>
      </c>
      <c r="AA18" s="155">
        <f>IF(ngay23!BF20&lt;&gt;"",ngay23!BF20,"")</f>
        <v/>
      </c>
      <c r="AB18" s="155">
        <f>IF(ngay24!BF20&lt;&gt;"",ngay24!BF20,"")</f>
        <v/>
      </c>
      <c r="AC18" s="155">
        <f>IF(ngay25!BF20&lt;&gt;"",ngay25!BF20,"")</f>
        <v/>
      </c>
      <c r="AD18" s="155">
        <f>IF(ngay26!BF20&lt;&gt;"",ngay26!BF20,"")</f>
        <v/>
      </c>
      <c r="AE18" s="155">
        <f>IF(ngay27!BF20&lt;&gt;"",ngay27!BF20,"")</f>
        <v/>
      </c>
      <c r="AF18" s="155">
        <f>IF(ngay28!BF20&lt;&gt;"",ngay28!BF20,"")</f>
        <v/>
      </c>
      <c r="AG18" s="155">
        <f>IF(ngay29!BF20&lt;&gt;"",ngay29!BF20,"")</f>
        <v/>
      </c>
      <c r="AH18" s="155">
        <f>IF(ngay30!BF20&lt;&gt;"",ngay30!BF20,"")</f>
        <v/>
      </c>
      <c r="AI18" s="155">
        <f>IF(ngay30!BF20&lt;&gt;"",ngay30!BF20,"")</f>
        <v/>
      </c>
      <c r="AJ18" s="213">
        <f>IF(COUNT(E18:AH18)=0,"",AVERAGE(E18:AH18))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IF(ngay1!BF21&lt;&gt;"",ngay1!BF21,"")</f>
        <v/>
      </c>
      <c r="F19" s="153">
        <f>IF(ngay2!BF21&lt;&gt;"",ngay2!BF21,"")</f>
        <v/>
      </c>
      <c r="G19" s="153">
        <f>IF(ngay3!BF21&lt;&gt;"",ngay3!BF21,"")</f>
        <v/>
      </c>
      <c r="H19" s="153">
        <f>IF(ngay4!BF21&lt;&gt;"",ngay4!BF21,"")</f>
        <v/>
      </c>
      <c r="I19" s="153">
        <f>IF(ngay5!BF21&lt;&gt;"",ngay5!BF21,"")</f>
        <v/>
      </c>
      <c r="J19" s="153">
        <f>IF(ngay1!BF21&lt;&gt;"",ngay1!BF21,"")</f>
        <v/>
      </c>
      <c r="K19" s="153">
        <f>IF(ngay7!BF21&lt;&gt;"",ngay7!BF21,"")</f>
        <v/>
      </c>
      <c r="L19" s="153">
        <f>IF(ngay8!BF21&lt;&gt;"",ngay8!BF21,"")</f>
        <v/>
      </c>
      <c r="M19" s="153">
        <f>IF(ngay9!BF21&lt;&gt;"",ngay9!BF21,"")</f>
        <v/>
      </c>
      <c r="N19" s="153">
        <f>IF(ngay10!BF21&lt;&gt;"",ngay10!BF21,"")</f>
        <v/>
      </c>
      <c r="O19" s="153">
        <f>IF(ngay11!BF21&lt;&gt;"",ngay11!BF21,"")</f>
        <v/>
      </c>
      <c r="P19" s="153">
        <f>IF(ngay12!BF21&lt;&gt;"",ngay12!BF21,"")</f>
        <v/>
      </c>
      <c r="Q19" s="153">
        <f>IF(ngay13!BF21&lt;&gt;"",ngay13!BF21,"")</f>
        <v/>
      </c>
      <c r="R19" s="153">
        <f>IF(ngay14!BF21&lt;&gt;"",ngay14!BF21,"")</f>
        <v/>
      </c>
      <c r="S19" s="153">
        <f>IF(ngay15!BF21&lt;&gt;"",ngay15!BF21,"")</f>
        <v/>
      </c>
      <c r="T19" s="153">
        <f>IF(ngay16!BF21&lt;&gt;"",ngay16!BF21,"")</f>
        <v/>
      </c>
      <c r="U19" s="153">
        <f>IF(ngay17!BF21&lt;&gt;"",ngay17!BF21,"")</f>
        <v/>
      </c>
      <c r="V19" s="153">
        <f>IF(ngay18!BF21&lt;&gt;"",ngay18!BF21,"")</f>
        <v/>
      </c>
      <c r="W19" s="153">
        <f>IF(ngay19!BF21&lt;&gt;"",ngay19!BF21,"")</f>
        <v/>
      </c>
      <c r="X19" s="153">
        <f>IF(ngay20!BF21&lt;&gt;"",ngay20!BF21,"")</f>
        <v/>
      </c>
      <c r="Y19" s="153">
        <f>IF(ngay21!BF21&lt;&gt;"",ngay21!BF21,"")</f>
        <v/>
      </c>
      <c r="Z19" s="153">
        <f>IF(ngay22!BF21&lt;&gt;"",ngay22!BF21,"")</f>
        <v/>
      </c>
      <c r="AA19" s="153">
        <f>IF(ngay23!BF21&lt;&gt;"",ngay23!BF21,"")</f>
        <v/>
      </c>
      <c r="AB19" s="153">
        <f>IF(ngay24!BF21&lt;&gt;"",ngay24!BF21,"")</f>
        <v/>
      </c>
      <c r="AC19" s="153">
        <f>IF(ngay25!BF21&lt;&gt;"",ngay25!BF21,"")</f>
        <v/>
      </c>
      <c r="AD19" s="153">
        <f>IF(ngay26!BF21&lt;&gt;"",ngay26!BF21,"")</f>
        <v/>
      </c>
      <c r="AE19" s="153">
        <f>IF(ngay27!BF21&lt;&gt;"",ngay27!BF21,"")</f>
        <v/>
      </c>
      <c r="AF19" s="153">
        <f>IF(ngay28!BF21&lt;&gt;"",ngay28!BF21,"")</f>
        <v/>
      </c>
      <c r="AG19" s="153">
        <f>IF(ngay29!BF21&lt;&gt;"",ngay29!BF21,"")</f>
        <v/>
      </c>
      <c r="AH19" s="153">
        <f>IF(ngay30!BF21&lt;&gt;"",ngay30!BF21,"")</f>
        <v/>
      </c>
      <c r="AI19" s="153">
        <f>IF(ngay30!BF21&lt;&gt;"",ngay30!BF21,"")</f>
        <v/>
      </c>
      <c r="AJ19" s="128">
        <f>IF(COUNT(E19:AH19)=0,"",AVERAGE(E19:AH19))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IF(ngay1!BF22&lt;&gt;"",ngay1!BF22,"")</f>
        <v/>
      </c>
      <c r="F20" s="155">
        <f>IF(ngay2!BF22&lt;&gt;"",ngay2!BF22,"")</f>
        <v/>
      </c>
      <c r="G20" s="155">
        <f>IF(ngay3!BF22&lt;&gt;"",ngay3!BF22,"")</f>
        <v/>
      </c>
      <c r="H20" s="155">
        <f>IF(ngay4!BF22&lt;&gt;"",ngay4!BF22,"")</f>
        <v/>
      </c>
      <c r="I20" s="155">
        <f>IF(ngay5!BF22&lt;&gt;"",ngay5!BF22,"")</f>
        <v/>
      </c>
      <c r="J20" s="155">
        <f>IF(ngay1!BF22&lt;&gt;"",ngay1!BF22,"")</f>
        <v/>
      </c>
      <c r="K20" s="155">
        <f>IF(ngay7!BF22&lt;&gt;"",ngay7!BF22,"")</f>
        <v/>
      </c>
      <c r="L20" s="155">
        <f>IF(ngay8!BF22&lt;&gt;"",ngay8!BF22,"")</f>
        <v/>
      </c>
      <c r="M20" s="155">
        <f>IF(ngay9!BF22&lt;&gt;"",ngay9!BF22,"")</f>
        <v/>
      </c>
      <c r="N20" s="155">
        <f>IF(ngay10!BF22&lt;&gt;"",ngay10!BF22,"")</f>
        <v/>
      </c>
      <c r="O20" s="155">
        <f>IF(ngay11!BF22&lt;&gt;"",ngay11!BF22,"")</f>
        <v/>
      </c>
      <c r="P20" s="155">
        <f>IF(ngay12!BF22&lt;&gt;"",ngay12!BF22,"")</f>
        <v/>
      </c>
      <c r="Q20" s="155">
        <f>IF(ngay13!BF22&lt;&gt;"",ngay13!BF22,"")</f>
        <v/>
      </c>
      <c r="R20" s="155">
        <f>IF(ngay14!BF22&lt;&gt;"",ngay14!BF22,"")</f>
        <v/>
      </c>
      <c r="S20" s="155">
        <f>IF(ngay15!BF22&lt;&gt;"",ngay15!BF22,"")</f>
        <v/>
      </c>
      <c r="T20" s="155">
        <f>IF(ngay16!BF22&lt;&gt;"",ngay16!BF22,"")</f>
        <v/>
      </c>
      <c r="U20" s="155">
        <f>IF(ngay17!BF22&lt;&gt;"",ngay17!BF22,"")</f>
        <v/>
      </c>
      <c r="V20" s="155">
        <f>IF(ngay18!BF22&lt;&gt;"",ngay18!BF22,"")</f>
        <v/>
      </c>
      <c r="W20" s="155">
        <f>IF(ngay19!BF22&lt;&gt;"",ngay19!BF22,"")</f>
        <v/>
      </c>
      <c r="X20" s="155">
        <f>IF(ngay20!BF22&lt;&gt;"",ngay20!BF22,"")</f>
        <v/>
      </c>
      <c r="Y20" s="155">
        <f>IF(ngay21!BF22&lt;&gt;"",ngay21!BF22,"")</f>
        <v/>
      </c>
      <c r="Z20" s="155">
        <f>IF(ngay22!BF22&lt;&gt;"",ngay22!BF22,"")</f>
        <v/>
      </c>
      <c r="AA20" s="155">
        <f>IF(ngay23!BF22&lt;&gt;"",ngay23!BF22,"")</f>
        <v/>
      </c>
      <c r="AB20" s="155">
        <f>IF(ngay24!BF22&lt;&gt;"",ngay24!BF22,"")</f>
        <v/>
      </c>
      <c r="AC20" s="155">
        <f>IF(ngay25!BF22&lt;&gt;"",ngay25!BF22,"")</f>
        <v/>
      </c>
      <c r="AD20" s="155">
        <f>IF(ngay26!BF22&lt;&gt;"",ngay26!BF22,"")</f>
        <v/>
      </c>
      <c r="AE20" s="155">
        <f>IF(ngay27!BF22&lt;&gt;"",ngay27!BF22,"")</f>
        <v/>
      </c>
      <c r="AF20" s="155">
        <f>IF(ngay28!BF22&lt;&gt;"",ngay28!BF22,"")</f>
        <v/>
      </c>
      <c r="AG20" s="155">
        <f>IF(ngay29!BF22&lt;&gt;"",ngay29!BF22,"")</f>
        <v/>
      </c>
      <c r="AH20" s="155">
        <f>IF(ngay30!BF22&lt;&gt;"",ngay30!BF22,"")</f>
        <v/>
      </c>
      <c r="AI20" s="155">
        <f>IF(ngay30!BF22&lt;&gt;"",ngay30!BF22,"")</f>
        <v/>
      </c>
      <c r="AJ20" s="59">
        <f>IF(COUNT(E20:AH20)=0,"",AVERAGE(E20:AH20))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IF(ngay1!BF23&lt;&gt;"",ngay1!BF23,"")</f>
        <v/>
      </c>
      <c r="F21" s="155">
        <f>IF(ngay2!BF23&lt;&gt;"",ngay2!BF23,"")</f>
        <v/>
      </c>
      <c r="G21" s="155">
        <f>IF(ngay3!BF23&lt;&gt;"",ngay3!BF23,"")</f>
        <v/>
      </c>
      <c r="H21" s="155">
        <f>IF(ngay4!BF23&lt;&gt;"",ngay4!BF23,"")</f>
        <v/>
      </c>
      <c r="I21" s="155">
        <f>IF(ngay5!BF23&lt;&gt;"",ngay5!BF23,"")</f>
        <v/>
      </c>
      <c r="J21" s="155">
        <f>IF(ngay1!BF23&lt;&gt;"",ngay1!BF23,"")</f>
        <v/>
      </c>
      <c r="K21" s="155">
        <f>IF(ngay7!BF23&lt;&gt;"",ngay7!BF23,"")</f>
        <v/>
      </c>
      <c r="L21" s="155">
        <f>IF(ngay8!BF23&lt;&gt;"",ngay8!BF23,"")</f>
        <v/>
      </c>
      <c r="M21" s="155">
        <f>IF(ngay9!BF23&lt;&gt;"",ngay9!BF23,"")</f>
        <v/>
      </c>
      <c r="N21" s="155">
        <f>IF(ngay10!BF23&lt;&gt;"",ngay10!BF23,"")</f>
        <v/>
      </c>
      <c r="O21" s="155">
        <f>IF(ngay11!BF23&lt;&gt;"",ngay11!BF23,"")</f>
        <v/>
      </c>
      <c r="P21" s="155">
        <f>IF(ngay12!BF23&lt;&gt;"",ngay12!BF23,"")</f>
        <v/>
      </c>
      <c r="Q21" s="155">
        <f>IF(ngay13!BF23&lt;&gt;"",ngay13!BF23,"")</f>
        <v/>
      </c>
      <c r="R21" s="155">
        <f>IF(ngay14!BF23&lt;&gt;"",ngay14!BF23,"")</f>
        <v/>
      </c>
      <c r="S21" s="155">
        <f>IF(ngay15!BF23&lt;&gt;"",ngay15!BF23,"")</f>
        <v/>
      </c>
      <c r="T21" s="155">
        <f>IF(ngay16!BF23&lt;&gt;"",ngay16!BF23,"")</f>
        <v/>
      </c>
      <c r="U21" s="155">
        <f>IF(ngay17!BF23&lt;&gt;"",ngay17!BF23,"")</f>
        <v/>
      </c>
      <c r="V21" s="155">
        <f>IF(ngay18!BF23&lt;&gt;"",ngay18!BF23,"")</f>
        <v/>
      </c>
      <c r="W21" s="155">
        <f>IF(ngay19!BF23&lt;&gt;"",ngay19!BF23,"")</f>
        <v/>
      </c>
      <c r="X21" s="155">
        <f>IF(ngay20!BF23&lt;&gt;"",ngay20!BF23,"")</f>
        <v/>
      </c>
      <c r="Y21" s="155">
        <f>IF(ngay21!BF23&lt;&gt;"",ngay21!BF23,"")</f>
        <v/>
      </c>
      <c r="Z21" s="155">
        <f>IF(ngay22!BF23&lt;&gt;"",ngay22!BF23,"")</f>
        <v/>
      </c>
      <c r="AA21" s="155">
        <f>IF(ngay23!BF23&lt;&gt;"",ngay23!BF23,"")</f>
        <v/>
      </c>
      <c r="AB21" s="155">
        <f>IF(ngay24!BF23&lt;&gt;"",ngay24!BF23,"")</f>
        <v/>
      </c>
      <c r="AC21" s="155">
        <f>IF(ngay25!BF23&lt;&gt;"",ngay25!BF23,"")</f>
        <v/>
      </c>
      <c r="AD21" s="155">
        <f>IF(ngay26!BF23&lt;&gt;"",ngay26!BF23,"")</f>
        <v/>
      </c>
      <c r="AE21" s="155">
        <f>IF(ngay27!BF23&lt;&gt;"",ngay27!BF23,"")</f>
        <v/>
      </c>
      <c r="AF21" s="155">
        <f>IF(ngay28!BF23&lt;&gt;"",ngay28!BF23,"")</f>
        <v/>
      </c>
      <c r="AG21" s="155">
        <f>IF(ngay29!BF23&lt;&gt;"",ngay29!BF23,"")</f>
        <v/>
      </c>
      <c r="AH21" s="155">
        <f>IF(ngay30!BF23&lt;&gt;"",ngay30!BF23,"")</f>
        <v/>
      </c>
      <c r="AI21" s="155">
        <f>IF(ngay30!BF23&lt;&gt;"",ngay30!BF23,"")</f>
        <v/>
      </c>
      <c r="AJ21" s="59">
        <f>IF(COUNT(E21:AH21)=0,"",AVERAGE(E21:AH21))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IF(ngay1!BF24&lt;&gt;"",ngay1!BF24,"")</f>
        <v/>
      </c>
      <c r="F22" s="155">
        <f>IF(ngay2!BF24&lt;&gt;"",ngay2!BF24,"")</f>
        <v/>
      </c>
      <c r="G22" s="155">
        <f>IF(ngay3!BF24&lt;&gt;"",ngay3!BF24,"")</f>
        <v/>
      </c>
      <c r="H22" s="155">
        <f>IF(ngay4!BF24&lt;&gt;"",ngay4!BF24,"")</f>
        <v/>
      </c>
      <c r="I22" s="155">
        <f>IF(ngay5!BF24&lt;&gt;"",ngay5!BF24,"")</f>
        <v/>
      </c>
      <c r="J22" s="155">
        <f>IF(ngay1!BF24&lt;&gt;"",ngay1!BF24,"")</f>
        <v/>
      </c>
      <c r="K22" s="155">
        <f>IF(ngay7!BF24&lt;&gt;"",ngay7!BF24,"")</f>
        <v/>
      </c>
      <c r="L22" s="155">
        <f>IF(ngay8!BF24&lt;&gt;"",ngay8!BF24,"")</f>
        <v/>
      </c>
      <c r="M22" s="155">
        <f>IF(ngay9!BF24&lt;&gt;"",ngay9!BF24,"")</f>
        <v/>
      </c>
      <c r="N22" s="155">
        <f>IF(ngay10!BF24&lt;&gt;"",ngay10!BF24,"")</f>
        <v/>
      </c>
      <c r="O22" s="155">
        <f>IF(ngay11!BF24&lt;&gt;"",ngay11!BF24,"")</f>
        <v/>
      </c>
      <c r="P22" s="155">
        <f>IF(ngay12!BF24&lt;&gt;"",ngay12!BF24,"")</f>
        <v/>
      </c>
      <c r="Q22" s="155">
        <f>IF(ngay13!BF24&lt;&gt;"",ngay13!BF24,"")</f>
        <v/>
      </c>
      <c r="R22" s="155">
        <f>IF(ngay14!BF24&lt;&gt;"",ngay14!BF24,"")</f>
        <v/>
      </c>
      <c r="S22" s="155">
        <f>IF(ngay15!BF24&lt;&gt;"",ngay15!BF24,"")</f>
        <v/>
      </c>
      <c r="T22" s="155">
        <f>IF(ngay16!BF24&lt;&gt;"",ngay16!BF24,"")</f>
        <v/>
      </c>
      <c r="U22" s="155">
        <f>IF(ngay17!BF24&lt;&gt;"",ngay17!BF24,"")</f>
        <v/>
      </c>
      <c r="V22" s="155">
        <f>IF(ngay18!BF24&lt;&gt;"",ngay18!BF24,"")</f>
        <v/>
      </c>
      <c r="W22" s="155">
        <f>IF(ngay19!BF24&lt;&gt;"",ngay19!BF24,"")</f>
        <v/>
      </c>
      <c r="X22" s="155">
        <f>IF(ngay20!BF24&lt;&gt;"",ngay20!BF24,"")</f>
        <v/>
      </c>
      <c r="Y22" s="155">
        <f>IF(ngay21!BF24&lt;&gt;"",ngay21!BF24,"")</f>
        <v/>
      </c>
      <c r="Z22" s="155">
        <f>IF(ngay22!BF24&lt;&gt;"",ngay22!BF24,"")</f>
        <v/>
      </c>
      <c r="AA22" s="155">
        <f>IF(ngay23!BF24&lt;&gt;"",ngay23!BF24,"")</f>
        <v/>
      </c>
      <c r="AB22" s="155">
        <f>IF(ngay24!BF24&lt;&gt;"",ngay24!BF24,"")</f>
        <v/>
      </c>
      <c r="AC22" s="155">
        <f>IF(ngay25!BF24&lt;&gt;"",ngay25!BF24,"")</f>
        <v/>
      </c>
      <c r="AD22" s="155">
        <f>IF(ngay26!BF24&lt;&gt;"",ngay26!BF24,"")</f>
        <v/>
      </c>
      <c r="AE22" s="155">
        <f>IF(ngay27!BF24&lt;&gt;"",ngay27!BF24,"")</f>
        <v/>
      </c>
      <c r="AF22" s="155">
        <f>IF(ngay28!BF24&lt;&gt;"",ngay28!BF24,"")</f>
        <v/>
      </c>
      <c r="AG22" s="155">
        <f>IF(ngay29!BF24&lt;&gt;"",ngay29!BF24,"")</f>
        <v/>
      </c>
      <c r="AH22" s="155">
        <f>IF(ngay30!BF24&lt;&gt;"",ngay30!BF24,"")</f>
        <v/>
      </c>
      <c r="AI22" s="155">
        <f>IF(ngay30!BF24&lt;&gt;"",ngay30!BF24,"")</f>
        <v/>
      </c>
      <c r="AJ22" s="59">
        <f>IF(COUNT(E22:AH22)=0,"",AVERAGE(E22:AH22))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IF(ngay1!BF25&lt;&gt;"",ngay1!BF25,"")</f>
        <v/>
      </c>
      <c r="F23" s="155">
        <f>IF(ngay2!BF25&lt;&gt;"",ngay2!BF25,"")</f>
        <v/>
      </c>
      <c r="G23" s="155">
        <f>IF(ngay3!BF25&lt;&gt;"",ngay3!BF25,"")</f>
        <v/>
      </c>
      <c r="H23" s="155">
        <f>IF(ngay4!BF25&lt;&gt;"",ngay4!BF25,"")</f>
        <v/>
      </c>
      <c r="I23" s="155">
        <f>IF(ngay5!BF25&lt;&gt;"",ngay5!BF25,"")</f>
        <v/>
      </c>
      <c r="J23" s="155">
        <f>IF(ngay1!BF25&lt;&gt;"",ngay1!BF25,"")</f>
        <v/>
      </c>
      <c r="K23" s="155">
        <f>IF(ngay7!BF25&lt;&gt;"",ngay7!BF25,"")</f>
        <v/>
      </c>
      <c r="L23" s="155">
        <f>IF(ngay8!BF25&lt;&gt;"",ngay8!BF25,"")</f>
        <v/>
      </c>
      <c r="M23" s="155">
        <f>IF(ngay9!BF25&lt;&gt;"",ngay9!BF25,"")</f>
        <v/>
      </c>
      <c r="N23" s="155">
        <f>IF(ngay10!BF25&lt;&gt;"",ngay10!BF25,"")</f>
        <v/>
      </c>
      <c r="O23" s="155">
        <f>IF(ngay11!BF25&lt;&gt;"",ngay11!BF25,"")</f>
        <v/>
      </c>
      <c r="P23" s="155">
        <f>IF(ngay12!BF25&lt;&gt;"",ngay12!BF25,"")</f>
        <v/>
      </c>
      <c r="Q23" s="155">
        <f>IF(ngay13!BF25&lt;&gt;"",ngay13!BF25,"")</f>
        <v/>
      </c>
      <c r="R23" s="155">
        <f>IF(ngay14!BF25&lt;&gt;"",ngay14!BF25,"")</f>
        <v/>
      </c>
      <c r="S23" s="155">
        <f>IF(ngay15!BF25&lt;&gt;"",ngay15!BF25,"")</f>
        <v/>
      </c>
      <c r="T23" s="155">
        <f>IF(ngay16!BF25&lt;&gt;"",ngay16!BF25,"")</f>
        <v/>
      </c>
      <c r="U23" s="155">
        <f>IF(ngay17!BF25&lt;&gt;"",ngay17!BF25,"")</f>
        <v/>
      </c>
      <c r="V23" s="155">
        <f>IF(ngay18!BF25&lt;&gt;"",ngay18!BF25,"")</f>
        <v/>
      </c>
      <c r="W23" s="155">
        <f>IF(ngay19!BF25&lt;&gt;"",ngay19!BF25,"")</f>
        <v/>
      </c>
      <c r="X23" s="155">
        <f>IF(ngay20!BF25&lt;&gt;"",ngay20!BF25,"")</f>
        <v/>
      </c>
      <c r="Y23" s="155">
        <f>IF(ngay21!BF25&lt;&gt;"",ngay21!BF25,"")</f>
        <v/>
      </c>
      <c r="Z23" s="155">
        <f>IF(ngay22!BF25&lt;&gt;"",ngay22!BF25,"")</f>
        <v/>
      </c>
      <c r="AA23" s="155">
        <f>IF(ngay23!BF25&lt;&gt;"",ngay23!BF25,"")</f>
        <v/>
      </c>
      <c r="AB23" s="155">
        <f>IF(ngay24!BF25&lt;&gt;"",ngay24!BF25,"")</f>
        <v/>
      </c>
      <c r="AC23" s="155">
        <f>IF(ngay25!BF25&lt;&gt;"",ngay25!BF25,"")</f>
        <v/>
      </c>
      <c r="AD23" s="155">
        <f>IF(ngay26!BF25&lt;&gt;"",ngay26!BF25,"")</f>
        <v/>
      </c>
      <c r="AE23" s="155">
        <f>IF(ngay27!BF25&lt;&gt;"",ngay27!BF25,"")</f>
        <v/>
      </c>
      <c r="AF23" s="155">
        <f>IF(ngay28!BF25&lt;&gt;"",ngay28!BF25,"")</f>
        <v/>
      </c>
      <c r="AG23" s="155">
        <f>IF(ngay29!BF25&lt;&gt;"",ngay29!BF25,"")</f>
        <v/>
      </c>
      <c r="AH23" s="155">
        <f>IF(ngay30!BF25&lt;&gt;"",ngay30!BF25,"")</f>
        <v/>
      </c>
      <c r="AI23" s="155">
        <f>IF(ngay30!BF25&lt;&gt;"",ngay30!BF25,"")</f>
        <v/>
      </c>
      <c r="AJ23" s="59">
        <f>IF(COUNT(E23:AH23)=0,"",AVERAGE(E23:AH23))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IF(ngay1!BF26&lt;&gt;"",ngay1!BF26,"")</f>
        <v/>
      </c>
      <c r="F24" s="151">
        <f>IF(ngay2!BF26&lt;&gt;"",ngay2!BF26,"")</f>
        <v/>
      </c>
      <c r="G24" s="151">
        <f>IF(ngay3!BF26&lt;&gt;"",ngay3!BF26,"")</f>
        <v/>
      </c>
      <c r="H24" s="151">
        <f>IF(ngay4!BF26&lt;&gt;"",ngay4!BF26,"")</f>
        <v/>
      </c>
      <c r="I24" s="151">
        <f>IF(ngay5!BF26&lt;&gt;"",ngay5!BF26,"")</f>
        <v/>
      </c>
      <c r="J24" s="151">
        <f>IF(ngay1!BF26&lt;&gt;"",ngay1!BF26,"")</f>
        <v/>
      </c>
      <c r="K24" s="151">
        <f>IF(ngay7!BF26&lt;&gt;"",ngay7!BF26,"")</f>
        <v/>
      </c>
      <c r="L24" s="151">
        <f>IF(ngay8!BF26&lt;&gt;"",ngay8!BF26,"")</f>
        <v/>
      </c>
      <c r="M24" s="151">
        <f>IF(ngay9!BF26&lt;&gt;"",ngay9!BF26,"")</f>
        <v/>
      </c>
      <c r="N24" s="151">
        <f>IF(ngay10!BF26&lt;&gt;"",ngay10!BF26,"")</f>
        <v/>
      </c>
      <c r="O24" s="151">
        <f>IF(ngay11!BF26&lt;&gt;"",ngay11!BF26,"")</f>
        <v/>
      </c>
      <c r="P24" s="151">
        <f>IF(ngay12!BF26&lt;&gt;"",ngay12!BF26,"")</f>
        <v/>
      </c>
      <c r="Q24" s="151">
        <f>IF(ngay13!BF26&lt;&gt;"",ngay13!BF26,"")</f>
        <v/>
      </c>
      <c r="R24" s="151">
        <f>IF(ngay14!BF26&lt;&gt;"",ngay14!BF26,"")</f>
        <v/>
      </c>
      <c r="S24" s="151">
        <f>IF(ngay15!BF26&lt;&gt;"",ngay15!BF26,"")</f>
        <v/>
      </c>
      <c r="T24" s="151">
        <f>IF(ngay16!BF26&lt;&gt;"",ngay16!BF26,"")</f>
        <v/>
      </c>
      <c r="U24" s="151">
        <f>IF(ngay17!BF26&lt;&gt;"",ngay17!BF26,"")</f>
        <v/>
      </c>
      <c r="V24" s="151">
        <f>IF(ngay18!BF26&lt;&gt;"",ngay18!BF26,"")</f>
        <v/>
      </c>
      <c r="W24" s="151">
        <f>IF(ngay19!BF26&lt;&gt;"",ngay19!BF26,"")</f>
        <v/>
      </c>
      <c r="X24" s="151">
        <f>IF(ngay20!BF26&lt;&gt;"",ngay20!BF26,"")</f>
        <v/>
      </c>
      <c r="Y24" s="151">
        <f>IF(ngay21!BF26&lt;&gt;"",ngay21!BF26,"")</f>
        <v/>
      </c>
      <c r="Z24" s="151">
        <f>IF(ngay22!BF26&lt;&gt;"",ngay22!BF26,"")</f>
        <v/>
      </c>
      <c r="AA24" s="151">
        <f>IF(ngay23!BF26&lt;&gt;"",ngay23!BF26,"")</f>
        <v/>
      </c>
      <c r="AB24" s="151">
        <f>IF(ngay24!BF26&lt;&gt;"",ngay24!BF26,"")</f>
        <v/>
      </c>
      <c r="AC24" s="151">
        <f>IF(ngay25!BF26&lt;&gt;"",ngay25!BF26,"")</f>
        <v/>
      </c>
      <c r="AD24" s="151">
        <f>IF(ngay26!BF26&lt;&gt;"",ngay26!BF26,"")</f>
        <v/>
      </c>
      <c r="AE24" s="151">
        <f>IF(ngay27!BF26&lt;&gt;"",ngay27!BF26,"")</f>
        <v/>
      </c>
      <c r="AF24" s="151">
        <f>IF(ngay28!BF26&lt;&gt;"",ngay28!BF26,"")</f>
        <v/>
      </c>
      <c r="AG24" s="151">
        <f>IF(ngay29!BF26&lt;&gt;"",ngay29!BF26,"")</f>
        <v/>
      </c>
      <c r="AH24" s="151">
        <f>IF(ngay30!BF26&lt;&gt;"",ngay30!BF26,"")</f>
        <v/>
      </c>
      <c r="AI24" s="151">
        <f>IF(ngay30!BF26&lt;&gt;"",ngay30!BF26,"")</f>
        <v/>
      </c>
      <c r="AJ24" s="130">
        <f>IF(COUNT(E24:AH24)=0,"",AVERAGE(E24:AH24))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 paperSize="9"/>
</worksheet>
</file>

<file path=xl/worksheets/sheet59.xml><?xml version="1.0" encoding="utf-8"?>
<worksheet xmlns="http://schemas.openxmlformats.org/spreadsheetml/2006/main">
  <sheetPr codeName="Sheet73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0" sqref="E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ĐÊM (19 -&gt; 07)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89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IF(ngay1!BG5&lt;&gt;"",ngay1!BG5,"")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90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IF(ngay1!BG6&lt;&gt;"",ngay1!BG6,"")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19" t="n">
        <v>91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IF(ngay1!BG7&lt;&gt;"",ngay1!BG7,"")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92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IF(ngay1!BG8&lt;&gt;"",ngay1!BG8,"")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19" t="n">
        <v>93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IF(ngay1!BG9&lt;&gt;"",ngay1!BG9,"")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20" t="n">
        <v>94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IF(ngay1!BG10&lt;&gt;"",ngay1!BG10,"")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45" t="n">
        <v>95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IF(ngay1!BG11&lt;&gt;"",ngay1!BG11,"")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45" t="n"/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46" t="n">
        <v>96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IF(ngay1!BG13&lt;&gt;"",ngay1!BG13,"")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97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IF(ngay1!BG14&lt;&gt;"",ngay1!BG14,"")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19" t="n">
        <v>98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IF(ngay1!BG15&lt;&gt;"",ngay1!BG15,"")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99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IF(ngay1!BG16&lt;&gt;"",ngay1!BG16,"")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19" t="n">
        <v>100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IF(ngay1!BG17&lt;&gt;"",ngay1!BG17,"")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101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IF(ngay1!BG18&lt;&gt;"",ngay1!BG18,"")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19" t="n">
        <v>102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IF(ngay1!BG19&lt;&gt;"",ngay1!BG19,"")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20" t="n">
        <v>103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IF(ngay1!BG20&lt;&gt;"",ngay1!BG20,"")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IF(COUNT(E18:AI18)=0,"",AVERAGE(E18:AI18))</f>
        <v/>
      </c>
      <c r="AK18" s="143">
        <f>IF(COUNT(E18:AI18)=0,"",MIN(E18:AI18))</f>
        <v/>
      </c>
      <c r="AL18" s="142">
        <f>IF(COUNT(E18:AI18)=0,"",INDEX(E2:AI18,1,MATCH(MIN(E18:AI18),E18:AI18,0)))</f>
        <v/>
      </c>
      <c r="AM18" s="143">
        <f>IF(COUNT(E18:AI18)=0,"",MAX(E18:AI18))</f>
        <v/>
      </c>
      <c r="AN18" s="144">
        <f>IF(COUNT(E18:AK18)=0,"",INDEX(E2:AK18,1,MATCH(MAX(E18:AK18),E18:AK18,0)))</f>
        <v/>
      </c>
    </row>
    <row r="19">
      <c r="A19" s="90" t="n">
        <v>104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IF(ngay1!BG21&lt;&gt;"",ngay1!BG21,"")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27" t="n">
        <v>105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IF(ngay1!BG22&lt;&gt;"",ngay1!BG22,"")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19" t="n">
        <v>106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IF(ngay1!BG23&lt;&gt;"",ngay1!BG23,"")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20" t="n">
        <v>107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IF(ngay1!BG24&lt;&gt;"",ngay1!BG24,"")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19" t="n">
        <v>108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IF(ngay1!BG25&lt;&gt;"",ngay1!BG25,"")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89" t="n">
        <v>109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IF(ngay1!BG26&lt;&gt;"",ngay1!BG26,"")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/>
</worksheet>
</file>

<file path=xl/worksheets/sheet60.xml><?xml version="1.0" encoding="utf-8"?>
<worksheet xmlns="http://schemas.openxmlformats.org/spreadsheetml/2006/main">
  <sheetPr codeName="Sheet70">
    <outlinePr summaryBelow="1" summaryRight="1"/>
    <pageSetUpPr/>
  </sheetPr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2" sqref="A2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NGÀY (07 -&gt;19h)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IF(ngay1!BH5&lt;&gt;"",ngay1!BH5,"")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IF(ngay1!BH6&lt;&gt;"",ngay1!BH6,"")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IF(ngay1!BH7&lt;&gt;"",ngay1!BH7,"")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IF(ngay1!BH8&lt;&gt;"",ngay1!BH8,"")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IF(ngay1!BH9&lt;&gt;"",ngay1!BH9,"")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IF(ngay1!BH10&lt;&gt;"",ngay1!BH10,"")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IF(ngay1!BH11&lt;&gt;"",ngay1!BH11,"")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IF(ngay1!BH13&lt;&gt;"",ngay1!BH13,"")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IF(ngay1!BH14&lt;&gt;"",ngay1!BH14,"")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IF(ngay1!BH15&lt;&gt;"",ngay1!BH15,"")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IF(ngay1!BH16&lt;&gt;"",ngay1!BH16,"")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IF(ngay1!BH17&lt;&gt;"",ngay1!BH17,"")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IF(ngay1!BH18&lt;&gt;"",ngay1!BH18,"")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IF(ngay1!BH19&lt;&gt;"",ngay1!BH19,"")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IF(ngay1!BH20&lt;&gt;"",ngay1!BH20,"")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IF(COUNT(E18:AI18)=0,"",AVERAGE(E18:AI18))</f>
        <v/>
      </c>
      <c r="AK18" s="143">
        <f>IF(COUNT(E18:AI18)=0,"",MIN(E18:AI18))</f>
        <v/>
      </c>
      <c r="AL18" s="142">
        <f>IF(COUNT(E18:AI18)=0,"",INDEX(E2:AI18,1,MATCH(MIN(E18:AI18),E18:AI18,0)))</f>
        <v/>
      </c>
      <c r="AM18" s="143">
        <f>IF(COUNT(E18:AI18)=0,"",MAX(E18:AI18))</f>
        <v/>
      </c>
      <c r="AN18" s="144">
        <f>IF(COUNT(E18:AK18)=0,"",INDEX(E2:AK18,1,MATCH(MAX(E18:AK18),E18:AK18,0)))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IF(ngay1!BH21&lt;&gt;"",ngay1!BH21,"")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IF(ngay1!BH22&lt;&gt;"",ngay1!BH22,"")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IF(ngay1!BH23&lt;&gt;"",ngay1!BH23,"")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IF(ngay1!BH24&lt;&gt;"",ngay1!BH24,"")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IF(ngay1!BH25&lt;&gt;"",ngay1!BH25,"")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IF(ngay1!BH26&lt;&gt;"",ngay1!BH26,"")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  <pageSetup orientation="portrait"/>
</worksheet>
</file>

<file path=xl/worksheets/sheet61.xml><?xml version="1.0" encoding="utf-8"?>
<worksheet xmlns="http://schemas.openxmlformats.org/spreadsheetml/2006/main">
  <sheetPr codeName="Sheet60">
    <outlinePr summaryBelow="1" summaryRight="1"/>
    <pageSetUpPr/>
  </sheetPr>
  <dimension ref="A1:AL78"/>
  <sheetViews>
    <sheetView workbookViewId="0">
      <pane xSplit="4" ySplit="2" topLeftCell="K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L10" sqref="AL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4"/>
    <col width="9.33203125" customWidth="1" style="447" min="45" max="46"/>
    <col width="9.33203125" customWidth="1" style="447" min="47" max="16384"/>
  </cols>
  <sheetData>
    <row r="1" ht="33.75" customFormat="1" customHeight="1" s="344" thickBot="1">
      <c r="A1" s="477" t="inlineStr">
        <is>
          <t>ĐỘ ẨM THẤP NHẤT THEO TUAN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473" t="n"/>
      <c r="AK1" s="473" t="n"/>
    </row>
    <row r="2" ht="13.5" customFormat="1" customHeight="1" s="34" thickTop="1">
      <c r="A2" s="47" t="inlineStr">
        <is>
          <t>STT</t>
        </is>
      </c>
      <c r="B2" s="48" t="inlineStr">
        <is>
          <t>Tỉnh</t>
        </is>
      </c>
      <c r="C2" s="49" t="inlineStr">
        <is>
          <t>Trạm</t>
        </is>
      </c>
      <c r="D2" s="49" t="inlineStr">
        <is>
          <t>BST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3" t="inlineStr">
        <is>
          <t>Umw1</t>
        </is>
      </c>
      <c r="P2" s="51" t="n">
        <v>11</v>
      </c>
      <c r="Q2" s="51" t="n">
        <v>12</v>
      </c>
      <c r="R2" s="51" t="n">
        <v>13</v>
      </c>
      <c r="S2" s="51" t="n">
        <v>14</v>
      </c>
      <c r="T2" s="51" t="n">
        <v>15</v>
      </c>
      <c r="U2" s="51" t="n">
        <v>16</v>
      </c>
      <c r="V2" s="51" t="n">
        <v>17</v>
      </c>
      <c r="W2" s="51" t="n">
        <v>18</v>
      </c>
      <c r="X2" s="51" t="n">
        <v>19</v>
      </c>
      <c r="Y2" s="51" t="n">
        <v>20</v>
      </c>
      <c r="Z2" s="53" t="inlineStr">
        <is>
          <t>Umw2</t>
        </is>
      </c>
      <c r="AA2" s="51" t="n">
        <v>21</v>
      </c>
      <c r="AB2" s="51" t="n">
        <v>22</v>
      </c>
      <c r="AC2" s="51" t="n">
        <v>23</v>
      </c>
      <c r="AD2" s="51" t="n">
        <v>24</v>
      </c>
      <c r="AE2" s="51" t="n">
        <v>25</v>
      </c>
      <c r="AF2" s="51" t="n">
        <v>26</v>
      </c>
      <c r="AG2" s="51" t="n">
        <v>27</v>
      </c>
      <c r="AH2" s="51" t="n">
        <v>28</v>
      </c>
      <c r="AI2" s="51" t="n">
        <v>29</v>
      </c>
      <c r="AJ2" s="51" t="n">
        <v>30</v>
      </c>
      <c r="AK2" s="51" t="n">
        <v>31</v>
      </c>
      <c r="AL2" s="53" t="inlineStr">
        <is>
          <t>Umw3</t>
        </is>
      </c>
    </row>
    <row r="3">
      <c r="A3" s="27" t="n">
        <v>1</v>
      </c>
      <c r="B3" s="481" t="inlineStr">
        <is>
          <t>Thanh Hóa</t>
        </is>
      </c>
      <c r="C3" s="77" t="inlineStr">
        <is>
          <t>Hồi Xuân</t>
        </is>
      </c>
      <c r="D3" s="78" t="inlineStr">
        <is>
          <t>48842</t>
        </is>
      </c>
      <c r="E3" s="100">
        <f>IF(ngay1!AM5&lt;&gt;"",ngay1!AM5,"")</f>
        <v/>
      </c>
      <c r="F3" s="100">
        <f>IF(ngay2!AM5&lt;&gt;"",ngay2!AM5,"")</f>
        <v/>
      </c>
      <c r="G3" s="100">
        <f>IF(ngay3!AM5&lt;&gt;"",ngay3!AM5,"")</f>
        <v/>
      </c>
      <c r="H3" s="100">
        <f>IF(ngay4!AM5&lt;&gt;"",ngay4!AM5,"")</f>
        <v/>
      </c>
      <c r="I3" s="100">
        <f>IF(ngay5!AM5&lt;&gt;"",ngay5!AM5,"")</f>
        <v/>
      </c>
      <c r="J3" s="100">
        <f>IF(ngay6!AM5&lt;&gt;"",ngay6!AM5,"")</f>
        <v/>
      </c>
      <c r="K3" s="100">
        <f>IF(ngay7!AM5&lt;&gt;"",ngay7!AM5,"")</f>
        <v/>
      </c>
      <c r="L3" s="100">
        <f>IF(ngay8!AM5&lt;&gt;"",ngay8!AM5,"")</f>
        <v/>
      </c>
      <c r="M3" s="100">
        <f>IF(ngay9!AM5&lt;&gt;"",ngay9!AM5,"")</f>
        <v/>
      </c>
      <c r="N3" s="100">
        <f>IF(ngay10!AM5&lt;&gt;"",ngay10!AM5,"")</f>
        <v/>
      </c>
      <c r="O3" s="57">
        <f>IF(COUNT(E3:N3)=0,"",MIN(E3:N3))</f>
        <v/>
      </c>
      <c r="P3" s="96">
        <f>IF(ngay11!AM5&lt;&gt;"",ngay11!AM5,"")</f>
        <v/>
      </c>
      <c r="Q3" s="96">
        <f>IF(ngay12!AM5&lt;&gt;"",ngay12!AM5,"")</f>
        <v/>
      </c>
      <c r="R3" s="96">
        <f>IF(ngay13!AM5&lt;&gt;"",ngay13!AM5,"")</f>
        <v/>
      </c>
      <c r="S3" s="96">
        <f>IF(ngay14!AM5&lt;&gt;"",ngay14!AM5,"")</f>
        <v/>
      </c>
      <c r="T3" s="96">
        <f>IF(ngay15!AM5&lt;&gt;"",ngay15!AM5,"")</f>
        <v/>
      </c>
      <c r="U3" s="96">
        <f>IF(ngay16!AM5&lt;&gt;"",ngay16!AM5,"")</f>
        <v/>
      </c>
      <c r="V3" s="96">
        <f>IF(ngay17!AM5&lt;&gt;"",ngay17!AM5,"")</f>
        <v/>
      </c>
      <c r="W3" s="96">
        <f>IF(ngay18!AM5&lt;&gt;"",ngay18!AM5,"")</f>
        <v/>
      </c>
      <c r="X3" s="96">
        <f>IF(ngay19!AM5&lt;&gt;"",ngay1!AM5,"")</f>
        <v/>
      </c>
      <c r="Y3" s="96">
        <f>IF(ngay20!AM5&lt;&gt;"",ngay20!AM5,"")</f>
        <v/>
      </c>
      <c r="Z3" s="57">
        <f>IF(COUNT(P3:Y3)=0,"",MIN(P3:Y3))</f>
        <v/>
      </c>
      <c r="AA3" s="96">
        <f>IF(ngay21!AM5&lt;&gt;"",ngay21!AM5,"")</f>
        <v/>
      </c>
      <c r="AB3" s="96">
        <f>IF(ngay22!AM5&lt;&gt;"",ngay22!AM5,"")</f>
        <v/>
      </c>
      <c r="AC3" s="96">
        <f>IF(ngay23!AM5&lt;&gt;"",ngay23!AM5,"")</f>
        <v/>
      </c>
      <c r="AD3" s="96">
        <f>IF(ngay24!AM5&lt;&gt;"",ngay24!AM5,"")</f>
        <v/>
      </c>
      <c r="AE3" s="96">
        <f>IF(ngay25!AM5&lt;&gt;"",ngay25!AM5,"")</f>
        <v/>
      </c>
      <c r="AF3" s="96">
        <f>IF(ngay26!AM5&lt;&gt;"",ngay26!AM5,"")</f>
        <v/>
      </c>
      <c r="AG3" s="96">
        <f>IF(ngay27!AM5&lt;&gt;"",ngay27!AM5,"")</f>
        <v/>
      </c>
      <c r="AH3" s="96">
        <f>IF(ngay28!AM5&lt;&gt;"",ngay28!AM5,"")</f>
        <v/>
      </c>
      <c r="AI3" s="96">
        <f>IF(ngay29!AM5&lt;&gt;"",ngay29!AM5,"")</f>
        <v/>
      </c>
      <c r="AJ3" s="96">
        <f>IF(ngay30!AM5&lt;&gt;"",ngay30!AM5,"")</f>
        <v/>
      </c>
      <c r="AK3" s="96">
        <f>IF(ngay31!AM5&lt;&gt;"",ngay31!AM5,"")</f>
        <v/>
      </c>
      <c r="AL3" s="57">
        <f>IF(COUNT(AA3:AK3)=0,"",MIN(AA3:AK3))</f>
        <v/>
      </c>
    </row>
    <row r="4">
      <c r="A4" s="19" t="n">
        <v>2</v>
      </c>
      <c r="B4" s="461" t="n"/>
      <c r="C4" s="76" t="inlineStr">
        <is>
          <t>Yên Định</t>
        </is>
      </c>
      <c r="D4" s="73" t="inlineStr">
        <is>
          <t>48/67</t>
        </is>
      </c>
      <c r="E4" s="96">
        <f>IF(ngay1!AM6&lt;&gt;"",ngay1!AM6,"")</f>
        <v/>
      </c>
      <c r="F4" s="98">
        <f>IF(ngay2!AM6&lt;&gt;"",ngay2!AM6,"")</f>
        <v/>
      </c>
      <c r="G4" s="98">
        <f>IF(ngay3!AM6&lt;&gt;"",ngay3!AM6,"")</f>
        <v/>
      </c>
      <c r="H4" s="98">
        <f>IF(ngay4!AM6&lt;&gt;"",ngay4!AM6,"")</f>
        <v/>
      </c>
      <c r="I4" s="98">
        <f>IF(ngay5!AM6&lt;&gt;"",ngay5!AM6,"")</f>
        <v/>
      </c>
      <c r="J4" s="98">
        <f>IF(ngay6!AM6&lt;&gt;"",ngay6!AM6,"")</f>
        <v/>
      </c>
      <c r="K4" s="98">
        <f>IF(ngay7!AM6&lt;&gt;"",ngay7!AM6,"")</f>
        <v/>
      </c>
      <c r="L4" s="98">
        <f>IF(ngay8!AM6&lt;&gt;"",ngay8!AM6,"")</f>
        <v/>
      </c>
      <c r="M4" s="98">
        <f>IF(ngay9!AM6&lt;&gt;"",ngay9!AM6,"")</f>
        <v/>
      </c>
      <c r="N4" s="98">
        <f>IF(ngay10!AM6&lt;&gt;"",ngay10!AM6,"")</f>
        <v/>
      </c>
      <c r="O4" s="55">
        <f>IF(COUNT(E4:N4)=0,"",MIN(E4:N4))</f>
        <v/>
      </c>
      <c r="P4" s="96">
        <f>IF(ngay11!AM6&lt;&gt;"",ngay11!AM6,"")</f>
        <v/>
      </c>
      <c r="Q4" s="96">
        <f>IF(ngay12!AM6&lt;&gt;"",ngay12!AM6,"")</f>
        <v/>
      </c>
      <c r="R4" s="96">
        <f>IF(ngay13!AM6&lt;&gt;"",ngay13!AM6,"")</f>
        <v/>
      </c>
      <c r="S4" s="96">
        <f>IF(ngay14!AM6&lt;&gt;"",ngay14!AM6,"")</f>
        <v/>
      </c>
      <c r="T4" s="96">
        <f>IF(ngay15!AM6&lt;&gt;"",ngay15!AM6,"")</f>
        <v/>
      </c>
      <c r="U4" s="96">
        <f>IF(ngay16!AM6&lt;&gt;"",ngay16!AM6,"")</f>
        <v/>
      </c>
      <c r="V4" s="96">
        <f>IF(ngay17!AM6&lt;&gt;"",ngay17!AM6,"")</f>
        <v/>
      </c>
      <c r="W4" s="96">
        <f>IF(ngay18!AM6&lt;&gt;"",ngay18!AM6,"")</f>
        <v/>
      </c>
      <c r="X4" s="96">
        <f>IF(ngay19!AM6&lt;&gt;"",ngay1!AM6,"")</f>
        <v/>
      </c>
      <c r="Y4" s="96">
        <f>IF(ngay20!AM6&lt;&gt;"",ngay20!AM6,"")</f>
        <v/>
      </c>
      <c r="Z4" s="55">
        <f>IF(COUNT(P4:Y4)=0,"",MIN(P4:Y4))</f>
        <v/>
      </c>
      <c r="AA4" s="96">
        <f>IF(ngay21!AM6&lt;&gt;"",ngay21!AM6,"")</f>
        <v/>
      </c>
      <c r="AB4" s="96">
        <f>IF(ngay22!AM6&lt;&gt;"",ngay22!AM6,"")</f>
        <v/>
      </c>
      <c r="AC4" s="96">
        <f>IF(ngay23!AM6&lt;&gt;"",ngay23!AM6,"")</f>
        <v/>
      </c>
      <c r="AD4" s="96">
        <f>IF(ngay24!AM6&lt;&gt;"",ngay24!AM6,"")</f>
        <v/>
      </c>
      <c r="AE4" s="96">
        <f>IF(ngay25!AM6&lt;&gt;"",ngay25!AM6,"")</f>
        <v/>
      </c>
      <c r="AF4" s="96">
        <f>IF(ngay26!AM6&lt;&gt;"",ngay26!AM6,"")</f>
        <v/>
      </c>
      <c r="AG4" s="96">
        <f>IF(ngay27!AM6&lt;&gt;"",ngay27!AM6,"")</f>
        <v/>
      </c>
      <c r="AH4" s="96">
        <f>IF(ngay28!AM6&lt;&gt;"",ngay28!AM6,"")</f>
        <v/>
      </c>
      <c r="AI4" s="96">
        <f>IF(ngay29!AM6&lt;&gt;"",ngay29!AM6,"")</f>
        <v/>
      </c>
      <c r="AJ4" s="96">
        <f>IF(ngay30!AM6&lt;&gt;"",ngay30!AM6,"")</f>
        <v/>
      </c>
      <c r="AK4" s="96">
        <f>IF(ngay31!AM6&lt;&gt;"",ngay31!AM6,"")</f>
        <v/>
      </c>
      <c r="AL4" s="55">
        <f>IF(COUNT(AA4:AK4)=0,"",MIN(AA4:AK4))</f>
        <v/>
      </c>
    </row>
    <row r="5">
      <c r="A5" s="27" t="n">
        <v>3</v>
      </c>
      <c r="B5" s="461" t="n"/>
      <c r="C5" s="76" t="inlineStr">
        <is>
          <t>Sầm Sơn</t>
        </is>
      </c>
      <c r="D5" s="73" t="inlineStr">
        <is>
          <t>48/68</t>
        </is>
      </c>
      <c r="E5" s="96">
        <f>IF(ngay1!AM7&lt;&gt;"",ngay1!AM7,"")</f>
        <v/>
      </c>
      <c r="F5" s="98">
        <f>IF(ngay2!AM7&lt;&gt;"",ngay2!AM7,"")</f>
        <v/>
      </c>
      <c r="G5" s="98">
        <f>IF(ngay3!AM7&lt;&gt;"",ngay3!AM7,"")</f>
        <v/>
      </c>
      <c r="H5" s="98">
        <f>IF(ngay4!AM7&lt;&gt;"",ngay4!AM7,"")</f>
        <v/>
      </c>
      <c r="I5" s="98">
        <f>IF(ngay5!AM7&lt;&gt;"",ngay5!AM7,"")</f>
        <v/>
      </c>
      <c r="J5" s="98">
        <f>IF(ngay6!AM7&lt;&gt;"",ngay6!AM7,"")</f>
        <v/>
      </c>
      <c r="K5" s="98">
        <f>IF(ngay7!AM7&lt;&gt;"",ngay7!AM7,"")</f>
        <v/>
      </c>
      <c r="L5" s="98">
        <f>IF(ngay8!AM7&lt;&gt;"",ngay8!AM7,"")</f>
        <v/>
      </c>
      <c r="M5" s="98">
        <f>IF(ngay9!AM7&lt;&gt;"",ngay9!AM7,"")</f>
        <v/>
      </c>
      <c r="N5" s="98">
        <f>IF(ngay10!AM7&lt;&gt;"",ngay10!AM7,"")</f>
        <v/>
      </c>
      <c r="O5" s="55">
        <f>IF(COUNT(E5:N5)=0,"",MIN(E5:N5))</f>
        <v/>
      </c>
      <c r="P5" s="96">
        <f>IF(ngay11!AM7&lt;&gt;"",ngay11!AM7,"")</f>
        <v/>
      </c>
      <c r="Q5" s="96">
        <f>IF(ngay12!AM7&lt;&gt;"",ngay12!AM7,"")</f>
        <v/>
      </c>
      <c r="R5" s="96">
        <f>IF(ngay13!AM7&lt;&gt;"",ngay13!AM7,"")</f>
        <v/>
      </c>
      <c r="S5" s="96">
        <f>IF(ngay14!AM7&lt;&gt;"",ngay14!AM7,"")</f>
        <v/>
      </c>
      <c r="T5" s="96">
        <f>IF(ngay15!AM7&lt;&gt;"",ngay15!AM7,"")</f>
        <v/>
      </c>
      <c r="U5" s="96">
        <f>IF(ngay16!AM7&lt;&gt;"",ngay16!AM7,"")</f>
        <v/>
      </c>
      <c r="V5" s="96">
        <f>IF(ngay17!AM7&lt;&gt;"",ngay17!AM7,"")</f>
        <v/>
      </c>
      <c r="W5" s="96">
        <f>IF(ngay18!AM7&lt;&gt;"",ngay18!AM7,"")</f>
        <v/>
      </c>
      <c r="X5" s="96">
        <f>IF(ngay19!AM7&lt;&gt;"",ngay1!AM7,"")</f>
        <v/>
      </c>
      <c r="Y5" s="96">
        <f>IF(ngay20!AM7&lt;&gt;"",ngay20!AM7,"")</f>
        <v/>
      </c>
      <c r="Z5" s="55">
        <f>IF(COUNT(P5:Y5)=0,"",MIN(P5:Y5))</f>
        <v/>
      </c>
      <c r="AA5" s="96">
        <f>IF(ngay21!AM7&lt;&gt;"",ngay21!AM7,"")</f>
        <v/>
      </c>
      <c r="AB5" s="96">
        <f>IF(ngay22!AM7&lt;&gt;"",ngay22!AM7,"")</f>
        <v/>
      </c>
      <c r="AC5" s="96">
        <f>IF(ngay23!AM7&lt;&gt;"",ngay23!AM7,"")</f>
        <v/>
      </c>
      <c r="AD5" s="96">
        <f>IF(ngay24!AM7&lt;&gt;"",ngay24!AM7,"")</f>
        <v/>
      </c>
      <c r="AE5" s="96">
        <f>IF(ngay25!AM7&lt;&gt;"",ngay25!AM7,"")</f>
        <v/>
      </c>
      <c r="AF5" s="96">
        <f>IF(ngay26!AM7&lt;&gt;"",ngay26!AM7,"")</f>
        <v/>
      </c>
      <c r="AG5" s="96">
        <f>IF(ngay27!AM7&lt;&gt;"",ngay27!AM7,"")</f>
        <v/>
      </c>
      <c r="AH5" s="96">
        <f>IF(ngay28!AM7&lt;&gt;"",ngay28!AM7,"")</f>
        <v/>
      </c>
      <c r="AI5" s="96">
        <f>IF(ngay29!AM7&lt;&gt;"",ngay29!AM7,"")</f>
        <v/>
      </c>
      <c r="AJ5" s="96">
        <f>IF(ngay30!AM7&lt;&gt;"",ngay30!AM7,"")</f>
        <v/>
      </c>
      <c r="AK5" s="96">
        <f>IF(ngay31!AM7&lt;&gt;"",ngay31!AM7,"")</f>
        <v/>
      </c>
      <c r="AL5" s="55">
        <f>IF(COUNT(AA5:AK5)=0,"",MIN(AA5:AK5))</f>
        <v/>
      </c>
    </row>
    <row r="6">
      <c r="A6" s="19" t="n">
        <v>4</v>
      </c>
      <c r="B6" s="461" t="n"/>
      <c r="C6" s="76" t="inlineStr">
        <is>
          <t>Bái Thượng</t>
        </is>
      </c>
      <c r="D6" s="73" t="inlineStr">
        <is>
          <t>48/69</t>
        </is>
      </c>
      <c r="E6" s="96">
        <f>IF(ngay1!AM8&lt;&gt;"",ngay1!AM8,"")</f>
        <v/>
      </c>
      <c r="F6" s="98">
        <f>IF(ngay2!AM8&lt;&gt;"",ngay2!AM8,"")</f>
        <v/>
      </c>
      <c r="G6" s="98">
        <f>IF(ngay3!AM8&lt;&gt;"",ngay3!AM8,"")</f>
        <v/>
      </c>
      <c r="H6" s="98">
        <f>IF(ngay4!AM8&lt;&gt;"",ngay4!AM8,"")</f>
        <v/>
      </c>
      <c r="I6" s="98">
        <f>IF(ngay5!AM8&lt;&gt;"",ngay5!AM8,"")</f>
        <v/>
      </c>
      <c r="J6" s="98">
        <f>IF(ngay6!AM8&lt;&gt;"",ngay6!AM8,"")</f>
        <v/>
      </c>
      <c r="K6" s="98">
        <f>IF(ngay7!AM8&lt;&gt;"",ngay7!AM8,"")</f>
        <v/>
      </c>
      <c r="L6" s="98">
        <f>IF(ngay8!AM8&lt;&gt;"",ngay8!AM8,"")</f>
        <v/>
      </c>
      <c r="M6" s="98">
        <f>IF(ngay9!AM8&lt;&gt;"",ngay9!AM8,"")</f>
        <v/>
      </c>
      <c r="N6" s="98">
        <f>IF(ngay10!AM8&lt;&gt;"",ngay10!AM8,"")</f>
        <v/>
      </c>
      <c r="O6" s="55">
        <f>IF(COUNT(E6:N6)=0,"",MIN(E6:N6))</f>
        <v/>
      </c>
      <c r="P6" s="96">
        <f>IF(ngay11!AM8&lt;&gt;"",ngay11!AM8,"")</f>
        <v/>
      </c>
      <c r="Q6" s="96">
        <f>IF(ngay12!AM8&lt;&gt;"",ngay12!AM8,"")</f>
        <v/>
      </c>
      <c r="R6" s="96">
        <f>IF(ngay13!AM8&lt;&gt;"",ngay13!AM8,"")</f>
        <v/>
      </c>
      <c r="S6" s="96">
        <f>IF(ngay14!AM8&lt;&gt;"",ngay14!AM8,"")</f>
        <v/>
      </c>
      <c r="T6" s="96">
        <f>IF(ngay15!AM8&lt;&gt;"",ngay15!AM8,"")</f>
        <v/>
      </c>
      <c r="U6" s="96">
        <f>IF(ngay16!AM8&lt;&gt;"",ngay16!AM8,"")</f>
        <v/>
      </c>
      <c r="V6" s="96">
        <f>IF(ngay17!AM8&lt;&gt;"",ngay17!AM8,"")</f>
        <v/>
      </c>
      <c r="W6" s="96">
        <f>IF(ngay18!AM8&lt;&gt;"",ngay18!AM8,"")</f>
        <v/>
      </c>
      <c r="X6" s="96">
        <f>IF(ngay19!AM8&lt;&gt;"",ngay1!AM8,"")</f>
        <v/>
      </c>
      <c r="Y6" s="96">
        <f>IF(ngay20!AM8&lt;&gt;"",ngay20!AM8,"")</f>
        <v/>
      </c>
      <c r="Z6" s="55">
        <f>IF(COUNT(P6:Y6)=0,"",MIN(P6:Y6))</f>
        <v/>
      </c>
      <c r="AA6" s="96">
        <f>IF(ngay21!AM8&lt;&gt;"",ngay21!AM8,"")</f>
        <v/>
      </c>
      <c r="AB6" s="96">
        <f>IF(ngay22!AM8&lt;&gt;"",ngay22!AM8,"")</f>
        <v/>
      </c>
      <c r="AC6" s="96">
        <f>IF(ngay23!AM8&lt;&gt;"",ngay23!AM8,"")</f>
        <v/>
      </c>
      <c r="AD6" s="96">
        <f>IF(ngay24!AM8&lt;&gt;"",ngay24!AM8,"")</f>
        <v/>
      </c>
      <c r="AE6" s="96">
        <f>IF(ngay25!AM8&lt;&gt;"",ngay25!AM8,"")</f>
        <v/>
      </c>
      <c r="AF6" s="96">
        <f>IF(ngay26!AM8&lt;&gt;"",ngay26!AM8,"")</f>
        <v/>
      </c>
      <c r="AG6" s="96">
        <f>IF(ngay27!AM8&lt;&gt;"",ngay27!AM8,"")</f>
        <v/>
      </c>
      <c r="AH6" s="96">
        <f>IF(ngay28!AM8&lt;&gt;"",ngay28!AM8,"")</f>
        <v/>
      </c>
      <c r="AI6" s="96">
        <f>IF(ngay29!AM8&lt;&gt;"",ngay29!AM8,"")</f>
        <v/>
      </c>
      <c r="AJ6" s="96">
        <f>IF(ngay30!AM8&lt;&gt;"",ngay30!AM8,"")</f>
        <v/>
      </c>
      <c r="AK6" s="96">
        <f>IF(ngay31!AM8&lt;&gt;"",ngay31!AM8,"")</f>
        <v/>
      </c>
      <c r="AL6" s="55">
        <f>IF(COUNT(AA6:AK6)=0,"",MIN(AA6:AK6))</f>
        <v/>
      </c>
    </row>
    <row r="7">
      <c r="A7" s="27" t="n">
        <v>5</v>
      </c>
      <c r="B7" s="461" t="n"/>
      <c r="C7" s="76" t="inlineStr">
        <is>
          <t>Thanh Hóa</t>
        </is>
      </c>
      <c r="D7" s="73" t="inlineStr">
        <is>
          <t>48840</t>
        </is>
      </c>
      <c r="E7" s="96">
        <f>IF(ngay1!AM9&lt;&gt;"",ngay1!AM9,"")</f>
        <v/>
      </c>
      <c r="F7" s="98">
        <f>IF(ngay2!AM9&lt;&gt;"",ngay2!AM9,"")</f>
        <v/>
      </c>
      <c r="G7" s="98">
        <f>IF(ngay3!AM9&lt;&gt;"",ngay3!AM9,"")</f>
        <v/>
      </c>
      <c r="H7" s="98">
        <f>IF(ngay4!AM9&lt;&gt;"",ngay4!AM9,"")</f>
        <v/>
      </c>
      <c r="I7" s="98">
        <f>IF(ngay5!AM9&lt;&gt;"",ngay5!AM9,"")</f>
        <v/>
      </c>
      <c r="J7" s="98">
        <f>IF(ngay6!AM9&lt;&gt;"",ngay6!AM9,"")</f>
        <v/>
      </c>
      <c r="K7" s="98">
        <f>IF(ngay7!AM9&lt;&gt;"",ngay7!AM9,"")</f>
        <v/>
      </c>
      <c r="L7" s="98">
        <f>IF(ngay8!AM9&lt;&gt;"",ngay8!AM9,"")</f>
        <v/>
      </c>
      <c r="M7" s="98">
        <f>IF(ngay9!AM9&lt;&gt;"",ngay9!AM9,"")</f>
        <v/>
      </c>
      <c r="N7" s="98">
        <f>IF(ngay10!AM9&lt;&gt;"",ngay10!AM9,"")</f>
        <v/>
      </c>
      <c r="O7" s="55">
        <f>IF(COUNT(E7:N7)=0,"",MIN(E7:N7))</f>
        <v/>
      </c>
      <c r="P7" s="96">
        <f>IF(ngay11!AM9&lt;&gt;"",ngay11!AM9,"")</f>
        <v/>
      </c>
      <c r="Q7" s="96">
        <f>IF(ngay12!AM9&lt;&gt;"",ngay12!AM9,"")</f>
        <v/>
      </c>
      <c r="R7" s="96">
        <f>IF(ngay13!AM9&lt;&gt;"",ngay13!AM9,"")</f>
        <v/>
      </c>
      <c r="S7" s="96">
        <f>IF(ngay14!AM9&lt;&gt;"",ngay14!AM9,"")</f>
        <v/>
      </c>
      <c r="T7" s="96">
        <f>IF(ngay15!AM9&lt;&gt;"",ngay15!AM9,"")</f>
        <v/>
      </c>
      <c r="U7" s="96">
        <f>IF(ngay16!AM9&lt;&gt;"",ngay16!AM9,"")</f>
        <v/>
      </c>
      <c r="V7" s="96">
        <f>IF(ngay17!AM9&lt;&gt;"",ngay17!AM9,"")</f>
        <v/>
      </c>
      <c r="W7" s="96">
        <f>IF(ngay18!AM9&lt;&gt;"",ngay18!AM9,"")</f>
        <v/>
      </c>
      <c r="X7" s="96">
        <f>IF(ngay19!AM9&lt;&gt;"",ngay1!AM9,"")</f>
        <v/>
      </c>
      <c r="Y7" s="96">
        <f>IF(ngay20!AM9&lt;&gt;"",ngay20!AM9,"")</f>
        <v/>
      </c>
      <c r="Z7" s="55">
        <f>IF(COUNT(P7:Y7)=0,"",MIN(P7:Y7))</f>
        <v/>
      </c>
      <c r="AA7" s="96">
        <f>IF(ngay21!AM9&lt;&gt;"",ngay21!AM9,"")</f>
        <v/>
      </c>
      <c r="AB7" s="96">
        <f>IF(ngay22!AM9&lt;&gt;"",ngay22!AM9,"")</f>
        <v/>
      </c>
      <c r="AC7" s="96">
        <f>IF(ngay23!AM9&lt;&gt;"",ngay23!AM9,"")</f>
        <v/>
      </c>
      <c r="AD7" s="96">
        <f>IF(ngay24!AM9&lt;&gt;"",ngay24!AM9,"")</f>
        <v/>
      </c>
      <c r="AE7" s="96">
        <f>IF(ngay25!AM9&lt;&gt;"",ngay25!AM9,"")</f>
        <v/>
      </c>
      <c r="AF7" s="96">
        <f>IF(ngay26!AM9&lt;&gt;"",ngay26!AM9,"")</f>
        <v/>
      </c>
      <c r="AG7" s="96">
        <f>IF(ngay27!AM9&lt;&gt;"",ngay27!AM9,"")</f>
        <v/>
      </c>
      <c r="AH7" s="96">
        <f>IF(ngay28!AM9&lt;&gt;"",ngay28!AM9,"")</f>
        <v/>
      </c>
      <c r="AI7" s="96">
        <f>IF(ngay29!AM9&lt;&gt;"",ngay29!AM9,"")</f>
        <v/>
      </c>
      <c r="AJ7" s="96">
        <f>IF(ngay30!AM9&lt;&gt;"",ngay30!AM9,"")</f>
        <v/>
      </c>
      <c r="AK7" s="96">
        <f>IF(ngay31!AM9&lt;&gt;"",ngay31!AM9,"")</f>
        <v/>
      </c>
      <c r="AL7" s="55">
        <f>IF(COUNT(AA7:AK7)=0,"",MIN(AA7:AK7))</f>
        <v/>
      </c>
    </row>
    <row r="8">
      <c r="A8" s="19" t="n">
        <v>6</v>
      </c>
      <c r="B8" s="461" t="n"/>
      <c r="C8" s="76" t="inlineStr">
        <is>
          <t>Như Xuân</t>
        </is>
      </c>
      <c r="D8" s="73" t="inlineStr">
        <is>
          <t>48/70</t>
        </is>
      </c>
      <c r="E8" s="96">
        <f>IF(ngay1!AM10&lt;&gt;"",ngay1!AM10,"")</f>
        <v/>
      </c>
      <c r="F8" s="98">
        <f>IF(ngay2!AM10&lt;&gt;"",ngay2!AM10,"")</f>
        <v/>
      </c>
      <c r="G8" s="98">
        <f>IF(ngay3!AM10&lt;&gt;"",ngay3!AM10,"")</f>
        <v/>
      </c>
      <c r="H8" s="98">
        <f>IF(ngay4!AM10&lt;&gt;"",ngay4!AM10,"")</f>
        <v/>
      </c>
      <c r="I8" s="98">
        <f>IF(ngay5!AM10&lt;&gt;"",ngay5!AM10,"")</f>
        <v/>
      </c>
      <c r="J8" s="98">
        <f>IF(ngay6!AM10&lt;&gt;"",ngay6!AM10,"")</f>
        <v/>
      </c>
      <c r="K8" s="98">
        <f>IF(ngay7!AM10&lt;&gt;"",ngay7!AM10,"")</f>
        <v/>
      </c>
      <c r="L8" s="98">
        <f>IF(ngay8!AM10&lt;&gt;"",ngay8!AM10,"")</f>
        <v/>
      </c>
      <c r="M8" s="98">
        <f>IF(ngay9!AM10&lt;&gt;"",ngay9!AM10,"")</f>
        <v/>
      </c>
      <c r="N8" s="98">
        <f>IF(ngay10!AM10&lt;&gt;"",ngay10!AM10,"")</f>
        <v/>
      </c>
      <c r="O8" s="55">
        <f>IF(COUNT(E8:N8)=0,"",MIN(E8:N8))</f>
        <v/>
      </c>
      <c r="P8" s="96">
        <f>IF(ngay11!AM10&lt;&gt;"",ngay11!AM10,"")</f>
        <v/>
      </c>
      <c r="Q8" s="96">
        <f>IF(ngay12!AM10&lt;&gt;"",ngay12!AM10,"")</f>
        <v/>
      </c>
      <c r="R8" s="96">
        <f>IF(ngay13!AM10&lt;&gt;"",ngay13!AM10,"")</f>
        <v/>
      </c>
      <c r="S8" s="96">
        <f>IF(ngay14!AM10&lt;&gt;"",ngay14!AM10,"")</f>
        <v/>
      </c>
      <c r="T8" s="96">
        <f>IF(ngay15!AM10&lt;&gt;"",ngay15!AM10,"")</f>
        <v/>
      </c>
      <c r="U8" s="96">
        <f>IF(ngay16!AM10&lt;&gt;"",ngay16!AM10,"")</f>
        <v/>
      </c>
      <c r="V8" s="96">
        <f>IF(ngay17!AM10&lt;&gt;"",ngay17!AM10,"")</f>
        <v/>
      </c>
      <c r="W8" s="96">
        <f>IF(ngay18!AM10&lt;&gt;"",ngay18!AM10,"")</f>
        <v/>
      </c>
      <c r="X8" s="96">
        <f>IF(ngay19!AM10&lt;&gt;"",ngay1!AM10,"")</f>
        <v/>
      </c>
      <c r="Y8" s="96">
        <f>IF(ngay20!AM10&lt;&gt;"",ngay20!AM10,"")</f>
        <v/>
      </c>
      <c r="Z8" s="55">
        <f>IF(COUNT(P8:Y8)=0,"",MIN(P8:Y8))</f>
        <v/>
      </c>
      <c r="AA8" s="96">
        <f>IF(ngay21!AM10&lt;&gt;"",ngay21!AM10,"")</f>
        <v/>
      </c>
      <c r="AB8" s="96">
        <f>IF(ngay22!AM10&lt;&gt;"",ngay22!AM10,"")</f>
        <v/>
      </c>
      <c r="AC8" s="96">
        <f>IF(ngay23!AM10&lt;&gt;"",ngay23!AM10,"")</f>
        <v/>
      </c>
      <c r="AD8" s="96">
        <f>IF(ngay24!AM10&lt;&gt;"",ngay24!AM10,"")</f>
        <v/>
      </c>
      <c r="AE8" s="96">
        <f>IF(ngay25!AM10&lt;&gt;"",ngay25!AM10,"")</f>
        <v/>
      </c>
      <c r="AF8" s="96">
        <f>IF(ngay26!AM10&lt;&gt;"",ngay26!AM10,"")</f>
        <v/>
      </c>
      <c r="AG8" s="96">
        <f>IF(ngay27!AM10&lt;&gt;"",ngay27!AM10,"")</f>
        <v/>
      </c>
      <c r="AH8" s="96">
        <f>IF(ngay28!AM10&lt;&gt;"",ngay28!AM10,"")</f>
        <v/>
      </c>
      <c r="AI8" s="96">
        <f>IF(ngay29!AM10&lt;&gt;"",ngay29!AM10,"")</f>
        <v/>
      </c>
      <c r="AJ8" s="96">
        <f>IF(ngay30!AM10&lt;&gt;"",ngay30!AM10,"")</f>
        <v/>
      </c>
      <c r="AK8" s="96">
        <f>IF(ngay31!AM10&lt;&gt;"",ngay31!AM10,"")</f>
        <v/>
      </c>
      <c r="AL8" s="55">
        <f>IF(COUNT(AA8:AK8)=0,"",MIN(AA8:AK8))</f>
        <v/>
      </c>
    </row>
    <row r="9">
      <c r="A9" s="27" t="n">
        <v>7</v>
      </c>
      <c r="B9" s="461" t="n"/>
      <c r="C9" s="87" t="inlineStr">
        <is>
          <t>Tĩnh Gia</t>
        </is>
      </c>
      <c r="D9" s="88" t="inlineStr">
        <is>
          <t>48/72</t>
        </is>
      </c>
      <c r="E9" s="99">
        <f>IF(ngay1!AM11&lt;&gt;"",ngay1!AM11,"")</f>
        <v/>
      </c>
      <c r="F9" s="98">
        <f>IF(ngay2!AM11&lt;&gt;"",ngay2!AM11,"")</f>
        <v/>
      </c>
      <c r="G9" s="98">
        <f>IF(ngay3!AM11&lt;&gt;"",ngay3!AM11,"")</f>
        <v/>
      </c>
      <c r="H9" s="98">
        <f>IF(ngay4!AM11&lt;&gt;"",ngay4!AM11,"")</f>
        <v/>
      </c>
      <c r="I9" s="98">
        <f>IF(ngay5!AM11&lt;&gt;"",ngay5!AM11,"")</f>
        <v/>
      </c>
      <c r="J9" s="98">
        <f>IF(ngay6!AM11&lt;&gt;"",ngay6!AM11,"")</f>
        <v/>
      </c>
      <c r="K9" s="98">
        <f>IF(ngay7!AM11&lt;&gt;"",ngay7!AM11,"")</f>
        <v/>
      </c>
      <c r="L9" s="98">
        <f>IF(ngay8!AM11&lt;&gt;"",ngay8!AM11,"")</f>
        <v/>
      </c>
      <c r="M9" s="98">
        <f>IF(ngay9!AM11&lt;&gt;"",ngay9!AM11,"")</f>
        <v/>
      </c>
      <c r="N9" s="98">
        <f>IF(ngay10!AM11&lt;&gt;"",ngay10!AM11,"")</f>
        <v/>
      </c>
      <c r="O9" s="56">
        <f>IF(COUNT(E9:N9)=0,"",MIN(E9:N9))</f>
        <v/>
      </c>
      <c r="P9" s="96">
        <f>IF(ngay11!AM11&lt;&gt;"",ngay11!AM11,"")</f>
        <v/>
      </c>
      <c r="Q9" s="96">
        <f>IF(ngay12!AM11&lt;&gt;"",ngay12!AM11,"")</f>
        <v/>
      </c>
      <c r="R9" s="96">
        <f>IF(ngay13!AM11&lt;&gt;"",ngay13!AM11,"")</f>
        <v/>
      </c>
      <c r="S9" s="96">
        <f>IF(ngay14!AM11&lt;&gt;"",ngay14!AM11,"")</f>
        <v/>
      </c>
      <c r="T9" s="96">
        <f>IF(ngay15!AM11&lt;&gt;"",ngay15!AM11,"")</f>
        <v/>
      </c>
      <c r="U9" s="96">
        <f>IF(ngay16!AM11&lt;&gt;"",ngay16!AM11,"")</f>
        <v/>
      </c>
      <c r="V9" s="96">
        <f>IF(ngay17!AM11&lt;&gt;"",ngay17!AM11,"")</f>
        <v/>
      </c>
      <c r="W9" s="96">
        <f>IF(ngay18!AM11&lt;&gt;"",ngay18!AM11,"")</f>
        <v/>
      </c>
      <c r="X9" s="96">
        <f>IF(ngay19!AM11&lt;&gt;"",ngay1!AM11,"")</f>
        <v/>
      </c>
      <c r="Y9" s="96">
        <f>IF(ngay20!AM11&lt;&gt;"",ngay20!AM11,"")</f>
        <v/>
      </c>
      <c r="Z9" s="56">
        <f>IF(COUNT(P9:Y9)=0,"",MIN(P9:Y9))</f>
        <v/>
      </c>
      <c r="AA9" s="96">
        <f>IF(ngay21!AM11&lt;&gt;"",ngay21!AM11,"")</f>
        <v/>
      </c>
      <c r="AB9" s="96">
        <f>IF(ngay22!AM11&lt;&gt;"",ngay22!AM11,"")</f>
        <v/>
      </c>
      <c r="AC9" s="96">
        <f>IF(ngay23!AM11&lt;&gt;"",ngay23!AM11,"")</f>
        <v/>
      </c>
      <c r="AD9" s="96">
        <f>IF(ngay24!AM11&lt;&gt;"",ngay24!AM11,"")</f>
        <v/>
      </c>
      <c r="AE9" s="96">
        <f>IF(ngay25!AM11&lt;&gt;"",ngay25!AM11,"")</f>
        <v/>
      </c>
      <c r="AF9" s="96">
        <f>IF(ngay26!AM11&lt;&gt;"",ngay26!AM11,"")</f>
        <v/>
      </c>
      <c r="AG9" s="96">
        <f>IF(ngay27!AM11&lt;&gt;"",ngay27!AM11,"")</f>
        <v/>
      </c>
      <c r="AH9" s="96">
        <f>IF(ngay28!AM11&lt;&gt;"",ngay28!AM11,"")</f>
        <v/>
      </c>
      <c r="AI9" s="96">
        <f>IF(ngay29!AM11&lt;&gt;"",ngay29!AM11,"")</f>
        <v/>
      </c>
      <c r="AJ9" s="96">
        <f>IF(ngay30!AM11&lt;&gt;"",ngay30!AM11,"")</f>
        <v/>
      </c>
      <c r="AK9" s="96">
        <f>IF(ngay31!AM11&lt;&gt;"",ngay31!AM11,"")</f>
        <v/>
      </c>
      <c r="AL9" s="56">
        <f>IF(COUNT(AA9:AK9)=0,"",MIN(AA9:AK9))</f>
        <v/>
      </c>
    </row>
    <row r="10">
      <c r="A10" s="19" t="n">
        <v>8</v>
      </c>
      <c r="B10" s="482" t="n"/>
      <c r="C10" s="441" t="inlineStr">
        <is>
          <t>Nga Sơn</t>
        </is>
      </c>
      <c r="D10" s="442" t="inlineStr">
        <is>
          <t>48/66</t>
        </is>
      </c>
      <c r="E10" s="97">
        <f>IF(ngay1!AM12&lt;&gt;"",ngay1!AM12,"")</f>
        <v/>
      </c>
      <c r="F10" s="212">
        <f>IF(ngay2!AM12&lt;&gt;"",ngay2!AM12,"")</f>
        <v/>
      </c>
      <c r="G10" s="212">
        <f>IF(ngay3!AM12&lt;&gt;"",ngay3!AM12,"")</f>
        <v/>
      </c>
      <c r="H10" s="212">
        <f>IF(ngay4!AM12&lt;&gt;"",ngay4!AM12,"")</f>
        <v/>
      </c>
      <c r="I10" s="212">
        <f>IF(ngay5!AM12&lt;&gt;"",ngay5!AM12,"")</f>
        <v/>
      </c>
      <c r="J10" s="212">
        <f>IF(ngay6!AM12&lt;&gt;"",ngay6!AM12,"")</f>
        <v/>
      </c>
      <c r="K10" s="212">
        <f>IF(ngay7!AM12&lt;&gt;"",ngay7!AM12,"")</f>
        <v/>
      </c>
      <c r="L10" s="212">
        <f>IF(ngay8!AM12&lt;&gt;"",ngay8!AM12,"")</f>
        <v/>
      </c>
      <c r="M10" s="212">
        <f>IF(ngay9!AM12&lt;&gt;"",ngay9!AM12,"")</f>
        <v/>
      </c>
      <c r="N10" s="212">
        <f>IF(ngay10!AM12&lt;&gt;"",ngay10!AM12,"")</f>
        <v/>
      </c>
      <c r="O10" s="56">
        <f>IF(COUNT(E10:N10)=0,"",MIN(E10:N10))</f>
        <v/>
      </c>
      <c r="P10" s="96">
        <f>IF(ngay11!AM12&lt;&gt;"",ngay11!AM12,"")</f>
        <v/>
      </c>
      <c r="Q10" s="96">
        <f>IF(ngay12!AM12&lt;&gt;"",ngay12!AM12,"")</f>
        <v/>
      </c>
      <c r="R10" s="96">
        <f>IF(ngay13!AM12&lt;&gt;"",ngay13!AM12,"")</f>
        <v/>
      </c>
      <c r="S10" s="96">
        <f>IF(ngay14!AM12&lt;&gt;"",ngay14!AM12,"")</f>
        <v/>
      </c>
      <c r="T10" s="96">
        <f>IF(ngay15!AM12&lt;&gt;"",ngay15!AM12,"")</f>
        <v/>
      </c>
      <c r="U10" s="96">
        <f>IF(ngay16!AM12&lt;&gt;"",ngay16!AM12,"")</f>
        <v/>
      </c>
      <c r="V10" s="96">
        <f>IF(ngay17!AM12&lt;&gt;"",ngay17!AM12,"")</f>
        <v/>
      </c>
      <c r="W10" s="96">
        <f>IF(ngay18!AM12&lt;&gt;"",ngay18!AM12,"")</f>
        <v/>
      </c>
      <c r="X10" s="96">
        <f>IF(ngay19!AM12&lt;&gt;"",ngay1!AM12,"")</f>
        <v/>
      </c>
      <c r="Y10" s="96">
        <f>IF(ngay20!AM12&lt;&gt;"",ngay20!AM12,"")</f>
        <v/>
      </c>
      <c r="Z10" s="56">
        <f>IF(COUNT(P10:Y10)=0,"",MIN(P10:Y10))</f>
        <v/>
      </c>
      <c r="AA10" s="96">
        <f>IF(ngay21!AM12&lt;&gt;"",ngay21!AM12,"")</f>
        <v/>
      </c>
      <c r="AB10" s="96">
        <f>IF(ngay22!AM12&lt;&gt;"",ngay22!AM12,"")</f>
        <v/>
      </c>
      <c r="AC10" s="96">
        <f>IF(ngay23!AM12&lt;&gt;"",ngay23!AM12,"")</f>
        <v/>
      </c>
      <c r="AD10" s="96">
        <f>IF(ngay24!AM12&lt;&gt;"",ngay24!AM12,"")</f>
        <v/>
      </c>
      <c r="AE10" s="96">
        <f>IF(ngay25!AM12&lt;&gt;"",ngay25!AM12,"")</f>
        <v/>
      </c>
      <c r="AF10" s="96">
        <f>IF(ngay26!AM12&lt;&gt;"",ngay26!AM12,"")</f>
        <v/>
      </c>
      <c r="AG10" s="96">
        <f>IF(ngay27!AM12&lt;&gt;"",ngay27!AM12,"")</f>
        <v/>
      </c>
      <c r="AH10" s="96">
        <f>IF(ngay28!AM12&lt;&gt;"",ngay28!AM12,"")</f>
        <v/>
      </c>
      <c r="AI10" s="96">
        <f>IF(ngay29!AM12&lt;&gt;"",ngay29!AM12,"")</f>
        <v/>
      </c>
      <c r="AJ10" s="96">
        <f>IF(ngay30!AM12&lt;&gt;"",ngay30!AM12,"")</f>
        <v/>
      </c>
      <c r="AK10" s="96">
        <f>IF(ngay31!AM12&lt;&gt;"",ngay31!AM12,"")</f>
        <v/>
      </c>
      <c r="AL10" s="56">
        <f>IF(COUNT(AA10:AK10)=0,"",MIN(AA10:AK10))</f>
        <v/>
      </c>
    </row>
    <row r="11">
      <c r="A11" s="27" t="n">
        <v>9</v>
      </c>
      <c r="B11" s="483" t="inlineStr">
        <is>
          <t>Nghệ An</t>
        </is>
      </c>
      <c r="C11" s="85" t="inlineStr">
        <is>
          <t>Qùy Châu</t>
        </is>
      </c>
      <c r="D11" s="86" t="inlineStr">
        <is>
          <t>48/74</t>
        </is>
      </c>
      <c r="E11" s="95">
        <f>IF(ngay1!AM13&lt;&gt;"",ngay1!AM13,"")</f>
        <v/>
      </c>
      <c r="F11" s="95">
        <f>IF(ngay2!AM13&lt;&gt;"",ngay2!AM13,"")</f>
        <v/>
      </c>
      <c r="G11" s="95">
        <f>IF(ngay3!AM13&lt;&gt;"",ngay3!AM13,"")</f>
        <v/>
      </c>
      <c r="H11" s="95">
        <f>IF(ngay4!AM13&lt;&gt;"",ngay4!AM13,"")</f>
        <v/>
      </c>
      <c r="I11" s="95">
        <f>IF(ngay5!AM13&lt;&gt;"",ngay5!AM13,"")</f>
        <v/>
      </c>
      <c r="J11" s="95">
        <f>IF(ngay6!AM13&lt;&gt;"",ngay6!AM13,"")</f>
        <v/>
      </c>
      <c r="K11" s="95">
        <f>IF(ngay7!AM13&lt;&gt;"",ngay7!AM13,"")</f>
        <v/>
      </c>
      <c r="L11" s="95">
        <f>IF(ngay8!AM13&lt;&gt;"",ngay8!AM13,"")</f>
        <v/>
      </c>
      <c r="M11" s="95">
        <f>IF(ngay9!AM13&lt;&gt;"",ngay9!AM13,"")</f>
        <v/>
      </c>
      <c r="N11" s="95">
        <f>IF(ngay10!AM13&lt;&gt;"",ngay10!AM13,"")</f>
        <v/>
      </c>
      <c r="O11" s="82">
        <f>IF(COUNT(E11:N11)=0,"",MIN(E11:N11))</f>
        <v/>
      </c>
      <c r="P11" s="96">
        <f>IF(ngay11!AM13&lt;&gt;"",ngay11!AM13,"")</f>
        <v/>
      </c>
      <c r="Q11" s="96">
        <f>IF(ngay12!AM13&lt;&gt;"",ngay12!AM13,"")</f>
        <v/>
      </c>
      <c r="R11" s="96">
        <f>IF(ngay13!AM13&lt;&gt;"",ngay13!AM13,"")</f>
        <v/>
      </c>
      <c r="S11" s="96">
        <f>IF(ngay14!AM13&lt;&gt;"",ngay14!AM13,"")</f>
        <v/>
      </c>
      <c r="T11" s="96">
        <f>IF(ngay15!AM13&lt;&gt;"",ngay15!AM13,"")</f>
        <v/>
      </c>
      <c r="U11" s="96">
        <f>IF(ngay16!AM13&lt;&gt;"",ngay16!AM13,"")</f>
        <v/>
      </c>
      <c r="V11" s="96">
        <f>IF(ngay17!AM13&lt;&gt;"",ngay17!AM13,"")</f>
        <v/>
      </c>
      <c r="W11" s="96">
        <f>IF(ngay18!AM13&lt;&gt;"",ngay18!AM13,"")</f>
        <v/>
      </c>
      <c r="X11" s="96">
        <f>IF(ngay19!AM13&lt;&gt;"",ngay1!AM13,"")</f>
        <v/>
      </c>
      <c r="Y11" s="96">
        <f>IF(ngay20!AM13&lt;&gt;"",ngay20!AM13,"")</f>
        <v/>
      </c>
      <c r="Z11" s="82">
        <f>IF(COUNT(P11:Y11)=0,"",MIN(P11:Y11))</f>
        <v/>
      </c>
      <c r="AA11" s="96">
        <f>IF(ngay21!AM13&lt;&gt;"",ngay21!AM13,"")</f>
        <v/>
      </c>
      <c r="AB11" s="96">
        <f>IF(ngay22!AM13&lt;&gt;"",ngay22!AM13,"")</f>
        <v/>
      </c>
      <c r="AC11" s="96">
        <f>IF(ngay23!AM13&lt;&gt;"",ngay23!AM13,"")</f>
        <v/>
      </c>
      <c r="AD11" s="96">
        <f>IF(ngay24!AM13&lt;&gt;"",ngay24!AM13,"")</f>
        <v/>
      </c>
      <c r="AE11" s="96">
        <f>IF(ngay25!AM13&lt;&gt;"",ngay25!AM13,"")</f>
        <v/>
      </c>
      <c r="AF11" s="96">
        <f>IF(ngay26!AM13&lt;&gt;"",ngay26!AM13,"")</f>
        <v/>
      </c>
      <c r="AG11" s="96">
        <f>IF(ngay27!AM13&lt;&gt;"",ngay27!AM13,"")</f>
        <v/>
      </c>
      <c r="AH11" s="96">
        <f>IF(ngay28!AM13&lt;&gt;"",ngay28!AM13,"")</f>
        <v/>
      </c>
      <c r="AI11" s="96">
        <f>IF(ngay29!AM13&lt;&gt;"",ngay29!AM13,"")</f>
        <v/>
      </c>
      <c r="AJ11" s="96">
        <f>IF(ngay30!AM13&lt;&gt;"",ngay30!AM13,"")</f>
        <v/>
      </c>
      <c r="AK11" s="96">
        <f>IF(ngay31!AM13&lt;&gt;"",ngay31!AM13,"")</f>
        <v/>
      </c>
      <c r="AL11" s="82">
        <f>IF(COUNT(AA11:AK11)=0,"",MIN(AA11:AK11))</f>
        <v/>
      </c>
    </row>
    <row r="12">
      <c r="A12" s="19" t="n">
        <v>10</v>
      </c>
      <c r="B12" s="461" t="n"/>
      <c r="C12" s="76" t="inlineStr">
        <is>
          <t>Tương Dương(Cưa Rào)</t>
        </is>
      </c>
      <c r="D12" s="73" t="inlineStr">
        <is>
          <t>48844</t>
        </is>
      </c>
      <c r="E12" s="96">
        <f>IF(ngay1!AM14&lt;&gt;"",ngay1!AM14,"")</f>
        <v/>
      </c>
      <c r="F12" s="98">
        <f>IF(ngay2!AM14&lt;&gt;"",ngay2!AM14,"")</f>
        <v/>
      </c>
      <c r="G12" s="98">
        <f>IF(ngay3!AM14&lt;&gt;"",ngay3!AM14,"")</f>
        <v/>
      </c>
      <c r="H12" s="98">
        <f>IF(ngay4!AM14&lt;&gt;"",ngay4!AM14,"")</f>
        <v/>
      </c>
      <c r="I12" s="98">
        <f>IF(ngay5!AM14&lt;&gt;"",ngay5!AM14,"")</f>
        <v/>
      </c>
      <c r="J12" s="98">
        <f>IF(ngay6!AM14&lt;&gt;"",ngay6!AM14,"")</f>
        <v/>
      </c>
      <c r="K12" s="98">
        <f>IF(ngay7!AM14&lt;&gt;"",ngay7!AM14,"")</f>
        <v/>
      </c>
      <c r="L12" s="98">
        <f>IF(ngay8!AM14&lt;&gt;"",ngay8!AM14,"")</f>
        <v/>
      </c>
      <c r="M12" s="98">
        <f>IF(ngay9!AM14&lt;&gt;"",ngay9!AM14,"")</f>
        <v/>
      </c>
      <c r="N12" s="98">
        <f>IF(ngay10!AM14&lt;&gt;"",ngay10!AM14,"")</f>
        <v/>
      </c>
      <c r="O12" s="55">
        <f>IF(COUNT(E12:N12)=0,"",MIN(E12:N12))</f>
        <v/>
      </c>
      <c r="P12" s="96">
        <f>IF(ngay11!AM14&lt;&gt;"",ngay11!AM14,"")</f>
        <v/>
      </c>
      <c r="Q12" s="96">
        <f>IF(ngay12!AM14&lt;&gt;"",ngay12!AM14,"")</f>
        <v/>
      </c>
      <c r="R12" s="96">
        <f>IF(ngay13!AM14&lt;&gt;"",ngay13!AM14,"")</f>
        <v/>
      </c>
      <c r="S12" s="96">
        <f>IF(ngay14!AM14&lt;&gt;"",ngay14!AM14,"")</f>
        <v/>
      </c>
      <c r="T12" s="96">
        <f>IF(ngay15!AM14&lt;&gt;"",ngay15!AM14,"")</f>
        <v/>
      </c>
      <c r="U12" s="96">
        <f>IF(ngay16!AM14&lt;&gt;"",ngay16!AM14,"")</f>
        <v/>
      </c>
      <c r="V12" s="96">
        <f>IF(ngay17!AM14&lt;&gt;"",ngay17!AM14,"")</f>
        <v/>
      </c>
      <c r="W12" s="96">
        <f>IF(ngay18!AM14&lt;&gt;"",ngay18!AM14,"")</f>
        <v/>
      </c>
      <c r="X12" s="96">
        <f>IF(ngay19!AM14&lt;&gt;"",ngay1!AM14,"")</f>
        <v/>
      </c>
      <c r="Y12" s="96">
        <f>IF(ngay20!AM14&lt;&gt;"",ngay20!AM14,"")</f>
        <v/>
      </c>
      <c r="Z12" s="55">
        <f>IF(COUNT(P12:Y12)=0,"",MIN(P12:Y12))</f>
        <v/>
      </c>
      <c r="AA12" s="96">
        <f>IF(ngay21!AM14&lt;&gt;"",ngay21!AM14,"")</f>
        <v/>
      </c>
      <c r="AB12" s="96">
        <f>IF(ngay22!AM14&lt;&gt;"",ngay22!AM14,"")</f>
        <v/>
      </c>
      <c r="AC12" s="96">
        <f>IF(ngay23!AM14&lt;&gt;"",ngay23!AM14,"")</f>
        <v/>
      </c>
      <c r="AD12" s="96">
        <f>IF(ngay24!AM14&lt;&gt;"",ngay24!AM14,"")</f>
        <v/>
      </c>
      <c r="AE12" s="96">
        <f>IF(ngay25!AM14&lt;&gt;"",ngay25!AM14,"")</f>
        <v/>
      </c>
      <c r="AF12" s="96">
        <f>IF(ngay26!AM14&lt;&gt;"",ngay26!AM14,"")</f>
        <v/>
      </c>
      <c r="AG12" s="96">
        <f>IF(ngay27!AM14&lt;&gt;"",ngay27!AM14,"")</f>
        <v/>
      </c>
      <c r="AH12" s="96">
        <f>IF(ngay28!AM14&lt;&gt;"",ngay28!AM14,"")</f>
        <v/>
      </c>
      <c r="AI12" s="96">
        <f>IF(ngay29!AM14&lt;&gt;"",ngay29!AM14,"")</f>
        <v/>
      </c>
      <c r="AJ12" s="96">
        <f>IF(ngay30!AM14&lt;&gt;"",ngay30!AM14,"")</f>
        <v/>
      </c>
      <c r="AK12" s="96">
        <f>IF(ngay31!AM14&lt;&gt;"",ngay31!AM14,"")</f>
        <v/>
      </c>
      <c r="AL12" s="55">
        <f>IF(COUNT(AA12:AK12)=0,"",MIN(AA12:AK12))</f>
        <v/>
      </c>
    </row>
    <row r="13">
      <c r="A13" s="27" t="n">
        <v>11</v>
      </c>
      <c r="B13" s="461" t="n"/>
      <c r="C13" s="76" t="inlineStr">
        <is>
          <t>Qùy Hợp</t>
        </is>
      </c>
      <c r="D13" s="73" t="inlineStr">
        <is>
          <t>48/75</t>
        </is>
      </c>
      <c r="E13" s="96">
        <f>IF(ngay1!AM15&lt;&gt;"",ngay1!AM15,"")</f>
        <v/>
      </c>
      <c r="F13" s="98">
        <f>IF(ngay2!AM15&lt;&gt;"",ngay2!AM15,"")</f>
        <v/>
      </c>
      <c r="G13" s="98">
        <f>IF(ngay3!AM15&lt;&gt;"",ngay3!AM15,"")</f>
        <v/>
      </c>
      <c r="H13" s="98">
        <f>IF(ngay4!AM15&lt;&gt;"",ngay4!AM15,"")</f>
        <v/>
      </c>
      <c r="I13" s="98">
        <f>IF(ngay5!AM15&lt;&gt;"",ngay5!AM15,"")</f>
        <v/>
      </c>
      <c r="J13" s="98">
        <f>IF(ngay6!AM15&lt;&gt;"",ngay6!AM15,"")</f>
        <v/>
      </c>
      <c r="K13" s="98">
        <f>IF(ngay7!AM15&lt;&gt;"",ngay7!AM15,"")</f>
        <v/>
      </c>
      <c r="L13" s="98">
        <f>IF(ngay8!AM15&lt;&gt;"",ngay8!AM15,"")</f>
        <v/>
      </c>
      <c r="M13" s="98">
        <f>IF(ngay9!AM15&lt;&gt;"",ngay9!AM15,"")</f>
        <v/>
      </c>
      <c r="N13" s="98">
        <f>IF(ngay10!AM15&lt;&gt;"",ngay10!AM15,"")</f>
        <v/>
      </c>
      <c r="O13" s="55">
        <f>IF(COUNT(E13:N13)=0,"",MIN(E13:N13))</f>
        <v/>
      </c>
      <c r="P13" s="96">
        <f>IF(ngay11!AM15&lt;&gt;"",ngay11!AM15,"")</f>
        <v/>
      </c>
      <c r="Q13" s="96">
        <f>IF(ngay12!AM15&lt;&gt;"",ngay12!AM15,"")</f>
        <v/>
      </c>
      <c r="R13" s="96">
        <f>IF(ngay13!AM15&lt;&gt;"",ngay13!AM15,"")</f>
        <v/>
      </c>
      <c r="S13" s="96">
        <f>IF(ngay14!AM15&lt;&gt;"",ngay14!AM15,"")</f>
        <v/>
      </c>
      <c r="T13" s="96">
        <f>IF(ngay15!AM15&lt;&gt;"",ngay15!AM15,"")</f>
        <v/>
      </c>
      <c r="U13" s="96">
        <f>IF(ngay16!AM15&lt;&gt;"",ngay16!AM15,"")</f>
        <v/>
      </c>
      <c r="V13" s="96">
        <f>IF(ngay17!AM15&lt;&gt;"",ngay17!AM15,"")</f>
        <v/>
      </c>
      <c r="W13" s="96">
        <f>IF(ngay18!AM15&lt;&gt;"",ngay18!AM15,"")</f>
        <v/>
      </c>
      <c r="X13" s="96">
        <f>IF(ngay19!AM15&lt;&gt;"",ngay1!AM15,"")</f>
        <v/>
      </c>
      <c r="Y13" s="96">
        <f>IF(ngay20!AM15&lt;&gt;"",ngay20!AM15,"")</f>
        <v/>
      </c>
      <c r="Z13" s="55">
        <f>IF(COUNT(P13:Y13)=0,"",MIN(P13:Y13))</f>
        <v/>
      </c>
      <c r="AA13" s="96">
        <f>IF(ngay21!AM15&lt;&gt;"",ngay21!AM15,"")</f>
        <v/>
      </c>
      <c r="AB13" s="96">
        <f>IF(ngay22!AM15&lt;&gt;"",ngay22!AM15,"")</f>
        <v/>
      </c>
      <c r="AC13" s="96">
        <f>IF(ngay23!AM15&lt;&gt;"",ngay23!AM15,"")</f>
        <v/>
      </c>
      <c r="AD13" s="96">
        <f>IF(ngay24!AM15&lt;&gt;"",ngay24!AM15,"")</f>
        <v/>
      </c>
      <c r="AE13" s="96">
        <f>IF(ngay25!AM15&lt;&gt;"",ngay25!AM15,"")</f>
        <v/>
      </c>
      <c r="AF13" s="96">
        <f>IF(ngay26!AM15&lt;&gt;"",ngay26!AM15,"")</f>
        <v/>
      </c>
      <c r="AG13" s="96">
        <f>IF(ngay27!AM15&lt;&gt;"",ngay27!AM15,"")</f>
        <v/>
      </c>
      <c r="AH13" s="96">
        <f>IF(ngay28!AM15&lt;&gt;"",ngay28!AM15,"")</f>
        <v/>
      </c>
      <c r="AI13" s="96">
        <f>IF(ngay29!AM15&lt;&gt;"",ngay29!AM15,"")</f>
        <v/>
      </c>
      <c r="AJ13" s="96">
        <f>IF(ngay30!AM15&lt;&gt;"",ngay30!AM15,"")</f>
        <v/>
      </c>
      <c r="AK13" s="96">
        <f>IF(ngay31!AM15&lt;&gt;"",ngay31!AM15,"")</f>
        <v/>
      </c>
      <c r="AL13" s="55">
        <f>IF(COUNT(AA13:AK13)=0,"",MIN(AA13:AK13))</f>
        <v/>
      </c>
    </row>
    <row r="14">
      <c r="A14" s="19" t="n">
        <v>12</v>
      </c>
      <c r="B14" s="461" t="n"/>
      <c r="C14" s="76" t="inlineStr">
        <is>
          <t>Tây Hiếu</t>
        </is>
      </c>
      <c r="D14" s="73" t="inlineStr">
        <is>
          <t>48/76</t>
        </is>
      </c>
      <c r="E14" s="96">
        <f>IF(ngay1!AM16&lt;&gt;"",ngay1!AM16,"")</f>
        <v/>
      </c>
      <c r="F14" s="98">
        <f>IF(ngay2!AM16&lt;&gt;"",ngay2!AM16,"")</f>
        <v/>
      </c>
      <c r="G14" s="98">
        <f>IF(ngay3!AM16&lt;&gt;"",ngay3!AM16,"")</f>
        <v/>
      </c>
      <c r="H14" s="98">
        <f>IF(ngay4!AM16&lt;&gt;"",ngay4!AM16,"")</f>
        <v/>
      </c>
      <c r="I14" s="98">
        <f>IF(ngay5!AM16&lt;&gt;"",ngay5!AM16,"")</f>
        <v/>
      </c>
      <c r="J14" s="98">
        <f>IF(ngay6!AM16&lt;&gt;"",ngay6!AM16,"")</f>
        <v/>
      </c>
      <c r="K14" s="98">
        <f>IF(ngay7!AM16&lt;&gt;"",ngay7!AM16,"")</f>
        <v/>
      </c>
      <c r="L14" s="98">
        <f>IF(ngay8!AM16&lt;&gt;"",ngay8!AM16,"")</f>
        <v/>
      </c>
      <c r="M14" s="98">
        <f>IF(ngay9!AM16&lt;&gt;"",ngay9!AM16,"")</f>
        <v/>
      </c>
      <c r="N14" s="98">
        <f>IF(ngay10!AM16&lt;&gt;"",ngay10!AM16,"")</f>
        <v/>
      </c>
      <c r="O14" s="55">
        <f>IF(COUNT(E14:N14)=0,"",MIN(E14:N14))</f>
        <v/>
      </c>
      <c r="P14" s="96">
        <f>IF(ngay11!AM16&lt;&gt;"",ngay11!AM16,"")</f>
        <v/>
      </c>
      <c r="Q14" s="96">
        <f>IF(ngay12!AM16&lt;&gt;"",ngay12!AM16,"")</f>
        <v/>
      </c>
      <c r="R14" s="96">
        <f>IF(ngay13!AM16&lt;&gt;"",ngay13!AM16,"")</f>
        <v/>
      </c>
      <c r="S14" s="96">
        <f>IF(ngay14!AM16&lt;&gt;"",ngay14!AM16,"")</f>
        <v/>
      </c>
      <c r="T14" s="96">
        <f>IF(ngay15!AM16&lt;&gt;"",ngay15!AM16,"")</f>
        <v/>
      </c>
      <c r="U14" s="96">
        <f>IF(ngay16!AM16&lt;&gt;"",ngay16!AM16,"")</f>
        <v/>
      </c>
      <c r="V14" s="96">
        <f>IF(ngay17!AM16&lt;&gt;"",ngay17!AM16,"")</f>
        <v/>
      </c>
      <c r="W14" s="96">
        <f>IF(ngay18!AM16&lt;&gt;"",ngay18!AM16,"")</f>
        <v/>
      </c>
      <c r="X14" s="96">
        <f>IF(ngay19!AM16&lt;&gt;"",ngay1!AM16,"")</f>
        <v/>
      </c>
      <c r="Y14" s="96">
        <f>IF(ngay20!AM16&lt;&gt;"",ngay20!AM16,"")</f>
        <v/>
      </c>
      <c r="Z14" s="55">
        <f>IF(COUNT(P14:Y14)=0,"",MIN(P14:Y14))</f>
        <v/>
      </c>
      <c r="AA14" s="96">
        <f>IF(ngay21!AM16&lt;&gt;"",ngay21!AM16,"")</f>
        <v/>
      </c>
      <c r="AB14" s="96">
        <f>IF(ngay22!AM16&lt;&gt;"",ngay22!AM16,"")</f>
        <v/>
      </c>
      <c r="AC14" s="96">
        <f>IF(ngay23!AM16&lt;&gt;"",ngay23!AM16,"")</f>
        <v/>
      </c>
      <c r="AD14" s="96">
        <f>IF(ngay24!AM16&lt;&gt;"",ngay24!AM16,"")</f>
        <v/>
      </c>
      <c r="AE14" s="96">
        <f>IF(ngay25!AM16&lt;&gt;"",ngay25!AM16,"")</f>
        <v/>
      </c>
      <c r="AF14" s="96">
        <f>IF(ngay26!AM16&lt;&gt;"",ngay26!AM16,"")</f>
        <v/>
      </c>
      <c r="AG14" s="96">
        <f>IF(ngay27!AM16&lt;&gt;"",ngay27!AM16,"")</f>
        <v/>
      </c>
      <c r="AH14" s="96">
        <f>IF(ngay28!AM16&lt;&gt;"",ngay28!AM16,"")</f>
        <v/>
      </c>
      <c r="AI14" s="96">
        <f>IF(ngay29!AM16&lt;&gt;"",ngay29!AM16,"")</f>
        <v/>
      </c>
      <c r="AJ14" s="96">
        <f>IF(ngay30!AM16&lt;&gt;"",ngay30!AM16,"")</f>
        <v/>
      </c>
      <c r="AK14" s="96">
        <f>IF(ngay31!AM16&lt;&gt;"",ngay31!AM16,"")</f>
        <v/>
      </c>
      <c r="AL14" s="55">
        <f>IF(COUNT(AA14:AK14)=0,"",MIN(AA14:AK14))</f>
        <v/>
      </c>
    </row>
    <row r="15">
      <c r="A15" s="27" t="n">
        <v>13</v>
      </c>
      <c r="B15" s="461" t="n"/>
      <c r="C15" s="76" t="inlineStr">
        <is>
          <t>Con Cuông</t>
        </is>
      </c>
      <c r="D15" s="73" t="inlineStr">
        <is>
          <t>48/79</t>
        </is>
      </c>
      <c r="E15" s="96">
        <f>IF(ngay1!AM17&lt;&gt;"",ngay1!AM17,"")</f>
        <v/>
      </c>
      <c r="F15" s="98">
        <f>IF(ngay2!AM17&lt;&gt;"",ngay2!AM17,"")</f>
        <v/>
      </c>
      <c r="G15" s="98">
        <f>IF(ngay3!AM17&lt;&gt;"",ngay3!AM17,"")</f>
        <v/>
      </c>
      <c r="H15" s="98">
        <f>IF(ngay4!AM17&lt;&gt;"",ngay4!AM17,"")</f>
        <v/>
      </c>
      <c r="I15" s="98">
        <f>IF(ngay5!AM17&lt;&gt;"",ngay5!AM17,"")</f>
        <v/>
      </c>
      <c r="J15" s="98">
        <f>IF(ngay6!AM17&lt;&gt;"",ngay6!AM17,"")</f>
        <v/>
      </c>
      <c r="K15" s="98">
        <f>IF(ngay7!AM17&lt;&gt;"",ngay7!AM17,"")</f>
        <v/>
      </c>
      <c r="L15" s="98">
        <f>IF(ngay8!AM17&lt;&gt;"",ngay8!AM17,"")</f>
        <v/>
      </c>
      <c r="M15" s="98">
        <f>IF(ngay9!AM17&lt;&gt;"",ngay9!AM17,"")</f>
        <v/>
      </c>
      <c r="N15" s="98">
        <f>IF(ngay10!AM17&lt;&gt;"",ngay10!AM17,"")</f>
        <v/>
      </c>
      <c r="O15" s="55">
        <f>IF(COUNT(E15:N15)=0,"",MIN(E15:N15))</f>
        <v/>
      </c>
      <c r="P15" s="96">
        <f>IF(ngay11!AM17&lt;&gt;"",ngay11!AM17,"")</f>
        <v/>
      </c>
      <c r="Q15" s="96">
        <f>IF(ngay12!AM17&lt;&gt;"",ngay12!AM17,"")</f>
        <v/>
      </c>
      <c r="R15" s="96">
        <f>IF(ngay13!AM17&lt;&gt;"",ngay13!AM17,"")</f>
        <v/>
      </c>
      <c r="S15" s="96">
        <f>IF(ngay14!AM17&lt;&gt;"",ngay14!AM17,"")</f>
        <v/>
      </c>
      <c r="T15" s="96">
        <f>IF(ngay15!AM17&lt;&gt;"",ngay15!AM17,"")</f>
        <v/>
      </c>
      <c r="U15" s="96">
        <f>IF(ngay16!AM17&lt;&gt;"",ngay16!AM17,"")</f>
        <v/>
      </c>
      <c r="V15" s="96">
        <f>IF(ngay17!AM17&lt;&gt;"",ngay17!AM17,"")</f>
        <v/>
      </c>
      <c r="W15" s="96">
        <f>IF(ngay18!AM17&lt;&gt;"",ngay18!AM17,"")</f>
        <v/>
      </c>
      <c r="X15" s="96">
        <f>IF(ngay19!AM17&lt;&gt;"",ngay1!AM17,"")</f>
        <v/>
      </c>
      <c r="Y15" s="96">
        <f>IF(ngay20!AM17&lt;&gt;"",ngay20!AM17,"")</f>
        <v/>
      </c>
      <c r="Z15" s="55">
        <f>IF(COUNT(P15:Y15)=0,"",MIN(P15:Y15))</f>
        <v/>
      </c>
      <c r="AA15" s="96">
        <f>IF(ngay21!AM17&lt;&gt;"",ngay21!AM17,"")</f>
        <v/>
      </c>
      <c r="AB15" s="96">
        <f>IF(ngay22!AM17&lt;&gt;"",ngay22!AM17,"")</f>
        <v/>
      </c>
      <c r="AC15" s="96">
        <f>IF(ngay23!AM17&lt;&gt;"",ngay23!AM17,"")</f>
        <v/>
      </c>
      <c r="AD15" s="96">
        <f>IF(ngay24!AM17&lt;&gt;"",ngay24!AM17,"")</f>
        <v/>
      </c>
      <c r="AE15" s="96">
        <f>IF(ngay25!AM17&lt;&gt;"",ngay25!AM17,"")</f>
        <v/>
      </c>
      <c r="AF15" s="96">
        <f>IF(ngay26!AM17&lt;&gt;"",ngay26!AM17,"")</f>
        <v/>
      </c>
      <c r="AG15" s="96">
        <f>IF(ngay27!AM17&lt;&gt;"",ngay27!AM17,"")</f>
        <v/>
      </c>
      <c r="AH15" s="96">
        <f>IF(ngay28!AM17&lt;&gt;"",ngay28!AM17,"")</f>
        <v/>
      </c>
      <c r="AI15" s="96">
        <f>IF(ngay29!AM17&lt;&gt;"",ngay29!AM17,"")</f>
        <v/>
      </c>
      <c r="AJ15" s="96">
        <f>IF(ngay30!AM17&lt;&gt;"",ngay30!AM17,"")</f>
        <v/>
      </c>
      <c r="AK15" s="96">
        <f>IF(ngay31!AM17&lt;&gt;"",ngay31!AM17,"")</f>
        <v/>
      </c>
      <c r="AL15" s="55">
        <f>IF(COUNT(AA15:AK15)=0,"",MIN(AA15:AK15))</f>
        <v/>
      </c>
    </row>
    <row r="16">
      <c r="A16" s="19" t="n">
        <v>14</v>
      </c>
      <c r="B16" s="461" t="n"/>
      <c r="C16" s="76" t="inlineStr">
        <is>
          <t>Quỳnh Lưu</t>
        </is>
      </c>
      <c r="D16" s="73" t="inlineStr">
        <is>
          <t>48/77</t>
        </is>
      </c>
      <c r="E16" s="96">
        <f>IF(ngay1!AM18&lt;&gt;"",ngay1!AM18,"")</f>
        <v/>
      </c>
      <c r="F16" s="98">
        <f>IF(ngay2!AM18&lt;&gt;"",ngay2!AM18,"")</f>
        <v/>
      </c>
      <c r="G16" s="98">
        <f>IF(ngay3!AM18&lt;&gt;"",ngay3!AM18,"")</f>
        <v/>
      </c>
      <c r="H16" s="98">
        <f>IF(ngay4!AM18&lt;&gt;"",ngay4!AM18,"")</f>
        <v/>
      </c>
      <c r="I16" s="98">
        <f>IF(ngay5!AM18&lt;&gt;"",ngay5!AM18,"")</f>
        <v/>
      </c>
      <c r="J16" s="98">
        <f>IF(ngay6!AM18&lt;&gt;"",ngay6!AM18,"")</f>
        <v/>
      </c>
      <c r="K16" s="98">
        <f>IF(ngay7!AM18&lt;&gt;"",ngay7!AM18,"")</f>
        <v/>
      </c>
      <c r="L16" s="98">
        <f>IF(ngay8!AM18&lt;&gt;"",ngay8!AM18,"")</f>
        <v/>
      </c>
      <c r="M16" s="98">
        <f>IF(ngay9!AM18&lt;&gt;"",ngay9!AM18,"")</f>
        <v/>
      </c>
      <c r="N16" s="98">
        <f>IF(ngay10!AM18&lt;&gt;"",ngay10!AM18,"")</f>
        <v/>
      </c>
      <c r="O16" s="55">
        <f>IF(COUNT(E16:N16)=0,"",MIN(E16:N16))</f>
        <v/>
      </c>
      <c r="P16" s="96">
        <f>IF(ngay11!AM18&lt;&gt;"",ngay11!AM18,"")</f>
        <v/>
      </c>
      <c r="Q16" s="96">
        <f>IF(ngay12!AM18&lt;&gt;"",ngay12!AM18,"")</f>
        <v/>
      </c>
      <c r="R16" s="96">
        <f>IF(ngay13!AM18&lt;&gt;"",ngay13!AM18,"")</f>
        <v/>
      </c>
      <c r="S16" s="96">
        <f>IF(ngay14!AM18&lt;&gt;"",ngay14!AM18,"")</f>
        <v/>
      </c>
      <c r="T16" s="96">
        <f>IF(ngay15!AM18&lt;&gt;"",ngay15!AM18,"")</f>
        <v/>
      </c>
      <c r="U16" s="96">
        <f>IF(ngay16!AM18&lt;&gt;"",ngay16!AM18,"")</f>
        <v/>
      </c>
      <c r="V16" s="96">
        <f>IF(ngay17!AM18&lt;&gt;"",ngay17!AM18,"")</f>
        <v/>
      </c>
      <c r="W16" s="96">
        <f>IF(ngay18!AM18&lt;&gt;"",ngay18!AM18,"")</f>
        <v/>
      </c>
      <c r="X16" s="96">
        <f>IF(ngay19!AM18&lt;&gt;"",ngay1!AM18,"")</f>
        <v/>
      </c>
      <c r="Y16" s="96">
        <f>IF(ngay20!AM18&lt;&gt;"",ngay20!AM18,"")</f>
        <v/>
      </c>
      <c r="Z16" s="55">
        <f>IF(COUNT(P16:Y16)=0,"",MIN(P16:Y16))</f>
        <v/>
      </c>
      <c r="AA16" s="96">
        <f>IF(ngay21!AM18&lt;&gt;"",ngay21!AM18,"")</f>
        <v/>
      </c>
      <c r="AB16" s="96">
        <f>IF(ngay22!AM18&lt;&gt;"",ngay22!AM18,"")</f>
        <v/>
      </c>
      <c r="AC16" s="96">
        <f>IF(ngay23!AM18&lt;&gt;"",ngay23!AM18,"")</f>
        <v/>
      </c>
      <c r="AD16" s="96">
        <f>IF(ngay24!AM18&lt;&gt;"",ngay24!AM18,"")</f>
        <v/>
      </c>
      <c r="AE16" s="96">
        <f>IF(ngay25!AM18&lt;&gt;"",ngay25!AM18,"")</f>
        <v/>
      </c>
      <c r="AF16" s="96">
        <f>IF(ngay26!AM18&lt;&gt;"",ngay26!AM18,"")</f>
        <v/>
      </c>
      <c r="AG16" s="96">
        <f>IF(ngay27!AM18&lt;&gt;"",ngay27!AM18,"")</f>
        <v/>
      </c>
      <c r="AH16" s="96">
        <f>IF(ngay28!AM18&lt;&gt;"",ngay28!AM18,"")</f>
        <v/>
      </c>
      <c r="AI16" s="96">
        <f>IF(ngay29!AM18&lt;&gt;"",ngay29!AM18,"")</f>
        <v/>
      </c>
      <c r="AJ16" s="96">
        <f>IF(ngay30!AM18&lt;&gt;"",ngay30!AM18,"")</f>
        <v/>
      </c>
      <c r="AK16" s="96">
        <f>IF(ngay31!AM18&lt;&gt;"",ngay31!AM18,"")</f>
        <v/>
      </c>
      <c r="AL16" s="55">
        <f>IF(COUNT(AA16:AK16)=0,"",MIN(AA16:AK16))</f>
        <v/>
      </c>
    </row>
    <row r="17">
      <c r="A17" s="27" t="n">
        <v>15</v>
      </c>
      <c r="B17" s="461" t="n"/>
      <c r="C17" s="87" t="inlineStr">
        <is>
          <t>Đô Lương</t>
        </is>
      </c>
      <c r="D17" s="88" t="inlineStr">
        <is>
          <t>48/80</t>
        </is>
      </c>
      <c r="E17" s="96">
        <f>IF(ngay1!AM19&lt;&gt;"",ngay1!AM19,"")</f>
        <v/>
      </c>
      <c r="F17" s="98">
        <f>IF(ngay2!AM19&lt;&gt;"",ngay2!AM19,"")</f>
        <v/>
      </c>
      <c r="G17" s="98">
        <f>IF(ngay3!AM19&lt;&gt;"",ngay3!AM19,"")</f>
        <v/>
      </c>
      <c r="H17" s="98">
        <f>IF(ngay4!AM19&lt;&gt;"",ngay4!AM19,"")</f>
        <v/>
      </c>
      <c r="I17" s="98">
        <f>IF(ngay5!AM19&lt;&gt;"",ngay5!AM19,"")</f>
        <v/>
      </c>
      <c r="J17" s="98">
        <f>IF(ngay6!AM19&lt;&gt;"",ngay6!AM19,"")</f>
        <v/>
      </c>
      <c r="K17" s="98">
        <f>IF(ngay7!AM19&lt;&gt;"",ngay7!AM19,"")</f>
        <v/>
      </c>
      <c r="L17" s="98">
        <f>IF(ngay8!AM19&lt;&gt;"",ngay8!AM19,"")</f>
        <v/>
      </c>
      <c r="M17" s="98">
        <f>IF(ngay9!AM19&lt;&gt;"",ngay9!AM19,"")</f>
        <v/>
      </c>
      <c r="N17" s="98">
        <f>IF(ngay10!AM19&lt;&gt;"",ngay10!AM19,"")</f>
        <v/>
      </c>
      <c r="O17" s="55">
        <f>IF(COUNT(E17:N17)=0,"",MIN(E17:N17))</f>
        <v/>
      </c>
      <c r="P17" s="96">
        <f>IF(ngay11!AM19&lt;&gt;"",ngay11!AM19,"")</f>
        <v/>
      </c>
      <c r="Q17" s="96">
        <f>IF(ngay12!AM19&lt;&gt;"",ngay12!AM19,"")</f>
        <v/>
      </c>
      <c r="R17" s="96">
        <f>IF(ngay13!AM19&lt;&gt;"",ngay13!AM19,"")</f>
        <v/>
      </c>
      <c r="S17" s="96">
        <f>IF(ngay14!AM19&lt;&gt;"",ngay14!AM19,"")</f>
        <v/>
      </c>
      <c r="T17" s="96">
        <f>IF(ngay15!AM19&lt;&gt;"",ngay15!AM19,"")</f>
        <v/>
      </c>
      <c r="U17" s="96">
        <f>IF(ngay16!AM19&lt;&gt;"",ngay16!AM19,"")</f>
        <v/>
      </c>
      <c r="V17" s="96">
        <f>IF(ngay17!AM19&lt;&gt;"",ngay17!AM19,"")</f>
        <v/>
      </c>
      <c r="W17" s="96">
        <f>IF(ngay18!AM19&lt;&gt;"",ngay18!AM19,"")</f>
        <v/>
      </c>
      <c r="X17" s="96">
        <f>IF(ngay19!AM19&lt;&gt;"",ngay1!AM19,"")</f>
        <v/>
      </c>
      <c r="Y17" s="96">
        <f>IF(ngay20!AM19&lt;&gt;"",ngay20!AM19,"")</f>
        <v/>
      </c>
      <c r="Z17" s="55">
        <f>IF(COUNT(P17:Y17)=0,"",MIN(P17:Y17))</f>
        <v/>
      </c>
      <c r="AA17" s="96">
        <f>IF(ngay21!AM19&lt;&gt;"",ngay21!AM19,"")</f>
        <v/>
      </c>
      <c r="AB17" s="96">
        <f>IF(ngay22!AM19&lt;&gt;"",ngay22!AM19,"")</f>
        <v/>
      </c>
      <c r="AC17" s="96">
        <f>IF(ngay23!AM19&lt;&gt;"",ngay23!AM19,"")</f>
        <v/>
      </c>
      <c r="AD17" s="96">
        <f>IF(ngay24!AM19&lt;&gt;"",ngay24!AM19,"")</f>
        <v/>
      </c>
      <c r="AE17" s="96">
        <f>IF(ngay25!AM19&lt;&gt;"",ngay25!AM19,"")</f>
        <v/>
      </c>
      <c r="AF17" s="96">
        <f>IF(ngay26!AM19&lt;&gt;"",ngay26!AM19,"")</f>
        <v/>
      </c>
      <c r="AG17" s="96">
        <f>IF(ngay27!AM19&lt;&gt;"",ngay27!AM19,"")</f>
        <v/>
      </c>
      <c r="AH17" s="96">
        <f>IF(ngay28!AM19&lt;&gt;"",ngay28!AM19,"")</f>
        <v/>
      </c>
      <c r="AI17" s="96">
        <f>IF(ngay29!AM19&lt;&gt;"",ngay29!AM19,"")</f>
        <v/>
      </c>
      <c r="AJ17" s="96">
        <f>IF(ngay30!AM19&lt;&gt;"",ngay30!AM19,"")</f>
        <v/>
      </c>
      <c r="AK17" s="96">
        <f>IF(ngay31!AM19&lt;&gt;"",ngay31!AM19,"")</f>
        <v/>
      </c>
      <c r="AL17" s="55">
        <f>IF(COUNT(AA17:AK17)=0,"",MIN(AA17:AK17))</f>
        <v/>
      </c>
    </row>
    <row r="18">
      <c r="A18" s="19" t="n">
        <v>16</v>
      </c>
      <c r="B18" s="461" t="n"/>
      <c r="C18" s="87" t="inlineStr">
        <is>
          <t>Hòn Ngư</t>
        </is>
      </c>
      <c r="D18" s="88" t="inlineStr">
        <is>
          <t>48/81</t>
        </is>
      </c>
      <c r="E18" s="96">
        <f>IF(ngay1!AM20&lt;&gt;"",ngay1!AM20,"")</f>
        <v/>
      </c>
      <c r="F18" s="98">
        <f>IF(ngay2!AM20&lt;&gt;"",ngay2!AM20,"")</f>
        <v/>
      </c>
      <c r="G18" s="98">
        <f>IF(ngay3!AM20&lt;&gt;"",ngay3!AM20,"")</f>
        <v/>
      </c>
      <c r="H18" s="98">
        <f>IF(ngay4!AM20&lt;&gt;"",ngay4!AM20,"")</f>
        <v/>
      </c>
      <c r="I18" s="98">
        <f>IF(ngay5!AM20&lt;&gt;"",ngay5!AM20,"")</f>
        <v/>
      </c>
      <c r="J18" s="98">
        <f>IF(ngay6!AM20&lt;&gt;"",ngay6!AM20,"")</f>
        <v/>
      </c>
      <c r="K18" s="98">
        <f>IF(ngay7!AM20&lt;&gt;"",ngay7!AM20,"")</f>
        <v/>
      </c>
      <c r="L18" s="98">
        <f>IF(ngay8!AM20&lt;&gt;"",ngay8!AM20,"")</f>
        <v/>
      </c>
      <c r="M18" s="98">
        <f>IF(ngay9!AM20&lt;&gt;"",ngay9!AM20,"")</f>
        <v/>
      </c>
      <c r="N18" s="98">
        <f>IF(ngay10!AM20&lt;&gt;"",ngay10!AM20,"")</f>
        <v/>
      </c>
      <c r="O18" s="55">
        <f>IF(COUNT(E18:N18)=0,"",MIN(E18:N18))</f>
        <v/>
      </c>
      <c r="P18" s="96">
        <f>IF(ngay11!AM20&lt;&gt;"",ngay11!AM20,"")</f>
        <v/>
      </c>
      <c r="Q18" s="96">
        <f>IF(ngay12!AM20&lt;&gt;"",ngay12!AM20,"")</f>
        <v/>
      </c>
      <c r="R18" s="96">
        <f>IF(ngay13!AM20&lt;&gt;"",ngay13!AM20,"")</f>
        <v/>
      </c>
      <c r="S18" s="96">
        <f>IF(ngay14!AM20&lt;&gt;"",ngay14!AM20,"")</f>
        <v/>
      </c>
      <c r="T18" s="96">
        <f>IF(ngay15!AM20&lt;&gt;"",ngay15!AM20,"")</f>
        <v/>
      </c>
      <c r="U18" s="96">
        <f>IF(ngay16!AM20&lt;&gt;"",ngay16!AM20,"")</f>
        <v/>
      </c>
      <c r="V18" s="96">
        <f>IF(ngay17!AM20&lt;&gt;"",ngay17!AM20,"")</f>
        <v/>
      </c>
      <c r="W18" s="96">
        <f>IF(ngay18!AM20&lt;&gt;"",ngay18!AM20,"")</f>
        <v/>
      </c>
      <c r="X18" s="96">
        <f>IF(ngay19!AM20&lt;&gt;"",ngay1!AM20,"")</f>
        <v/>
      </c>
      <c r="Y18" s="96">
        <f>IF(ngay20!AM20&lt;&gt;"",ngay20!AM20,"")</f>
        <v/>
      </c>
      <c r="Z18" s="55">
        <f>IF(COUNT(P18:Y18)=0,"",MIN(P18:Y18))</f>
        <v/>
      </c>
      <c r="AA18" s="96">
        <f>IF(ngay21!AM20&lt;&gt;"",ngay21!AM20,"")</f>
        <v/>
      </c>
      <c r="AB18" s="96">
        <f>IF(ngay22!AM20&lt;&gt;"",ngay22!AM20,"")</f>
        <v/>
      </c>
      <c r="AC18" s="96">
        <f>IF(ngay23!AM20&lt;&gt;"",ngay23!AM20,"")</f>
        <v/>
      </c>
      <c r="AD18" s="96">
        <f>IF(ngay24!AM20&lt;&gt;"",ngay24!AM20,"")</f>
        <v/>
      </c>
      <c r="AE18" s="96">
        <f>IF(ngay25!AM20&lt;&gt;"",ngay25!AM20,"")</f>
        <v/>
      </c>
      <c r="AF18" s="96">
        <f>IF(ngay26!AM20&lt;&gt;"",ngay26!AM20,"")</f>
        <v/>
      </c>
      <c r="AG18" s="96">
        <f>IF(ngay27!AM20&lt;&gt;"",ngay27!AM20,"")</f>
        <v/>
      </c>
      <c r="AH18" s="96">
        <f>IF(ngay28!AM20&lt;&gt;"",ngay28!AM20,"")</f>
        <v/>
      </c>
      <c r="AI18" s="96">
        <f>IF(ngay29!AM20&lt;&gt;"",ngay29!AM20,"")</f>
        <v/>
      </c>
      <c r="AJ18" s="96">
        <f>IF(ngay30!AM20&lt;&gt;"",ngay30!AM20,"")</f>
        <v/>
      </c>
      <c r="AK18" s="96">
        <f>IF(ngay31!AM20&lt;&gt;"",ngay31!AM20,"")</f>
        <v/>
      </c>
      <c r="AL18" s="55">
        <f>IF(COUNT(AA18:AK18)=0,"",MIN(AA18:AK18))</f>
        <v/>
      </c>
    </row>
    <row r="19">
      <c r="A19" s="27" t="n">
        <v>17</v>
      </c>
      <c r="B19" s="482" t="n"/>
      <c r="C19" s="79" t="inlineStr">
        <is>
          <t>Vinh</t>
        </is>
      </c>
      <c r="D19" s="80" t="inlineStr">
        <is>
          <t>48845</t>
        </is>
      </c>
      <c r="E19" s="97">
        <f>IF(ngay1!AM21&lt;&gt;"",ngay1!AM21,"")</f>
        <v/>
      </c>
      <c r="F19" s="212">
        <f>IF(ngay2!AM21&lt;&gt;"",ngay2!AM21,"")</f>
        <v/>
      </c>
      <c r="G19" s="212">
        <f>IF(ngay3!AM21&lt;&gt;"",ngay3!AM21,"")</f>
        <v/>
      </c>
      <c r="H19" s="212">
        <f>IF(ngay4!AM21&lt;&gt;"",ngay4!AM21,"")</f>
        <v/>
      </c>
      <c r="I19" s="212">
        <f>IF(ngay5!AM21&lt;&gt;"",ngay5!AM21,"")</f>
        <v/>
      </c>
      <c r="J19" s="212">
        <f>IF(ngay6!AM21&lt;&gt;"",ngay6!AM21,"")</f>
        <v/>
      </c>
      <c r="K19" s="212">
        <f>IF(ngay7!AM21&lt;&gt;"",ngay7!AM21,"")</f>
        <v/>
      </c>
      <c r="L19" s="212">
        <f>IF(ngay8!AM21&lt;&gt;"",ngay8!AM21,"")</f>
        <v/>
      </c>
      <c r="M19" s="212">
        <f>IF(ngay9!AM21&lt;&gt;"",ngay9!AM21,"")</f>
        <v/>
      </c>
      <c r="N19" s="212">
        <f>IF(ngay10!AM21&lt;&gt;"",ngay10!AM21,"")</f>
        <v/>
      </c>
      <c r="O19" s="81">
        <f>IF(COUNT(E19:N19)=0,"",MIN(E19:N19))</f>
        <v/>
      </c>
      <c r="P19" s="96">
        <f>IF(ngay11!AM21&lt;&gt;"",ngay11!AM21,"")</f>
        <v/>
      </c>
      <c r="Q19" s="96">
        <f>IF(ngay12!AM21&lt;&gt;"",ngay12!AM21,"")</f>
        <v/>
      </c>
      <c r="R19" s="96">
        <f>IF(ngay13!AM21&lt;&gt;"",ngay13!AM21,"")</f>
        <v/>
      </c>
      <c r="S19" s="96">
        <f>IF(ngay14!AM21&lt;&gt;"",ngay14!AM21,"")</f>
        <v/>
      </c>
      <c r="T19" s="96">
        <f>IF(ngay15!AM21&lt;&gt;"",ngay15!AM21,"")</f>
        <v/>
      </c>
      <c r="U19" s="96">
        <f>IF(ngay16!AM21&lt;&gt;"",ngay16!AM21,"")</f>
        <v/>
      </c>
      <c r="V19" s="96">
        <f>IF(ngay17!AM21&lt;&gt;"",ngay17!AM21,"")</f>
        <v/>
      </c>
      <c r="W19" s="96">
        <f>IF(ngay18!AM21&lt;&gt;"",ngay18!AM21,"")</f>
        <v/>
      </c>
      <c r="X19" s="96">
        <f>IF(ngay19!AM21&lt;&gt;"",ngay1!AM21,"")</f>
        <v/>
      </c>
      <c r="Y19" s="96">
        <f>IF(ngay20!AM21&lt;&gt;"",ngay20!AM21,"")</f>
        <v/>
      </c>
      <c r="Z19" s="81">
        <f>IF(COUNT(P19:Y19)=0,"",MIN(P19:Y19))</f>
        <v/>
      </c>
      <c r="AA19" s="96">
        <f>IF(ngay21!AM21&lt;&gt;"",ngay21!AM21,"")</f>
        <v/>
      </c>
      <c r="AB19" s="96">
        <f>IF(ngay22!AM21&lt;&gt;"",ngay22!AM21,"")</f>
        <v/>
      </c>
      <c r="AC19" s="96">
        <f>IF(ngay23!AM21&lt;&gt;"",ngay23!AM21,"")</f>
        <v/>
      </c>
      <c r="AD19" s="96">
        <f>IF(ngay24!AM21&lt;&gt;"",ngay24!AM21,"")</f>
        <v/>
      </c>
      <c r="AE19" s="96">
        <f>IF(ngay25!AM21&lt;&gt;"",ngay25!AM21,"")</f>
        <v/>
      </c>
      <c r="AF19" s="96">
        <f>IF(ngay26!AM21&lt;&gt;"",ngay26!AM21,"")</f>
        <v/>
      </c>
      <c r="AG19" s="96">
        <f>IF(ngay27!AM21&lt;&gt;"",ngay27!AM21,"")</f>
        <v/>
      </c>
      <c r="AH19" s="96">
        <f>IF(ngay28!AM21&lt;&gt;"",ngay28!AM21,"")</f>
        <v/>
      </c>
      <c r="AI19" s="96">
        <f>IF(ngay29!AM21&lt;&gt;"",ngay29!AM21,"")</f>
        <v/>
      </c>
      <c r="AJ19" s="96">
        <f>IF(ngay30!AM21&lt;&gt;"",ngay30!AM21,"")</f>
        <v/>
      </c>
      <c r="AK19" s="96">
        <f>IF(ngay31!AM21&lt;&gt;"",ngay31!AM21,"")</f>
        <v/>
      </c>
      <c r="AL19" s="81">
        <f>IF(COUNT(AA19:AK19)=0,"",MIN(AA19:AK19))</f>
        <v/>
      </c>
    </row>
    <row r="20">
      <c r="A20" s="19" t="n">
        <v>18</v>
      </c>
      <c r="B20" s="480" t="inlineStr">
        <is>
          <t>Hà Tĩnh</t>
        </is>
      </c>
      <c r="C20" s="87" t="inlineStr">
        <is>
          <t>Hương Sơn</t>
        </is>
      </c>
      <c r="D20" s="88" t="inlineStr">
        <is>
          <t>48/82</t>
        </is>
      </c>
      <c r="E20" s="98">
        <f>IF(ngay1!AM22&lt;&gt;"",ngay1!AM22,"")</f>
        <v/>
      </c>
      <c r="F20" s="98">
        <f>IF(ngay2!AM22&lt;&gt;"",ngay2!AM22,"")</f>
        <v/>
      </c>
      <c r="G20" s="98">
        <f>IF(ngay3!AM22&lt;&gt;"",ngay3!AM22,"")</f>
        <v/>
      </c>
      <c r="H20" s="98">
        <f>IF(ngay4!AM22&lt;&gt;"",ngay4!AM22,"")</f>
        <v/>
      </c>
      <c r="I20" s="98">
        <f>IF(ngay5!AM22&lt;&gt;"",ngay5!AM22,"")</f>
        <v/>
      </c>
      <c r="J20" s="98">
        <f>IF(ngay6!AM22&lt;&gt;"",ngay6!AM22,"")</f>
        <v/>
      </c>
      <c r="K20" s="98">
        <f>IF(ngay7!AM22&lt;&gt;"",ngay7!AM22,"")</f>
        <v/>
      </c>
      <c r="L20" s="98">
        <f>IF(ngay8!AM22&lt;&gt;"",ngay8!AM22,"")</f>
        <v/>
      </c>
      <c r="M20" s="98">
        <f>IF(ngay9!AM22&lt;&gt;"",ngay9!AM22,"")</f>
        <v/>
      </c>
      <c r="N20" s="98">
        <f>IF(ngay10!AM22&lt;&gt;"",ngay10!AM22,"")</f>
        <v/>
      </c>
      <c r="O20" s="57">
        <f>IF(COUNT(E20:N20)=0,"",MIN(E20:N20))</f>
        <v/>
      </c>
      <c r="P20" s="96">
        <f>IF(ngay11!AM22&lt;&gt;"",ngay11!AM22,"")</f>
        <v/>
      </c>
      <c r="Q20" s="96">
        <f>IF(ngay12!AM22&lt;&gt;"",ngay12!AM22,"")</f>
        <v/>
      </c>
      <c r="R20" s="96">
        <f>IF(ngay13!AM22&lt;&gt;"",ngay13!AM22,"")</f>
        <v/>
      </c>
      <c r="S20" s="96">
        <f>IF(ngay14!AM22&lt;&gt;"",ngay14!AM22,"")</f>
        <v/>
      </c>
      <c r="T20" s="96">
        <f>IF(ngay15!AM22&lt;&gt;"",ngay15!AM22,"")</f>
        <v/>
      </c>
      <c r="U20" s="96">
        <f>IF(ngay16!AM22&lt;&gt;"",ngay16!AM22,"")</f>
        <v/>
      </c>
      <c r="V20" s="96">
        <f>IF(ngay17!AM22&lt;&gt;"",ngay17!AM22,"")</f>
        <v/>
      </c>
      <c r="W20" s="96">
        <f>IF(ngay18!AM22&lt;&gt;"",ngay18!AM22,"")</f>
        <v/>
      </c>
      <c r="X20" s="96">
        <f>IF(ngay19!AM22&lt;&gt;"",ngay1!AM22,"")</f>
        <v/>
      </c>
      <c r="Y20" s="96">
        <f>IF(ngay20!AM22&lt;&gt;"",ngay20!AM22,"")</f>
        <v/>
      </c>
      <c r="Z20" s="57">
        <f>IF(COUNT(P20:Y20)=0,"",MIN(P20:Y20))</f>
        <v/>
      </c>
      <c r="AA20" s="96">
        <f>IF(ngay21!AM22&lt;&gt;"",ngay21!AM22,"")</f>
        <v/>
      </c>
      <c r="AB20" s="96">
        <f>IF(ngay22!AM22&lt;&gt;"",ngay22!AM22,"")</f>
        <v/>
      </c>
      <c r="AC20" s="96">
        <f>IF(ngay23!AM22&lt;&gt;"",ngay23!AM22,"")</f>
        <v/>
      </c>
      <c r="AD20" s="96">
        <f>IF(ngay24!AM22&lt;&gt;"",ngay24!AM22,"")</f>
        <v/>
      </c>
      <c r="AE20" s="96">
        <f>IF(ngay25!AM22&lt;&gt;"",ngay25!AM22,"")</f>
        <v/>
      </c>
      <c r="AF20" s="96">
        <f>IF(ngay26!AM22&lt;&gt;"",ngay26!AM22,"")</f>
        <v/>
      </c>
      <c r="AG20" s="96">
        <f>IF(ngay27!AM22&lt;&gt;"",ngay27!AM22,"")</f>
        <v/>
      </c>
      <c r="AH20" s="96">
        <f>IF(ngay28!AM22&lt;&gt;"",ngay28!AM22,"")</f>
        <v/>
      </c>
      <c r="AI20" s="96">
        <f>IF(ngay29!AM22&lt;&gt;"",ngay29!AM22,"")</f>
        <v/>
      </c>
      <c r="AJ20" s="96">
        <f>IF(ngay30!AM22&lt;&gt;"",ngay30!AM22,"")</f>
        <v/>
      </c>
      <c r="AK20" s="96">
        <f>IF(ngay31!AM22&lt;&gt;"",ngay31!AM22,"")</f>
        <v/>
      </c>
      <c r="AL20" s="57">
        <f>IF(COUNT(AA20:AK20)=0,"",MIN(AA20:AK20))</f>
        <v/>
      </c>
    </row>
    <row r="21">
      <c r="A21" s="27" t="n">
        <v>19</v>
      </c>
      <c r="B21" s="461" t="n"/>
      <c r="C21" s="74" t="inlineStr">
        <is>
          <t>Hà Tĩnh</t>
        </is>
      </c>
      <c r="D21" s="75" t="inlineStr">
        <is>
          <t>48846</t>
        </is>
      </c>
      <c r="E21" s="96">
        <f>IF(ngay1!AM23&lt;&gt;"",ngay1!AM23,"")</f>
        <v/>
      </c>
      <c r="F21" s="98">
        <f>IF(ngay2!AM23&lt;&gt;"",ngay2!AM23,"")</f>
        <v/>
      </c>
      <c r="G21" s="98">
        <f>IF(ngay3!AM23&lt;&gt;"",ngay3!AM23,"")</f>
        <v/>
      </c>
      <c r="H21" s="98">
        <f>IF(ngay4!AM23&lt;&gt;"",ngay4!AM23,"")</f>
        <v/>
      </c>
      <c r="I21" s="98">
        <f>IF(ngay5!AM23&lt;&gt;"",ngay5!AM23,"")</f>
        <v/>
      </c>
      <c r="J21" s="98">
        <f>IF(ngay6!AM23&lt;&gt;"",ngay6!AM23,"")</f>
        <v/>
      </c>
      <c r="K21" s="98">
        <f>IF(ngay7!AM23&lt;&gt;"",ngay7!AM23,"")</f>
        <v/>
      </c>
      <c r="L21" s="98">
        <f>IF(ngay8!AM23&lt;&gt;"",ngay8!AM23,"")</f>
        <v/>
      </c>
      <c r="M21" s="98">
        <f>IF(ngay9!AM23&lt;&gt;"",ngay9!AM23,"")</f>
        <v/>
      </c>
      <c r="N21" s="98">
        <f>IF(ngay10!AM23&lt;&gt;"",ngay10!AM23,"")</f>
        <v/>
      </c>
      <c r="O21" s="55">
        <f>IF(COUNT(E21:N21)=0,"",MIN(E21:N21))</f>
        <v/>
      </c>
      <c r="P21" s="96">
        <f>IF(ngay11!AM23&lt;&gt;"",ngay11!AM23,"")</f>
        <v/>
      </c>
      <c r="Q21" s="96">
        <f>IF(ngay12!AM23&lt;&gt;"",ngay12!AM23,"")</f>
        <v/>
      </c>
      <c r="R21" s="96">
        <f>IF(ngay13!AM23&lt;&gt;"",ngay13!AM23,"")</f>
        <v/>
      </c>
      <c r="S21" s="96">
        <f>IF(ngay14!AM23&lt;&gt;"",ngay14!AM23,"")</f>
        <v/>
      </c>
      <c r="T21" s="96">
        <f>IF(ngay15!AM23&lt;&gt;"",ngay15!AM23,"")</f>
        <v/>
      </c>
      <c r="U21" s="96">
        <f>IF(ngay16!AM23&lt;&gt;"",ngay16!AM23,"")</f>
        <v/>
      </c>
      <c r="V21" s="96">
        <f>IF(ngay17!AM23&lt;&gt;"",ngay17!AM23,"")</f>
        <v/>
      </c>
      <c r="W21" s="96">
        <f>IF(ngay18!AM23&lt;&gt;"",ngay18!AM23,"")</f>
        <v/>
      </c>
      <c r="X21" s="96">
        <f>IF(ngay19!AM23&lt;&gt;"",ngay1!AM23,"")</f>
        <v/>
      </c>
      <c r="Y21" s="96">
        <f>IF(ngay20!AM23&lt;&gt;"",ngay20!AM23,"")</f>
        <v/>
      </c>
      <c r="Z21" s="55">
        <f>IF(COUNT(P21:Y21)=0,"",MIN(P21:Y21))</f>
        <v/>
      </c>
      <c r="AA21" s="96">
        <f>IF(ngay21!AM23&lt;&gt;"",ngay21!AM23,"")</f>
        <v/>
      </c>
      <c r="AB21" s="96">
        <f>IF(ngay22!AM23&lt;&gt;"",ngay22!AM23,"")</f>
        <v/>
      </c>
      <c r="AC21" s="96">
        <f>IF(ngay23!AM23&lt;&gt;"",ngay23!AM23,"")</f>
        <v/>
      </c>
      <c r="AD21" s="96">
        <f>IF(ngay24!AM23&lt;&gt;"",ngay24!AM23,"")</f>
        <v/>
      </c>
      <c r="AE21" s="96">
        <f>IF(ngay25!AM23&lt;&gt;"",ngay25!AM23,"")</f>
        <v/>
      </c>
      <c r="AF21" s="96">
        <f>IF(ngay26!AM23&lt;&gt;"",ngay26!AM23,"")</f>
        <v/>
      </c>
      <c r="AG21" s="96">
        <f>IF(ngay27!AM23&lt;&gt;"",ngay27!AM23,"")</f>
        <v/>
      </c>
      <c r="AH21" s="96">
        <f>IF(ngay28!AM23&lt;&gt;"",ngay28!AM23,"")</f>
        <v/>
      </c>
      <c r="AI21" s="96">
        <f>IF(ngay29!AM23&lt;&gt;"",ngay29!AM23,"")</f>
        <v/>
      </c>
      <c r="AJ21" s="96">
        <f>IF(ngay30!AM23&lt;&gt;"",ngay30!AM23,"")</f>
        <v/>
      </c>
      <c r="AK21" s="96">
        <f>IF(ngay31!AM23&lt;&gt;"",ngay31!AM23,"")</f>
        <v/>
      </c>
      <c r="AL21" s="55">
        <f>IF(COUNT(AA21:AK21)=0,"",MIN(AA21:AK21))</f>
        <v/>
      </c>
    </row>
    <row r="22">
      <c r="A22" s="19" t="n">
        <v>20</v>
      </c>
      <c r="B22" s="461" t="n"/>
      <c r="C22" s="76" t="inlineStr">
        <is>
          <t>Hương Khê</t>
        </is>
      </c>
      <c r="D22" s="73" t="inlineStr">
        <is>
          <t>48/84</t>
        </is>
      </c>
      <c r="E22" s="96">
        <f>IF(ngay1!AM24&lt;&gt;"",ngay1!AM24,"")</f>
        <v/>
      </c>
      <c r="F22" s="98">
        <f>IF(ngay2!AM24&lt;&gt;"",ngay2!AM24,"")</f>
        <v/>
      </c>
      <c r="G22" s="98">
        <f>IF(ngay3!AM24&lt;&gt;"",ngay3!AM24,"")</f>
        <v/>
      </c>
      <c r="H22" s="98">
        <f>IF(ngay4!AM24&lt;&gt;"",ngay4!AM24,"")</f>
        <v/>
      </c>
      <c r="I22" s="98">
        <f>IF(ngay5!AM24&lt;&gt;"",ngay5!AM24,"")</f>
        <v/>
      </c>
      <c r="J22" s="98">
        <f>IF(ngay6!AM24&lt;&gt;"",ngay6!AM24,"")</f>
        <v/>
      </c>
      <c r="K22" s="98">
        <f>IF(ngay7!AM24&lt;&gt;"",ngay7!AM24,"")</f>
        <v/>
      </c>
      <c r="L22" s="98">
        <f>IF(ngay8!AM24&lt;&gt;"",ngay8!AM24,"")</f>
        <v/>
      </c>
      <c r="M22" s="98">
        <f>IF(ngay9!AM24&lt;&gt;"",ngay9!AM24,"")</f>
        <v/>
      </c>
      <c r="N22" s="98">
        <f>IF(ngay10!AM24&lt;&gt;"",ngay10!AM24,"")</f>
        <v/>
      </c>
      <c r="O22" s="55">
        <f>IF(COUNT(E22:N22)=0,"",MIN(E22:N22))</f>
        <v/>
      </c>
      <c r="P22" s="96">
        <f>IF(ngay11!AM24&lt;&gt;"",ngay11!AM24,"")</f>
        <v/>
      </c>
      <c r="Q22" s="96">
        <f>IF(ngay12!AM24&lt;&gt;"",ngay12!AM24,"")</f>
        <v/>
      </c>
      <c r="R22" s="96">
        <f>IF(ngay13!AM24&lt;&gt;"",ngay13!AM24,"")</f>
        <v/>
      </c>
      <c r="S22" s="96">
        <f>IF(ngay14!AM24&lt;&gt;"",ngay14!AM24,"")</f>
        <v/>
      </c>
      <c r="T22" s="96">
        <f>IF(ngay15!AM24&lt;&gt;"",ngay15!AM24,"")</f>
        <v/>
      </c>
      <c r="U22" s="96">
        <f>IF(ngay16!AM24&lt;&gt;"",ngay16!AM24,"")</f>
        <v/>
      </c>
      <c r="V22" s="96">
        <f>IF(ngay17!AM24&lt;&gt;"",ngay17!AM24,"")</f>
        <v/>
      </c>
      <c r="W22" s="96">
        <f>IF(ngay18!AM24&lt;&gt;"",ngay18!AM24,"")</f>
        <v/>
      </c>
      <c r="X22" s="96">
        <f>IF(ngay19!AM24&lt;&gt;"",ngay1!AM24,"")</f>
        <v/>
      </c>
      <c r="Y22" s="96">
        <f>IF(ngay20!AM24&lt;&gt;"",ngay20!AM24,"")</f>
        <v/>
      </c>
      <c r="Z22" s="55">
        <f>IF(COUNT(P22:Y22)=0,"",MIN(P22:Y22))</f>
        <v/>
      </c>
      <c r="AA22" s="96">
        <f>IF(ngay21!AM24&lt;&gt;"",ngay21!AM24,"")</f>
        <v/>
      </c>
      <c r="AB22" s="96">
        <f>IF(ngay22!AM24&lt;&gt;"",ngay22!AM24,"")</f>
        <v/>
      </c>
      <c r="AC22" s="96">
        <f>IF(ngay23!AM24&lt;&gt;"",ngay23!AM24,"")</f>
        <v/>
      </c>
      <c r="AD22" s="96">
        <f>IF(ngay24!AM24&lt;&gt;"",ngay24!AM24,"")</f>
        <v/>
      </c>
      <c r="AE22" s="96">
        <f>IF(ngay25!AM24&lt;&gt;"",ngay25!AM24,"")</f>
        <v/>
      </c>
      <c r="AF22" s="96">
        <f>IF(ngay26!AM24&lt;&gt;"",ngay26!AM24,"")</f>
        <v/>
      </c>
      <c r="AG22" s="96">
        <f>IF(ngay27!AM24&lt;&gt;"",ngay27!AM24,"")</f>
        <v/>
      </c>
      <c r="AH22" s="96">
        <f>IF(ngay28!AM24&lt;&gt;"",ngay28!AM24,"")</f>
        <v/>
      </c>
      <c r="AI22" s="96">
        <f>IF(ngay29!AM24&lt;&gt;"",ngay29!AM24,"")</f>
        <v/>
      </c>
      <c r="AJ22" s="96">
        <f>IF(ngay30!AM24&lt;&gt;"",ngay30!AM24,"")</f>
        <v/>
      </c>
      <c r="AK22" s="96">
        <f>IF(ngay31!AM24&lt;&gt;"",ngay31!AM24,"")</f>
        <v/>
      </c>
      <c r="AL22" s="55">
        <f>IF(COUNT(AA22:AK22)=0,"",MIN(AA22:AK22))</f>
        <v/>
      </c>
    </row>
    <row r="23">
      <c r="A23" s="27" t="n">
        <v>21</v>
      </c>
      <c r="B23" s="470" t="n"/>
      <c r="C23" s="83" t="inlineStr">
        <is>
          <t>Kỳ Anh</t>
        </is>
      </c>
      <c r="D23" s="84" t="inlineStr">
        <is>
          <t>48/86</t>
        </is>
      </c>
      <c r="E23" s="97">
        <f>IF(ngay1!AM26&lt;&gt;"",ngay1!AM26,"")</f>
        <v/>
      </c>
      <c r="F23" s="212">
        <f>IF(ngay2!AM25&lt;&gt;"",ngay2!AM25,"")</f>
        <v/>
      </c>
      <c r="G23" s="212">
        <f>IF(ngay3!AM25&lt;&gt;"",ngay3!AM25,"")</f>
        <v/>
      </c>
      <c r="H23" s="212">
        <f>IF(ngay4!AM25&lt;&gt;"",ngay4!AM25,"")</f>
        <v/>
      </c>
      <c r="I23" s="212">
        <f>IF(ngay5!AM25&lt;&gt;"",ngay5!AM25,"")</f>
        <v/>
      </c>
      <c r="J23" s="212">
        <f>IF(ngay6!AM25&lt;&gt;"",ngay6!AM25,"")</f>
        <v/>
      </c>
      <c r="K23" s="212">
        <f>IF(ngay7!AM25&lt;&gt;"",ngay7!AM25,"")</f>
        <v/>
      </c>
      <c r="L23" s="212">
        <f>IF(ngay8!AM25&lt;&gt;"",ngay8!AM25,"")</f>
        <v/>
      </c>
      <c r="M23" s="212">
        <f>IF(ngay9!AM25&lt;&gt;"",ngay9!AM25,"")</f>
        <v/>
      </c>
      <c r="N23" s="212">
        <f>IF(ngay10!AM25&lt;&gt;"",ngay10!AM25,"")</f>
        <v/>
      </c>
      <c r="O23" s="56">
        <f>IF(COUNT(E23:N23)=0,"",MIN(E23:N23))</f>
        <v/>
      </c>
      <c r="P23" s="96">
        <f>IF(ngay11!AM25&lt;&gt;"",ngay11!AM25,"")</f>
        <v/>
      </c>
      <c r="Q23" s="96">
        <f>IF(ngay12!AM25&lt;&gt;"",ngay12!AM25,"")</f>
        <v/>
      </c>
      <c r="R23" s="96">
        <f>IF(ngay13!AM25&lt;&gt;"",ngay13!AM25,"")</f>
        <v/>
      </c>
      <c r="S23" s="96">
        <f>IF(ngay14!AM25&lt;&gt;"",ngay14!AM25,"")</f>
        <v/>
      </c>
      <c r="T23" s="96">
        <f>IF(ngay15!AM25&lt;&gt;"",ngay15!AM25,"")</f>
        <v/>
      </c>
      <c r="U23" s="96">
        <f>IF(ngay16!AM25&lt;&gt;"",ngay16!AM25,"")</f>
        <v/>
      </c>
      <c r="V23" s="96">
        <f>IF(ngay17!AM25&lt;&gt;"",ngay17!AM25,"")</f>
        <v/>
      </c>
      <c r="W23" s="96">
        <f>IF(ngay18!AM25&lt;&gt;"",ngay18!AM25,"")</f>
        <v/>
      </c>
      <c r="X23" s="96">
        <f>IF(ngay19!AM25&lt;&gt;"",ngay1!AM25,"")</f>
        <v/>
      </c>
      <c r="Y23" s="96">
        <f>IF(ngay20!AM25&lt;&gt;"",ngay20!AM25,"")</f>
        <v/>
      </c>
      <c r="Z23" s="56">
        <f>IF(COUNT(P23:Y23)=0,"",MIN(P23:Y23))</f>
        <v/>
      </c>
      <c r="AA23" s="96">
        <f>IF(ngay21!AM25&lt;&gt;"",ngay21!AM25,"")</f>
        <v/>
      </c>
      <c r="AB23" s="96">
        <f>IF(ngay22!AM25&lt;&gt;"",ngay22!AM25,"")</f>
        <v/>
      </c>
      <c r="AC23" s="96">
        <f>IF(ngay23!AM25&lt;&gt;"",ngay23!AM25,"")</f>
        <v/>
      </c>
      <c r="AD23" s="96">
        <f>IF(ngay24!AM25&lt;&gt;"",ngay24!AM25,"")</f>
        <v/>
      </c>
      <c r="AE23" s="96">
        <f>IF(ngay25!AM25&lt;&gt;"",ngay25!AM25,"")</f>
        <v/>
      </c>
      <c r="AF23" s="96">
        <f>IF(ngay26!AM25&lt;&gt;"",ngay26!AM25,"")</f>
        <v/>
      </c>
      <c r="AG23" s="96">
        <f>IF(ngay27!AM25&lt;&gt;"",ngay27!AM25,"")</f>
        <v/>
      </c>
      <c r="AH23" s="96">
        <f>IF(ngay28!AM25&lt;&gt;"",ngay28!AM25,"")</f>
        <v/>
      </c>
      <c r="AI23" s="96">
        <f>IF(ngay29!AM25&lt;&gt;"",ngay29!AM25,"")</f>
        <v/>
      </c>
      <c r="AJ23" s="96">
        <f>IF(ngay30!AM25&lt;&gt;"",ngay30!AM25,"")</f>
        <v/>
      </c>
      <c r="AK23" s="96">
        <f>IF(ngay31!AM25&lt;&gt;"",ngay31!AM25,"")</f>
        <v/>
      </c>
      <c r="AL23" s="56">
        <f>IF(COUNT(AA23:AK23)=0,"",MIN(AA23:AK23))</f>
        <v/>
      </c>
    </row>
    <row r="24">
      <c r="A24" s="14" t="n"/>
      <c r="C24" s="43" t="n"/>
      <c r="D24" s="43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</sheetData>
  <mergeCells count="4">
    <mergeCell ref="A1:AK1"/>
    <mergeCell ref="B3:B10"/>
    <mergeCell ref="B20:B23"/>
    <mergeCell ref="B11:B19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 codeName="Sheet59">
    <outlinePr summaryBelow="1" summaryRight="1"/>
    <pageSetUpPr/>
  </sheetPr>
  <dimension ref="A1:O105"/>
  <sheetViews>
    <sheetView showGridLines="0" workbookViewId="0">
      <pane ySplit="2" topLeftCell="A3" activePane="bottomLeft" state="frozen"/>
      <selection activeCell="P23" sqref="A1:IV65536"/>
      <selection pane="bottomLeft" activeCell="E6" sqref="E6"/>
    </sheetView>
  </sheetViews>
  <sheetFormatPr baseColWidth="8" defaultRowHeight="12.75"/>
  <cols>
    <col width="4.33203125" customWidth="1" style="72" min="1" max="1"/>
    <col width="10.6640625" bestFit="1" customWidth="1" style="72" min="2" max="2"/>
    <col width="14.33203125" customWidth="1" style="44" min="3" max="3"/>
    <col width="7" bestFit="1" customWidth="1" style="26" min="4" max="4"/>
    <col width="11.83203125" customWidth="1" style="12" min="5" max="9"/>
    <col width="7.83203125" customWidth="1" style="447" min="10" max="10"/>
    <col width="4.1640625" customWidth="1" style="447" min="11" max="11"/>
    <col width="7.83203125" customWidth="1" style="447" min="12" max="12"/>
    <col width="4.1640625" customWidth="1" style="447" min="13" max="13"/>
    <col width="7.83203125" customWidth="1" style="447" min="14" max="14"/>
    <col width="4.1640625" customWidth="1" style="447" min="15" max="15"/>
  </cols>
  <sheetData>
    <row r="1" ht="50.25" customHeight="1" s="447" thickBot="1">
      <c r="A1" s="484" t="inlineStr">
        <is>
          <t>Sè liÖu trung b×nh &amp; cùc trÞ trong th¸ng cña c¸c yÕu tè nhiÖt m­a Èm</t>
        </is>
      </c>
      <c r="B1" s="485" t="n"/>
      <c r="C1" s="485" t="n"/>
      <c r="D1" s="485" t="n"/>
      <c r="E1" s="485" t="n"/>
      <c r="F1" s="485" t="n"/>
      <c r="G1" s="485" t="n"/>
      <c r="H1" s="485" t="n"/>
      <c r="I1" s="485" t="n"/>
      <c r="J1" s="485" t="n"/>
      <c r="K1" s="485" t="n"/>
      <c r="L1" s="485" t="n"/>
      <c r="M1" s="485" t="n"/>
      <c r="N1" s="485" t="n"/>
      <c r="O1" s="485" t="n"/>
    </row>
    <row r="2" ht="39" customFormat="1" customHeight="1" s="17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63" t="inlineStr">
        <is>
          <t>Ttbthang</t>
        </is>
      </c>
      <c r="F2" s="61" t="inlineStr">
        <is>
          <t>Tmtbthang</t>
        </is>
      </c>
      <c r="G2" s="61" t="inlineStr">
        <is>
          <t>Txtbthang</t>
        </is>
      </c>
      <c r="H2" s="61" t="inlineStr">
        <is>
          <t>Rthang</t>
        </is>
      </c>
      <c r="I2" s="61" t="inlineStr">
        <is>
          <t>Utbthang</t>
        </is>
      </c>
      <c r="J2" s="61" t="inlineStr">
        <is>
          <t>Tmtđ</t>
        </is>
      </c>
      <c r="K2" s="61" t="inlineStr">
        <is>
          <t>NN</t>
        </is>
      </c>
      <c r="L2" s="61" t="inlineStr">
        <is>
          <t>Txtđ</t>
        </is>
      </c>
      <c r="M2" s="61" t="inlineStr">
        <is>
          <t>NN</t>
        </is>
      </c>
      <c r="N2" s="61" t="inlineStr">
        <is>
          <t>Rx</t>
        </is>
      </c>
      <c r="O2" s="62" t="inlineStr">
        <is>
          <t>NN</t>
        </is>
      </c>
    </row>
    <row r="3" ht="15" customHeight="1" s="447">
      <c r="A3" s="27" t="n">
        <v>1</v>
      </c>
      <c r="B3" s="479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66">
        <f>IF(Ttb!AJ3="","",Ttb!AJ3)</f>
        <v/>
      </c>
      <c r="F3" s="66">
        <f>IF(Tm!AJ3="","",Tm!AJ3)</f>
        <v/>
      </c>
      <c r="G3" s="66">
        <f>IF(Tx!AJ3="","",Tx!AJ3)</f>
        <v/>
      </c>
      <c r="H3" s="66">
        <f>IF(Rx!AJ3="","",Rx!AJ3)</f>
        <v/>
      </c>
      <c r="I3" s="67">
        <f>IF(Utb!AJ3="","",Utb!AJ3)</f>
        <v/>
      </c>
      <c r="J3" s="66">
        <f>IF(Tm!AK3="","",Tm!AK3)</f>
        <v/>
      </c>
      <c r="K3" s="67">
        <f>IF(Tm!AL3="","",Tm!AL3)</f>
        <v/>
      </c>
      <c r="L3" s="66">
        <f>IF(Tx!AK3="","",Tx!AK3)</f>
        <v/>
      </c>
      <c r="M3" s="67">
        <f>IF(Tx!AL3="","",Tx!AL3)</f>
        <v/>
      </c>
      <c r="N3" s="66">
        <f>IF(Rx!AK3="","",Rx!AK3)</f>
        <v/>
      </c>
      <c r="O3" s="68">
        <f>IF(Rx!AL3="","",Rx!AL3)</f>
        <v/>
      </c>
    </row>
    <row r="4" ht="15" customHeight="1" s="447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34">
        <f>IF(Ttb!AJ4="","",Ttb!AJ4)</f>
        <v/>
      </c>
      <c r="F4" s="107">
        <f>IF(Tm!AJ4="","",Tm!AJ4)</f>
        <v/>
      </c>
      <c r="G4" s="107">
        <f>IF(Tx!AJ4="","",Tx!AJ4)</f>
        <v/>
      </c>
      <c r="H4" s="107">
        <f>IF(Rx!AJ4="","",Rx!AJ4)</f>
        <v/>
      </c>
      <c r="I4" s="108">
        <f>IF(Utb!AJ4="","",Utb!AJ4)</f>
        <v/>
      </c>
      <c r="J4" s="107">
        <f>IF(Tm!AK4="","",Tm!AK4)</f>
        <v/>
      </c>
      <c r="K4" s="108">
        <f>IF(Tm!AL4="","",Tm!AL4)</f>
        <v/>
      </c>
      <c r="L4" s="107">
        <f>IF(Tx!AK4="","",Tx!AK4)</f>
        <v/>
      </c>
      <c r="M4" s="108">
        <f>IF(Tx!AL4="","",Tx!AL4)</f>
        <v/>
      </c>
      <c r="N4" s="107">
        <f>IF(Rx!AK4="","",Rx!AK4)</f>
        <v/>
      </c>
      <c r="O4" s="109">
        <f>IF(Rx!AL4="","",Rx!AL4)</f>
        <v/>
      </c>
    </row>
    <row r="5" ht="15" customHeight="1" s="447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34">
        <f>IF(Ttb!AJ5="","",Ttb!AJ5)</f>
        <v/>
      </c>
      <c r="F5" s="107">
        <f>IF(Tm!AJ5="","",Tm!AJ5)</f>
        <v/>
      </c>
      <c r="G5" s="107">
        <f>IF(Tx!AJ5="","",Tx!AJ5)</f>
        <v/>
      </c>
      <c r="H5" s="107">
        <f>IF(Rx!AJ5="","",Rx!AJ5)</f>
        <v/>
      </c>
      <c r="I5" s="108">
        <f>IF(Utb!AJ5="","",Utb!AJ5)</f>
        <v/>
      </c>
      <c r="J5" s="107">
        <f>IF(Tm!AK5="","",Tm!AK5)</f>
        <v/>
      </c>
      <c r="K5" s="108">
        <f>IF(Tm!AL5="","",Tm!AL5)</f>
        <v/>
      </c>
      <c r="L5" s="107">
        <f>IF(Tx!AK5="","",Tx!AK5)</f>
        <v/>
      </c>
      <c r="M5" s="108">
        <f>IF(Tx!AL5="","",Tx!AL5)</f>
        <v/>
      </c>
      <c r="N5" s="107">
        <f>IF(Rx!AK5="","",Rx!AK5)</f>
        <v/>
      </c>
      <c r="O5" s="109">
        <f>IF(Rx!AL5="","",Rx!AL5)</f>
        <v/>
      </c>
    </row>
    <row r="6" ht="15" customHeight="1" s="447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34">
        <f>IF(Ttb!AJ6="","",Ttb!AJ6)</f>
        <v/>
      </c>
      <c r="F6" s="107">
        <f>IF(Tm!AJ6="","",Tm!AJ6)</f>
        <v/>
      </c>
      <c r="G6" s="107">
        <f>IF(Tx!AJ6="","",Tx!AJ6)</f>
        <v/>
      </c>
      <c r="H6" s="107">
        <f>IF(Rx!AJ6="","",Rx!AJ6)</f>
        <v/>
      </c>
      <c r="I6" s="108">
        <f>IF(Utb!AJ6="","",Utb!AJ6)</f>
        <v/>
      </c>
      <c r="J6" s="107">
        <f>IF(Tm!AK6="","",Tm!AK6)</f>
        <v/>
      </c>
      <c r="K6" s="108">
        <f>IF(Tm!AL6="","",Tm!AL6)</f>
        <v/>
      </c>
      <c r="L6" s="107">
        <f>IF(Tx!AK6="","",Tx!AK6)</f>
        <v/>
      </c>
      <c r="M6" s="108">
        <f>IF(Tx!AL6="","",Tx!AL6)</f>
        <v/>
      </c>
      <c r="N6" s="107">
        <f>IF(Rx!AK6="","",Rx!AK6)</f>
        <v/>
      </c>
      <c r="O6" s="109">
        <f>IF(Rx!AL6="","",Rx!AL6)</f>
        <v/>
      </c>
    </row>
    <row r="7" ht="15" customHeight="1" s="44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34">
        <f>IF(Ttb!AJ7="","",Ttb!AJ7)</f>
        <v/>
      </c>
      <c r="F7" s="107">
        <f>IF(Tm!AJ7="","",Tm!AJ7)</f>
        <v/>
      </c>
      <c r="G7" s="107">
        <f>IF(Tx!AJ7="","",Tx!AJ7)</f>
        <v/>
      </c>
      <c r="H7" s="107">
        <f>IF(Rx!AJ7="","",Rx!AJ7)</f>
        <v/>
      </c>
      <c r="I7" s="108">
        <f>IF(Utb!AJ7="","",Utb!AJ7)</f>
        <v/>
      </c>
      <c r="J7" s="107">
        <f>IF(Tm!AK7="","",Tm!AK7)</f>
        <v/>
      </c>
      <c r="K7" s="108">
        <f>IF(Tm!AL7="","",Tm!AL7)</f>
        <v/>
      </c>
      <c r="L7" s="107">
        <f>IF(Tx!AK7="","",Tx!AK7)</f>
        <v/>
      </c>
      <c r="M7" s="108">
        <f>IF(Tx!AL7="","",Tx!AL7)</f>
        <v/>
      </c>
      <c r="N7" s="107">
        <f>IF(Rx!AK7="","",Rx!AK7)</f>
        <v/>
      </c>
      <c r="O7" s="109">
        <f>IF(Rx!AL7="","",Rx!AL7)</f>
        <v/>
      </c>
    </row>
    <row r="8" ht="15" customHeight="1" s="447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34">
        <f>IF(Ttb!AJ8="","",Ttb!AJ8)</f>
        <v/>
      </c>
      <c r="F8" s="107">
        <f>IF(Tm!AJ8="","",Tm!AJ8)</f>
        <v/>
      </c>
      <c r="G8" s="107">
        <f>IF(Tx!AJ8="","",Tx!AJ8)</f>
        <v/>
      </c>
      <c r="H8" s="107">
        <f>IF(Rx!AJ8="","",Rx!AJ8)</f>
        <v/>
      </c>
      <c r="I8" s="108">
        <f>IF(Utb!AJ8="","",Utb!AJ8)</f>
        <v/>
      </c>
      <c r="J8" s="107">
        <f>IF(Tm!AK8="","",Tm!AK8)</f>
        <v/>
      </c>
      <c r="K8" s="108">
        <f>IF(Tm!AL8="","",Tm!AL8)</f>
        <v/>
      </c>
      <c r="L8" s="107">
        <f>IF(Tx!AK8="","",Tx!AK8)</f>
        <v/>
      </c>
      <c r="M8" s="108">
        <f>IF(Tx!AL8="","",Tx!AL8)</f>
        <v/>
      </c>
      <c r="N8" s="107">
        <f>IF(Rx!AK8="","",Rx!AK8)</f>
        <v/>
      </c>
      <c r="O8" s="109">
        <f>IF(Rx!AL8="","",Rx!AL8)</f>
        <v/>
      </c>
    </row>
    <row r="9" ht="15" customHeight="1" s="447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07">
        <f>IF(Ttb!AJ9="","",Ttb!AJ9)</f>
        <v/>
      </c>
      <c r="F9" s="107">
        <f>IF(Tm!AJ9="","",Tm!AJ9)</f>
        <v/>
      </c>
      <c r="G9" s="107">
        <f>IF(Tx!AJ9="","",Tx!AJ9)</f>
        <v/>
      </c>
      <c r="H9" s="107">
        <f>IF(Rx!AJ9="","",Rx!AJ9)</f>
        <v/>
      </c>
      <c r="I9" s="108">
        <f>IF(Utb!AJ9="","",Utb!AJ9)</f>
        <v/>
      </c>
      <c r="J9" s="107">
        <f>IF(Tm!AK9="","",Tm!AK9)</f>
        <v/>
      </c>
      <c r="K9" s="108">
        <f>IF(Tm!AL9="","",Tm!AL9)</f>
        <v/>
      </c>
      <c r="L9" s="107">
        <f>IF(Tx!AK9="","",Tx!AK9)</f>
        <v/>
      </c>
      <c r="M9" s="108">
        <f>IF(Tx!AL9="","",Tx!AL9)</f>
        <v/>
      </c>
      <c r="N9" s="107">
        <f>IF(Rx!AK9="","",Rx!AK9)</f>
        <v/>
      </c>
      <c r="O9" s="109">
        <f>IF(Rx!AL9="","",Rx!AL9)</f>
        <v/>
      </c>
    </row>
    <row r="10" ht="15" customHeight="1" s="447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33">
        <f>IF(Ttb!AJ10="","",Ttb!AJ10)</f>
        <v/>
      </c>
      <c r="F10" s="69">
        <f>IF(Tm!AJ10="","",Tm!AJ10)</f>
        <v/>
      </c>
      <c r="G10" s="69">
        <f>IF(Tx!AJ10="","",Tx!AJ10)</f>
        <v/>
      </c>
      <c r="H10" s="69">
        <f>IF(Rx!AJ10="","",Rx!AJ10)</f>
        <v/>
      </c>
      <c r="I10" s="70">
        <f>IF(Utb!AJ10="","",Utb!AJ10)</f>
        <v/>
      </c>
      <c r="J10" s="69">
        <f>IF(Tm!AK10="","",Tm!AK10)</f>
        <v/>
      </c>
      <c r="K10" s="70">
        <f>IF(Tm!AL10="","",Tm!AL10)</f>
        <v/>
      </c>
      <c r="L10" s="69">
        <f>IF(Tx!AK10="","",Tx!AK10)</f>
        <v/>
      </c>
      <c r="M10" s="70">
        <f>IF(Tx!AL10="","",Tx!AL10)</f>
        <v/>
      </c>
      <c r="N10" s="69">
        <f>IF(Rx!AK10="","",Rx!AK10)</f>
        <v/>
      </c>
      <c r="O10" s="71">
        <f>IF(Rx!AL10="","",Rx!AL10)</f>
        <v/>
      </c>
    </row>
    <row r="11" ht="15" customHeight="1" s="447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66">
        <f>IF(Ttb!AJ11="","",Ttb!AJ11)</f>
        <v/>
      </c>
      <c r="F11" s="66">
        <f>IF(Tm!AJ11="","",Tm!AJ11)</f>
        <v/>
      </c>
      <c r="G11" s="66">
        <f>IF(Tx!AJ11="","",Tx!AJ11)</f>
        <v/>
      </c>
      <c r="H11" s="66">
        <f>IF(Rx!AJ11="","",Rx!AJ11)</f>
        <v/>
      </c>
      <c r="I11" s="67">
        <f>IF(Utb!AJ11="","",Utb!AJ11)</f>
        <v/>
      </c>
      <c r="J11" s="66">
        <f>IF(Tm!AK11="","",Tm!AK11)</f>
        <v/>
      </c>
      <c r="K11" s="67">
        <f>IF(Tm!AL11="","",Tm!AL11)</f>
        <v/>
      </c>
      <c r="L11" s="66">
        <f>IF(Tx!AK11="","",Tx!AK11)</f>
        <v/>
      </c>
      <c r="M11" s="67">
        <f>IF(Tx!AL11="","",Tx!AL11)</f>
        <v/>
      </c>
      <c r="N11" s="66">
        <f>IF(Rx!AK11="","",Rx!AK11)</f>
        <v/>
      </c>
      <c r="O11" s="68">
        <f>IF(Rx!AL11="","",Rx!AL11)</f>
        <v/>
      </c>
    </row>
    <row r="12" ht="15" customHeight="1" s="447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34">
        <f>IF(Ttb!AJ12="","",Ttb!AJ12)</f>
        <v/>
      </c>
      <c r="F12" s="107">
        <f>IF(Tm!AJ12="","",Tm!AJ12)</f>
        <v/>
      </c>
      <c r="G12" s="107">
        <f>IF(Tx!AJ12="","",Tx!AJ12)</f>
        <v/>
      </c>
      <c r="H12" s="107">
        <f>IF(Rx!AJ12="","",Rx!AJ12)</f>
        <v/>
      </c>
      <c r="I12" s="108">
        <f>IF(Utb!AJ12="","",Utb!AJ12)</f>
        <v/>
      </c>
      <c r="J12" s="107">
        <f>IF(Tm!AK12="","",Tm!AK12)</f>
        <v/>
      </c>
      <c r="K12" s="108">
        <f>IF(Tm!AL12="","",Tm!AL12)</f>
        <v/>
      </c>
      <c r="L12" s="107">
        <f>IF(Tx!AK12="","",Tx!AK12)</f>
        <v/>
      </c>
      <c r="M12" s="108">
        <f>IF(Tx!AL12="","",Tx!AL12)</f>
        <v/>
      </c>
      <c r="N12" s="107">
        <f>IF(Rx!AK12="","",Rx!AK12)</f>
        <v/>
      </c>
      <c r="O12" s="109">
        <f>IF(Rx!AL12="","",Rx!AL12)</f>
        <v/>
      </c>
    </row>
    <row r="13" ht="15" customHeight="1" s="447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34">
        <f>IF(Ttb!AJ13="","",Ttb!AJ13)</f>
        <v/>
      </c>
      <c r="F13" s="107">
        <f>IF(Tm!AJ13="","",Tm!AJ13)</f>
        <v/>
      </c>
      <c r="G13" s="107">
        <f>IF(Tx!AJ13="","",Tx!AJ13)</f>
        <v/>
      </c>
      <c r="H13" s="107">
        <f>IF(Rx!AJ13="","",Rx!AJ13)</f>
        <v/>
      </c>
      <c r="I13" s="108">
        <f>IF(Utb!AJ13="","",Utb!AJ13)</f>
        <v/>
      </c>
      <c r="J13" s="107">
        <f>IF(Tm!AK13="","",Tm!AK13)</f>
        <v/>
      </c>
      <c r="K13" s="108">
        <f>IF(Tm!AL13="","",Tm!AL13)</f>
        <v/>
      </c>
      <c r="L13" s="107">
        <f>IF(Tx!AK13="","",Tx!AK13)</f>
        <v/>
      </c>
      <c r="M13" s="108">
        <f>IF(Tx!AL13="","",Tx!AL13)</f>
        <v/>
      </c>
      <c r="N13" s="107">
        <f>IF(Rx!AK13="","",Rx!AK13)</f>
        <v/>
      </c>
      <c r="O13" s="109">
        <f>IF(Rx!AL13="","",Rx!AL13)</f>
        <v/>
      </c>
    </row>
    <row r="14" ht="15" customHeight="1" s="447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34">
        <f>IF(Ttb!AJ14="","",Ttb!AJ14)</f>
        <v/>
      </c>
      <c r="F14" s="107">
        <f>IF(Tm!AJ14="","",Tm!AJ14)</f>
        <v/>
      </c>
      <c r="G14" s="107">
        <f>IF(Tx!AJ14="","",Tx!AJ14)</f>
        <v/>
      </c>
      <c r="H14" s="107">
        <f>IF(Rx!AJ14="","",Rx!AJ14)</f>
        <v/>
      </c>
      <c r="I14" s="108">
        <f>IF(Utb!AJ14="","",Utb!AJ14)</f>
        <v/>
      </c>
      <c r="J14" s="107">
        <f>IF(Tm!AK14="","",Tm!AK14)</f>
        <v/>
      </c>
      <c r="K14" s="108">
        <f>IF(Tm!AL14="","",Tm!AL14)</f>
        <v/>
      </c>
      <c r="L14" s="107">
        <f>IF(Tx!AK14="","",Tx!AK14)</f>
        <v/>
      </c>
      <c r="M14" s="108">
        <f>IF(Tx!AL14="","",Tx!AL14)</f>
        <v/>
      </c>
      <c r="N14" s="107">
        <f>IF(Rx!AK14="","",Rx!AK14)</f>
        <v/>
      </c>
      <c r="O14" s="109">
        <f>IF(Rx!AL14="","",Rx!AL14)</f>
        <v/>
      </c>
    </row>
    <row r="15" ht="15" customHeight="1" s="447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34">
        <f>IF(Ttb!AJ15="","",Ttb!AJ15)</f>
        <v/>
      </c>
      <c r="F15" s="107">
        <f>IF(Tm!AJ15="","",Tm!AJ15)</f>
        <v/>
      </c>
      <c r="G15" s="107">
        <f>IF(Tx!AJ15="","",Tx!AJ15)</f>
        <v/>
      </c>
      <c r="H15" s="107">
        <f>IF(Rx!AJ15="","",Rx!AJ15)</f>
        <v/>
      </c>
      <c r="I15" s="108">
        <f>IF(Utb!AJ15="","",Utb!AJ15)</f>
        <v/>
      </c>
      <c r="J15" s="107">
        <f>IF(Tm!AK15="","",Tm!AK15)</f>
        <v/>
      </c>
      <c r="K15" s="108">
        <f>IF(Tm!AL15="","",Tm!AL15)</f>
        <v/>
      </c>
      <c r="L15" s="107">
        <f>IF(Tx!AK15="","",Tx!AK15)</f>
        <v/>
      </c>
      <c r="M15" s="108">
        <f>IF(Tx!AL15="","",Tx!AL15)</f>
        <v/>
      </c>
      <c r="N15" s="107">
        <f>IF(Rx!AK15="","",Rx!AK15)</f>
        <v/>
      </c>
      <c r="O15" s="109">
        <f>IF(Rx!AL15="","",Rx!AL15)</f>
        <v/>
      </c>
    </row>
    <row r="16" ht="15" customHeight="1" s="447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34">
        <f>IF(Ttb!AJ16="","",Ttb!AJ16)</f>
        <v/>
      </c>
      <c r="F16" s="107">
        <f>IF(Tm!AJ16="","",Tm!AJ16)</f>
        <v/>
      </c>
      <c r="G16" s="107">
        <f>IF(Tx!AJ16="","",Tx!AJ16)</f>
        <v/>
      </c>
      <c r="H16" s="107">
        <f>IF(Rx!AJ16="","",Rx!AJ16)</f>
        <v/>
      </c>
      <c r="I16" s="108">
        <f>IF(Utb!AJ16="","",Utb!AJ16)</f>
        <v/>
      </c>
      <c r="J16" s="107">
        <f>IF(Tm!AK16="","",Tm!AK16)</f>
        <v/>
      </c>
      <c r="K16" s="108">
        <f>IF(Tm!AL16="","",Tm!AL16)</f>
        <v/>
      </c>
      <c r="L16" s="107">
        <f>IF(Tx!AK16="","",Tx!AK16)</f>
        <v/>
      </c>
      <c r="M16" s="108">
        <f>IF(Tx!AL16="","",Tx!AL16)</f>
        <v/>
      </c>
      <c r="N16" s="107">
        <f>IF(Rx!AK16="","",Rx!AK16)</f>
        <v/>
      </c>
      <c r="O16" s="109">
        <f>IF(Rx!AL16="","",Rx!AL16)</f>
        <v/>
      </c>
    </row>
    <row r="17" ht="15" customHeight="1" s="44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34">
        <f>IF(Ttb!AJ17="","",Ttb!AJ17)</f>
        <v/>
      </c>
      <c r="F17" s="107">
        <f>IF(Tm!AJ17="","",Tm!AJ17)</f>
        <v/>
      </c>
      <c r="G17" s="107">
        <f>IF(Tx!AJ17="","",Tx!AJ17)</f>
        <v/>
      </c>
      <c r="H17" s="107">
        <f>IF(Rx!AJ17="","",Rx!AJ17)</f>
        <v/>
      </c>
      <c r="I17" s="108">
        <f>IF(Utb!AJ17="","",Utb!AJ17)</f>
        <v/>
      </c>
      <c r="J17" s="107">
        <f>IF(Tm!AK17="","",Tm!AK17)</f>
        <v/>
      </c>
      <c r="K17" s="108">
        <f>IF(Tm!AL17="","",Tm!AL17)</f>
        <v/>
      </c>
      <c r="L17" s="107">
        <f>IF(Tx!AK17="","",Tx!AK17)</f>
        <v/>
      </c>
      <c r="M17" s="108">
        <f>IF(Tx!AL17="","",Tx!AL17)</f>
        <v/>
      </c>
      <c r="N17" s="107">
        <f>IF(Rx!AK17="","",Rx!AK17)</f>
        <v/>
      </c>
      <c r="O17" s="109">
        <f>IF(Rx!AL17="","",Rx!AL17)</f>
        <v/>
      </c>
    </row>
    <row r="18" ht="15" customHeight="1" s="447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34">
        <f>IF(Ttb!AJ18="","",Ttb!AJ18)</f>
        <v/>
      </c>
      <c r="F18" s="107">
        <f>IF(Tm!AJ18="","",Tm!AJ18)</f>
        <v/>
      </c>
      <c r="G18" s="107">
        <f>IF(Tx!AJ18="","",Tx!AJ18)</f>
        <v/>
      </c>
      <c r="H18" s="107">
        <f>IF(Rx!AJ18="","",Rx!AJ18)</f>
        <v/>
      </c>
      <c r="I18" s="108">
        <f>IF(Utb!AJ18="","",Utb!AJ18)</f>
        <v/>
      </c>
      <c r="J18" s="107">
        <f>IF(Tm!AK18="","",Tm!AK18)</f>
        <v/>
      </c>
      <c r="K18" s="108">
        <f>IF(Tm!AL18="","",Tm!AL18)</f>
        <v/>
      </c>
      <c r="L18" s="107">
        <f>IF(Tx!AK18="","",Tx!AK18)</f>
        <v/>
      </c>
      <c r="M18" s="108">
        <f>IF(Tx!AL18="","",Tx!AL18)</f>
        <v/>
      </c>
      <c r="N18" s="107">
        <f>IF(Rx!AK18="","",Rx!AK18)</f>
        <v/>
      </c>
      <c r="O18" s="109">
        <f>IF(Rx!AL18="","",Rx!AL18)</f>
        <v/>
      </c>
    </row>
    <row r="19" ht="15" customHeight="1" s="447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69">
        <f>IF(Ttb!AJ19="","",Ttb!AJ19)</f>
        <v/>
      </c>
      <c r="F19" s="69">
        <f>IF(Tm!AJ19="","",Tm!AJ19)</f>
        <v/>
      </c>
      <c r="G19" s="69">
        <f>IF(Tx!AJ19="","",Tx!AJ19)</f>
        <v/>
      </c>
      <c r="H19" s="69">
        <f>IF(Rx!AJ19="","",Rx!AJ19)</f>
        <v/>
      </c>
      <c r="I19" s="70">
        <f>IF(Utb!AJ19="","",Utb!AJ19)</f>
        <v/>
      </c>
      <c r="J19" s="69">
        <f>IF(Tm!AK19="","",Tm!AK19)</f>
        <v/>
      </c>
      <c r="K19" s="70">
        <f>IF(Tm!AL19="","",Tm!AL19)</f>
        <v/>
      </c>
      <c r="L19" s="69">
        <f>IF(Tx!AK19="","",Tx!AK19)</f>
        <v/>
      </c>
      <c r="M19" s="70">
        <f>IF(Tx!AL19="","",Tx!AL19)</f>
        <v/>
      </c>
      <c r="N19" s="69">
        <f>IF(Rx!AK19="","",Rx!AK19)</f>
        <v/>
      </c>
      <c r="O19" s="71">
        <f>IF(Rx!AL19="","",Rx!AL19)</f>
        <v/>
      </c>
    </row>
    <row r="20" ht="15" customHeight="1" s="447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66">
        <f>IF(Ttb!AJ20="","",Ttb!AJ20)</f>
        <v/>
      </c>
      <c r="F20" s="66">
        <f>IF(Tm!AJ20="","",Tm!AJ20)</f>
        <v/>
      </c>
      <c r="G20" s="66">
        <f>IF(Tx!AJ20="","",Tx!AJ20)</f>
        <v/>
      </c>
      <c r="H20" s="66">
        <f>IF(Rx!AJ20="","",Rx!AJ20)</f>
        <v/>
      </c>
      <c r="I20" s="67">
        <f>IF(Utb!AJ20="","",Utb!AJ20)</f>
        <v/>
      </c>
      <c r="J20" s="66">
        <f>IF(Tm!AK20="","",Tm!AK20)</f>
        <v/>
      </c>
      <c r="K20" s="67">
        <f>IF(Tm!AL20="","",Tm!AL20)</f>
        <v/>
      </c>
      <c r="L20" s="66">
        <f>IF(Tx!AK20="","",Tx!AK20)</f>
        <v/>
      </c>
      <c r="M20" s="67">
        <f>IF(Tx!AL20="","",Tx!AL20)</f>
        <v/>
      </c>
      <c r="N20" s="66">
        <f>IF(Rx!AK20="","",Rx!AK20)</f>
        <v/>
      </c>
      <c r="O20" s="68">
        <f>IF(Rx!AL20="","",Rx!AL20)</f>
        <v/>
      </c>
    </row>
    <row r="21" ht="15" customHeight="1" s="447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34">
        <f>IF(Ttb!AJ21="","",Ttb!AJ21)</f>
        <v/>
      </c>
      <c r="F21" s="107">
        <f>IF(Tm!AJ21="","",Tm!AJ21)</f>
        <v/>
      </c>
      <c r="G21" s="107">
        <f>IF(Tx!AJ21="","",Tx!AJ21)</f>
        <v/>
      </c>
      <c r="H21" s="107">
        <f>IF(Rx!AJ21="","",Rx!AJ21)</f>
        <v/>
      </c>
      <c r="I21" s="108">
        <f>IF(Utb!AJ21="","",Utb!AJ21)</f>
        <v/>
      </c>
      <c r="J21" s="107">
        <f>IF(Tm!AK21="","",Tm!AK21)</f>
        <v/>
      </c>
      <c r="K21" s="108">
        <f>IF(Tm!AL21="","",Tm!AL21)</f>
        <v/>
      </c>
      <c r="L21" s="107">
        <f>IF(Tx!AK21="","",Tx!AK21)</f>
        <v/>
      </c>
      <c r="M21" s="108">
        <f>IF(Tx!AL21="","",Tx!AL21)</f>
        <v/>
      </c>
      <c r="N21" s="107">
        <f>IF(Rx!AK21="","",Rx!AK21)</f>
        <v/>
      </c>
      <c r="O21" s="109">
        <f>IF(Rx!AL21="","",Rx!AL21)</f>
        <v/>
      </c>
    </row>
    <row r="22" ht="15" customHeight="1" s="447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34">
        <f>IF(Ttb!AJ22="","",Ttb!AJ22)</f>
        <v/>
      </c>
      <c r="F22" s="107">
        <f>IF(Tm!AJ22="","",Tm!AJ22)</f>
        <v/>
      </c>
      <c r="G22" s="107">
        <f>IF(Tx!AJ22="","",Tx!AJ22)</f>
        <v/>
      </c>
      <c r="H22" s="107">
        <f>IF(Rx!AJ22="","",Rx!AJ22)</f>
        <v/>
      </c>
      <c r="I22" s="108">
        <f>IF(Utb!AJ22="","",Utb!AJ22)</f>
        <v/>
      </c>
      <c r="J22" s="107">
        <f>IF(Tm!AK22="","",Tm!AK22)</f>
        <v/>
      </c>
      <c r="K22" s="108">
        <f>IF(Tm!AL22="","",Tm!AL22)</f>
        <v/>
      </c>
      <c r="L22" s="107">
        <f>IF(Tx!AK22="","",Tx!AK22)</f>
        <v/>
      </c>
      <c r="M22" s="108">
        <f>IF(Tx!AL22="","",Tx!AL22)</f>
        <v/>
      </c>
      <c r="N22" s="107">
        <f>IF(Rx!AK22="","",Rx!AK22)</f>
        <v/>
      </c>
      <c r="O22" s="109">
        <f>IF(Rx!AL22="","",Rx!AL22)</f>
        <v/>
      </c>
    </row>
    <row r="23" ht="15" customHeight="1" s="447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134">
        <f>IF(Ttb!AJ23="","",Ttb!AJ23)</f>
        <v/>
      </c>
      <c r="F23" s="107">
        <f>IF(Tm!AJ23="","",Tm!AJ23)</f>
        <v/>
      </c>
      <c r="G23" s="107">
        <f>IF(Tx!AJ23="","",Tx!AJ23)</f>
        <v/>
      </c>
      <c r="H23" s="107">
        <f>IF(Rx!AJ23="","",Rx!AJ23)</f>
        <v/>
      </c>
      <c r="I23" s="108">
        <f>IF(Utb!AJ23="","",Utb!AJ23)</f>
        <v/>
      </c>
      <c r="J23" s="107">
        <f>IF(Tm!AK23="","",Tm!AK23)</f>
        <v/>
      </c>
      <c r="K23" s="108">
        <f>IF(Tm!AL23="","",Tm!AL23)</f>
        <v/>
      </c>
      <c r="L23" s="107">
        <f>IF(Tx!AK23="","",Tx!AK23)</f>
        <v/>
      </c>
      <c r="M23" s="108">
        <f>IF(Tx!AL23="","",Tx!AL23)</f>
        <v/>
      </c>
      <c r="N23" s="107">
        <f>IF(Rx!AK23="","",Rx!AK23)</f>
        <v/>
      </c>
      <c r="O23" s="109">
        <f>IF(Rx!AL23="","",Rx!AL23)</f>
        <v/>
      </c>
    </row>
    <row r="24" ht="15" customHeight="1" s="447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60">
        <f>IF(Ttb!AJ24="","",Ttb!AJ24)</f>
        <v/>
      </c>
      <c r="F24" s="135">
        <f>IF(Tm!AJ24="","",Tm!AJ24)</f>
        <v/>
      </c>
      <c r="G24" s="135">
        <f>IF(Tx!AJ24="","",Tx!AJ24)</f>
        <v/>
      </c>
      <c r="H24" s="135">
        <f>IF(Rx!AJ24="","",Rx!AJ24)</f>
        <v/>
      </c>
      <c r="I24" s="136">
        <f>IF(Utb!AJ24="","",Utb!AJ24)</f>
        <v/>
      </c>
      <c r="J24" s="135">
        <f>IF(Tm!AK24="","",Tm!AK24)</f>
        <v/>
      </c>
      <c r="K24" s="136">
        <f>IF(Tm!AL24="","",Tm!AL24)</f>
        <v/>
      </c>
      <c r="L24" s="135">
        <f>IF(Tx!AK24="","",Tx!AK24)</f>
        <v/>
      </c>
      <c r="M24" s="136">
        <f>IF(Tx!AL24="","",Tx!AL24)</f>
        <v/>
      </c>
      <c r="N24" s="135">
        <f>IF(Rx!AK24="","",Rx!AK24)</f>
        <v/>
      </c>
      <c r="O24" s="137">
        <f>IF(Rx!AL24="","",Rx!AL24)</f>
        <v/>
      </c>
    </row>
    <row r="25" ht="15" customHeight="1" s="447">
      <c r="A25" s="14" t="n"/>
      <c r="B25" s="14" t="n"/>
      <c r="C25" s="43" t="n"/>
      <c r="D25" s="15" t="n"/>
      <c r="E25" s="13" t="n"/>
      <c r="F25" s="13" t="n"/>
      <c r="G25" s="13" t="n"/>
      <c r="H25" s="13" t="n"/>
      <c r="I25" s="13" t="n"/>
    </row>
    <row r="26" ht="15" customHeight="1" s="447">
      <c r="A26" s="14" t="n"/>
      <c r="B26" s="14" t="n"/>
      <c r="C26" s="43" t="n"/>
      <c r="D26" s="15" t="n"/>
      <c r="E26" s="13" t="n"/>
      <c r="F26" s="13" t="n"/>
      <c r="G26" s="13" t="n"/>
      <c r="H26" s="13" t="n"/>
      <c r="I26" s="13" t="n"/>
    </row>
    <row r="27" ht="15" customHeight="1" s="447">
      <c r="A27" s="14" t="n"/>
      <c r="B27" s="14" t="n"/>
      <c r="C27" s="43" t="n"/>
      <c r="D27" s="15" t="n"/>
      <c r="E27" s="13" t="n"/>
      <c r="F27" s="13" t="n"/>
      <c r="G27" s="13" t="n"/>
      <c r="H27" s="13" t="n"/>
      <c r="I27" s="13" t="n"/>
    </row>
    <row r="28" ht="15" customHeight="1" s="447">
      <c r="A28" s="14" t="n"/>
      <c r="B28" s="14" t="n"/>
      <c r="C28" s="43" t="n"/>
      <c r="D28" s="15" t="n"/>
      <c r="E28" s="13" t="n"/>
      <c r="F28" s="13" t="n"/>
      <c r="G28" s="13" t="n"/>
      <c r="H28" s="13" t="n"/>
      <c r="I28" s="13" t="n"/>
    </row>
    <row r="29" ht="15" customHeight="1" s="447">
      <c r="A29" s="14" t="n"/>
      <c r="B29" s="14" t="n"/>
      <c r="C29" s="43" t="n"/>
      <c r="D29" s="15" t="n"/>
      <c r="E29" s="13" t="n"/>
      <c r="F29" s="13" t="n"/>
      <c r="G29" s="13" t="n"/>
      <c r="H29" s="13" t="n"/>
      <c r="I29" s="13" t="n"/>
    </row>
    <row r="30" ht="15" customHeight="1" s="447">
      <c r="A30" s="14" t="n"/>
      <c r="B30" s="14" t="n"/>
      <c r="C30" s="43" t="n"/>
      <c r="D30" s="15" t="n"/>
      <c r="E30" s="13" t="n"/>
      <c r="F30" s="13" t="n"/>
      <c r="G30" s="13" t="n"/>
      <c r="H30" s="13" t="n"/>
      <c r="I30" s="13" t="n"/>
    </row>
    <row r="31" ht="15" customHeight="1" s="447">
      <c r="A31" s="14" t="n"/>
      <c r="B31" s="14" t="n"/>
      <c r="C31" s="43" t="n"/>
      <c r="D31" s="15" t="n"/>
      <c r="E31" s="13" t="n"/>
      <c r="F31" s="13" t="n"/>
      <c r="G31" s="13" t="n"/>
      <c r="H31" s="13" t="n"/>
      <c r="I31" s="13" t="n"/>
    </row>
    <row r="32" ht="15" customHeight="1" s="447">
      <c r="A32" s="14" t="n"/>
      <c r="B32" s="14" t="n"/>
      <c r="C32" s="43" t="n"/>
      <c r="D32" s="15" t="n"/>
      <c r="E32" s="13" t="n"/>
      <c r="F32" s="13" t="n"/>
      <c r="G32" s="13" t="n"/>
      <c r="H32" s="13" t="n"/>
      <c r="I32" s="13" t="n"/>
    </row>
    <row r="33" ht="15" customHeight="1" s="447">
      <c r="A33" s="14" t="n"/>
      <c r="B33" s="14" t="n"/>
      <c r="C33" s="43" t="n"/>
      <c r="D33" s="15" t="n"/>
      <c r="E33" s="13" t="n"/>
      <c r="F33" s="13" t="n"/>
      <c r="G33" s="13" t="n"/>
      <c r="H33" s="13" t="n"/>
      <c r="I33" s="13" t="n"/>
    </row>
    <row r="34" ht="15" customHeight="1" s="447">
      <c r="A34" s="14" t="n"/>
      <c r="B34" s="14" t="n"/>
      <c r="C34" s="43" t="n"/>
      <c r="D34" s="15" t="n"/>
      <c r="E34" s="13" t="n"/>
      <c r="F34" s="13" t="n"/>
      <c r="G34" s="13" t="n"/>
      <c r="H34" s="13" t="n"/>
      <c r="I34" s="13" t="n"/>
    </row>
    <row r="35" ht="15" customHeight="1" s="447">
      <c r="A35" s="14" t="n"/>
      <c r="B35" s="14" t="n"/>
      <c r="C35" s="43" t="n"/>
      <c r="D35" s="15" t="n"/>
      <c r="E35" s="13" t="n"/>
      <c r="F35" s="13" t="n"/>
      <c r="G35" s="13" t="n"/>
      <c r="H35" s="13" t="n"/>
      <c r="I35" s="13" t="n"/>
    </row>
    <row r="36" ht="15" customHeight="1" s="447">
      <c r="A36" s="14" t="n"/>
      <c r="B36" s="14" t="n"/>
      <c r="C36" s="43" t="n"/>
      <c r="D36" s="15" t="n"/>
      <c r="E36" s="13" t="n"/>
      <c r="F36" s="13" t="n"/>
      <c r="G36" s="13" t="n"/>
      <c r="H36" s="13" t="n"/>
      <c r="I36" s="13" t="n"/>
    </row>
    <row r="37" ht="15" customHeight="1" s="447">
      <c r="A37" s="14" t="n"/>
      <c r="B37" s="14" t="n"/>
      <c r="C37" s="43" t="n"/>
      <c r="D37" s="15" t="n"/>
      <c r="E37" s="13" t="n"/>
      <c r="F37" s="13" t="n"/>
      <c r="G37" s="13" t="n"/>
      <c r="H37" s="13" t="n"/>
      <c r="I37" s="13" t="n"/>
    </row>
    <row r="38" ht="15" customHeight="1" s="447">
      <c r="A38" s="14" t="n"/>
      <c r="B38" s="14" t="n"/>
      <c r="C38" s="43" t="n"/>
      <c r="D38" s="15" t="n"/>
      <c r="E38" s="13" t="n"/>
      <c r="F38" s="13" t="n"/>
      <c r="G38" s="13" t="n"/>
      <c r="H38" s="13" t="n"/>
      <c r="I38" s="13" t="n"/>
    </row>
    <row r="39" ht="15" customHeight="1" s="447">
      <c r="A39" s="14" t="n"/>
      <c r="B39" s="14" t="n"/>
      <c r="C39" s="43" t="n"/>
      <c r="D39" s="15" t="n"/>
      <c r="E39" s="13" t="n"/>
      <c r="F39" s="13" t="n"/>
      <c r="G39" s="13" t="n"/>
      <c r="H39" s="13" t="n"/>
      <c r="I39" s="13" t="n"/>
    </row>
    <row r="40" ht="15" customHeight="1" s="447">
      <c r="A40" s="14" t="n"/>
      <c r="B40" s="14" t="n"/>
      <c r="C40" s="43" t="n"/>
      <c r="D40" s="15" t="n"/>
      <c r="E40" s="13" t="n"/>
      <c r="F40" s="13" t="n"/>
      <c r="G40" s="13" t="n"/>
      <c r="H40" s="13" t="n"/>
      <c r="I40" s="13" t="n"/>
    </row>
    <row r="41" ht="15" customHeight="1" s="447">
      <c r="A41" s="14" t="n"/>
      <c r="B41" s="14" t="n"/>
      <c r="C41" s="43" t="n"/>
      <c r="D41" s="15" t="n"/>
      <c r="E41" s="13" t="n"/>
      <c r="F41" s="13" t="n"/>
      <c r="G41" s="13" t="n"/>
      <c r="H41" s="13" t="n"/>
      <c r="I41" s="13" t="n"/>
    </row>
    <row r="42" ht="15" customHeight="1" s="447">
      <c r="A42" s="14" t="n"/>
      <c r="B42" s="14" t="n"/>
      <c r="C42" s="43" t="n"/>
      <c r="D42" s="15" t="n"/>
      <c r="E42" s="13" t="n"/>
      <c r="F42" s="13" t="n"/>
      <c r="G42" s="13" t="n"/>
      <c r="H42" s="13" t="n"/>
      <c r="I42" s="13" t="n"/>
    </row>
    <row r="43" ht="15" customHeight="1" s="447">
      <c r="A43" s="14" t="n"/>
      <c r="B43" s="14" t="n"/>
      <c r="C43" s="43" t="n"/>
      <c r="D43" s="15" t="n"/>
      <c r="E43" s="13" t="n"/>
      <c r="F43" s="13" t="n"/>
      <c r="G43" s="13" t="n"/>
      <c r="H43" s="13" t="n"/>
      <c r="I43" s="13" t="n"/>
    </row>
    <row r="44" ht="15" customHeight="1" s="447">
      <c r="A44" s="14" t="n"/>
      <c r="B44" s="14" t="n"/>
      <c r="C44" s="43" t="n"/>
      <c r="D44" s="15" t="n"/>
      <c r="E44" s="13" t="n"/>
      <c r="F44" s="13" t="n"/>
      <c r="G44" s="13" t="n"/>
      <c r="H44" s="13" t="n"/>
      <c r="I44" s="13" t="n"/>
    </row>
    <row r="45" ht="15" customHeight="1" s="447">
      <c r="A45" s="14" t="n"/>
      <c r="B45" s="14" t="n"/>
      <c r="C45" s="43" t="n"/>
      <c r="D45" s="15" t="n"/>
      <c r="E45" s="13" t="n"/>
      <c r="F45" s="13" t="n"/>
      <c r="G45" s="13" t="n"/>
      <c r="H45" s="13" t="n"/>
      <c r="I45" s="13" t="n"/>
    </row>
    <row r="46" ht="15" customHeight="1" s="447">
      <c r="A46" s="14" t="n"/>
      <c r="B46" s="14" t="n"/>
      <c r="C46" s="43" t="n"/>
      <c r="D46" s="15" t="n"/>
      <c r="E46" s="13" t="n"/>
      <c r="F46" s="13" t="n"/>
      <c r="G46" s="13" t="n"/>
      <c r="H46" s="13" t="n"/>
      <c r="I46" s="13" t="n"/>
    </row>
    <row r="47" ht="15" customHeight="1" s="447">
      <c r="A47" s="14" t="n"/>
      <c r="B47" s="14" t="n"/>
      <c r="C47" s="43" t="n"/>
      <c r="D47" s="15" t="n"/>
      <c r="E47" s="13" t="n"/>
      <c r="F47" s="13" t="n"/>
      <c r="G47" s="13" t="n"/>
      <c r="H47" s="13" t="n"/>
      <c r="I47" s="13" t="n"/>
    </row>
    <row r="48" ht="15" customHeight="1" s="447">
      <c r="A48" s="14" t="n"/>
      <c r="B48" s="14" t="n"/>
      <c r="C48" s="43" t="n"/>
      <c r="D48" s="15" t="n"/>
      <c r="E48" s="13" t="n"/>
      <c r="F48" s="13" t="n"/>
      <c r="G48" s="13" t="n"/>
      <c r="H48" s="13" t="n"/>
      <c r="I48" s="13" t="n"/>
    </row>
    <row r="49" ht="15" customHeight="1" s="447">
      <c r="A49" s="14" t="n"/>
      <c r="B49" s="14" t="n"/>
      <c r="C49" s="43" t="n"/>
      <c r="D49" s="15" t="n"/>
      <c r="E49" s="13" t="n"/>
      <c r="F49" s="13" t="n"/>
      <c r="G49" s="13" t="n"/>
      <c r="H49" s="13" t="n"/>
      <c r="I49" s="13" t="n"/>
    </row>
    <row r="50" ht="15" customHeight="1" s="447">
      <c r="A50" s="14" t="n"/>
      <c r="B50" s="14" t="n"/>
      <c r="C50" s="43" t="n"/>
      <c r="D50" s="15" t="n"/>
      <c r="E50" s="13" t="n"/>
      <c r="F50" s="13" t="n"/>
      <c r="G50" s="13" t="n"/>
      <c r="H50" s="13" t="n"/>
      <c r="I50" s="13" t="n"/>
    </row>
    <row r="51">
      <c r="A51" s="14" t="n"/>
      <c r="B51" s="14" t="n"/>
      <c r="C51" s="43" t="n"/>
      <c r="D51" s="15" t="n"/>
      <c r="E51" s="13" t="n"/>
      <c r="F51" s="13" t="n"/>
      <c r="G51" s="13" t="n"/>
      <c r="H51" s="13" t="n"/>
      <c r="I51" s="13" t="n"/>
    </row>
    <row r="52">
      <c r="A52" s="14" t="n"/>
      <c r="B52" s="14" t="n"/>
      <c r="C52" s="43" t="n"/>
      <c r="D52" s="15" t="n"/>
      <c r="E52" s="13" t="n"/>
      <c r="F52" s="13" t="n"/>
      <c r="G52" s="13" t="n"/>
      <c r="H52" s="13" t="n"/>
      <c r="I52" s="13" t="n"/>
    </row>
    <row r="53">
      <c r="A53" s="14" t="n"/>
      <c r="B53" s="14" t="n"/>
      <c r="C53" s="43" t="n"/>
      <c r="D53" s="15" t="n"/>
      <c r="E53" s="13" t="n"/>
      <c r="F53" s="13" t="n"/>
      <c r="G53" s="13" t="n"/>
      <c r="H53" s="13" t="n"/>
      <c r="I53" s="13" t="n"/>
    </row>
    <row r="54">
      <c r="A54" s="14" t="n"/>
      <c r="B54" s="14" t="n"/>
      <c r="C54" s="43" t="n"/>
      <c r="D54" s="15" t="n"/>
      <c r="E54" s="13" t="n"/>
      <c r="F54" s="13" t="n"/>
      <c r="G54" s="13" t="n"/>
      <c r="H54" s="13" t="n"/>
      <c r="I54" s="13" t="n"/>
    </row>
    <row r="55">
      <c r="A55" s="14" t="n"/>
      <c r="B55" s="14" t="n"/>
      <c r="C55" s="43" t="n"/>
      <c r="D55" s="15" t="n"/>
      <c r="E55" s="13" t="n"/>
      <c r="F55" s="13" t="n"/>
      <c r="G55" s="13" t="n"/>
      <c r="H55" s="13" t="n"/>
      <c r="I55" s="13" t="n"/>
    </row>
    <row r="56">
      <c r="A56" s="14" t="n"/>
      <c r="B56" s="14" t="n"/>
      <c r="C56" s="43" t="n"/>
      <c r="D56" s="15" t="n"/>
      <c r="E56" s="13" t="n"/>
      <c r="F56" s="13" t="n"/>
      <c r="G56" s="13" t="n"/>
      <c r="H56" s="13" t="n"/>
      <c r="I56" s="13" t="n"/>
    </row>
    <row r="57">
      <c r="A57" s="14" t="n"/>
      <c r="B57" s="14" t="n"/>
      <c r="C57" s="43" t="n"/>
      <c r="D57" s="15" t="n"/>
      <c r="E57" s="13" t="n"/>
      <c r="F57" s="13" t="n"/>
      <c r="G57" s="13" t="n"/>
      <c r="H57" s="13" t="n"/>
      <c r="I57" s="13" t="n"/>
    </row>
    <row r="58">
      <c r="A58" s="14" t="n"/>
      <c r="B58" s="14" t="n"/>
      <c r="C58" s="43" t="n"/>
      <c r="D58" s="15" t="n"/>
      <c r="E58" s="13" t="n"/>
      <c r="F58" s="13" t="n"/>
      <c r="G58" s="13" t="n"/>
      <c r="H58" s="13" t="n"/>
      <c r="I58" s="13" t="n"/>
    </row>
    <row r="59">
      <c r="A59" s="14" t="n"/>
      <c r="B59" s="14" t="n"/>
      <c r="C59" s="43" t="n"/>
      <c r="D59" s="15" t="n"/>
      <c r="E59" s="13" t="n"/>
      <c r="F59" s="13" t="n"/>
      <c r="G59" s="13" t="n"/>
      <c r="H59" s="13" t="n"/>
      <c r="I59" s="13" t="n"/>
    </row>
    <row r="60">
      <c r="A60" s="14" t="n"/>
      <c r="B60" s="14" t="n"/>
      <c r="C60" s="43" t="n"/>
      <c r="D60" s="15" t="n"/>
      <c r="E60" s="13" t="n"/>
      <c r="F60" s="13" t="n"/>
      <c r="G60" s="13" t="n"/>
      <c r="H60" s="13" t="n"/>
      <c r="I60" s="13" t="n"/>
    </row>
    <row r="61">
      <c r="A61" s="14" t="n"/>
      <c r="B61" s="14" t="n"/>
      <c r="C61" s="43" t="n"/>
      <c r="D61" s="15" t="n"/>
      <c r="E61" s="13" t="n"/>
      <c r="F61" s="13" t="n"/>
      <c r="G61" s="13" t="n"/>
      <c r="H61" s="13" t="n"/>
      <c r="I61" s="13" t="n"/>
    </row>
    <row r="62">
      <c r="A62" s="14" t="n"/>
      <c r="B62" s="14" t="n"/>
      <c r="C62" s="43" t="n"/>
      <c r="D62" s="15" t="n"/>
      <c r="E62" s="13" t="n"/>
      <c r="F62" s="13" t="n"/>
      <c r="G62" s="13" t="n"/>
      <c r="H62" s="13" t="n"/>
      <c r="I62" s="13" t="n"/>
    </row>
    <row r="63">
      <c r="A63" s="14" t="n"/>
      <c r="B63" s="14" t="n"/>
      <c r="C63" s="43" t="n"/>
      <c r="D63" s="15" t="n"/>
      <c r="E63" s="13" t="n"/>
      <c r="F63" s="13" t="n"/>
      <c r="G63" s="13" t="n"/>
      <c r="H63" s="13" t="n"/>
      <c r="I63" s="13" t="n"/>
    </row>
    <row r="64">
      <c r="A64" s="14" t="n"/>
      <c r="B64" s="14" t="n"/>
      <c r="C64" s="43" t="n"/>
      <c r="D64" s="15" t="n"/>
      <c r="E64" s="13" t="n"/>
      <c r="F64" s="13" t="n"/>
      <c r="G64" s="13" t="n"/>
      <c r="H64" s="13" t="n"/>
      <c r="I64" s="13" t="n"/>
    </row>
    <row r="65">
      <c r="A65" s="14" t="n"/>
      <c r="B65" s="14" t="n"/>
      <c r="C65" s="43" t="n"/>
      <c r="D65" s="15" t="n"/>
      <c r="E65" s="13" t="n"/>
      <c r="F65" s="13" t="n"/>
      <c r="G65" s="13" t="n"/>
      <c r="H65" s="13" t="n"/>
      <c r="I65" s="13" t="n"/>
    </row>
    <row r="66">
      <c r="A66" s="14" t="n"/>
      <c r="B66" s="14" t="n"/>
      <c r="C66" s="43" t="n"/>
      <c r="D66" s="15" t="n"/>
      <c r="E66" s="13" t="n"/>
      <c r="F66" s="13" t="n"/>
      <c r="G66" s="13" t="n"/>
      <c r="H66" s="13" t="n"/>
      <c r="I66" s="13" t="n"/>
    </row>
    <row r="67">
      <c r="A67" s="14" t="n"/>
      <c r="B67" s="14" t="n"/>
      <c r="C67" s="43" t="n"/>
      <c r="D67" s="15" t="n"/>
      <c r="E67" s="13" t="n"/>
      <c r="F67" s="13" t="n"/>
      <c r="G67" s="13" t="n"/>
      <c r="H67" s="13" t="n"/>
      <c r="I67" s="13" t="n"/>
    </row>
    <row r="68">
      <c r="A68" s="14" t="n"/>
      <c r="B68" s="14" t="n"/>
      <c r="C68" s="43" t="n"/>
      <c r="D68" s="15" t="n"/>
      <c r="E68" s="13" t="n"/>
      <c r="F68" s="13" t="n"/>
      <c r="G68" s="13" t="n"/>
      <c r="H68" s="13" t="n"/>
      <c r="I68" s="13" t="n"/>
    </row>
    <row r="69">
      <c r="A69" s="14" t="n"/>
      <c r="B69" s="14" t="n"/>
      <c r="C69" s="43" t="n"/>
      <c r="D69" s="15" t="n"/>
      <c r="E69" s="13" t="n"/>
      <c r="F69" s="13" t="n"/>
      <c r="G69" s="13" t="n"/>
      <c r="H69" s="13" t="n"/>
      <c r="I69" s="13" t="n"/>
    </row>
    <row r="70">
      <c r="A70" s="14" t="n"/>
      <c r="B70" s="14" t="n"/>
      <c r="C70" s="43" t="n"/>
      <c r="D70" s="15" t="n"/>
      <c r="E70" s="13" t="n"/>
      <c r="F70" s="13" t="n"/>
      <c r="G70" s="13" t="n"/>
      <c r="H70" s="13" t="n"/>
      <c r="I70" s="13" t="n"/>
    </row>
    <row r="71">
      <c r="A71" s="14" t="n"/>
      <c r="B71" s="14" t="n"/>
      <c r="C71" s="43" t="n"/>
      <c r="D71" s="15" t="n"/>
      <c r="E71" s="13" t="n"/>
      <c r="F71" s="13" t="n"/>
      <c r="G71" s="13" t="n"/>
      <c r="H71" s="13" t="n"/>
      <c r="I71" s="13" t="n"/>
    </row>
    <row r="72">
      <c r="A72" s="14" t="n"/>
      <c r="B72" s="14" t="n"/>
      <c r="C72" s="43" t="n"/>
      <c r="D72" s="15" t="n"/>
      <c r="E72" s="13" t="n"/>
      <c r="F72" s="13" t="n"/>
      <c r="G72" s="13" t="n"/>
      <c r="H72" s="13" t="n"/>
      <c r="I72" s="13" t="n"/>
    </row>
    <row r="73">
      <c r="A73" s="14" t="n"/>
      <c r="B73" s="14" t="n"/>
      <c r="C73" s="43" t="n"/>
      <c r="D73" s="15" t="n"/>
      <c r="E73" s="13" t="n"/>
      <c r="F73" s="13" t="n"/>
      <c r="G73" s="13" t="n"/>
      <c r="H73" s="13" t="n"/>
      <c r="I73" s="13" t="n"/>
    </row>
    <row r="74">
      <c r="A74" s="14" t="n"/>
      <c r="B74" s="14" t="n"/>
      <c r="C74" s="43" t="n"/>
      <c r="D74" s="15" t="n"/>
      <c r="E74" s="13" t="n"/>
      <c r="F74" s="13" t="n"/>
      <c r="G74" s="13" t="n"/>
      <c r="H74" s="13" t="n"/>
      <c r="I74" s="13" t="n"/>
    </row>
    <row r="75">
      <c r="A75" s="14" t="n"/>
      <c r="B75" s="14" t="n"/>
      <c r="C75" s="43" t="n"/>
      <c r="D75" s="15" t="n"/>
      <c r="E75" s="13" t="n"/>
      <c r="F75" s="13" t="n"/>
      <c r="G75" s="13" t="n"/>
      <c r="H75" s="13" t="n"/>
      <c r="I75" s="13" t="n"/>
    </row>
    <row r="76">
      <c r="A76" s="14" t="n"/>
      <c r="B76" s="14" t="n"/>
      <c r="C76" s="43" t="n"/>
      <c r="D76" s="15" t="n"/>
      <c r="E76" s="13" t="n"/>
      <c r="F76" s="13" t="n"/>
      <c r="G76" s="13" t="n"/>
      <c r="H76" s="13" t="n"/>
      <c r="I76" s="13" t="n"/>
    </row>
    <row r="77">
      <c r="A77" s="14" t="n"/>
      <c r="B77" s="14" t="n"/>
      <c r="C77" s="43" t="n"/>
      <c r="D77" s="15" t="n"/>
      <c r="E77" s="13" t="n"/>
      <c r="F77" s="13" t="n"/>
      <c r="G77" s="13" t="n"/>
      <c r="H77" s="13" t="n"/>
      <c r="I77" s="13" t="n"/>
    </row>
    <row r="78">
      <c r="A78" s="14" t="n"/>
      <c r="B78" s="14" t="n"/>
      <c r="C78" s="43" t="n"/>
      <c r="D78" s="15" t="n"/>
      <c r="E78" s="13" t="n"/>
      <c r="F78" s="13" t="n"/>
      <c r="G78" s="13" t="n"/>
      <c r="H78" s="13" t="n"/>
      <c r="I78" s="13" t="n"/>
    </row>
    <row r="79">
      <c r="A79" s="14" t="n"/>
      <c r="B79" s="14" t="n"/>
      <c r="C79" s="43" t="n"/>
      <c r="D79" s="15" t="n"/>
      <c r="E79" s="13" t="n"/>
      <c r="F79" s="13" t="n"/>
      <c r="G79" s="13" t="n"/>
      <c r="H79" s="13" t="n"/>
      <c r="I79" s="13" t="n"/>
    </row>
    <row r="80">
      <c r="A80" s="14" t="n"/>
      <c r="B80" s="14" t="n"/>
      <c r="C80" s="43" t="n"/>
      <c r="D80" s="15" t="n"/>
      <c r="E80" s="13" t="n"/>
      <c r="F80" s="13" t="n"/>
      <c r="G80" s="13" t="n"/>
      <c r="H80" s="13" t="n"/>
      <c r="I80" s="13" t="n"/>
    </row>
    <row r="81">
      <c r="A81" s="14" t="n"/>
      <c r="B81" s="14" t="n"/>
      <c r="C81" s="43" t="n"/>
      <c r="D81" s="15" t="n"/>
      <c r="E81" s="13" t="n"/>
      <c r="F81" s="13" t="n"/>
      <c r="G81" s="13" t="n"/>
      <c r="H81" s="13" t="n"/>
      <c r="I81" s="13" t="n"/>
    </row>
    <row r="82">
      <c r="A82" s="14" t="n"/>
      <c r="B82" s="14" t="n"/>
      <c r="C82" s="43" t="n"/>
      <c r="D82" s="15" t="n"/>
      <c r="E82" s="13" t="n"/>
      <c r="F82" s="13" t="n"/>
      <c r="G82" s="13" t="n"/>
      <c r="H82" s="13" t="n"/>
      <c r="I82" s="13" t="n"/>
    </row>
    <row r="83">
      <c r="A83" s="14" t="n"/>
      <c r="B83" s="14" t="n"/>
      <c r="C83" s="43" t="n"/>
      <c r="D83" s="15" t="n"/>
      <c r="E83" s="13" t="n"/>
      <c r="F83" s="13" t="n"/>
      <c r="G83" s="13" t="n"/>
      <c r="H83" s="13" t="n"/>
      <c r="I83" s="13" t="n"/>
    </row>
    <row r="84">
      <c r="E84" s="13" t="n"/>
      <c r="F84" s="13" t="n"/>
      <c r="G84" s="13" t="n"/>
      <c r="H84" s="13" t="n"/>
      <c r="I84" s="13" t="n"/>
    </row>
    <row r="85">
      <c r="E85" s="13" t="n"/>
      <c r="F85" s="13" t="n"/>
      <c r="G85" s="13" t="n"/>
      <c r="H85" s="13" t="n"/>
      <c r="I85" s="13" t="n"/>
    </row>
    <row r="86">
      <c r="E86" s="13" t="n"/>
      <c r="F86" s="13" t="n"/>
      <c r="G86" s="13" t="n"/>
      <c r="H86" s="13" t="n"/>
      <c r="I86" s="13" t="n"/>
    </row>
    <row r="87">
      <c r="E87" s="13" t="n"/>
      <c r="F87" s="13" t="n"/>
      <c r="G87" s="13" t="n"/>
      <c r="H87" s="13" t="n"/>
      <c r="I87" s="13" t="n"/>
    </row>
    <row r="88">
      <c r="E88" s="13" t="n"/>
      <c r="F88" s="13" t="n"/>
      <c r="G88" s="13" t="n"/>
      <c r="H88" s="13" t="n"/>
      <c r="I88" s="13" t="n"/>
    </row>
    <row r="89">
      <c r="E89" s="13" t="n"/>
      <c r="F89" s="13" t="n"/>
      <c r="G89" s="13" t="n"/>
      <c r="H89" s="13" t="n"/>
      <c r="I89" s="13" t="n"/>
    </row>
    <row r="90">
      <c r="E90" s="13" t="n"/>
      <c r="F90" s="13" t="n"/>
      <c r="G90" s="13" t="n"/>
      <c r="H90" s="13" t="n"/>
      <c r="I90" s="13" t="n"/>
    </row>
    <row r="91">
      <c r="E91" s="13" t="n"/>
      <c r="F91" s="13" t="n"/>
      <c r="G91" s="13" t="n"/>
      <c r="H91" s="13" t="n"/>
      <c r="I91" s="13" t="n"/>
    </row>
    <row r="92">
      <c r="E92" s="13" t="n"/>
      <c r="F92" s="13" t="n"/>
      <c r="G92" s="13" t="n"/>
      <c r="H92" s="13" t="n"/>
      <c r="I92" s="13" t="n"/>
    </row>
    <row r="93">
      <c r="E93" s="13" t="n"/>
      <c r="F93" s="13" t="n"/>
      <c r="G93" s="13" t="n"/>
      <c r="H93" s="13" t="n"/>
      <c r="I93" s="13" t="n"/>
    </row>
    <row r="94">
      <c r="E94" s="13" t="n"/>
      <c r="F94" s="13" t="n"/>
      <c r="G94" s="13" t="n"/>
      <c r="H94" s="13" t="n"/>
      <c r="I94" s="13" t="n"/>
    </row>
    <row r="95">
      <c r="E95" s="13" t="n"/>
      <c r="F95" s="13" t="n"/>
      <c r="G95" s="13" t="n"/>
      <c r="H95" s="13" t="n"/>
      <c r="I95" s="13" t="n"/>
    </row>
    <row r="96">
      <c r="E96" s="13" t="n"/>
      <c r="F96" s="13" t="n"/>
      <c r="G96" s="13" t="n"/>
      <c r="H96" s="13" t="n"/>
      <c r="I96" s="13" t="n"/>
    </row>
    <row r="97">
      <c r="E97" s="13" t="n"/>
      <c r="F97" s="13" t="n"/>
      <c r="G97" s="13" t="n"/>
      <c r="H97" s="13" t="n"/>
      <c r="I97" s="13" t="n"/>
    </row>
    <row r="98">
      <c r="E98" s="13" t="n"/>
      <c r="F98" s="13" t="n"/>
      <c r="G98" s="13" t="n"/>
      <c r="H98" s="13" t="n"/>
      <c r="I98" s="13" t="n"/>
    </row>
    <row r="99">
      <c r="E99" s="13" t="n"/>
      <c r="F99" s="13" t="n"/>
      <c r="G99" s="13" t="n"/>
      <c r="H99" s="13" t="n"/>
      <c r="I99" s="13" t="n"/>
    </row>
    <row r="100">
      <c r="E100" s="13" t="n"/>
      <c r="F100" s="13" t="n"/>
      <c r="G100" s="13" t="n"/>
      <c r="H100" s="13" t="n"/>
      <c r="I100" s="13" t="n"/>
    </row>
    <row r="101">
      <c r="E101" s="13" t="n"/>
      <c r="F101" s="13" t="n"/>
      <c r="G101" s="13" t="n"/>
      <c r="H101" s="13" t="n"/>
      <c r="I101" s="13" t="n"/>
    </row>
    <row r="102">
      <c r="E102" s="13" t="n"/>
      <c r="F102" s="13" t="n"/>
      <c r="G102" s="13" t="n"/>
      <c r="H102" s="13" t="n"/>
      <c r="I102" s="13" t="n"/>
    </row>
    <row r="103">
      <c r="E103" s="13" t="n"/>
      <c r="F103" s="13" t="n"/>
      <c r="G103" s="13" t="n"/>
      <c r="H103" s="13" t="n"/>
      <c r="I103" s="13" t="n"/>
    </row>
    <row r="104">
      <c r="E104" s="13" t="n"/>
      <c r="F104" s="13" t="n"/>
      <c r="G104" s="13" t="n"/>
      <c r="H104" s="13" t="n"/>
      <c r="I104" s="13" t="n"/>
    </row>
    <row r="105">
      <c r="E105" s="13" t="n"/>
      <c r="F105" s="13" t="n"/>
      <c r="G105" s="13" t="n"/>
      <c r="H105" s="13" t="n"/>
      <c r="I105" s="13" t="n"/>
    </row>
  </sheetData>
  <mergeCells count="4">
    <mergeCell ref="A1:O1"/>
    <mergeCell ref="B3:B10"/>
    <mergeCell ref="B11:B19"/>
    <mergeCell ref="B20:B24"/>
  </mergeCells>
  <pageMargins left="0.58" right="0.25" top="0.17" bottom="0.17" header="0.17" footer="0.17"/>
  <pageSetup orientation="portrait"/>
</worksheet>
</file>

<file path=xl/worksheets/sheet63.xml><?xml version="1.0" encoding="utf-8"?>
<worksheet xmlns="http://schemas.openxmlformats.org/spreadsheetml/2006/main">
  <sheetPr codeName="Sheet64">
    <outlinePr summaryBelow="1" summaryRight="1"/>
    <pageSetUpPr/>
  </sheetPr>
  <dimension ref="A1:AN79"/>
  <sheetViews>
    <sheetView workbookViewId="0">
      <pane xSplit="4" ySplit="2" topLeftCell="H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F10" sqref="F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NGÀY XUẤT HIỆN RÉT ĐẬM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Nrđ</t>
        </is>
      </c>
      <c r="AK2" s="53" t="inlineStr">
        <is>
          <t>Ttbm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IF(ngay1!M5&lt;=15,ngay1!M5,"")</f>
        <v/>
      </c>
      <c r="F3" s="157">
        <f>IF(ngay2!M5&lt;=15,ngay2!M5,"")</f>
        <v/>
      </c>
      <c r="G3" s="157">
        <f>IF(ngay3!M5&lt;=15,ngay3!M5,"")</f>
        <v/>
      </c>
      <c r="H3" s="157">
        <f>IF(ngay4!M5&lt;=15,ngay4!M5,"")</f>
        <v/>
      </c>
      <c r="I3" s="157">
        <f>IF(ngay5!M5&lt;=15,ngay5!M5,"")</f>
        <v/>
      </c>
      <c r="J3" s="157">
        <f>IF(ngay6!M5&lt;=15,ngay6!M5,"")</f>
        <v/>
      </c>
      <c r="K3" s="157">
        <f>IF(ngay7!M5&lt;=15,ngay7!M5,"")</f>
        <v/>
      </c>
      <c r="L3" s="157">
        <f>IF(ngay8!M5&lt;=15,ngay8!M5,"")</f>
        <v/>
      </c>
      <c r="M3" s="157">
        <f>IF(ngay9!M5&lt;=15,ngay9!M5,"")</f>
        <v/>
      </c>
      <c r="N3" s="157">
        <f>IF(ngay10!M5&lt;=15,ngay10!M5,"")</f>
        <v/>
      </c>
      <c r="O3" s="157">
        <f>IF(ngay11!M5&lt;=15,ngay11!M5,"")</f>
        <v/>
      </c>
      <c r="P3" s="157">
        <f>IF(ngay12!M5&lt;=15,ngay12!M5,"")</f>
        <v/>
      </c>
      <c r="Q3" s="157">
        <f>IF(ngay13!M5&lt;=15,ngay13!M5,"")</f>
        <v/>
      </c>
      <c r="R3" s="157">
        <f>IF(ngay14!M5&lt;=15,ngay14!M5,"")</f>
        <v/>
      </c>
      <c r="S3" s="157">
        <f>IF(ngay15!M5&lt;=15,ngay15!M5,"")</f>
        <v/>
      </c>
      <c r="T3" s="157">
        <f>IF(ngay16!M5&lt;=15,ngay16!M5,"")</f>
        <v/>
      </c>
      <c r="U3" s="157">
        <f>IF(ngay17!M5&lt;=15,ngay17!M5,"")</f>
        <v/>
      </c>
      <c r="V3" s="157">
        <f>IF(ngay18!M5&lt;=15,ngay18!M5,"")</f>
        <v/>
      </c>
      <c r="W3" s="157">
        <f>IF(ngay19!M5&lt;=15,ngay19!M5,"")</f>
        <v/>
      </c>
      <c r="X3" s="157">
        <f>IF(ngay20!M5&lt;=15,ngay20!M5,"")</f>
        <v/>
      </c>
      <c r="Y3" s="157">
        <f>IF(ngay21!M5&lt;=15,ngay21!M5,"")</f>
        <v/>
      </c>
      <c r="Z3" s="157">
        <f>IF(ngay22!M5&lt;=15,ngay22!M5,"")</f>
        <v/>
      </c>
      <c r="AA3" s="157">
        <f>IF(ngay23!M5&lt;=15,ngay23!M5,"")</f>
        <v/>
      </c>
      <c r="AB3" s="157">
        <f>IF(ngay24!M5&lt;=15,ngay24!M5,"")</f>
        <v/>
      </c>
      <c r="AC3" s="157">
        <f>IF(ngay25!M5&lt;=15,ngay25!M5,"")</f>
        <v/>
      </c>
      <c r="AD3" s="157">
        <f>IF(ngay26!M5&lt;=15,ngay26!M5,"")</f>
        <v/>
      </c>
      <c r="AE3" s="157">
        <f>IF(ngay27!M5&lt;=15,ngay27!M5,"")</f>
        <v/>
      </c>
      <c r="AF3" s="157">
        <f>IF(ngay28!M5&lt;=15,ngay28!M5,"")</f>
        <v/>
      </c>
      <c r="AG3" s="157">
        <f>IF(ngay29!M5&lt;=15,ngay29!M5,"")</f>
        <v/>
      </c>
      <c r="AH3" s="157">
        <f>IF(ngay30!M5&lt;=15,ngay30!M5,"")</f>
        <v/>
      </c>
      <c r="AI3" s="157">
        <f>IF(ngay31!M5&lt;=15,ngay31!M5,"")</f>
        <v/>
      </c>
      <c r="AJ3" s="92">
        <f>IF(COUNT(E3:AI3)&gt;0,COUNT(E3:AI3),"")</f>
        <v/>
      </c>
      <c r="AK3" s="91">
        <f>IF(COUNT(E3:AI3)=0,"",MIN(E3:AI3))</f>
        <v/>
      </c>
      <c r="AL3" s="92">
        <f>IF(COUNT(E3:AI3)=0,"",INDEX(E2:AI3,1,MATCH(MIN(E3:AI3),E3:AI3,0)))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IF(ngay1!M6&lt;=15,ngay1!M6,"")</f>
        <v/>
      </c>
      <c r="F4" s="155">
        <f>IF(ngay2!M6&lt;=15,ngay2!M6,"")</f>
        <v/>
      </c>
      <c r="G4" s="155">
        <f>IF(ngay3!M6&lt;=15,ngay3!M6,"")</f>
        <v/>
      </c>
      <c r="H4" s="155">
        <f>IF(ngay4!M6&lt;=15,ngay4!M6,"")</f>
        <v/>
      </c>
      <c r="I4" s="155">
        <f>IF(ngay5!M6&lt;=15,ngay5!M6,"")</f>
        <v/>
      </c>
      <c r="J4" s="155">
        <f>IF(ngay6!M6&lt;=15,ngay6!M6,"")</f>
        <v/>
      </c>
      <c r="K4" s="155">
        <f>IF(ngay7!M6&lt;=15,ngay7!M6,"")</f>
        <v/>
      </c>
      <c r="L4" s="155">
        <f>IF(ngay8!M6&lt;=15,ngay8!M6,"")</f>
        <v/>
      </c>
      <c r="M4" s="155">
        <f>IF(ngay9!M6&lt;=15,ngay9!M6,"")</f>
        <v/>
      </c>
      <c r="N4" s="155">
        <f>IF(ngay10!M6&lt;=15,ngay10!M6,"")</f>
        <v/>
      </c>
      <c r="O4" s="155">
        <f>IF(ngay11!M6&lt;=15,ngay11!M6,"")</f>
        <v/>
      </c>
      <c r="P4" s="155">
        <f>IF(ngay12!M6&lt;=15,ngay12!M6,"")</f>
        <v/>
      </c>
      <c r="Q4" s="155">
        <f>IF(ngay13!M6&lt;=15,ngay13!M6,"")</f>
        <v/>
      </c>
      <c r="R4" s="155">
        <f>IF(ngay14!M6&lt;=15,ngay14!M6,"")</f>
        <v/>
      </c>
      <c r="S4" s="155">
        <f>IF(ngay15!M6&lt;=15,ngay15!M6,"")</f>
        <v/>
      </c>
      <c r="T4" s="155">
        <f>IF(ngay16!M6&lt;=15,ngay16!M6,"")</f>
        <v/>
      </c>
      <c r="U4" s="155">
        <f>IF(ngay17!M6&lt;=15,ngay17!M6,"")</f>
        <v/>
      </c>
      <c r="V4" s="155">
        <f>IF(ngay18!M6&lt;=15,ngay18!M6,"")</f>
        <v/>
      </c>
      <c r="W4" s="155">
        <f>IF(ngay19!M6&lt;=15,ngay19!M6,"")</f>
        <v/>
      </c>
      <c r="X4" s="155">
        <f>IF(ngay20!M6&lt;=15,ngay20!M6,"")</f>
        <v/>
      </c>
      <c r="Y4" s="155">
        <f>IF(ngay21!M6&lt;=15,ngay21!M6,"")</f>
        <v/>
      </c>
      <c r="Z4" s="155">
        <f>IF(ngay22!M6&lt;=15,ngay22!M6,"")</f>
        <v/>
      </c>
      <c r="AA4" s="155">
        <f>IF(ngay23!M6&lt;=15,ngay23!M6,"")</f>
        <v/>
      </c>
      <c r="AB4" s="155">
        <f>IF(ngay24!M6&lt;=15,ngay24!M6,"")</f>
        <v/>
      </c>
      <c r="AC4" s="155">
        <f>IF(ngay25!M6&lt;=15,ngay25!M6,"")</f>
        <v/>
      </c>
      <c r="AD4" s="155">
        <f>IF(ngay26!M6&lt;=15,ngay26!M6,"")</f>
        <v/>
      </c>
      <c r="AE4" s="155">
        <f>IF(ngay27!M6&lt;=15,ngay27!M6,"")</f>
        <v/>
      </c>
      <c r="AF4" s="155">
        <f>IF(ngay28!M6&lt;=15,ngay28!M6,"")</f>
        <v/>
      </c>
      <c r="AG4" s="155">
        <f>IF(ngay29!M6&lt;=15,ngay29!M6,"")</f>
        <v/>
      </c>
      <c r="AH4" s="155">
        <f>IF(ngay30!M6&lt;=15,ngay30!M6,"")</f>
        <v/>
      </c>
      <c r="AI4" s="155">
        <f>IF(ngay31!M6&lt;=15,ngay31!M6,"")</f>
        <v/>
      </c>
      <c r="AJ4" s="59">
        <f>IF(COUNT(E4:AI4)&gt;0,COUNT(E4:AI4),"")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IF(ngay1!M7&lt;=15,ngay1!M7,"")</f>
        <v/>
      </c>
      <c r="F5" s="155">
        <f>IF(ngay2!M7&lt;=15,ngay2!M7,"")</f>
        <v/>
      </c>
      <c r="G5" s="155">
        <f>IF(ngay3!M7&lt;=15,ngay3!M7,"")</f>
        <v/>
      </c>
      <c r="H5" s="155">
        <f>IF(ngay4!M7&lt;=15,ngay4!M7,"")</f>
        <v/>
      </c>
      <c r="I5" s="155">
        <f>IF(ngay5!M7&lt;=15,ngay5!M7,"")</f>
        <v/>
      </c>
      <c r="J5" s="155">
        <f>IF(ngay6!M7&lt;=15,ngay6!M7,"")</f>
        <v/>
      </c>
      <c r="K5" s="155">
        <f>IF(ngay7!M7&lt;=15,ngay7!M7,"")</f>
        <v/>
      </c>
      <c r="L5" s="155">
        <f>IF(ngay8!M7&lt;=15,ngay8!M7,"")</f>
        <v/>
      </c>
      <c r="M5" s="155">
        <f>IF(ngay9!M7&lt;=15,ngay9!M7,"")</f>
        <v/>
      </c>
      <c r="N5" s="155">
        <f>IF(ngay10!M7&lt;=15,ngay10!M7,"")</f>
        <v/>
      </c>
      <c r="O5" s="155">
        <f>IF(ngay11!M7&lt;=15,ngay11!M7,"")</f>
        <v/>
      </c>
      <c r="P5" s="155">
        <f>IF(ngay12!M7&lt;=15,ngay12!M7,"")</f>
        <v/>
      </c>
      <c r="Q5" s="155">
        <f>IF(ngay13!M7&lt;=15,ngay13!M7,"")</f>
        <v/>
      </c>
      <c r="R5" s="155">
        <f>IF(ngay14!M7&lt;=15,ngay14!M7,"")</f>
        <v/>
      </c>
      <c r="S5" s="155">
        <f>IF(ngay15!M7&lt;=15,ngay15!M7,"")</f>
        <v/>
      </c>
      <c r="T5" s="155">
        <f>IF(ngay16!M7&lt;=15,ngay16!M7,"")</f>
        <v/>
      </c>
      <c r="U5" s="155">
        <f>IF(ngay17!M7&lt;=15,ngay17!M7,"")</f>
        <v/>
      </c>
      <c r="V5" s="155">
        <f>IF(ngay18!M7&lt;=15,ngay18!M7,"")</f>
        <v/>
      </c>
      <c r="W5" s="155">
        <f>IF(ngay19!M7&lt;=15,ngay19!M7,"")</f>
        <v/>
      </c>
      <c r="X5" s="155">
        <f>IF(ngay20!M7&lt;=15,ngay20!M7,"")</f>
        <v/>
      </c>
      <c r="Y5" s="155">
        <f>IF(ngay21!M7&lt;=15,ngay21!M7,"")</f>
        <v/>
      </c>
      <c r="Z5" s="155">
        <f>IF(ngay22!M7&lt;=15,ngay22!M7,"")</f>
        <v/>
      </c>
      <c r="AA5" s="155">
        <f>IF(ngay23!M7&lt;=15,ngay23!M7,"")</f>
        <v/>
      </c>
      <c r="AB5" s="155">
        <f>IF(ngay24!M7&lt;=15,ngay24!M7,"")</f>
        <v/>
      </c>
      <c r="AC5" s="155">
        <f>IF(ngay25!M7&lt;=15,ngay25!M7,"")</f>
        <v/>
      </c>
      <c r="AD5" s="155">
        <f>IF(ngay26!M7&lt;=15,ngay26!M7,"")</f>
        <v/>
      </c>
      <c r="AE5" s="155">
        <f>IF(ngay27!M7&lt;=15,ngay27!M7,"")</f>
        <v/>
      </c>
      <c r="AF5" s="155">
        <f>IF(ngay28!M7&lt;=15,ngay28!M7,"")</f>
        <v/>
      </c>
      <c r="AG5" s="155">
        <f>IF(ngay29!M7&lt;=15,ngay29!M7,"")</f>
        <v/>
      </c>
      <c r="AH5" s="155">
        <f>IF(ngay30!M7&lt;=15,ngay30!M7,"")</f>
        <v/>
      </c>
      <c r="AI5" s="155">
        <f>IF(ngay31!M7&lt;=15,ngay31!M7,"")</f>
        <v/>
      </c>
      <c r="AJ5" s="59">
        <f>IF(COUNT(E5:AI5)&gt;0,COUNT(E5:AI5),"")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IF(ngay1!M8&lt;=15,ngay1!M8,"")</f>
        <v/>
      </c>
      <c r="F6" s="155">
        <f>IF(ngay2!M8&lt;=15,ngay2!M8,"")</f>
        <v/>
      </c>
      <c r="G6" s="155">
        <f>IF(ngay3!M8&lt;=15,ngay3!M8,"")</f>
        <v/>
      </c>
      <c r="H6" s="155">
        <f>IF(ngay4!M8&lt;=15,ngay4!M8,"")</f>
        <v/>
      </c>
      <c r="I6" s="155">
        <f>IF(ngay5!M8&lt;=15,ngay5!M8,"")</f>
        <v/>
      </c>
      <c r="J6" s="155">
        <f>IF(ngay6!M8&lt;=15,ngay6!M8,"")</f>
        <v/>
      </c>
      <c r="K6" s="155">
        <f>IF(ngay7!M8&lt;=15,ngay7!M8,"")</f>
        <v/>
      </c>
      <c r="L6" s="155">
        <f>IF(ngay8!M8&lt;=15,ngay8!M8,"")</f>
        <v/>
      </c>
      <c r="M6" s="155">
        <f>IF(ngay9!M8&lt;=15,ngay9!M8,"")</f>
        <v/>
      </c>
      <c r="N6" s="155">
        <f>IF(ngay10!M8&lt;=15,ngay10!M8,"")</f>
        <v/>
      </c>
      <c r="O6" s="155">
        <f>IF(ngay11!M8&lt;=15,ngay11!M8,"")</f>
        <v/>
      </c>
      <c r="P6" s="155">
        <f>IF(ngay12!M8&lt;=15,ngay12!M8,"")</f>
        <v/>
      </c>
      <c r="Q6" s="155">
        <f>IF(ngay13!M8&lt;=15,ngay13!M8,"")</f>
        <v/>
      </c>
      <c r="R6" s="155">
        <f>IF(ngay14!M8&lt;=15,ngay14!M8,"")</f>
        <v/>
      </c>
      <c r="S6" s="155">
        <f>IF(ngay15!M8&lt;=15,ngay15!M8,"")</f>
        <v/>
      </c>
      <c r="T6" s="155">
        <f>IF(ngay16!M8&lt;=15,ngay16!M8,"")</f>
        <v/>
      </c>
      <c r="U6" s="155">
        <f>IF(ngay17!M8&lt;=15,ngay17!M8,"")</f>
        <v/>
      </c>
      <c r="V6" s="155">
        <f>IF(ngay18!M8&lt;=15,ngay18!M8,"")</f>
        <v/>
      </c>
      <c r="W6" s="155">
        <f>IF(ngay19!M8&lt;=15,ngay19!M8,"")</f>
        <v/>
      </c>
      <c r="X6" s="155">
        <f>IF(ngay20!M8&lt;=15,ngay20!M8,"")</f>
        <v/>
      </c>
      <c r="Y6" s="155">
        <f>IF(ngay21!M8&lt;=15,ngay21!M8,"")</f>
        <v/>
      </c>
      <c r="Z6" s="155">
        <f>IF(ngay22!M8&lt;=15,ngay22!M8,"")</f>
        <v/>
      </c>
      <c r="AA6" s="155">
        <f>IF(ngay23!M8&lt;=15,ngay23!M8,"")</f>
        <v/>
      </c>
      <c r="AB6" s="155">
        <f>IF(ngay24!M8&lt;=15,ngay24!M8,"")</f>
        <v/>
      </c>
      <c r="AC6" s="155">
        <f>IF(ngay25!M8&lt;=15,ngay25!M8,"")</f>
        <v/>
      </c>
      <c r="AD6" s="155">
        <f>IF(ngay26!M8&lt;=15,ngay26!M8,"")</f>
        <v/>
      </c>
      <c r="AE6" s="155">
        <f>IF(ngay27!M8&lt;=15,ngay27!M8,"")</f>
        <v/>
      </c>
      <c r="AF6" s="155">
        <f>IF(ngay28!M8&lt;=15,ngay28!M8,"")</f>
        <v/>
      </c>
      <c r="AG6" s="155">
        <f>IF(ngay29!M8&lt;=15,ngay29!M8,"")</f>
        <v/>
      </c>
      <c r="AH6" s="155">
        <f>IF(ngay30!M8&lt;=15,ngay30!M8,"")</f>
        <v/>
      </c>
      <c r="AI6" s="155">
        <f>IF(ngay31!M8&lt;=15,ngay31!M8,"")</f>
        <v/>
      </c>
      <c r="AJ6" s="59">
        <f>IF(COUNT(E6:AI6)&gt;0,COUNT(E6:AI6),"")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IF(ngay1!M9&lt;=15,ngay1!M9,"")</f>
        <v/>
      </c>
      <c r="F7" s="155">
        <f>IF(ngay2!M9&lt;=15,ngay2!M9,"")</f>
        <v/>
      </c>
      <c r="G7" s="155">
        <f>IF(ngay3!M9&lt;=15,ngay3!M9,"")</f>
        <v/>
      </c>
      <c r="H7" s="155">
        <f>IF(ngay4!M9&lt;=15,ngay4!M9,"")</f>
        <v/>
      </c>
      <c r="I7" s="155">
        <f>IF(ngay5!M9&lt;=15,ngay5!M9,"")</f>
        <v/>
      </c>
      <c r="J7" s="155">
        <f>IF(ngay6!M9&lt;=15,ngay6!M9,"")</f>
        <v/>
      </c>
      <c r="K7" s="155">
        <f>IF(ngay7!M9&lt;=15,ngay7!M9,"")</f>
        <v/>
      </c>
      <c r="L7" s="155">
        <f>IF(ngay8!M9&lt;=15,ngay8!M9,"")</f>
        <v/>
      </c>
      <c r="M7" s="155">
        <f>IF(ngay9!M9&lt;=15,ngay9!M9,"")</f>
        <v/>
      </c>
      <c r="N7" s="155">
        <f>IF(ngay10!M9&lt;=15,ngay10!M9,"")</f>
        <v/>
      </c>
      <c r="O7" s="155">
        <f>IF(ngay11!M9&lt;=15,ngay11!M9,"")</f>
        <v/>
      </c>
      <c r="P7" s="155">
        <f>IF(ngay12!M9&lt;=15,ngay12!M9,"")</f>
        <v/>
      </c>
      <c r="Q7" s="155">
        <f>IF(ngay13!M9&lt;=15,ngay13!M9,"")</f>
        <v/>
      </c>
      <c r="R7" s="155">
        <f>IF(ngay14!M9&lt;=15,ngay14!M9,"")</f>
        <v/>
      </c>
      <c r="S7" s="155">
        <f>IF(ngay15!M9&lt;=15,ngay15!M9,"")</f>
        <v/>
      </c>
      <c r="T7" s="155">
        <f>IF(ngay16!M9&lt;=15,ngay16!M9,"")</f>
        <v/>
      </c>
      <c r="U7" s="155">
        <f>IF(ngay17!M9&lt;=15,ngay17!M9,"")</f>
        <v/>
      </c>
      <c r="V7" s="155">
        <f>IF(ngay18!M9&lt;=15,ngay18!M9,"")</f>
        <v/>
      </c>
      <c r="W7" s="155">
        <f>IF(ngay19!M9&lt;=15,ngay19!M9,"")</f>
        <v/>
      </c>
      <c r="X7" s="155">
        <f>IF(ngay20!M9&lt;=15,ngay20!M9,"")</f>
        <v/>
      </c>
      <c r="Y7" s="155">
        <f>IF(ngay21!M9&lt;=15,ngay21!M9,"")</f>
        <v/>
      </c>
      <c r="Z7" s="155">
        <f>IF(ngay22!M9&lt;=15,ngay22!M9,"")</f>
        <v/>
      </c>
      <c r="AA7" s="155">
        <f>IF(ngay23!M9&lt;=15,ngay23!M9,"")</f>
        <v/>
      </c>
      <c r="AB7" s="155">
        <f>IF(ngay24!M9&lt;=15,ngay24!M9,"")</f>
        <v/>
      </c>
      <c r="AC7" s="155">
        <f>IF(ngay25!M9&lt;=15,ngay25!M9,"")</f>
        <v/>
      </c>
      <c r="AD7" s="155">
        <f>IF(ngay26!M9&lt;=15,ngay26!M9,"")</f>
        <v/>
      </c>
      <c r="AE7" s="155">
        <f>IF(ngay27!M9&lt;=15,ngay27!M9,"")</f>
        <v/>
      </c>
      <c r="AF7" s="155">
        <f>IF(ngay28!M9&lt;=15,ngay28!M9,"")</f>
        <v/>
      </c>
      <c r="AG7" s="155">
        <f>IF(ngay29!M9&lt;=15,ngay29!M9,"")</f>
        <v/>
      </c>
      <c r="AH7" s="155">
        <f>IF(ngay30!M9&lt;=15,ngay30!M9,"")</f>
        <v/>
      </c>
      <c r="AI7" s="155">
        <f>IF(ngay31!M9&lt;=15,ngay31!M9,"")</f>
        <v/>
      </c>
      <c r="AJ7" s="59">
        <f>IF(COUNT(E7:AI7)&gt;0,COUNT(E7:AI7),"")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IF(ngay1!M10&lt;=15,ngay1!M10,"")</f>
        <v/>
      </c>
      <c r="F8" s="155">
        <f>IF(ngay2!M10&lt;=15,ngay2!M10,"")</f>
        <v/>
      </c>
      <c r="G8" s="155">
        <f>IF(ngay3!M10&lt;=15,ngay3!M10,"")</f>
        <v/>
      </c>
      <c r="H8" s="155">
        <f>IF(ngay4!M10&lt;=15,ngay4!M10,"")</f>
        <v/>
      </c>
      <c r="I8" s="155">
        <f>IF(ngay5!M10&lt;=15,ngay5!M10,"")</f>
        <v/>
      </c>
      <c r="J8" s="155">
        <f>IF(ngay6!M10&lt;=15,ngay6!M10,"")</f>
        <v/>
      </c>
      <c r="K8" s="155">
        <f>IF(ngay7!M10&lt;=15,ngay7!M10,"")</f>
        <v/>
      </c>
      <c r="L8" s="155">
        <f>IF(ngay8!M10&lt;=15,ngay8!M10,"")</f>
        <v/>
      </c>
      <c r="M8" s="155">
        <f>IF(ngay9!M10&lt;=15,ngay9!M10,"")</f>
        <v/>
      </c>
      <c r="N8" s="155">
        <f>IF(ngay10!M10&lt;=15,ngay10!M10,"")</f>
        <v/>
      </c>
      <c r="O8" s="155">
        <f>IF(ngay11!M10&lt;=15,ngay11!M10,"")</f>
        <v/>
      </c>
      <c r="P8" s="155">
        <f>IF(ngay12!M10&lt;=15,ngay12!M10,"")</f>
        <v/>
      </c>
      <c r="Q8" s="155">
        <f>IF(ngay13!M10&lt;=15,ngay13!M10,"")</f>
        <v/>
      </c>
      <c r="R8" s="155">
        <f>IF(ngay14!M10&lt;=15,ngay14!M10,"")</f>
        <v/>
      </c>
      <c r="S8" s="155">
        <f>IF(ngay15!M10&lt;=15,ngay15!M10,"")</f>
        <v/>
      </c>
      <c r="T8" s="155">
        <f>IF(ngay16!M10&lt;=15,ngay16!M10,"")</f>
        <v/>
      </c>
      <c r="U8" s="155">
        <f>IF(ngay17!M10&lt;=15,ngay17!M10,"")</f>
        <v/>
      </c>
      <c r="V8" s="155">
        <f>IF(ngay18!M10&lt;=15,ngay18!M10,"")</f>
        <v/>
      </c>
      <c r="W8" s="155">
        <f>IF(ngay19!M10&lt;=15,ngay19!M10,"")</f>
        <v/>
      </c>
      <c r="X8" s="155">
        <f>IF(ngay20!M10&lt;=15,ngay20!M10,"")</f>
        <v/>
      </c>
      <c r="Y8" s="155">
        <f>IF(ngay21!M10&lt;=15,ngay21!M10,"")</f>
        <v/>
      </c>
      <c r="Z8" s="155">
        <f>IF(ngay22!M10&lt;=15,ngay22!M10,"")</f>
        <v/>
      </c>
      <c r="AA8" s="155">
        <f>IF(ngay23!M10&lt;=15,ngay23!M10,"")</f>
        <v/>
      </c>
      <c r="AB8" s="155">
        <f>IF(ngay24!M10&lt;=15,ngay24!M10,"")</f>
        <v/>
      </c>
      <c r="AC8" s="155">
        <f>IF(ngay25!M10&lt;=15,ngay25!M10,"")</f>
        <v/>
      </c>
      <c r="AD8" s="155">
        <f>IF(ngay26!M10&lt;=15,ngay26!M10,"")</f>
        <v/>
      </c>
      <c r="AE8" s="155">
        <f>IF(ngay27!M10&lt;=15,ngay27!M10,"")</f>
        <v/>
      </c>
      <c r="AF8" s="155">
        <f>IF(ngay28!M10&lt;=15,ngay28!M10,"")</f>
        <v/>
      </c>
      <c r="AG8" s="155">
        <f>IF(ngay29!M10&lt;=15,ngay29!M10,"")</f>
        <v/>
      </c>
      <c r="AH8" s="155">
        <f>IF(ngay30!M10&lt;=15,ngay30!M10,"")</f>
        <v/>
      </c>
      <c r="AI8" s="155">
        <f>IF(ngay31!M10&lt;=15,ngay31!M10,"")</f>
        <v/>
      </c>
      <c r="AJ8" s="59">
        <f>IF(COUNT(E8:AI8)&gt;0,COUNT(E8:AI8),"")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IF(ngay1!M11&lt;=15,ngay1!M11,"")</f>
        <v/>
      </c>
      <c r="F9" s="155">
        <f>IF(ngay2!M11&lt;=15,ngay2!M11,"")</f>
        <v/>
      </c>
      <c r="G9" s="155">
        <f>IF(ngay3!M11&lt;=15,ngay3!M11,"")</f>
        <v/>
      </c>
      <c r="H9" s="155">
        <f>IF(ngay4!M11&lt;=15,ngay4!M11,"")</f>
        <v/>
      </c>
      <c r="I9" s="155">
        <f>IF(ngay5!M11&lt;=15,ngay5!M11,"")</f>
        <v/>
      </c>
      <c r="J9" s="155">
        <f>IF(ngay6!M11&lt;=15,ngay6!M11,"")</f>
        <v/>
      </c>
      <c r="K9" s="155">
        <f>IF(ngay7!M11&lt;=15,ngay7!M11,"")</f>
        <v/>
      </c>
      <c r="L9" s="155">
        <f>IF(ngay8!M11&lt;=15,ngay8!M11,"")</f>
        <v/>
      </c>
      <c r="M9" s="155">
        <f>IF(ngay9!M11&lt;=15,ngay9!M11,"")</f>
        <v/>
      </c>
      <c r="N9" s="155">
        <f>IF(ngay10!M11&lt;=15,ngay10!M11,"")</f>
        <v/>
      </c>
      <c r="O9" s="155">
        <f>IF(ngay11!M11&lt;=15,ngay11!M11,"")</f>
        <v/>
      </c>
      <c r="P9" s="155">
        <f>IF(ngay12!M11&lt;=15,ngay12!M11,"")</f>
        <v/>
      </c>
      <c r="Q9" s="155">
        <f>IF(ngay13!M11&lt;=15,ngay13!M11,"")</f>
        <v/>
      </c>
      <c r="R9" s="155">
        <f>IF(ngay14!M11&lt;=15,ngay14!M11,"")</f>
        <v/>
      </c>
      <c r="S9" s="155">
        <f>IF(ngay15!M11&lt;=15,ngay15!M11,"")</f>
        <v/>
      </c>
      <c r="T9" s="155">
        <f>IF(ngay16!M11&lt;=15,ngay16!M11,"")</f>
        <v/>
      </c>
      <c r="U9" s="155">
        <f>IF(ngay17!M11&lt;=15,ngay17!M11,"")</f>
        <v/>
      </c>
      <c r="V9" s="155">
        <f>IF(ngay18!M11&lt;=15,ngay18!M11,"")</f>
        <v/>
      </c>
      <c r="W9" s="155">
        <f>IF(ngay19!M11&lt;=15,ngay19!M11,"")</f>
        <v/>
      </c>
      <c r="X9" s="155">
        <f>IF(ngay20!M11&lt;=15,ngay20!M11,"")</f>
        <v/>
      </c>
      <c r="Y9" s="155">
        <f>IF(ngay21!M11&lt;=15,ngay21!M11,"")</f>
        <v/>
      </c>
      <c r="Z9" s="155">
        <f>IF(ngay22!M11&lt;=15,ngay22!M11,"")</f>
        <v/>
      </c>
      <c r="AA9" s="155">
        <f>IF(ngay23!M11&lt;=15,ngay23!M11,"")</f>
        <v/>
      </c>
      <c r="AB9" s="155">
        <f>IF(ngay24!M11&lt;=15,ngay24!M11,"")</f>
        <v/>
      </c>
      <c r="AC9" s="155">
        <f>IF(ngay25!M11&lt;=15,ngay25!M11,"")</f>
        <v/>
      </c>
      <c r="AD9" s="155">
        <f>IF(ngay26!M11&lt;=15,ngay26!M11,"")</f>
        <v/>
      </c>
      <c r="AE9" s="155">
        <f>IF(ngay27!M11&lt;=15,ngay27!M11,"")</f>
        <v/>
      </c>
      <c r="AF9" s="155">
        <f>IF(ngay28!M11&lt;=15,ngay28!M11,"")</f>
        <v/>
      </c>
      <c r="AG9" s="155">
        <f>IF(ngay29!M11&lt;=15,ngay29!M11,"")</f>
        <v/>
      </c>
      <c r="AH9" s="155">
        <f>IF(ngay30!M11&lt;=15,ngay30!M11,"")</f>
        <v/>
      </c>
      <c r="AI9" s="155">
        <f>IF(ngay31!M11&lt;=15,ngay31!M11,"")</f>
        <v/>
      </c>
      <c r="AJ9" s="59">
        <f>IF(COUNT(E9:AI9)&gt;0,COUNT(E9:AI9),"")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IF(ngay1!M12&lt;=15,ngay1!M12,"")</f>
        <v/>
      </c>
      <c r="F10" s="155">
        <f>IF(ngay2!M12&lt;=15,ngay2!M12,"")</f>
        <v/>
      </c>
      <c r="G10" s="155">
        <f>IF(ngay3!M12&lt;=15,ngay3!M12,"")</f>
        <v/>
      </c>
      <c r="H10" s="155">
        <f>IF(ngay4!M12&lt;=15,ngay4!M12,"")</f>
        <v/>
      </c>
      <c r="I10" s="155">
        <f>IF(ngay5!M12&lt;=15,ngay5!M12,"")</f>
        <v/>
      </c>
      <c r="J10" s="155">
        <f>IF(ngay6!M12&lt;=15,ngay6!M12,"")</f>
        <v/>
      </c>
      <c r="K10" s="155">
        <f>IF(ngay7!M12&lt;=15,ngay7!M12,"")</f>
        <v/>
      </c>
      <c r="L10" s="155">
        <f>IF(ngay8!M12&lt;=15,ngay8!M12,"")</f>
        <v/>
      </c>
      <c r="M10" s="155">
        <f>IF(ngay9!M12&lt;=15,ngay9!M12,"")</f>
        <v/>
      </c>
      <c r="N10" s="155">
        <f>IF(ngay10!M12&lt;=15,ngay10!M12,"")</f>
        <v/>
      </c>
      <c r="O10" s="155">
        <f>IF(ngay11!M12&lt;=15,ngay11!M12,"")</f>
        <v/>
      </c>
      <c r="P10" s="155">
        <f>IF(ngay12!M12&lt;=15,ngay12!M12,"")</f>
        <v/>
      </c>
      <c r="Q10" s="155">
        <f>IF(ngay13!M12&lt;=15,ngay13!M12,"")</f>
        <v/>
      </c>
      <c r="R10" s="155">
        <f>IF(ngay14!M12&lt;=15,ngay14!M12,"")</f>
        <v/>
      </c>
      <c r="S10" s="155">
        <f>IF(ngay15!M12&lt;=15,ngay15!M12,"")</f>
        <v/>
      </c>
      <c r="T10" s="155">
        <f>IF(ngay16!M12&lt;=15,ngay16!M12,"")</f>
        <v/>
      </c>
      <c r="U10" s="155">
        <f>IF(ngay17!M12&lt;=15,ngay17!M12,"")</f>
        <v/>
      </c>
      <c r="V10" s="155">
        <f>IF(ngay18!M12&lt;=15,ngay18!M12,"")</f>
        <v/>
      </c>
      <c r="W10" s="155">
        <f>IF(ngay19!M12&lt;=15,ngay19!M12,"")</f>
        <v/>
      </c>
      <c r="X10" s="155">
        <f>IF(ngay20!M12&lt;=15,ngay20!M12,"")</f>
        <v/>
      </c>
      <c r="Y10" s="155">
        <f>IF(ngay21!M12&lt;=15,ngay21!M12,"")</f>
        <v/>
      </c>
      <c r="Z10" s="155">
        <f>IF(ngay22!M12&lt;=15,ngay22!M12,"")</f>
        <v/>
      </c>
      <c r="AA10" s="155">
        <f>IF(ngay23!M12&lt;=15,ngay23!M12,"")</f>
        <v/>
      </c>
      <c r="AB10" s="155">
        <f>IF(ngay24!M12&lt;=15,ngay24!M12,"")</f>
        <v/>
      </c>
      <c r="AC10" s="155">
        <f>IF(ngay25!M12&lt;=15,ngay25!M12,"")</f>
        <v/>
      </c>
      <c r="AD10" s="155">
        <f>IF(ngay26!M12&lt;=15,ngay26!M12,"")</f>
        <v/>
      </c>
      <c r="AE10" s="155">
        <f>IF(ngay27!M12&lt;=15,ngay27!M12,"")</f>
        <v/>
      </c>
      <c r="AF10" s="155">
        <f>IF(ngay28!M12&lt;=15,ngay28!M12,"")</f>
        <v/>
      </c>
      <c r="AG10" s="155">
        <f>IF(ngay29!M12&lt;=15,ngay29!M12,"")</f>
        <v/>
      </c>
      <c r="AH10" s="155">
        <f>IF(ngay30!M12&lt;=15,ngay30!M12,"")</f>
        <v/>
      </c>
      <c r="AI10" s="155">
        <f>IF(ngay31!M12&lt;=15,ngay31!M12,"")</f>
        <v/>
      </c>
      <c r="AJ10" s="59">
        <f>IF(COUNT(E10:AI10)&gt;0,COUNT(E10:AI10),"")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IF(ngay1!M13&lt;=15,ngay1!M13,"")</f>
        <v/>
      </c>
      <c r="F11" s="155">
        <f>IF(ngay2!M13&lt;=15,ngay2!M13,"")</f>
        <v/>
      </c>
      <c r="G11" s="155">
        <f>IF(ngay3!M13&lt;=15,ngay3!M13,"")</f>
        <v/>
      </c>
      <c r="H11" s="155">
        <f>IF(ngay4!M13&lt;=15,ngay4!M13,"")</f>
        <v/>
      </c>
      <c r="I11" s="155">
        <f>IF(ngay5!M13&lt;=15,ngay5!M13,"")</f>
        <v/>
      </c>
      <c r="J11" s="155">
        <f>IF(ngay6!M13&lt;=15,ngay6!M13,"")</f>
        <v/>
      </c>
      <c r="K11" s="155">
        <f>IF(ngay7!M13&lt;=15,ngay7!M13,"")</f>
        <v/>
      </c>
      <c r="L11" s="155">
        <f>IF(ngay8!M13&lt;=15,ngay8!M13,"")</f>
        <v/>
      </c>
      <c r="M11" s="155">
        <f>IF(ngay9!M13&lt;=15,ngay9!M13,"")</f>
        <v/>
      </c>
      <c r="N11" s="155">
        <f>IF(ngay10!M13&lt;=15,ngay10!M13,"")</f>
        <v/>
      </c>
      <c r="O11" s="155">
        <f>IF(ngay11!M13&lt;=15,ngay11!M13,"")</f>
        <v/>
      </c>
      <c r="P11" s="155">
        <f>IF(ngay12!M13&lt;=15,ngay12!M13,"")</f>
        <v/>
      </c>
      <c r="Q11" s="155">
        <f>IF(ngay13!M13&lt;=15,ngay13!M13,"")</f>
        <v/>
      </c>
      <c r="R11" s="155">
        <f>IF(ngay14!M13&lt;=15,ngay14!M13,"")</f>
        <v/>
      </c>
      <c r="S11" s="155">
        <f>IF(ngay15!M13&lt;=15,ngay15!M13,"")</f>
        <v/>
      </c>
      <c r="T11" s="155">
        <f>IF(ngay16!M13&lt;=15,ngay16!M13,"")</f>
        <v/>
      </c>
      <c r="U11" s="155">
        <f>IF(ngay17!M13&lt;=15,ngay17!M13,"")</f>
        <v/>
      </c>
      <c r="V11" s="155">
        <f>IF(ngay18!M13&lt;=15,ngay18!M13,"")</f>
        <v/>
      </c>
      <c r="W11" s="155">
        <f>IF(ngay19!M13&lt;=15,ngay19!M13,"")</f>
        <v/>
      </c>
      <c r="X11" s="155">
        <f>IF(ngay20!M13&lt;=15,ngay20!M13,"")</f>
        <v/>
      </c>
      <c r="Y11" s="155">
        <f>IF(ngay21!M13&lt;=15,ngay21!M13,"")</f>
        <v/>
      </c>
      <c r="Z11" s="155">
        <f>IF(ngay22!M13&lt;=15,ngay22!M13,"")</f>
        <v/>
      </c>
      <c r="AA11" s="155">
        <f>IF(ngay23!M13&lt;=15,ngay23!M13,"")</f>
        <v/>
      </c>
      <c r="AB11" s="155">
        <f>IF(ngay24!M13&lt;=15,ngay24!M13,"")</f>
        <v/>
      </c>
      <c r="AC11" s="155">
        <f>IF(ngay25!M13&lt;=15,ngay25!M13,"")</f>
        <v/>
      </c>
      <c r="AD11" s="155">
        <f>IF(ngay26!M13&lt;=15,ngay26!M13,"")</f>
        <v/>
      </c>
      <c r="AE11" s="155">
        <f>IF(ngay27!M13&lt;=15,ngay27!M13,"")</f>
        <v/>
      </c>
      <c r="AF11" s="155">
        <f>IF(ngay28!M13&lt;=15,ngay28!M13,"")</f>
        <v/>
      </c>
      <c r="AG11" s="155">
        <f>IF(ngay29!M13&lt;=15,ngay29!M13,"")</f>
        <v/>
      </c>
      <c r="AH11" s="155">
        <f>IF(ngay30!M13&lt;=15,ngay30!M13,"")</f>
        <v/>
      </c>
      <c r="AI11" s="155">
        <f>IF(ngay31!M13&lt;=15,ngay31!M13,"")</f>
        <v/>
      </c>
      <c r="AJ11" s="105">
        <f>IF(COUNT(E11:AI11)&gt;0,COUNT(E11:AI11),"")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IF(ngay1!M14&lt;=15,ngay1!M14,"")</f>
        <v/>
      </c>
      <c r="F12" s="155">
        <f>IF(ngay2!M14&lt;=15,ngay2!M14,"")</f>
        <v/>
      </c>
      <c r="G12" s="155">
        <f>IF(ngay3!M14&lt;=15,ngay3!M14,"")</f>
        <v/>
      </c>
      <c r="H12" s="155">
        <f>IF(ngay4!M14&lt;=15,ngay4!M14,"")</f>
        <v/>
      </c>
      <c r="I12" s="155">
        <f>IF(ngay5!M14&lt;=15,ngay5!M14,"")</f>
        <v/>
      </c>
      <c r="J12" s="155">
        <f>IF(ngay6!M14&lt;=15,ngay6!M14,"")</f>
        <v/>
      </c>
      <c r="K12" s="155">
        <f>IF(ngay7!M14&lt;=15,ngay7!M14,"")</f>
        <v/>
      </c>
      <c r="L12" s="155">
        <f>IF(ngay8!M14&lt;=15,ngay8!M14,"")</f>
        <v/>
      </c>
      <c r="M12" s="155">
        <f>IF(ngay9!M14&lt;=15,ngay9!M14,"")</f>
        <v/>
      </c>
      <c r="N12" s="155">
        <f>IF(ngay10!M14&lt;=15,ngay10!M14,"")</f>
        <v/>
      </c>
      <c r="O12" s="155">
        <f>IF(ngay11!M14&lt;=15,ngay11!M14,"")</f>
        <v/>
      </c>
      <c r="P12" s="155">
        <f>IF(ngay12!M14&lt;=15,ngay12!M14,"")</f>
        <v/>
      </c>
      <c r="Q12" s="155">
        <f>IF(ngay13!M14&lt;=15,ngay13!M14,"")</f>
        <v/>
      </c>
      <c r="R12" s="155">
        <f>IF(ngay14!M14&lt;=15,ngay14!M14,"")</f>
        <v/>
      </c>
      <c r="S12" s="155">
        <f>IF(ngay15!M14&lt;=15,ngay15!M14,"")</f>
        <v/>
      </c>
      <c r="T12" s="155">
        <f>IF(ngay16!M14&lt;=15,ngay16!M14,"")</f>
        <v/>
      </c>
      <c r="U12" s="155">
        <f>IF(ngay17!M14&lt;=15,ngay17!M14,"")</f>
        <v/>
      </c>
      <c r="V12" s="155">
        <f>IF(ngay18!M14&lt;=15,ngay18!M14,"")</f>
        <v/>
      </c>
      <c r="W12" s="155">
        <f>IF(ngay19!M14&lt;=15,ngay19!M14,"")</f>
        <v/>
      </c>
      <c r="X12" s="155">
        <f>IF(ngay20!M14&lt;=15,ngay20!M14,"")</f>
        <v/>
      </c>
      <c r="Y12" s="155">
        <f>IF(ngay21!M14&lt;=15,ngay21!M14,"")</f>
        <v/>
      </c>
      <c r="Z12" s="155">
        <f>IF(ngay22!M14&lt;=15,ngay22!M14,"")</f>
        <v/>
      </c>
      <c r="AA12" s="155">
        <f>IF(ngay23!M14&lt;=15,ngay23!M14,"")</f>
        <v/>
      </c>
      <c r="AB12" s="155">
        <f>IF(ngay24!M14&lt;=15,ngay24!M14,"")</f>
        <v/>
      </c>
      <c r="AC12" s="155">
        <f>IF(ngay25!M14&lt;=15,ngay25!M14,"")</f>
        <v/>
      </c>
      <c r="AD12" s="155">
        <f>IF(ngay26!M14&lt;=15,ngay26!M14,"")</f>
        <v/>
      </c>
      <c r="AE12" s="155">
        <f>IF(ngay27!M14&lt;=15,ngay27!M14,"")</f>
        <v/>
      </c>
      <c r="AF12" s="155">
        <f>IF(ngay28!M14&lt;=15,ngay28!M14,"")</f>
        <v/>
      </c>
      <c r="AG12" s="155">
        <f>IF(ngay29!M14&lt;=15,ngay29!M14,"")</f>
        <v/>
      </c>
      <c r="AH12" s="155">
        <f>IF(ngay30!M14&lt;=15,ngay30!M14,"")</f>
        <v/>
      </c>
      <c r="AI12" s="155">
        <f>IF(ngay31!M14&lt;=15,ngay31!M14,"")</f>
        <v/>
      </c>
      <c r="AJ12" s="59">
        <f>IF(COUNT(E12:AI12)&gt;0,COUNT(E12:AI12),"")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IF(ngay1!M15&lt;=15,ngay1!M15,"")</f>
        <v/>
      </c>
      <c r="F13" s="155">
        <f>IF(ngay2!M15&lt;=15,ngay2!M15,"")</f>
        <v/>
      </c>
      <c r="G13" s="155">
        <f>IF(ngay3!M15&lt;=15,ngay3!M15,"")</f>
        <v/>
      </c>
      <c r="H13" s="155">
        <f>IF(ngay4!M15&lt;=15,ngay4!M15,"")</f>
        <v/>
      </c>
      <c r="I13" s="155">
        <f>IF(ngay5!M15&lt;=15,ngay5!M15,"")</f>
        <v/>
      </c>
      <c r="J13" s="155">
        <f>IF(ngay6!M15&lt;=15,ngay6!M15,"")</f>
        <v/>
      </c>
      <c r="K13" s="155">
        <f>IF(ngay7!M15&lt;=15,ngay7!M15,"")</f>
        <v/>
      </c>
      <c r="L13" s="155">
        <f>IF(ngay8!M15&lt;=15,ngay8!M15,"")</f>
        <v/>
      </c>
      <c r="M13" s="155">
        <f>IF(ngay9!M15&lt;=15,ngay9!M15,"")</f>
        <v/>
      </c>
      <c r="N13" s="155">
        <f>IF(ngay10!M15&lt;=15,ngay10!M15,"")</f>
        <v/>
      </c>
      <c r="O13" s="155">
        <f>IF(ngay11!M15&lt;=15,ngay11!M15,"")</f>
        <v/>
      </c>
      <c r="P13" s="155">
        <f>IF(ngay12!M15&lt;=15,ngay12!M15,"")</f>
        <v/>
      </c>
      <c r="Q13" s="155">
        <f>IF(ngay13!M15&lt;=15,ngay13!M15,"")</f>
        <v/>
      </c>
      <c r="R13" s="155">
        <f>IF(ngay14!M15&lt;=15,ngay14!M15,"")</f>
        <v/>
      </c>
      <c r="S13" s="155">
        <f>IF(ngay15!M15&lt;=15,ngay15!M15,"")</f>
        <v/>
      </c>
      <c r="T13" s="155">
        <f>IF(ngay16!M15&lt;=15,ngay16!M15,"")</f>
        <v/>
      </c>
      <c r="U13" s="155">
        <f>IF(ngay17!M15&lt;=15,ngay17!M15,"")</f>
        <v/>
      </c>
      <c r="V13" s="155">
        <f>IF(ngay18!M15&lt;=15,ngay18!M15,"")</f>
        <v/>
      </c>
      <c r="W13" s="155">
        <f>IF(ngay19!M15&lt;=15,ngay19!M15,"")</f>
        <v/>
      </c>
      <c r="X13" s="155">
        <f>IF(ngay20!M15&lt;=15,ngay20!M15,"")</f>
        <v/>
      </c>
      <c r="Y13" s="155">
        <f>IF(ngay21!M15&lt;=15,ngay21!M15,"")</f>
        <v/>
      </c>
      <c r="Z13" s="155">
        <f>IF(ngay22!M15&lt;=15,ngay22!M15,"")</f>
        <v/>
      </c>
      <c r="AA13" s="155">
        <f>IF(ngay23!M15&lt;=15,ngay23!M15,"")</f>
        <v/>
      </c>
      <c r="AB13" s="155">
        <f>IF(ngay24!M15&lt;=15,ngay24!M15,"")</f>
        <v/>
      </c>
      <c r="AC13" s="155">
        <f>IF(ngay25!M15&lt;=15,ngay25!M15,"")</f>
        <v/>
      </c>
      <c r="AD13" s="155">
        <f>IF(ngay26!M15&lt;=15,ngay26!M15,"")</f>
        <v/>
      </c>
      <c r="AE13" s="155">
        <f>IF(ngay27!M15&lt;=15,ngay27!M15,"")</f>
        <v/>
      </c>
      <c r="AF13" s="155">
        <f>IF(ngay28!M15&lt;=15,ngay28!M15,"")</f>
        <v/>
      </c>
      <c r="AG13" s="155">
        <f>IF(ngay29!M15&lt;=15,ngay29!M15,"")</f>
        <v/>
      </c>
      <c r="AH13" s="155">
        <f>IF(ngay30!M15&lt;=15,ngay30!M15,"")</f>
        <v/>
      </c>
      <c r="AI13" s="155">
        <f>IF(ngay31!M15&lt;=15,ngay31!M15,"")</f>
        <v/>
      </c>
      <c r="AJ13" s="59">
        <f>IF(COUNT(E13:AI13)&gt;0,COUNT(E13:AI13),"")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IF(ngay1!M16&lt;=15,ngay1!M16,"")</f>
        <v/>
      </c>
      <c r="F14" s="155">
        <f>IF(ngay2!M16&lt;=15,ngay2!M16,"")</f>
        <v/>
      </c>
      <c r="G14" s="155">
        <f>IF(ngay3!M16&lt;=15,ngay3!M16,"")</f>
        <v/>
      </c>
      <c r="H14" s="155">
        <f>IF(ngay4!M16&lt;=15,ngay4!M16,"")</f>
        <v/>
      </c>
      <c r="I14" s="155">
        <f>IF(ngay5!M16&lt;=15,ngay5!M16,"")</f>
        <v/>
      </c>
      <c r="J14" s="155">
        <f>IF(ngay6!M16&lt;=15,ngay6!M16,"")</f>
        <v/>
      </c>
      <c r="K14" s="155">
        <f>IF(ngay7!M16&lt;=15,ngay7!M16,"")</f>
        <v/>
      </c>
      <c r="L14" s="155">
        <f>IF(ngay8!M16&lt;=15,ngay8!M16,"")</f>
        <v/>
      </c>
      <c r="M14" s="155">
        <f>IF(ngay9!M16&lt;=15,ngay9!M16,"")</f>
        <v/>
      </c>
      <c r="N14" s="155">
        <f>IF(ngay10!M16&lt;=15,ngay10!M16,"")</f>
        <v/>
      </c>
      <c r="O14" s="155">
        <f>IF(ngay11!M16&lt;=15,ngay11!M16,"")</f>
        <v/>
      </c>
      <c r="P14" s="155">
        <f>IF(ngay12!M16&lt;=15,ngay12!M16,"")</f>
        <v/>
      </c>
      <c r="Q14" s="155">
        <f>IF(ngay13!M16&lt;=15,ngay13!M16,"")</f>
        <v/>
      </c>
      <c r="R14" s="155">
        <f>IF(ngay14!M16&lt;=15,ngay14!M16,"")</f>
        <v/>
      </c>
      <c r="S14" s="155">
        <f>IF(ngay15!M16&lt;=15,ngay15!M16,"")</f>
        <v/>
      </c>
      <c r="T14" s="155">
        <f>IF(ngay16!M16&lt;=15,ngay16!M16,"")</f>
        <v/>
      </c>
      <c r="U14" s="155">
        <f>IF(ngay17!M16&lt;=15,ngay17!M16,"")</f>
        <v/>
      </c>
      <c r="V14" s="155">
        <f>IF(ngay18!M16&lt;=15,ngay18!M16,"")</f>
        <v/>
      </c>
      <c r="W14" s="155">
        <f>IF(ngay19!M16&lt;=15,ngay19!M16,"")</f>
        <v/>
      </c>
      <c r="X14" s="155">
        <f>IF(ngay20!M16&lt;=15,ngay20!M16,"")</f>
        <v/>
      </c>
      <c r="Y14" s="155">
        <f>IF(ngay21!M16&lt;=15,ngay21!M16,"")</f>
        <v/>
      </c>
      <c r="Z14" s="155">
        <f>IF(ngay22!M16&lt;=15,ngay22!M16,"")</f>
        <v/>
      </c>
      <c r="AA14" s="155">
        <f>IF(ngay23!M16&lt;=15,ngay23!M16,"")</f>
        <v/>
      </c>
      <c r="AB14" s="155">
        <f>IF(ngay24!M16&lt;=15,ngay24!M16,"")</f>
        <v/>
      </c>
      <c r="AC14" s="155">
        <f>IF(ngay25!M16&lt;=15,ngay25!M16,"")</f>
        <v/>
      </c>
      <c r="AD14" s="155">
        <f>IF(ngay26!M16&lt;=15,ngay26!M16,"")</f>
        <v/>
      </c>
      <c r="AE14" s="155">
        <f>IF(ngay27!M16&lt;=15,ngay27!M16,"")</f>
        <v/>
      </c>
      <c r="AF14" s="155">
        <f>IF(ngay28!M16&lt;=15,ngay28!M16,"")</f>
        <v/>
      </c>
      <c r="AG14" s="155">
        <f>IF(ngay29!M16&lt;=15,ngay29!M16,"")</f>
        <v/>
      </c>
      <c r="AH14" s="155">
        <f>IF(ngay30!M16&lt;=15,ngay30!M16,"")</f>
        <v/>
      </c>
      <c r="AI14" s="155">
        <f>IF(ngay31!M16&lt;=15,ngay31!M16,"")</f>
        <v/>
      </c>
      <c r="AJ14" s="59">
        <f>IF(COUNT(E14:AI14)&gt;0,COUNT(E14:AI14),"")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IF(ngay1!M17&lt;=15,ngay1!M17,"")</f>
        <v/>
      </c>
      <c r="F15" s="155">
        <f>IF(ngay2!M17&lt;=15,ngay2!M17,"")</f>
        <v/>
      </c>
      <c r="G15" s="155">
        <f>IF(ngay3!M17&lt;=15,ngay3!M17,"")</f>
        <v/>
      </c>
      <c r="H15" s="155">
        <f>IF(ngay4!M17&lt;=15,ngay4!M17,"")</f>
        <v/>
      </c>
      <c r="I15" s="155">
        <f>IF(ngay5!M17&lt;=15,ngay5!M17,"")</f>
        <v/>
      </c>
      <c r="J15" s="155">
        <f>IF(ngay6!M17&lt;=15,ngay6!M17,"")</f>
        <v/>
      </c>
      <c r="K15" s="155">
        <f>IF(ngay7!M17&lt;=15,ngay7!M17,"")</f>
        <v/>
      </c>
      <c r="L15" s="155">
        <f>IF(ngay8!M17&lt;=15,ngay8!M17,"")</f>
        <v/>
      </c>
      <c r="M15" s="155">
        <f>IF(ngay9!M17&lt;=15,ngay9!M17,"")</f>
        <v/>
      </c>
      <c r="N15" s="155">
        <f>IF(ngay10!M17&lt;=15,ngay10!M17,"")</f>
        <v/>
      </c>
      <c r="O15" s="155">
        <f>IF(ngay11!M17&lt;=15,ngay11!M17,"")</f>
        <v/>
      </c>
      <c r="P15" s="155">
        <f>IF(ngay12!M17&lt;=15,ngay12!M17,"")</f>
        <v/>
      </c>
      <c r="Q15" s="155">
        <f>IF(ngay13!M17&lt;=15,ngay13!M17,"")</f>
        <v/>
      </c>
      <c r="R15" s="155">
        <f>IF(ngay14!M17&lt;=15,ngay14!M17,"")</f>
        <v/>
      </c>
      <c r="S15" s="155">
        <f>IF(ngay15!M17&lt;=15,ngay15!M17,"")</f>
        <v/>
      </c>
      <c r="T15" s="155">
        <f>IF(ngay16!M17&lt;=15,ngay16!M17,"")</f>
        <v/>
      </c>
      <c r="U15" s="155">
        <f>IF(ngay17!M17&lt;=15,ngay17!M17,"")</f>
        <v/>
      </c>
      <c r="V15" s="155">
        <f>IF(ngay18!M17&lt;=15,ngay18!M17,"")</f>
        <v/>
      </c>
      <c r="W15" s="155">
        <f>IF(ngay19!M17&lt;=15,ngay19!M17,"")</f>
        <v/>
      </c>
      <c r="X15" s="155">
        <f>IF(ngay20!M17&lt;=15,ngay20!M17,"")</f>
        <v/>
      </c>
      <c r="Y15" s="155">
        <f>IF(ngay21!M17&lt;=15,ngay21!M17,"")</f>
        <v/>
      </c>
      <c r="Z15" s="155">
        <f>IF(ngay22!M17&lt;=15,ngay22!M17,"")</f>
        <v/>
      </c>
      <c r="AA15" s="155">
        <f>IF(ngay23!M17&lt;=15,ngay23!M17,"")</f>
        <v/>
      </c>
      <c r="AB15" s="155">
        <f>IF(ngay24!M17&lt;=15,ngay24!M17,"")</f>
        <v/>
      </c>
      <c r="AC15" s="155">
        <f>IF(ngay25!M17&lt;=15,ngay25!M17,"")</f>
        <v/>
      </c>
      <c r="AD15" s="155">
        <f>IF(ngay26!M17&lt;=15,ngay26!M17,"")</f>
        <v/>
      </c>
      <c r="AE15" s="155">
        <f>IF(ngay27!M17&lt;=15,ngay27!M17,"")</f>
        <v/>
      </c>
      <c r="AF15" s="155">
        <f>IF(ngay28!M17&lt;=15,ngay28!M17,"")</f>
        <v/>
      </c>
      <c r="AG15" s="155">
        <f>IF(ngay29!M17&lt;=15,ngay29!M17,"")</f>
        <v/>
      </c>
      <c r="AH15" s="155">
        <f>IF(ngay30!M17&lt;=15,ngay30!M17,"")</f>
        <v/>
      </c>
      <c r="AI15" s="155">
        <f>IF(ngay31!M17&lt;=15,ngay31!M17,"")</f>
        <v/>
      </c>
      <c r="AJ15" s="59">
        <f>IF(COUNT(E15:AI15)&gt;0,COUNT(E15:AI15),"")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IF(ngay1!M18&lt;=15,ngay1!M18,"")</f>
        <v/>
      </c>
      <c r="F16" s="155">
        <f>IF(ngay2!M18&lt;=15,ngay2!M18,"")</f>
        <v/>
      </c>
      <c r="G16" s="155">
        <f>IF(ngay3!M18&lt;=15,ngay3!M18,"")</f>
        <v/>
      </c>
      <c r="H16" s="155">
        <f>IF(ngay4!M18&lt;=15,ngay4!M18,"")</f>
        <v/>
      </c>
      <c r="I16" s="155">
        <f>IF(ngay5!M18&lt;=15,ngay5!M18,"")</f>
        <v/>
      </c>
      <c r="J16" s="155">
        <f>IF(ngay6!M18&lt;=15,ngay6!M18,"")</f>
        <v/>
      </c>
      <c r="K16" s="155">
        <f>IF(ngay7!M18&lt;=15,ngay7!M18,"")</f>
        <v/>
      </c>
      <c r="L16" s="155">
        <f>IF(ngay8!M18&lt;=15,ngay8!M18,"")</f>
        <v/>
      </c>
      <c r="M16" s="155">
        <f>IF(ngay9!M18&lt;=15,ngay9!M18,"")</f>
        <v/>
      </c>
      <c r="N16" s="155">
        <f>IF(ngay10!M18&lt;=15,ngay10!M18,"")</f>
        <v/>
      </c>
      <c r="O16" s="155">
        <f>IF(ngay11!M18&lt;=15,ngay11!M18,"")</f>
        <v/>
      </c>
      <c r="P16" s="155">
        <f>IF(ngay12!M18&lt;=15,ngay12!M18,"")</f>
        <v/>
      </c>
      <c r="Q16" s="155">
        <f>IF(ngay13!M18&lt;=15,ngay13!M18,"")</f>
        <v/>
      </c>
      <c r="R16" s="155">
        <f>IF(ngay14!M18&lt;=15,ngay14!M18,"")</f>
        <v/>
      </c>
      <c r="S16" s="155">
        <f>IF(ngay15!M18&lt;=15,ngay15!M18,"")</f>
        <v/>
      </c>
      <c r="T16" s="155">
        <f>IF(ngay16!M18&lt;=15,ngay16!M18,"")</f>
        <v/>
      </c>
      <c r="U16" s="155">
        <f>IF(ngay17!M18&lt;=15,ngay17!M18,"")</f>
        <v/>
      </c>
      <c r="V16" s="155">
        <f>IF(ngay18!M18&lt;=15,ngay18!M18,"")</f>
        <v/>
      </c>
      <c r="W16" s="155">
        <f>IF(ngay19!M18&lt;=15,ngay19!M18,"")</f>
        <v/>
      </c>
      <c r="X16" s="155">
        <f>IF(ngay20!M18&lt;=15,ngay20!M18,"")</f>
        <v/>
      </c>
      <c r="Y16" s="155">
        <f>IF(ngay21!M18&lt;=15,ngay21!M18,"")</f>
        <v/>
      </c>
      <c r="Z16" s="155">
        <f>IF(ngay22!M18&lt;=15,ngay22!M18,"")</f>
        <v/>
      </c>
      <c r="AA16" s="155">
        <f>IF(ngay23!M18&lt;=15,ngay23!M18,"")</f>
        <v/>
      </c>
      <c r="AB16" s="155">
        <f>IF(ngay24!M18&lt;=15,ngay24!M18,"")</f>
        <v/>
      </c>
      <c r="AC16" s="155">
        <f>IF(ngay25!M18&lt;=15,ngay25!M18,"")</f>
        <v/>
      </c>
      <c r="AD16" s="155">
        <f>IF(ngay26!M18&lt;=15,ngay26!M18,"")</f>
        <v/>
      </c>
      <c r="AE16" s="155">
        <f>IF(ngay27!M18&lt;=15,ngay27!M18,"")</f>
        <v/>
      </c>
      <c r="AF16" s="155">
        <f>IF(ngay28!M18&lt;=15,ngay28!M18,"")</f>
        <v/>
      </c>
      <c r="AG16" s="155">
        <f>IF(ngay29!M18&lt;=15,ngay29!M18,"")</f>
        <v/>
      </c>
      <c r="AH16" s="155">
        <f>IF(ngay30!M18&lt;=15,ngay30!M18,"")</f>
        <v/>
      </c>
      <c r="AI16" s="155">
        <f>IF(ngay31!M18&lt;=15,ngay31!M18,"")</f>
        <v/>
      </c>
      <c r="AJ16" s="59">
        <f>IF(COUNT(E16:AI16)&gt;0,COUNT(E16:AI16),"")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IF(ngay1!M19&lt;=15,ngay1!M19,"")</f>
        <v/>
      </c>
      <c r="F17" s="155">
        <f>IF(ngay2!M19&lt;=15,ngay2!M19,"")</f>
        <v/>
      </c>
      <c r="G17" s="155">
        <f>IF(ngay3!M19&lt;=15,ngay3!M19,"")</f>
        <v/>
      </c>
      <c r="H17" s="155">
        <f>IF(ngay4!M19&lt;=15,ngay4!M19,"")</f>
        <v/>
      </c>
      <c r="I17" s="155">
        <f>IF(ngay5!M19&lt;=15,ngay5!M19,"")</f>
        <v/>
      </c>
      <c r="J17" s="155">
        <f>IF(ngay6!M19&lt;=15,ngay6!M19,"")</f>
        <v/>
      </c>
      <c r="K17" s="155">
        <f>IF(ngay7!M19&lt;=15,ngay7!M19,"")</f>
        <v/>
      </c>
      <c r="L17" s="155">
        <f>IF(ngay8!M19&lt;=15,ngay8!M19,"")</f>
        <v/>
      </c>
      <c r="M17" s="155">
        <f>IF(ngay9!M19&lt;=15,ngay9!M19,"")</f>
        <v/>
      </c>
      <c r="N17" s="155">
        <f>IF(ngay10!M19&lt;=15,ngay10!M19,"")</f>
        <v/>
      </c>
      <c r="O17" s="155">
        <f>IF(ngay11!M19&lt;=15,ngay11!M19,"")</f>
        <v/>
      </c>
      <c r="P17" s="155">
        <f>IF(ngay12!M19&lt;=15,ngay12!M19,"")</f>
        <v/>
      </c>
      <c r="Q17" s="155">
        <f>IF(ngay13!M19&lt;=15,ngay13!M19,"")</f>
        <v/>
      </c>
      <c r="R17" s="155">
        <f>IF(ngay14!M19&lt;=15,ngay14!M19,"")</f>
        <v/>
      </c>
      <c r="S17" s="155">
        <f>IF(ngay15!M19&lt;=15,ngay15!M19,"")</f>
        <v/>
      </c>
      <c r="T17" s="155">
        <f>IF(ngay16!M19&lt;=15,ngay16!M19,"")</f>
        <v/>
      </c>
      <c r="U17" s="155">
        <f>IF(ngay17!M19&lt;=15,ngay17!M19,"")</f>
        <v/>
      </c>
      <c r="V17" s="155">
        <f>IF(ngay18!M19&lt;=15,ngay18!M19,"")</f>
        <v/>
      </c>
      <c r="W17" s="155">
        <f>IF(ngay19!M19&lt;=15,ngay19!M19,"")</f>
        <v/>
      </c>
      <c r="X17" s="155">
        <f>IF(ngay20!M19&lt;=15,ngay20!M19,"")</f>
        <v/>
      </c>
      <c r="Y17" s="155">
        <f>IF(ngay21!M19&lt;=15,ngay21!M19,"")</f>
        <v/>
      </c>
      <c r="Z17" s="155">
        <f>IF(ngay22!M19&lt;=15,ngay22!M19,"")</f>
        <v/>
      </c>
      <c r="AA17" s="155">
        <f>IF(ngay23!M19&lt;=15,ngay23!M19,"")</f>
        <v/>
      </c>
      <c r="AB17" s="155">
        <f>IF(ngay24!M19&lt;=15,ngay24!M19,"")</f>
        <v/>
      </c>
      <c r="AC17" s="155">
        <f>IF(ngay25!M19&lt;=15,ngay25!M19,"")</f>
        <v/>
      </c>
      <c r="AD17" s="155">
        <f>IF(ngay26!M19&lt;=15,ngay26!M19,"")</f>
        <v/>
      </c>
      <c r="AE17" s="155">
        <f>IF(ngay27!M19&lt;=15,ngay27!M19,"")</f>
        <v/>
      </c>
      <c r="AF17" s="155">
        <f>IF(ngay28!M19&lt;=15,ngay28!M19,"")</f>
        <v/>
      </c>
      <c r="AG17" s="155">
        <f>IF(ngay29!M19&lt;=15,ngay29!M19,"")</f>
        <v/>
      </c>
      <c r="AH17" s="155">
        <f>IF(ngay30!M19&lt;=15,ngay30!M19,"")</f>
        <v/>
      </c>
      <c r="AI17" s="155">
        <f>IF(ngay31!M19&lt;=15,ngay31!M19,"")</f>
        <v/>
      </c>
      <c r="AJ17" s="59">
        <f>IF(COUNT(E17:AI17)&gt;0,COUNT(E17:AI17),"")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440">
        <f>IF(ngay1!M20&lt;=15,ngay1!M20,"")</f>
        <v/>
      </c>
      <c r="F18" s="155">
        <f>IF(ngay2!M20&lt;=15,ngay2!M20,"")</f>
        <v/>
      </c>
      <c r="G18" s="155">
        <f>IF(ngay3!M20&lt;=15,ngay3!M20,"")</f>
        <v/>
      </c>
      <c r="H18" s="155">
        <f>IF(ngay4!M20&lt;=15,ngay4!M20,"")</f>
        <v/>
      </c>
      <c r="I18" s="155">
        <f>IF(ngay5!M20&lt;=15,ngay5!M20,"")</f>
        <v/>
      </c>
      <c r="J18" s="155">
        <f>IF(ngay6!M20&lt;=15,ngay6!M20,"")</f>
        <v/>
      </c>
      <c r="K18" s="155">
        <f>IF(ngay7!M20&lt;=15,ngay7!M20,"")</f>
        <v/>
      </c>
      <c r="L18" s="155">
        <f>IF(ngay8!M20&lt;=15,ngay8!M20,"")</f>
        <v/>
      </c>
      <c r="M18" s="155">
        <f>IF(ngay9!M20&lt;=15,ngay9!M20,"")</f>
        <v/>
      </c>
      <c r="N18" s="155">
        <f>IF(ngay10!M20&lt;=15,ngay10!M20,"")</f>
        <v/>
      </c>
      <c r="O18" s="155">
        <f>IF(ngay11!M20&lt;=15,ngay11!M20,"")</f>
        <v/>
      </c>
      <c r="P18" s="155">
        <f>IF(ngay12!M20&lt;=15,ngay12!M20,"")</f>
        <v/>
      </c>
      <c r="Q18" s="155">
        <f>IF(ngay13!M20&lt;=15,ngay13!M20,"")</f>
        <v/>
      </c>
      <c r="R18" s="155">
        <f>IF(ngay14!M20&lt;=15,ngay14!M20,"")</f>
        <v/>
      </c>
      <c r="S18" s="155">
        <f>IF(ngay15!M20&lt;=15,ngay15!M20,"")</f>
        <v/>
      </c>
      <c r="T18" s="155">
        <f>IF(ngay16!M20&lt;=15,ngay16!M20,"")</f>
        <v/>
      </c>
      <c r="U18" s="155">
        <f>IF(ngay17!M20&lt;=15,ngay17!M20,"")</f>
        <v/>
      </c>
      <c r="V18" s="155">
        <f>IF(ngay18!M20&lt;=15,ngay18!M20,"")</f>
        <v/>
      </c>
      <c r="W18" s="155">
        <f>IF(ngay19!M20&lt;=15,ngay19!M20,"")</f>
        <v/>
      </c>
      <c r="X18" s="155">
        <f>IF(ngay20!M20&lt;=15,ngay20!M20,"")</f>
        <v/>
      </c>
      <c r="Y18" s="155">
        <f>IF(ngay21!M20&lt;=15,ngay21!M20,"")</f>
        <v/>
      </c>
      <c r="Z18" s="155">
        <f>IF(ngay22!M20&lt;=15,ngay22!M20,"")</f>
        <v/>
      </c>
      <c r="AA18" s="155">
        <f>IF(ngay23!M20&lt;=15,ngay23!M20,"")</f>
        <v/>
      </c>
      <c r="AB18" s="155">
        <f>IF(ngay24!M20&lt;=15,ngay24!M20,"")</f>
        <v/>
      </c>
      <c r="AC18" s="155">
        <f>IF(ngay25!M20&lt;=15,ngay25!M20,"")</f>
        <v/>
      </c>
      <c r="AD18" s="155">
        <f>IF(ngay26!M20&lt;=15,ngay26!M20,"")</f>
        <v/>
      </c>
      <c r="AE18" s="155">
        <f>IF(ngay27!M20&lt;=15,ngay27!M20,"")</f>
        <v/>
      </c>
      <c r="AF18" s="155">
        <f>IF(ngay28!M20&lt;=15,ngay28!M20,"")</f>
        <v/>
      </c>
      <c r="AG18" s="155">
        <f>IF(ngay29!M20&lt;=15,ngay29!M20,"")</f>
        <v/>
      </c>
      <c r="AH18" s="155">
        <f>IF(ngay30!M20&lt;=15,ngay30!M20,"")</f>
        <v/>
      </c>
      <c r="AI18" s="155">
        <f>IF(ngay31!M20&lt;=15,ngay31!M20,"")</f>
        <v/>
      </c>
      <c r="AJ18" s="213">
        <f>IF(COUNT(E18:AI18)&gt;0,COUNT(E18:AI18),"")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IF(ngay1!M21&lt;=15,ngay1!M21,"")</f>
        <v/>
      </c>
      <c r="F19" s="155">
        <f>IF(ngay2!M21&lt;=15,ngay2!M21,"")</f>
        <v/>
      </c>
      <c r="G19" s="155">
        <f>IF(ngay3!M21&lt;=15,ngay3!M21,"")</f>
        <v/>
      </c>
      <c r="H19" s="155">
        <f>IF(ngay4!M21&lt;=15,ngay4!M21,"")</f>
        <v/>
      </c>
      <c r="I19" s="155">
        <f>IF(ngay5!M21&lt;=15,ngay5!M21,"")</f>
        <v/>
      </c>
      <c r="J19" s="155">
        <f>IF(ngay6!M21&lt;=15,ngay6!M21,"")</f>
        <v/>
      </c>
      <c r="K19" s="155">
        <f>IF(ngay7!M21&lt;=15,ngay7!M21,"")</f>
        <v/>
      </c>
      <c r="L19" s="155">
        <f>IF(ngay8!M21&lt;=15,ngay8!M21,"")</f>
        <v/>
      </c>
      <c r="M19" s="155">
        <f>IF(ngay9!M21&lt;=15,ngay9!M21,"")</f>
        <v/>
      </c>
      <c r="N19" s="155">
        <f>IF(ngay10!M21&lt;=15,ngay10!M21,"")</f>
        <v/>
      </c>
      <c r="O19" s="155">
        <f>IF(ngay11!M21&lt;=15,ngay11!M21,"")</f>
        <v/>
      </c>
      <c r="P19" s="155">
        <f>IF(ngay12!M21&lt;=15,ngay12!M21,"")</f>
        <v/>
      </c>
      <c r="Q19" s="155">
        <f>IF(ngay13!M21&lt;=15,ngay13!M21,"")</f>
        <v/>
      </c>
      <c r="R19" s="155">
        <f>IF(ngay14!M21&lt;=15,ngay14!M21,"")</f>
        <v/>
      </c>
      <c r="S19" s="155">
        <f>IF(ngay15!M21&lt;=15,ngay15!M21,"")</f>
        <v/>
      </c>
      <c r="T19" s="155">
        <f>IF(ngay16!M21&lt;=15,ngay16!M21,"")</f>
        <v/>
      </c>
      <c r="U19" s="155">
        <f>IF(ngay17!M21&lt;=15,ngay17!M21,"")</f>
        <v/>
      </c>
      <c r="V19" s="155">
        <f>IF(ngay18!M21&lt;=15,ngay18!M21,"")</f>
        <v/>
      </c>
      <c r="W19" s="155">
        <f>IF(ngay19!M21&lt;=15,ngay19!M21,"")</f>
        <v/>
      </c>
      <c r="X19" s="155">
        <f>IF(ngay20!M21&lt;=15,ngay20!M21,"")</f>
        <v/>
      </c>
      <c r="Y19" s="155">
        <f>IF(ngay21!M21&lt;=15,ngay21!M21,"")</f>
        <v/>
      </c>
      <c r="Z19" s="155">
        <f>IF(ngay22!M21&lt;=15,ngay22!M21,"")</f>
        <v/>
      </c>
      <c r="AA19" s="155">
        <f>IF(ngay23!M21&lt;=15,ngay23!M21,"")</f>
        <v/>
      </c>
      <c r="AB19" s="155">
        <f>IF(ngay24!M21&lt;=15,ngay24!M21,"")</f>
        <v/>
      </c>
      <c r="AC19" s="155">
        <f>IF(ngay25!M21&lt;=15,ngay25!M21,"")</f>
        <v/>
      </c>
      <c r="AD19" s="155">
        <f>IF(ngay26!M21&lt;=15,ngay26!M21,"")</f>
        <v/>
      </c>
      <c r="AE19" s="155">
        <f>IF(ngay27!M21&lt;=15,ngay27!M21,"")</f>
        <v/>
      </c>
      <c r="AF19" s="155">
        <f>IF(ngay28!M21&lt;=15,ngay28!M21,"")</f>
        <v/>
      </c>
      <c r="AG19" s="155">
        <f>IF(ngay29!M21&lt;=15,ngay29!M21,"")</f>
        <v/>
      </c>
      <c r="AH19" s="155">
        <f>IF(ngay30!M21&lt;=15,ngay30!M21,"")</f>
        <v/>
      </c>
      <c r="AI19" s="155">
        <f>IF(ngay31!M21&lt;=15,ngay31!M21,"")</f>
        <v/>
      </c>
      <c r="AJ19" s="128">
        <f>IF(COUNT(E19:AI19)&gt;0,COUNT(E19:AI19),"")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IF(ngay1!M22&lt;=15,ngay1!M22,"")</f>
        <v/>
      </c>
      <c r="F20" s="155">
        <f>IF(ngay2!M22&lt;=15,ngay2!M22,"")</f>
        <v/>
      </c>
      <c r="G20" s="155">
        <f>IF(ngay3!M22&lt;=15,ngay3!M22,"")</f>
        <v/>
      </c>
      <c r="H20" s="155">
        <f>IF(ngay4!M22&lt;=15,ngay4!M22,"")</f>
        <v/>
      </c>
      <c r="I20" s="155">
        <f>IF(ngay5!M22&lt;=15,ngay5!M22,"")</f>
        <v/>
      </c>
      <c r="J20" s="155">
        <f>IF(ngay6!M22&lt;=15,ngay6!M22,"")</f>
        <v/>
      </c>
      <c r="K20" s="155">
        <f>IF(ngay7!M22&lt;=15,ngay7!M22,"")</f>
        <v/>
      </c>
      <c r="L20" s="155">
        <f>IF(ngay8!M22&lt;=15,ngay8!M22,"")</f>
        <v/>
      </c>
      <c r="M20" s="155">
        <f>IF(ngay9!M22&lt;=15,ngay9!M22,"")</f>
        <v/>
      </c>
      <c r="N20" s="155">
        <f>IF(ngay10!M22&lt;=15,ngay10!M22,"")</f>
        <v/>
      </c>
      <c r="O20" s="155">
        <f>IF(ngay11!M22&lt;=15,ngay11!M22,"")</f>
        <v/>
      </c>
      <c r="P20" s="155">
        <f>IF(ngay12!M22&lt;=15,ngay12!M22,"")</f>
        <v/>
      </c>
      <c r="Q20" s="155">
        <f>IF(ngay13!M22&lt;=15,ngay13!M22,"")</f>
        <v/>
      </c>
      <c r="R20" s="155">
        <f>IF(ngay14!M22&lt;=15,ngay14!M22,"")</f>
        <v/>
      </c>
      <c r="S20" s="155">
        <f>IF(ngay15!M22&lt;=15,ngay15!M22,"")</f>
        <v/>
      </c>
      <c r="T20" s="155">
        <f>IF(ngay16!M22&lt;=15,ngay16!M22,"")</f>
        <v/>
      </c>
      <c r="U20" s="155">
        <f>IF(ngay17!M22&lt;=15,ngay17!M22,"")</f>
        <v/>
      </c>
      <c r="V20" s="155">
        <f>IF(ngay18!M22&lt;=15,ngay18!M22,"")</f>
        <v/>
      </c>
      <c r="W20" s="155">
        <f>IF(ngay19!M22&lt;=15,ngay19!M22,"")</f>
        <v/>
      </c>
      <c r="X20" s="155">
        <f>IF(ngay20!M22&lt;=15,ngay20!M22,"")</f>
        <v/>
      </c>
      <c r="Y20" s="155">
        <f>IF(ngay21!M22&lt;=15,ngay21!M22,"")</f>
        <v/>
      </c>
      <c r="Z20" s="155">
        <f>IF(ngay22!M22&lt;=15,ngay22!M22,"")</f>
        <v/>
      </c>
      <c r="AA20" s="155">
        <f>IF(ngay23!M22&lt;=15,ngay23!M22,"")</f>
        <v/>
      </c>
      <c r="AB20" s="155">
        <f>IF(ngay24!M22&lt;=15,ngay24!M22,"")</f>
        <v/>
      </c>
      <c r="AC20" s="155">
        <f>IF(ngay25!M22&lt;=15,ngay25!M22,"")</f>
        <v/>
      </c>
      <c r="AD20" s="155">
        <f>IF(ngay26!M22&lt;=15,ngay26!M22,"")</f>
        <v/>
      </c>
      <c r="AE20" s="155">
        <f>IF(ngay27!M22&lt;=15,ngay27!M22,"")</f>
        <v/>
      </c>
      <c r="AF20" s="155">
        <f>IF(ngay28!M22&lt;=15,ngay28!M22,"")</f>
        <v/>
      </c>
      <c r="AG20" s="155">
        <f>IF(ngay29!M22&lt;=15,ngay29!M22,"")</f>
        <v/>
      </c>
      <c r="AH20" s="155">
        <f>IF(ngay30!M22&lt;=15,ngay30!M22,"")</f>
        <v/>
      </c>
      <c r="AI20" s="155">
        <f>IF(ngay31!M22&lt;=15,ngay31!M22,"")</f>
        <v/>
      </c>
      <c r="AJ20" s="59">
        <f>IF(COUNT(E20:AI20)&gt;0,COUNT(E20:AI20),"")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IF(ngay1!M23&lt;=15,ngay1!M23,"")</f>
        <v/>
      </c>
      <c r="F21" s="155">
        <f>IF(ngay2!M23&lt;=15,ngay2!M23,"")</f>
        <v/>
      </c>
      <c r="G21" s="155">
        <f>IF(ngay3!M23&lt;=15,ngay3!M23,"")</f>
        <v/>
      </c>
      <c r="H21" s="155">
        <f>IF(ngay4!M23&lt;=15,ngay4!M23,"")</f>
        <v/>
      </c>
      <c r="I21" s="155">
        <f>IF(ngay5!M23&lt;=15,ngay5!M23,"")</f>
        <v/>
      </c>
      <c r="J21" s="155">
        <f>IF(ngay6!M23&lt;=15,ngay6!M23,"")</f>
        <v/>
      </c>
      <c r="K21" s="155">
        <f>IF(ngay7!M23&lt;=15,ngay7!M23,"")</f>
        <v/>
      </c>
      <c r="L21" s="155">
        <f>IF(ngay8!M23&lt;=15,ngay8!M23,"")</f>
        <v/>
      </c>
      <c r="M21" s="155">
        <f>IF(ngay9!M23&lt;=15,ngay9!M23,"")</f>
        <v/>
      </c>
      <c r="N21" s="155">
        <f>IF(ngay10!M23&lt;=15,ngay10!M23,"")</f>
        <v/>
      </c>
      <c r="O21" s="155">
        <f>IF(ngay11!M23&lt;=15,ngay11!M23,"")</f>
        <v/>
      </c>
      <c r="P21" s="155">
        <f>IF(ngay12!M23&lt;=15,ngay12!M23,"")</f>
        <v/>
      </c>
      <c r="Q21" s="155">
        <f>IF(ngay13!M23&lt;=15,ngay13!M23,"")</f>
        <v/>
      </c>
      <c r="R21" s="155">
        <f>IF(ngay14!M23&lt;=15,ngay14!M23,"")</f>
        <v/>
      </c>
      <c r="S21" s="155">
        <f>IF(ngay15!M23&lt;=15,ngay15!M23,"")</f>
        <v/>
      </c>
      <c r="T21" s="155">
        <f>IF(ngay16!M23&lt;=15,ngay16!M23,"")</f>
        <v/>
      </c>
      <c r="U21" s="155">
        <f>IF(ngay17!M23&lt;=15,ngay17!M23,"")</f>
        <v/>
      </c>
      <c r="V21" s="155">
        <f>IF(ngay18!M23&lt;=15,ngay18!M23,"")</f>
        <v/>
      </c>
      <c r="W21" s="155">
        <f>IF(ngay19!M23&lt;=15,ngay19!M23,"")</f>
        <v/>
      </c>
      <c r="X21" s="155">
        <f>IF(ngay20!M23&lt;=15,ngay20!M23,"")</f>
        <v/>
      </c>
      <c r="Y21" s="155">
        <f>IF(ngay21!M23&lt;=15,ngay21!M23,"")</f>
        <v/>
      </c>
      <c r="Z21" s="155">
        <f>IF(ngay22!M23&lt;=15,ngay22!M23,"")</f>
        <v/>
      </c>
      <c r="AA21" s="155">
        <f>IF(ngay23!M23&lt;=15,ngay23!M23,"")</f>
        <v/>
      </c>
      <c r="AB21" s="155">
        <f>IF(ngay24!M23&lt;=15,ngay24!M23,"")</f>
        <v/>
      </c>
      <c r="AC21" s="155">
        <f>IF(ngay25!M23&lt;=15,ngay25!M23,"")</f>
        <v/>
      </c>
      <c r="AD21" s="155">
        <f>IF(ngay26!M23&lt;=15,ngay26!M23,"")</f>
        <v/>
      </c>
      <c r="AE21" s="155">
        <f>IF(ngay27!M23&lt;=15,ngay27!M23,"")</f>
        <v/>
      </c>
      <c r="AF21" s="155">
        <f>IF(ngay28!M23&lt;=15,ngay28!M23,"")</f>
        <v/>
      </c>
      <c r="AG21" s="155">
        <f>IF(ngay29!M23&lt;=15,ngay29!M23,"")</f>
        <v/>
      </c>
      <c r="AH21" s="155">
        <f>IF(ngay30!M23&lt;=15,ngay30!M23,"")</f>
        <v/>
      </c>
      <c r="AI21" s="155">
        <f>IF(ngay31!M23&lt;=15,ngay31!M23,"")</f>
        <v/>
      </c>
      <c r="AJ21" s="59">
        <f>IF(COUNT(E21:AI21)&gt;0,COUNT(E21:AI21),"")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IF(ngay1!M24&lt;=15,ngay1!M24,"")</f>
        <v/>
      </c>
      <c r="F22" s="155">
        <f>IF(ngay2!M24&lt;=15,ngay2!M24,"")</f>
        <v/>
      </c>
      <c r="G22" s="155">
        <f>IF(ngay3!M24&lt;=15,ngay3!M24,"")</f>
        <v/>
      </c>
      <c r="H22" s="155">
        <f>IF(ngay4!M24&lt;=15,ngay4!M24,"")</f>
        <v/>
      </c>
      <c r="I22" s="155">
        <f>IF(ngay5!M24&lt;=15,ngay5!M24,"")</f>
        <v/>
      </c>
      <c r="J22" s="155">
        <f>IF(ngay6!M24&lt;=15,ngay6!M24,"")</f>
        <v/>
      </c>
      <c r="K22" s="155">
        <f>IF(ngay7!M24&lt;=15,ngay7!M24,"")</f>
        <v/>
      </c>
      <c r="L22" s="155">
        <f>IF(ngay8!M24&lt;=15,ngay8!M24,"")</f>
        <v/>
      </c>
      <c r="M22" s="155">
        <f>IF(ngay9!M24&lt;=15,ngay9!M24,"")</f>
        <v/>
      </c>
      <c r="N22" s="155">
        <f>IF(ngay10!M24&lt;=15,ngay10!M24,"")</f>
        <v/>
      </c>
      <c r="O22" s="155">
        <f>IF(ngay11!M24&lt;=15,ngay11!M24,"")</f>
        <v/>
      </c>
      <c r="P22" s="155">
        <f>IF(ngay12!M24&lt;=15,ngay12!M24,"")</f>
        <v/>
      </c>
      <c r="Q22" s="155">
        <f>IF(ngay13!M24&lt;=15,ngay13!M24,"")</f>
        <v/>
      </c>
      <c r="R22" s="155">
        <f>IF(ngay14!M24&lt;=15,ngay14!M24,"")</f>
        <v/>
      </c>
      <c r="S22" s="155">
        <f>IF(ngay15!M24&lt;=15,ngay15!M24,"")</f>
        <v/>
      </c>
      <c r="T22" s="155">
        <f>IF(ngay16!M24&lt;=15,ngay16!M24,"")</f>
        <v/>
      </c>
      <c r="U22" s="155">
        <f>IF(ngay17!M24&lt;=15,ngay17!M24,"")</f>
        <v/>
      </c>
      <c r="V22" s="155">
        <f>IF(ngay18!M24&lt;=15,ngay18!M24,"")</f>
        <v/>
      </c>
      <c r="W22" s="155">
        <f>IF(ngay19!M24&lt;=15,ngay19!M24,"")</f>
        <v/>
      </c>
      <c r="X22" s="155">
        <f>IF(ngay20!M24&lt;=15,ngay20!M24,"")</f>
        <v/>
      </c>
      <c r="Y22" s="155">
        <f>IF(ngay21!M24&lt;=15,ngay21!M24,"")</f>
        <v/>
      </c>
      <c r="Z22" s="155">
        <f>IF(ngay22!M24&lt;=15,ngay22!M24,"")</f>
        <v/>
      </c>
      <c r="AA22" s="155">
        <f>IF(ngay23!M24&lt;=15,ngay23!M24,"")</f>
        <v/>
      </c>
      <c r="AB22" s="155">
        <f>IF(ngay24!M24&lt;=15,ngay24!M24,"")</f>
        <v/>
      </c>
      <c r="AC22" s="155">
        <f>IF(ngay25!M24&lt;=15,ngay25!M24,"")</f>
        <v/>
      </c>
      <c r="AD22" s="155">
        <f>IF(ngay26!M24&lt;=15,ngay26!M24,"")</f>
        <v/>
      </c>
      <c r="AE22" s="155">
        <f>IF(ngay27!M24&lt;=15,ngay27!M24,"")</f>
        <v/>
      </c>
      <c r="AF22" s="155">
        <f>IF(ngay28!M24&lt;=15,ngay28!M24,"")</f>
        <v/>
      </c>
      <c r="AG22" s="155">
        <f>IF(ngay29!M24&lt;=15,ngay29!M24,"")</f>
        <v/>
      </c>
      <c r="AH22" s="155">
        <f>IF(ngay30!M24&lt;=15,ngay30!M24,"")</f>
        <v/>
      </c>
      <c r="AI22" s="155">
        <f>IF(ngay31!M24&lt;=15,ngay31!M24,"")</f>
        <v/>
      </c>
      <c r="AJ22" s="59">
        <f>IF(COUNT(E22:AI22)&gt;0,COUNT(E22:AI22),"")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IF(ngay1!M25&lt;=15,ngay1!M25,"")</f>
        <v/>
      </c>
      <c r="F23" s="155">
        <f>IF(ngay2!M25&lt;=15,ngay2!M25,"")</f>
        <v/>
      </c>
      <c r="G23" s="155">
        <f>IF(ngay3!M25&lt;=15,ngay3!M25,"")</f>
        <v/>
      </c>
      <c r="H23" s="155">
        <f>IF(ngay4!M25&lt;=15,ngay4!M25,"")</f>
        <v/>
      </c>
      <c r="I23" s="155">
        <f>IF(ngay5!M25&lt;=15,ngay5!M25,"")</f>
        <v/>
      </c>
      <c r="J23" s="155">
        <f>IF(ngay6!M25&lt;=15,ngay6!M25,"")</f>
        <v/>
      </c>
      <c r="K23" s="155">
        <f>IF(ngay7!M25&lt;=15,ngay7!M25,"")</f>
        <v/>
      </c>
      <c r="L23" s="155">
        <f>IF(ngay8!M25&lt;=15,ngay8!M25,"")</f>
        <v/>
      </c>
      <c r="M23" s="155">
        <f>IF(ngay9!M25&lt;=15,ngay9!M25,"")</f>
        <v/>
      </c>
      <c r="N23" s="155">
        <f>IF(ngay10!M25&lt;=15,ngay10!M25,"")</f>
        <v/>
      </c>
      <c r="O23" s="155">
        <f>IF(ngay11!M25&lt;=15,ngay11!M25,"")</f>
        <v/>
      </c>
      <c r="P23" s="155">
        <f>IF(ngay12!M25&lt;=15,ngay12!M25,"")</f>
        <v/>
      </c>
      <c r="Q23" s="155">
        <f>IF(ngay13!M25&lt;=15,ngay13!M25,"")</f>
        <v/>
      </c>
      <c r="R23" s="155">
        <f>IF(ngay14!M25&lt;=15,ngay14!M25,"")</f>
        <v/>
      </c>
      <c r="S23" s="155">
        <f>IF(ngay15!M25&lt;=15,ngay15!M25,"")</f>
        <v/>
      </c>
      <c r="T23" s="155">
        <f>IF(ngay16!M25&lt;=15,ngay16!M25,"")</f>
        <v/>
      </c>
      <c r="U23" s="155">
        <f>IF(ngay17!M25&lt;=15,ngay17!M25,"")</f>
        <v/>
      </c>
      <c r="V23" s="155">
        <f>IF(ngay18!M25&lt;=15,ngay18!M25,"")</f>
        <v/>
      </c>
      <c r="W23" s="155">
        <f>IF(ngay19!M25&lt;=15,ngay19!M25,"")</f>
        <v/>
      </c>
      <c r="X23" s="155">
        <f>IF(ngay20!M25&lt;=15,ngay20!M25,"")</f>
        <v/>
      </c>
      <c r="Y23" s="155">
        <f>IF(ngay21!M25&lt;=15,ngay21!M25,"")</f>
        <v/>
      </c>
      <c r="Z23" s="155">
        <f>IF(ngay22!M25&lt;=15,ngay22!M25,"")</f>
        <v/>
      </c>
      <c r="AA23" s="155">
        <f>IF(ngay23!M25&lt;=15,ngay23!M25,"")</f>
        <v/>
      </c>
      <c r="AB23" s="155">
        <f>IF(ngay24!M25&lt;=15,ngay24!M25,"")</f>
        <v/>
      </c>
      <c r="AC23" s="155">
        <f>IF(ngay25!M25&lt;=15,ngay25!M25,"")</f>
        <v/>
      </c>
      <c r="AD23" s="155">
        <f>IF(ngay26!M25&lt;=15,ngay26!M25,"")</f>
        <v/>
      </c>
      <c r="AE23" s="155">
        <f>IF(ngay27!M25&lt;=15,ngay27!M25,"")</f>
        <v/>
      </c>
      <c r="AF23" s="155">
        <f>IF(ngay28!M25&lt;=15,ngay28!M25,"")</f>
        <v/>
      </c>
      <c r="AG23" s="155">
        <f>IF(ngay29!M25&lt;=15,ngay29!M25,"")</f>
        <v/>
      </c>
      <c r="AH23" s="155">
        <f>IF(ngay30!M25&lt;=15,ngay30!M25,"")</f>
        <v/>
      </c>
      <c r="AI23" s="155">
        <f>IF(ngay31!M25&lt;=15,ngay31!M25,"")</f>
        <v/>
      </c>
      <c r="AJ23" s="59">
        <f>IF(COUNT(E23:AI23)&gt;0,COUNT(E23:AI23),"")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2">
        <f>IF(ngay1!M26&lt;=15,ngay1!M26,"")</f>
        <v/>
      </c>
      <c r="F24" s="153">
        <f>IF(ngay2!M26&lt;=15,ngay2!M26,"")</f>
        <v/>
      </c>
      <c r="G24" s="153">
        <f>IF(ngay3!M26&lt;=15,ngay3!M26,"")</f>
        <v/>
      </c>
      <c r="H24" s="153">
        <f>IF(ngay4!M26&lt;=15,ngay4!M26,"")</f>
        <v/>
      </c>
      <c r="I24" s="153">
        <f>IF(ngay5!M26&lt;=15,ngay5!M26,"")</f>
        <v/>
      </c>
      <c r="J24" s="153">
        <f>IF(ngay6!M26&lt;=15,ngay6!M26,"")</f>
        <v/>
      </c>
      <c r="K24" s="153">
        <f>IF(ngay7!M26&lt;=15,ngay7!M26,"")</f>
        <v/>
      </c>
      <c r="L24" s="153">
        <f>IF(ngay8!M26&lt;=15,ngay8!M26,"")</f>
        <v/>
      </c>
      <c r="M24" s="153">
        <f>IF(ngay9!M26&lt;=15,ngay9!M26,"")</f>
        <v/>
      </c>
      <c r="N24" s="153">
        <f>IF(ngay10!M26&lt;=15,ngay10!M26,"")</f>
        <v/>
      </c>
      <c r="O24" s="153">
        <f>IF(ngay11!M26&lt;=15,ngay11!M26,"")</f>
        <v/>
      </c>
      <c r="P24" s="153">
        <f>IF(ngay12!M26&lt;=15,ngay12!M26,"")</f>
        <v/>
      </c>
      <c r="Q24" s="153">
        <f>IF(ngay13!M26&lt;=15,ngay13!M26,"")</f>
        <v/>
      </c>
      <c r="R24" s="153">
        <f>IF(ngay14!M26&lt;=15,ngay14!M26,"")</f>
        <v/>
      </c>
      <c r="S24" s="153">
        <f>IF(ngay15!M26&lt;=15,ngay15!M26,"")</f>
        <v/>
      </c>
      <c r="T24" s="153">
        <f>IF(ngay16!M26&lt;=15,ngay16!M26,"")</f>
        <v/>
      </c>
      <c r="U24" s="153">
        <f>IF(ngay17!M26&lt;=15,ngay17!M26,"")</f>
        <v/>
      </c>
      <c r="V24" s="153">
        <f>IF(ngay18!M26&lt;=15,ngay18!M26,"")</f>
        <v/>
      </c>
      <c r="W24" s="153">
        <f>IF(ngay19!M26&lt;=15,ngay19!M26,"")</f>
        <v/>
      </c>
      <c r="X24" s="153">
        <f>IF(ngay20!M26&lt;=15,ngay20!M26,"")</f>
        <v/>
      </c>
      <c r="Y24" s="153">
        <f>IF(ngay21!M26&lt;=15,ngay21!M26,"")</f>
        <v/>
      </c>
      <c r="Z24" s="153">
        <f>IF(ngay22!M26&lt;=15,ngay22!M26,"")</f>
        <v/>
      </c>
      <c r="AA24" s="153">
        <f>IF(ngay23!M26&lt;=15,ngay23!M26,"")</f>
        <v/>
      </c>
      <c r="AB24" s="153">
        <f>IF(ngay24!M26&lt;=15,ngay24!M26,"")</f>
        <v/>
      </c>
      <c r="AC24" s="153">
        <f>IF(ngay25!M26&lt;=15,ngay25!M26,"")</f>
        <v/>
      </c>
      <c r="AD24" s="153">
        <f>IF(ngay26!M26&lt;=15,ngay26!M26,"")</f>
        <v/>
      </c>
      <c r="AE24" s="153">
        <f>IF(ngay27!M26&lt;=15,ngay27!M26,"")</f>
        <v/>
      </c>
      <c r="AF24" s="153">
        <f>IF(ngay28!M26&lt;=15,ngay28!M26,"")</f>
        <v/>
      </c>
      <c r="AG24" s="153">
        <f>IF(ngay29!M26&lt;=15,ngay29!M26,"")</f>
        <v/>
      </c>
      <c r="AH24" s="153">
        <f>IF(ngay30!M26&lt;=15,ngay30!M26,"")</f>
        <v/>
      </c>
      <c r="AI24" s="153">
        <f>IF(ngay31!M26&lt;=15,ngay31!M26,"")</f>
        <v/>
      </c>
      <c r="AJ24" s="145">
        <f>IF(COUNT(E24:AI24)&gt;0,COUNT(E24:AI24),"")</f>
        <v/>
      </c>
      <c r="AK24" s="146">
        <f>IF(COUNT(E24:AI24)=0,"",MIN(E24:AI24))</f>
        <v/>
      </c>
      <c r="AL24" s="145">
        <f>IF(COUNT(E24:AI24)=0,"",INDEX(E2:AI24,1,MATCH(MIN(E24:AI24),E24:AI24,0)))</f>
        <v/>
      </c>
      <c r="AM24" s="146" t="n"/>
      <c r="AN24" s="147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 codeName="Sheet65">
    <outlinePr summaryBelow="1" summaryRight="1"/>
    <pageSetUpPr/>
  </sheetPr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NGÀY XUẤT HIỆN NẮNG NÓNG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Nnn</t>
        </is>
      </c>
      <c r="AK2" s="53" t="inlineStr">
        <is>
          <t>Tx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IF(ngay1!O5&gt;=35,ngay1!O5,"")</f>
        <v/>
      </c>
      <c r="F3" s="157">
        <f>IF(ngay2!O5&gt;=35,ngay2!O5,"")</f>
        <v/>
      </c>
      <c r="G3" s="157">
        <f>IF(ngay3!O5&gt;=35,ngay3!O5,"")</f>
        <v/>
      </c>
      <c r="H3" s="157">
        <f>IF(ngay4!O5&gt;=35,ngay4!O5,"")</f>
        <v/>
      </c>
      <c r="I3" s="157">
        <f>IF(ngay5!O5&gt;=35,ngay5!O5,"")</f>
        <v/>
      </c>
      <c r="J3" s="157">
        <f>IF(ngay6!O5&gt;=35,ngay6!O5,"")</f>
        <v/>
      </c>
      <c r="K3" s="157">
        <f>IF(ngay7!O5&gt;=35,ngay7!O5,"")</f>
        <v/>
      </c>
      <c r="L3" s="157">
        <f>IF(ngay8!O5&gt;=35,ngay8!O5,"")</f>
        <v/>
      </c>
      <c r="M3" s="157">
        <f>IF(ngay9!O5&gt;=35,ngay9!O5,"")</f>
        <v/>
      </c>
      <c r="N3" s="157">
        <f>IF(ngay10!O5&gt;=35,ngay10!O5,"")</f>
        <v/>
      </c>
      <c r="O3" s="157">
        <f>IF(ngay11!O5&gt;=35,ngay11!O5,"")</f>
        <v/>
      </c>
      <c r="P3" s="157">
        <f>IF(ngay12!O5&gt;=35,ngay12!O5,"")</f>
        <v/>
      </c>
      <c r="Q3" s="157">
        <f>IF(ngay13!O5&gt;=35,ngay13!O5,"")</f>
        <v/>
      </c>
      <c r="R3" s="157">
        <f>IF(ngay14!O5&gt;=35,ngay14!O5,"")</f>
        <v/>
      </c>
      <c r="S3" s="157">
        <f>IF(ngay15!O5&gt;=35,ngay15!O5,"")</f>
        <v/>
      </c>
      <c r="T3" s="157">
        <f>IF(ngay16!O5&gt;=35,ngay16!O5,"")</f>
        <v/>
      </c>
      <c r="U3" s="157">
        <f>IF(ngay17!O5&gt;=35,ngay17!O5,"")</f>
        <v/>
      </c>
      <c r="V3" s="157">
        <f>IF(ngay18!O5&gt;=35,ngay18!O5,"")</f>
        <v/>
      </c>
      <c r="W3" s="157">
        <f>IF(ngay19!O5&gt;=35,ngay19!O5,"")</f>
        <v/>
      </c>
      <c r="X3" s="157">
        <f>IF(ngay20!O5&gt;=35,ngay20!O5,"")</f>
        <v/>
      </c>
      <c r="Y3" s="157">
        <f>IF(ngay21!O5&gt;=35,ngay21!O5,"")</f>
        <v/>
      </c>
      <c r="Z3" s="157">
        <f>IF(ngay22!O5&gt;=35,ngay22!O5,"")</f>
        <v/>
      </c>
      <c r="AA3" s="157">
        <f>IF(ngay23!O5&gt;=35,ngay23!O5,"")</f>
        <v/>
      </c>
      <c r="AB3" s="157">
        <f>IF(ngay24!O5&gt;=35,ngay24!O5,"")</f>
        <v/>
      </c>
      <c r="AC3" s="157">
        <f>IF(ngay25!O5&gt;=35,ngay25!O5,"")</f>
        <v/>
      </c>
      <c r="AD3" s="157">
        <f>IF(ngay26!O5&gt;=35,ngay26!O5,"")</f>
        <v/>
      </c>
      <c r="AE3" s="157">
        <f>IF(ngay27!O5&gt;=35,ngay27!O5,"")</f>
        <v/>
      </c>
      <c r="AF3" s="157">
        <f>IF(ngay28!O5&gt;=35,ngay28!O5,"")</f>
        <v/>
      </c>
      <c r="AG3" s="157">
        <f>IF(ngay29!O5&gt;=35,ngay29!O5,"")</f>
        <v/>
      </c>
      <c r="AH3" s="157">
        <f>IF(ngay30!O5&gt;=35,ngay30!O5,"")</f>
        <v/>
      </c>
      <c r="AI3" s="157">
        <f>IF(ngay31!O5&gt;=35,ngay31!O5,"")</f>
        <v/>
      </c>
      <c r="AJ3" s="59">
        <f>IF(COUNT(E3:AI3)&gt;0,COUNT(E3:AI3),"")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IF(ngay1!O6&gt;=35,ngay1!O6,"")</f>
        <v/>
      </c>
      <c r="F4" s="155">
        <f>IF(ngay2!O6&gt;=35,ngay2!O6,"")</f>
        <v/>
      </c>
      <c r="G4" s="155">
        <f>IF(ngay3!O6&gt;=35,ngay3!O6,"")</f>
        <v/>
      </c>
      <c r="H4" s="155">
        <f>IF(ngay4!O6&gt;=35,ngay4!O6,"")</f>
        <v/>
      </c>
      <c r="I4" s="155">
        <f>IF(ngay5!O6&gt;=35,ngay5!O6,"")</f>
        <v/>
      </c>
      <c r="J4" s="155">
        <f>IF(ngay6!O6&gt;=35,ngay6!O6,"")</f>
        <v/>
      </c>
      <c r="K4" s="155">
        <f>IF(ngay7!O6&gt;=35,ngay7!O6,"")</f>
        <v/>
      </c>
      <c r="L4" s="155">
        <f>IF(ngay8!O6&gt;=35,ngay8!O6,"")</f>
        <v/>
      </c>
      <c r="M4" s="155">
        <f>IF(ngay9!O6&gt;=35,ngay9!O6,"")</f>
        <v/>
      </c>
      <c r="N4" s="155">
        <f>IF(ngay10!O6&gt;=35,ngay10!O6,"")</f>
        <v/>
      </c>
      <c r="O4" s="155">
        <f>IF(ngay11!O6&gt;=35,ngay11!O6,"")</f>
        <v/>
      </c>
      <c r="P4" s="155">
        <f>IF(ngay12!O6&gt;=35,ngay12!O6,"")</f>
        <v/>
      </c>
      <c r="Q4" s="155">
        <f>IF(ngay13!O6&gt;=35,ngay13!O6,"")</f>
        <v/>
      </c>
      <c r="R4" s="155">
        <f>IF(ngay14!O6&gt;=35,ngay14!O6,"")</f>
        <v/>
      </c>
      <c r="S4" s="155">
        <f>IF(ngay15!O6&gt;=35,ngay15!O6,"")</f>
        <v/>
      </c>
      <c r="T4" s="155">
        <f>IF(ngay16!O6&gt;=35,ngay16!O6,"")</f>
        <v/>
      </c>
      <c r="U4" s="155">
        <f>IF(ngay17!O6&gt;=35,ngay17!O6,"")</f>
        <v/>
      </c>
      <c r="V4" s="155">
        <f>IF(ngay18!O6&gt;=35,ngay18!O6,"")</f>
        <v/>
      </c>
      <c r="W4" s="155">
        <f>IF(ngay19!O6&gt;=35,ngay19!O6,"")</f>
        <v/>
      </c>
      <c r="X4" s="155">
        <f>IF(ngay20!O6&gt;=35,ngay20!O6,"")</f>
        <v/>
      </c>
      <c r="Y4" s="155">
        <f>IF(ngay21!O6&gt;=35,ngay21!O6,"")</f>
        <v/>
      </c>
      <c r="Z4" s="155">
        <f>IF(ngay22!O6&gt;=35,ngay22!O6,"")</f>
        <v/>
      </c>
      <c r="AA4" s="155">
        <f>IF(ngay23!O6&gt;=35,ngay23!O6,"")</f>
        <v/>
      </c>
      <c r="AB4" s="155">
        <f>IF(ngay24!O6&gt;=35,ngay24!O6,"")</f>
        <v/>
      </c>
      <c r="AC4" s="155">
        <f>IF(ngay25!O6&gt;=35,ngay25!O6,"")</f>
        <v/>
      </c>
      <c r="AD4" s="155">
        <f>IF(ngay26!O6&gt;=35,ngay26!O6,"")</f>
        <v/>
      </c>
      <c r="AE4" s="155">
        <f>IF(ngay27!O6&gt;=35,ngay27!O6,"")</f>
        <v/>
      </c>
      <c r="AF4" s="155">
        <f>IF(ngay28!O6&gt;=35,ngay28!O6,"")</f>
        <v/>
      </c>
      <c r="AG4" s="155">
        <f>IF(ngay29!O6&gt;=35,ngay29!O6,"")</f>
        <v/>
      </c>
      <c r="AH4" s="155">
        <f>IF(ngay30!O6&gt;=35,ngay30!O6,"")</f>
        <v/>
      </c>
      <c r="AI4" s="155">
        <f>IF(ngay31!O6&gt;=35,ngay31!O6,"")</f>
        <v/>
      </c>
      <c r="AJ4" s="59">
        <f>IF(COUNT(E4:AI4)&gt;0,COUNT(E4:AI4),"")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IF(ngay1!O7&gt;=35,ngay1!O7,"")</f>
        <v/>
      </c>
      <c r="F5" s="155">
        <f>IF(ngay2!O7&gt;=35,ngay2!O7,"")</f>
        <v/>
      </c>
      <c r="G5" s="155">
        <f>IF(ngay3!O7&gt;=35,ngay3!O7,"")</f>
        <v/>
      </c>
      <c r="H5" s="155">
        <f>IF(ngay4!O7&gt;=35,ngay4!O7,"")</f>
        <v/>
      </c>
      <c r="I5" s="155">
        <f>IF(ngay5!O7&gt;=35,ngay5!O7,"")</f>
        <v/>
      </c>
      <c r="J5" s="155">
        <f>IF(ngay6!O7&gt;=35,ngay6!O7,"")</f>
        <v/>
      </c>
      <c r="K5" s="155">
        <f>IF(ngay7!O7&gt;=35,ngay7!O7,"")</f>
        <v/>
      </c>
      <c r="L5" s="155">
        <f>IF(ngay8!O7&gt;=35,ngay8!O7,"")</f>
        <v/>
      </c>
      <c r="M5" s="155">
        <f>IF(ngay9!O7&gt;=35,ngay9!O7,"")</f>
        <v/>
      </c>
      <c r="N5" s="155">
        <f>IF(ngay10!O7&gt;=35,ngay10!O7,"")</f>
        <v/>
      </c>
      <c r="O5" s="155">
        <f>IF(ngay11!O7&gt;=35,ngay11!O7,"")</f>
        <v/>
      </c>
      <c r="P5" s="155">
        <f>IF(ngay12!O7&gt;=35,ngay12!O7,"")</f>
        <v/>
      </c>
      <c r="Q5" s="155">
        <f>IF(ngay13!O7&gt;=35,ngay13!O7,"")</f>
        <v/>
      </c>
      <c r="R5" s="155">
        <f>IF(ngay14!O7&gt;=35,ngay14!O7,"")</f>
        <v/>
      </c>
      <c r="S5" s="155">
        <f>IF(ngay15!O7&gt;=35,ngay15!O7,"")</f>
        <v/>
      </c>
      <c r="T5" s="155">
        <f>IF(ngay16!O7&gt;=35,ngay16!O7,"")</f>
        <v/>
      </c>
      <c r="U5" s="155">
        <f>IF(ngay17!O7&gt;=35,ngay17!O7,"")</f>
        <v/>
      </c>
      <c r="V5" s="155">
        <f>IF(ngay18!O7&gt;=35,ngay18!O7,"")</f>
        <v/>
      </c>
      <c r="W5" s="155">
        <f>IF(ngay19!O7&gt;=35,ngay19!O7,"")</f>
        <v/>
      </c>
      <c r="X5" s="155">
        <f>IF(ngay20!O7&gt;=35,ngay20!O7,"")</f>
        <v/>
      </c>
      <c r="Y5" s="155">
        <f>IF(ngay21!O7&gt;=35,ngay21!O7,"")</f>
        <v/>
      </c>
      <c r="Z5" s="155">
        <f>IF(ngay22!O7&gt;=35,ngay22!O7,"")</f>
        <v/>
      </c>
      <c r="AA5" s="155">
        <f>IF(ngay23!O7&gt;=35,ngay23!O7,"")</f>
        <v/>
      </c>
      <c r="AB5" s="155">
        <f>IF(ngay24!O7&gt;=35,ngay24!O7,"")</f>
        <v/>
      </c>
      <c r="AC5" s="155">
        <f>IF(ngay25!O7&gt;=35,ngay25!O7,"")</f>
        <v/>
      </c>
      <c r="AD5" s="155">
        <f>IF(ngay26!O7&gt;=35,ngay26!O7,"")</f>
        <v/>
      </c>
      <c r="AE5" s="155">
        <f>IF(ngay27!O7&gt;=35,ngay27!O7,"")</f>
        <v/>
      </c>
      <c r="AF5" s="155">
        <f>IF(ngay28!O7&gt;=35,ngay28!O7,"")</f>
        <v/>
      </c>
      <c r="AG5" s="155">
        <f>IF(ngay29!O7&gt;=35,ngay29!O7,"")</f>
        <v/>
      </c>
      <c r="AH5" s="155">
        <f>IF(ngay30!O7&gt;=35,ngay30!O7,"")</f>
        <v/>
      </c>
      <c r="AI5" s="155">
        <f>IF(ngay31!O7&gt;=35,ngay31!O7,"")</f>
        <v/>
      </c>
      <c r="AJ5" s="59">
        <f>IF(COUNT(E5:AI5)&gt;0,COUNT(E5:AI5),"")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IF(ngay1!O8&gt;=35,ngay1!O8,"")</f>
        <v/>
      </c>
      <c r="F6" s="155">
        <f>IF(ngay2!O8&gt;=35,ngay2!O8,"")</f>
        <v/>
      </c>
      <c r="G6" s="155">
        <f>IF(ngay3!O8&gt;=35,ngay3!O8,"")</f>
        <v/>
      </c>
      <c r="H6" s="155">
        <f>IF(ngay4!O8&gt;=35,ngay4!O8,"")</f>
        <v/>
      </c>
      <c r="I6" s="155">
        <f>IF(ngay5!O8&gt;=35,ngay5!O8,"")</f>
        <v/>
      </c>
      <c r="J6" s="155">
        <f>IF(ngay6!O8&gt;=35,ngay6!O8,"")</f>
        <v/>
      </c>
      <c r="K6" s="155">
        <f>IF(ngay7!O8&gt;=35,ngay7!O8,"")</f>
        <v/>
      </c>
      <c r="L6" s="155">
        <f>IF(ngay8!O8&gt;=35,ngay8!O8,"")</f>
        <v/>
      </c>
      <c r="M6" s="155">
        <f>IF(ngay9!O8&gt;=35,ngay9!O8,"")</f>
        <v/>
      </c>
      <c r="N6" s="155">
        <f>IF(ngay10!O8&gt;=35,ngay10!O8,"")</f>
        <v/>
      </c>
      <c r="O6" s="155">
        <f>IF(ngay11!O8&gt;=35,ngay11!O8,"")</f>
        <v/>
      </c>
      <c r="P6" s="155">
        <f>IF(ngay12!O8&gt;=35,ngay12!O8,"")</f>
        <v/>
      </c>
      <c r="Q6" s="155">
        <f>IF(ngay13!O8&gt;=35,ngay13!O8,"")</f>
        <v/>
      </c>
      <c r="R6" s="155">
        <f>IF(ngay14!O8&gt;=35,ngay14!O8,"")</f>
        <v/>
      </c>
      <c r="S6" s="155">
        <f>IF(ngay15!O8&gt;=35,ngay15!O8,"")</f>
        <v/>
      </c>
      <c r="T6" s="155">
        <f>IF(ngay16!O8&gt;=35,ngay16!O8,"")</f>
        <v/>
      </c>
      <c r="U6" s="155">
        <f>IF(ngay17!O8&gt;=35,ngay17!O8,"")</f>
        <v/>
      </c>
      <c r="V6" s="155">
        <f>IF(ngay18!O8&gt;=35,ngay18!O8,"")</f>
        <v/>
      </c>
      <c r="W6" s="155">
        <f>IF(ngay19!O8&gt;=35,ngay19!O8,"")</f>
        <v/>
      </c>
      <c r="X6" s="155">
        <f>IF(ngay20!O8&gt;=35,ngay20!O8,"")</f>
        <v/>
      </c>
      <c r="Y6" s="155">
        <f>IF(ngay21!O8&gt;=35,ngay21!O8,"")</f>
        <v/>
      </c>
      <c r="Z6" s="155">
        <f>IF(ngay22!O8&gt;=35,ngay22!O8,"")</f>
        <v/>
      </c>
      <c r="AA6" s="155">
        <f>IF(ngay23!O8&gt;=35,ngay23!O8,"")</f>
        <v/>
      </c>
      <c r="AB6" s="155">
        <f>IF(ngay24!O8&gt;=35,ngay24!O8,"")</f>
        <v/>
      </c>
      <c r="AC6" s="155">
        <f>IF(ngay25!O8&gt;=35,ngay25!O8,"")</f>
        <v/>
      </c>
      <c r="AD6" s="155">
        <f>IF(ngay26!O8&gt;=35,ngay26!O8,"")</f>
        <v/>
      </c>
      <c r="AE6" s="155">
        <f>IF(ngay27!O8&gt;=35,ngay27!O8,"")</f>
        <v/>
      </c>
      <c r="AF6" s="155">
        <f>IF(ngay28!O8&gt;=35,ngay28!O8,"")</f>
        <v/>
      </c>
      <c r="AG6" s="155">
        <f>IF(ngay29!O8&gt;=35,ngay29!O8,"")</f>
        <v/>
      </c>
      <c r="AH6" s="155">
        <f>IF(ngay30!O8&gt;=35,ngay30!O8,"")</f>
        <v/>
      </c>
      <c r="AI6" s="155">
        <f>IF(ngay31!O8&gt;=35,ngay31!O8,"")</f>
        <v/>
      </c>
      <c r="AJ6" s="59">
        <f>IF(COUNT(E6:AI6)&gt;0,COUNT(E6:AI6),"")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IF(ngay1!O9&gt;=35,ngay1!O9,"")</f>
        <v/>
      </c>
      <c r="F7" s="155">
        <f>IF(ngay2!O9&gt;=35,ngay2!O9,"")</f>
        <v/>
      </c>
      <c r="G7" s="155">
        <f>IF(ngay3!O9&gt;=35,ngay3!O9,"")</f>
        <v/>
      </c>
      <c r="H7" s="155">
        <f>IF(ngay4!O9&gt;=35,ngay4!O9,"")</f>
        <v/>
      </c>
      <c r="I7" s="155">
        <f>IF(ngay5!O9&gt;=35,ngay5!O9,"")</f>
        <v/>
      </c>
      <c r="J7" s="155">
        <f>IF(ngay6!O9&gt;=35,ngay6!O9,"")</f>
        <v/>
      </c>
      <c r="K7" s="155">
        <f>IF(ngay7!O9&gt;=35,ngay7!O9,"")</f>
        <v/>
      </c>
      <c r="L7" s="155">
        <f>IF(ngay8!O9&gt;=35,ngay8!O9,"")</f>
        <v/>
      </c>
      <c r="M7" s="155">
        <f>IF(ngay9!O9&gt;=35,ngay9!O9,"")</f>
        <v/>
      </c>
      <c r="N7" s="155">
        <f>IF(ngay10!O9&gt;=35,ngay10!O9,"")</f>
        <v/>
      </c>
      <c r="O7" s="155">
        <f>IF(ngay11!O9&gt;=35,ngay11!O9,"")</f>
        <v/>
      </c>
      <c r="P7" s="155">
        <f>IF(ngay12!O9&gt;=35,ngay12!O9,"")</f>
        <v/>
      </c>
      <c r="Q7" s="155">
        <f>IF(ngay13!O9&gt;=35,ngay13!O9,"")</f>
        <v/>
      </c>
      <c r="R7" s="155">
        <f>IF(ngay14!O9&gt;=35,ngay14!O9,"")</f>
        <v/>
      </c>
      <c r="S7" s="155">
        <f>IF(ngay15!O9&gt;=35,ngay15!O9,"")</f>
        <v/>
      </c>
      <c r="T7" s="155">
        <f>IF(ngay16!O9&gt;=35,ngay16!O9,"")</f>
        <v/>
      </c>
      <c r="U7" s="155">
        <f>IF(ngay17!O9&gt;=35,ngay17!O9,"")</f>
        <v/>
      </c>
      <c r="V7" s="155">
        <f>IF(ngay18!O9&gt;=35,ngay18!O9,"")</f>
        <v/>
      </c>
      <c r="W7" s="155">
        <f>IF(ngay19!O9&gt;=35,ngay19!O9,"")</f>
        <v/>
      </c>
      <c r="X7" s="155">
        <f>IF(ngay20!O9&gt;=35,ngay20!O9,"")</f>
        <v/>
      </c>
      <c r="Y7" s="155">
        <f>IF(ngay21!O9&gt;=35,ngay21!O9,"")</f>
        <v/>
      </c>
      <c r="Z7" s="155">
        <f>IF(ngay22!O9&gt;=35,ngay22!O9,"")</f>
        <v/>
      </c>
      <c r="AA7" s="155">
        <f>IF(ngay23!O9&gt;=35,ngay23!O9,"")</f>
        <v/>
      </c>
      <c r="AB7" s="155">
        <f>IF(ngay24!O9&gt;=35,ngay24!O9,"")</f>
        <v/>
      </c>
      <c r="AC7" s="155">
        <f>IF(ngay25!O9&gt;=35,ngay25!O9,"")</f>
        <v/>
      </c>
      <c r="AD7" s="155">
        <f>IF(ngay26!O9&gt;=35,ngay26!O9,"")</f>
        <v/>
      </c>
      <c r="AE7" s="155">
        <f>IF(ngay27!O9&gt;=35,ngay27!O9,"")</f>
        <v/>
      </c>
      <c r="AF7" s="155">
        <f>IF(ngay28!O9&gt;=35,ngay28!O9,"")</f>
        <v/>
      </c>
      <c r="AG7" s="155">
        <f>IF(ngay29!O9&gt;=35,ngay29!O9,"")</f>
        <v/>
      </c>
      <c r="AH7" s="155">
        <f>IF(ngay30!O9&gt;=35,ngay30!O9,"")</f>
        <v/>
      </c>
      <c r="AI7" s="155">
        <f>IF(ngay31!O9&gt;=35,ngay31!O9,"")</f>
        <v/>
      </c>
      <c r="AJ7" s="59">
        <f>IF(COUNT(E7:AI7)&gt;0,COUNT(E7:AI7),"")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IF(ngay1!O10&gt;=35,ngay1!O10,"")</f>
        <v/>
      </c>
      <c r="F8" s="155">
        <f>IF(ngay2!O10&gt;=35,ngay2!O10,"")</f>
        <v/>
      </c>
      <c r="G8" s="155">
        <f>IF(ngay3!O10&gt;=35,ngay3!O10,"")</f>
        <v/>
      </c>
      <c r="H8" s="155">
        <f>IF(ngay4!O10&gt;=35,ngay4!O10,"")</f>
        <v/>
      </c>
      <c r="I8" s="155">
        <f>IF(ngay5!O10&gt;=35,ngay5!O10,"")</f>
        <v/>
      </c>
      <c r="J8" s="155">
        <f>IF(ngay6!O10&gt;=35,ngay6!O10,"")</f>
        <v/>
      </c>
      <c r="K8" s="155">
        <f>IF(ngay7!O10&gt;=35,ngay7!O10,"")</f>
        <v/>
      </c>
      <c r="L8" s="155">
        <f>IF(ngay8!O10&gt;=35,ngay8!O10,"")</f>
        <v/>
      </c>
      <c r="M8" s="155">
        <f>IF(ngay9!O10&gt;=35,ngay9!O10,"")</f>
        <v/>
      </c>
      <c r="N8" s="155">
        <f>IF(ngay10!O10&gt;=35,ngay10!O10,"")</f>
        <v/>
      </c>
      <c r="O8" s="155">
        <f>IF(ngay11!O10&gt;=35,ngay11!O10,"")</f>
        <v/>
      </c>
      <c r="P8" s="155">
        <f>IF(ngay12!O10&gt;=35,ngay12!O10,"")</f>
        <v/>
      </c>
      <c r="Q8" s="155">
        <f>IF(ngay13!O10&gt;=35,ngay13!O10,"")</f>
        <v/>
      </c>
      <c r="R8" s="155">
        <f>IF(ngay14!O10&gt;=35,ngay14!O10,"")</f>
        <v/>
      </c>
      <c r="S8" s="155">
        <f>IF(ngay15!O10&gt;=35,ngay15!O10,"")</f>
        <v/>
      </c>
      <c r="T8" s="155">
        <f>IF(ngay16!O10&gt;=35,ngay16!O10,"")</f>
        <v/>
      </c>
      <c r="U8" s="155">
        <f>IF(ngay17!O10&gt;=35,ngay17!O10,"")</f>
        <v/>
      </c>
      <c r="V8" s="155">
        <f>IF(ngay18!O10&gt;=35,ngay18!O10,"")</f>
        <v/>
      </c>
      <c r="W8" s="155">
        <f>IF(ngay19!O10&gt;=35,ngay19!O10,"")</f>
        <v/>
      </c>
      <c r="X8" s="155">
        <f>IF(ngay20!O10&gt;=35,ngay20!O10,"")</f>
        <v/>
      </c>
      <c r="Y8" s="155">
        <f>IF(ngay21!O10&gt;=35,ngay21!O10,"")</f>
        <v/>
      </c>
      <c r="Z8" s="155">
        <f>IF(ngay22!O10&gt;=35,ngay22!O10,"")</f>
        <v/>
      </c>
      <c r="AA8" s="155">
        <f>IF(ngay23!O10&gt;=35,ngay23!O10,"")</f>
        <v/>
      </c>
      <c r="AB8" s="155">
        <f>IF(ngay24!O10&gt;=35,ngay24!O10,"")</f>
        <v/>
      </c>
      <c r="AC8" s="155">
        <f>IF(ngay25!O10&gt;=35,ngay25!O10,"")</f>
        <v/>
      </c>
      <c r="AD8" s="155">
        <f>IF(ngay26!O10&gt;=35,ngay26!O10,"")</f>
        <v/>
      </c>
      <c r="AE8" s="155">
        <f>IF(ngay27!O10&gt;=35,ngay27!O10,"")</f>
        <v/>
      </c>
      <c r="AF8" s="155">
        <f>IF(ngay28!O10&gt;=35,ngay28!O10,"")</f>
        <v/>
      </c>
      <c r="AG8" s="155">
        <f>IF(ngay29!O10&gt;=35,ngay29!O10,"")</f>
        <v/>
      </c>
      <c r="AH8" s="155">
        <f>IF(ngay30!O10&gt;=35,ngay30!O10,"")</f>
        <v/>
      </c>
      <c r="AI8" s="155">
        <f>IF(ngay31!O10&gt;=35,ngay31!O10,"")</f>
        <v/>
      </c>
      <c r="AJ8" s="59">
        <f>IF(COUNT(E8:AI8)&gt;0,COUNT(E8:AI8),"")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440">
        <f>IF(ngay1!O11&gt;=35,ngay1!O11,"")</f>
        <v/>
      </c>
      <c r="F9" s="155">
        <f>IF(ngay2!O11&gt;=35,ngay2!O11,"")</f>
        <v/>
      </c>
      <c r="G9" s="155">
        <f>IF(ngay3!O11&gt;=35,ngay3!O11,"")</f>
        <v/>
      </c>
      <c r="H9" s="155">
        <f>IF(ngay4!O11&gt;=35,ngay4!O11,"")</f>
        <v/>
      </c>
      <c r="I9" s="155">
        <f>IF(ngay5!O11&gt;=35,ngay5!O11,"")</f>
        <v/>
      </c>
      <c r="J9" s="155">
        <f>IF(ngay6!O11&gt;=35,ngay6!O11,"")</f>
        <v/>
      </c>
      <c r="K9" s="155">
        <f>IF(ngay7!O11&gt;=35,ngay7!O11,"")</f>
        <v/>
      </c>
      <c r="L9" s="155">
        <f>IF(ngay8!O11&gt;=35,ngay8!O11,"")</f>
        <v/>
      </c>
      <c r="M9" s="155">
        <f>IF(ngay9!O11&gt;=35,ngay9!O11,"")</f>
        <v/>
      </c>
      <c r="N9" s="155">
        <f>IF(ngay10!O11&gt;=35,ngay10!O11,"")</f>
        <v/>
      </c>
      <c r="O9" s="155">
        <f>IF(ngay11!O11&gt;=35,ngay11!O11,"")</f>
        <v/>
      </c>
      <c r="P9" s="155">
        <f>IF(ngay12!O11&gt;=35,ngay12!O11,"")</f>
        <v/>
      </c>
      <c r="Q9" s="155">
        <f>IF(ngay13!O11&gt;=35,ngay13!O11,"")</f>
        <v/>
      </c>
      <c r="R9" s="155">
        <f>IF(ngay14!O11&gt;=35,ngay14!O11,"")</f>
        <v/>
      </c>
      <c r="S9" s="155">
        <f>IF(ngay15!O11&gt;=35,ngay15!O11,"")</f>
        <v/>
      </c>
      <c r="T9" s="155">
        <f>IF(ngay16!O11&gt;=35,ngay16!O11,"")</f>
        <v/>
      </c>
      <c r="U9" s="155">
        <f>IF(ngay17!O11&gt;=35,ngay17!O11,"")</f>
        <v/>
      </c>
      <c r="V9" s="155">
        <f>IF(ngay18!O11&gt;=35,ngay18!O11,"")</f>
        <v/>
      </c>
      <c r="W9" s="155">
        <f>IF(ngay19!O11&gt;=35,ngay19!O11,"")</f>
        <v/>
      </c>
      <c r="X9" s="155">
        <f>IF(ngay20!O11&gt;=35,ngay20!O11,"")</f>
        <v/>
      </c>
      <c r="Y9" s="155">
        <f>IF(ngay21!O11&gt;=35,ngay21!O11,"")</f>
        <v/>
      </c>
      <c r="Z9" s="155">
        <f>IF(ngay22!O11&gt;=35,ngay22!O11,"")</f>
        <v/>
      </c>
      <c r="AA9" s="155">
        <f>IF(ngay23!O11&gt;=35,ngay23!O11,"")</f>
        <v/>
      </c>
      <c r="AB9" s="155">
        <f>IF(ngay24!O11&gt;=35,ngay24!O11,"")</f>
        <v/>
      </c>
      <c r="AC9" s="155">
        <f>IF(ngay25!O11&gt;=35,ngay25!O11,"")</f>
        <v/>
      </c>
      <c r="AD9" s="155">
        <f>IF(ngay26!O11&gt;=35,ngay26!O11,"")</f>
        <v/>
      </c>
      <c r="AE9" s="155">
        <f>IF(ngay27!O11&gt;=35,ngay27!O11,"")</f>
        <v/>
      </c>
      <c r="AF9" s="155">
        <f>IF(ngay28!O11&gt;=35,ngay28!O11,"")</f>
        <v/>
      </c>
      <c r="AG9" s="155">
        <f>IF(ngay29!O11&gt;=35,ngay29!O11,"")</f>
        <v/>
      </c>
      <c r="AH9" s="155">
        <f>IF(ngay30!O11&gt;=35,ngay30!O11,"")</f>
        <v/>
      </c>
      <c r="AI9" s="155">
        <f>IF(ngay31!O11&gt;=35,ngay31!O11,"")</f>
        <v/>
      </c>
      <c r="AJ9" s="59">
        <f>IF(COUNT(E9:AI9)&gt;0,COUNT(E9:AI9),"")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440">
        <f>IF(ngay1!O12&gt;=35,ngay1!O12,"")</f>
        <v/>
      </c>
      <c r="F10" s="155">
        <f>IF(ngay2!O12&gt;=35,ngay2!O12,"")</f>
        <v/>
      </c>
      <c r="G10" s="155">
        <f>IF(ngay3!O12&gt;=35,ngay3!O12,"")</f>
        <v/>
      </c>
      <c r="H10" s="155">
        <f>IF(ngay4!O12&gt;=35,ngay4!O12,"")</f>
        <v/>
      </c>
      <c r="I10" s="155">
        <f>IF(ngay5!O12&gt;=35,ngay5!O12,"")</f>
        <v/>
      </c>
      <c r="J10" s="155">
        <f>IF(ngay6!O12&gt;=35,ngay6!O12,"")</f>
        <v/>
      </c>
      <c r="K10" s="155">
        <f>IF(ngay7!O12&gt;=35,ngay7!O12,"")</f>
        <v/>
      </c>
      <c r="L10" s="155">
        <f>IF(ngay8!O12&gt;=35,ngay8!O12,"")</f>
        <v/>
      </c>
      <c r="M10" s="155">
        <f>IF(ngay9!O12&gt;=35,ngay9!O12,"")</f>
        <v/>
      </c>
      <c r="N10" s="155">
        <f>IF(ngay10!O12&gt;=35,ngay10!O12,"")</f>
        <v/>
      </c>
      <c r="O10" s="155">
        <f>IF(ngay11!O12&gt;=35,ngay11!O12,"")</f>
        <v/>
      </c>
      <c r="P10" s="155">
        <f>IF(ngay12!O12&gt;=35,ngay12!O12,"")</f>
        <v/>
      </c>
      <c r="Q10" s="155">
        <f>IF(ngay13!O12&gt;=35,ngay13!O12,"")</f>
        <v/>
      </c>
      <c r="R10" s="155">
        <f>IF(ngay14!O12&gt;=35,ngay14!O12,"")</f>
        <v/>
      </c>
      <c r="S10" s="155">
        <f>IF(ngay15!O12&gt;=35,ngay15!O12,"")</f>
        <v/>
      </c>
      <c r="T10" s="155">
        <f>IF(ngay16!O12&gt;=35,ngay16!O12,"")</f>
        <v/>
      </c>
      <c r="U10" s="155">
        <f>IF(ngay17!O12&gt;=35,ngay17!O12,"")</f>
        <v/>
      </c>
      <c r="V10" s="155">
        <f>IF(ngay18!O12&gt;=35,ngay18!O12,"")</f>
        <v/>
      </c>
      <c r="W10" s="155">
        <f>IF(ngay19!O12&gt;=35,ngay19!O12,"")</f>
        <v/>
      </c>
      <c r="X10" s="155">
        <f>IF(ngay20!O12&gt;=35,ngay20!O12,"")</f>
        <v/>
      </c>
      <c r="Y10" s="155">
        <f>IF(ngay21!O12&gt;=35,ngay21!O12,"")</f>
        <v/>
      </c>
      <c r="Z10" s="155">
        <f>IF(ngay22!O12&gt;=35,ngay22!O12,"")</f>
        <v/>
      </c>
      <c r="AA10" s="155">
        <f>IF(ngay23!O12&gt;=35,ngay23!O12,"")</f>
        <v/>
      </c>
      <c r="AB10" s="155">
        <f>IF(ngay24!O12&gt;=35,ngay24!O12,"")</f>
        <v/>
      </c>
      <c r="AC10" s="155">
        <f>IF(ngay25!O12&gt;=35,ngay25!O12,"")</f>
        <v/>
      </c>
      <c r="AD10" s="155">
        <f>IF(ngay26!O12&gt;=35,ngay26!O12,"")</f>
        <v/>
      </c>
      <c r="AE10" s="155">
        <f>IF(ngay27!O12&gt;=35,ngay27!O12,"")</f>
        <v/>
      </c>
      <c r="AF10" s="155">
        <f>IF(ngay28!O12&gt;=35,ngay28!O12,"")</f>
        <v/>
      </c>
      <c r="AG10" s="155">
        <f>IF(ngay29!O12&gt;=35,ngay29!O12,"")</f>
        <v/>
      </c>
      <c r="AH10" s="155">
        <f>IF(ngay30!O12&gt;=35,ngay30!O12,"")</f>
        <v/>
      </c>
      <c r="AI10" s="155">
        <f>IF(ngay31!O12&gt;=35,ngay31!O12,"")</f>
        <v/>
      </c>
      <c r="AJ10" s="59">
        <f>IF(COUNT(E10:AI10)&gt;0,COUNT(E10:AI10),"")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IF(ngay1!O13&gt;=35,ngay1!O13,"")</f>
        <v/>
      </c>
      <c r="F11" s="155">
        <f>IF(ngay2!O13&gt;=35,ngay2!O13,"")</f>
        <v/>
      </c>
      <c r="G11" s="155">
        <f>IF(ngay3!O13&gt;=35,ngay3!O13,"")</f>
        <v/>
      </c>
      <c r="H11" s="155">
        <f>IF(ngay4!O13&gt;=35,ngay4!O13,"")</f>
        <v/>
      </c>
      <c r="I11" s="155">
        <f>IF(ngay5!O13&gt;=35,ngay5!O13,"")</f>
        <v/>
      </c>
      <c r="J11" s="155">
        <f>IF(ngay6!O13&gt;=35,ngay6!O13,"")</f>
        <v/>
      </c>
      <c r="K11" s="155">
        <f>IF(ngay7!O13&gt;=35,ngay7!O13,"")</f>
        <v/>
      </c>
      <c r="L11" s="155">
        <f>IF(ngay8!O13&gt;=35,ngay8!O13,"")</f>
        <v/>
      </c>
      <c r="M11" s="155">
        <f>IF(ngay9!O13&gt;=35,ngay9!O13,"")</f>
        <v/>
      </c>
      <c r="N11" s="155">
        <f>IF(ngay10!O13&gt;=35,ngay10!O13,"")</f>
        <v/>
      </c>
      <c r="O11" s="155">
        <f>IF(ngay11!O13&gt;=35,ngay11!O13,"")</f>
        <v/>
      </c>
      <c r="P11" s="155">
        <f>IF(ngay12!O13&gt;=35,ngay12!O13,"")</f>
        <v/>
      </c>
      <c r="Q11" s="155">
        <f>IF(ngay13!O13&gt;=35,ngay13!O13,"")</f>
        <v/>
      </c>
      <c r="R11" s="155">
        <f>IF(ngay14!O13&gt;=35,ngay14!O13,"")</f>
        <v/>
      </c>
      <c r="S11" s="155">
        <f>IF(ngay15!O13&gt;=35,ngay15!O13,"")</f>
        <v/>
      </c>
      <c r="T11" s="155">
        <f>IF(ngay16!O13&gt;=35,ngay16!O13,"")</f>
        <v/>
      </c>
      <c r="U11" s="155">
        <f>IF(ngay17!O13&gt;=35,ngay17!O13,"")</f>
        <v/>
      </c>
      <c r="V11" s="155">
        <f>IF(ngay18!O13&gt;=35,ngay18!O13,"")</f>
        <v/>
      </c>
      <c r="W11" s="155">
        <f>IF(ngay19!O13&gt;=35,ngay19!O13,"")</f>
        <v/>
      </c>
      <c r="X11" s="155">
        <f>IF(ngay20!O13&gt;=35,ngay20!O13,"")</f>
        <v/>
      </c>
      <c r="Y11" s="155">
        <f>IF(ngay21!O13&gt;=35,ngay21!O13,"")</f>
        <v/>
      </c>
      <c r="Z11" s="155">
        <f>IF(ngay22!O13&gt;=35,ngay22!O13,"")</f>
        <v/>
      </c>
      <c r="AA11" s="155">
        <f>IF(ngay23!O13&gt;=35,ngay23!O13,"")</f>
        <v/>
      </c>
      <c r="AB11" s="155">
        <f>IF(ngay24!O13&gt;=35,ngay24!O13,"")</f>
        <v/>
      </c>
      <c r="AC11" s="155">
        <f>IF(ngay25!O13&gt;=35,ngay25!O13,"")</f>
        <v/>
      </c>
      <c r="AD11" s="155">
        <f>IF(ngay26!O13&gt;=35,ngay26!O13,"")</f>
        <v/>
      </c>
      <c r="AE11" s="155">
        <f>IF(ngay27!O13&gt;=35,ngay27!O13,"")</f>
        <v/>
      </c>
      <c r="AF11" s="155">
        <f>IF(ngay28!O13&gt;=35,ngay28!O13,"")</f>
        <v/>
      </c>
      <c r="AG11" s="155">
        <f>IF(ngay29!O13&gt;=35,ngay29!O13,"")</f>
        <v/>
      </c>
      <c r="AH11" s="155">
        <f>IF(ngay30!O13&gt;=35,ngay30!O13,"")</f>
        <v/>
      </c>
      <c r="AI11" s="155">
        <f>IF(ngay31!O13&gt;=35,ngay31!O13,"")</f>
        <v/>
      </c>
      <c r="AJ11" s="105">
        <f>IF(COUNT(E11:AI11)&gt;0,COUNT(E11:AI11),"")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IF(ngay1!O14&gt;=35,ngay1!O14,"")</f>
        <v/>
      </c>
      <c r="F12" s="155">
        <f>IF(ngay2!O14&gt;=35,ngay2!O14,"")</f>
        <v/>
      </c>
      <c r="G12" s="155">
        <f>IF(ngay3!O14&gt;=35,ngay3!O14,"")</f>
        <v/>
      </c>
      <c r="H12" s="155">
        <f>IF(ngay4!O14&gt;=35,ngay4!O14,"")</f>
        <v/>
      </c>
      <c r="I12" s="155">
        <f>IF(ngay5!O14&gt;=35,ngay5!O14,"")</f>
        <v/>
      </c>
      <c r="J12" s="155">
        <f>IF(ngay6!O14&gt;=35,ngay6!O14,"")</f>
        <v/>
      </c>
      <c r="K12" s="155">
        <f>IF(ngay7!O14&gt;=35,ngay7!O14,"")</f>
        <v/>
      </c>
      <c r="L12" s="155">
        <f>IF(ngay8!O14&gt;=35,ngay8!O14,"")</f>
        <v/>
      </c>
      <c r="M12" s="155">
        <f>IF(ngay9!O14&gt;=35,ngay9!O14,"")</f>
        <v/>
      </c>
      <c r="N12" s="155">
        <f>IF(ngay10!O14&gt;=35,ngay10!O14,"")</f>
        <v/>
      </c>
      <c r="O12" s="155">
        <f>IF(ngay11!O14&gt;=35,ngay11!O14,"")</f>
        <v/>
      </c>
      <c r="P12" s="155">
        <f>IF(ngay12!O14&gt;=35,ngay12!O14,"")</f>
        <v/>
      </c>
      <c r="Q12" s="155">
        <f>IF(ngay13!O14&gt;=35,ngay13!O14,"")</f>
        <v/>
      </c>
      <c r="R12" s="155">
        <f>IF(ngay14!O14&gt;=35,ngay14!O14,"")</f>
        <v/>
      </c>
      <c r="S12" s="155">
        <f>IF(ngay15!O14&gt;=35,ngay15!O14,"")</f>
        <v/>
      </c>
      <c r="T12" s="155">
        <f>IF(ngay16!O14&gt;=35,ngay16!O14,"")</f>
        <v/>
      </c>
      <c r="U12" s="155">
        <f>IF(ngay17!O14&gt;=35,ngay17!O14,"")</f>
        <v/>
      </c>
      <c r="V12" s="155">
        <f>IF(ngay18!O14&gt;=35,ngay18!O14,"")</f>
        <v/>
      </c>
      <c r="W12" s="155">
        <f>IF(ngay19!O14&gt;=35,ngay19!O14,"")</f>
        <v/>
      </c>
      <c r="X12" s="155">
        <f>IF(ngay20!O14&gt;=35,ngay20!O14,"")</f>
        <v/>
      </c>
      <c r="Y12" s="155">
        <f>IF(ngay21!O14&gt;=35,ngay21!O14,"")</f>
        <v/>
      </c>
      <c r="Z12" s="155">
        <f>IF(ngay22!O14&gt;=35,ngay22!O14,"")</f>
        <v/>
      </c>
      <c r="AA12" s="155">
        <f>IF(ngay23!O14&gt;=35,ngay23!O14,"")</f>
        <v/>
      </c>
      <c r="AB12" s="155">
        <f>IF(ngay24!O14&gt;=35,ngay24!O14,"")</f>
        <v/>
      </c>
      <c r="AC12" s="155">
        <f>IF(ngay25!O14&gt;=35,ngay25!O14,"")</f>
        <v/>
      </c>
      <c r="AD12" s="155">
        <f>IF(ngay26!O14&gt;=35,ngay26!O14,"")</f>
        <v/>
      </c>
      <c r="AE12" s="155">
        <f>IF(ngay27!O14&gt;=35,ngay27!O14,"")</f>
        <v/>
      </c>
      <c r="AF12" s="155">
        <f>IF(ngay28!O14&gt;=35,ngay28!O14,"")</f>
        <v/>
      </c>
      <c r="AG12" s="155">
        <f>IF(ngay29!O14&gt;=35,ngay29!O14,"")</f>
        <v/>
      </c>
      <c r="AH12" s="155">
        <f>IF(ngay30!O14&gt;=35,ngay30!O14,"")</f>
        <v/>
      </c>
      <c r="AI12" s="155">
        <f>IF(ngay31!O14&gt;=35,ngay31!O14,"")</f>
        <v/>
      </c>
      <c r="AJ12" s="59">
        <f>IF(COUNT(E12:AI12)&gt;0,COUNT(E12:AI12),"")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IF(ngay1!O15&gt;=35,ngay1!O15,"")</f>
        <v/>
      </c>
      <c r="F13" s="155">
        <f>IF(ngay2!O15&gt;=35,ngay2!O15,"")</f>
        <v/>
      </c>
      <c r="G13" s="155">
        <f>IF(ngay3!O15&gt;=35,ngay3!O15,"")</f>
        <v/>
      </c>
      <c r="H13" s="155">
        <f>IF(ngay4!O15&gt;=35,ngay4!O15,"")</f>
        <v/>
      </c>
      <c r="I13" s="155">
        <f>IF(ngay5!O15&gt;=35,ngay5!O15,"")</f>
        <v/>
      </c>
      <c r="J13" s="155">
        <f>IF(ngay6!O15&gt;=35,ngay6!O15,"")</f>
        <v/>
      </c>
      <c r="K13" s="155">
        <f>IF(ngay7!O15&gt;=35,ngay7!O15,"")</f>
        <v/>
      </c>
      <c r="L13" s="155">
        <f>IF(ngay8!O15&gt;=35,ngay8!O15,"")</f>
        <v/>
      </c>
      <c r="M13" s="155">
        <f>IF(ngay9!O15&gt;=35,ngay9!O15,"")</f>
        <v/>
      </c>
      <c r="N13" s="155">
        <f>IF(ngay10!O15&gt;=35,ngay10!O15,"")</f>
        <v/>
      </c>
      <c r="O13" s="155">
        <f>IF(ngay11!O15&gt;=35,ngay11!O15,"")</f>
        <v/>
      </c>
      <c r="P13" s="155">
        <f>IF(ngay12!O15&gt;=35,ngay12!O15,"")</f>
        <v/>
      </c>
      <c r="Q13" s="155">
        <f>IF(ngay13!O15&gt;=35,ngay13!O15,"")</f>
        <v/>
      </c>
      <c r="R13" s="155">
        <f>IF(ngay14!O15&gt;=35,ngay14!O15,"")</f>
        <v/>
      </c>
      <c r="S13" s="155">
        <f>IF(ngay15!O15&gt;=35,ngay15!O15,"")</f>
        <v/>
      </c>
      <c r="T13" s="155">
        <f>IF(ngay16!O15&gt;=35,ngay16!O15,"")</f>
        <v/>
      </c>
      <c r="U13" s="155">
        <f>IF(ngay17!O15&gt;=35,ngay17!O15,"")</f>
        <v/>
      </c>
      <c r="V13" s="155">
        <f>IF(ngay18!O15&gt;=35,ngay18!O15,"")</f>
        <v/>
      </c>
      <c r="W13" s="155">
        <f>IF(ngay19!O15&gt;=35,ngay19!O15,"")</f>
        <v/>
      </c>
      <c r="X13" s="155">
        <f>IF(ngay20!O15&gt;=35,ngay20!O15,"")</f>
        <v/>
      </c>
      <c r="Y13" s="155">
        <f>IF(ngay21!O15&gt;=35,ngay21!O15,"")</f>
        <v/>
      </c>
      <c r="Z13" s="155">
        <f>IF(ngay22!O15&gt;=35,ngay22!O15,"")</f>
        <v/>
      </c>
      <c r="AA13" s="155">
        <f>IF(ngay23!O15&gt;=35,ngay23!O15,"")</f>
        <v/>
      </c>
      <c r="AB13" s="155">
        <f>IF(ngay24!O15&gt;=35,ngay24!O15,"")</f>
        <v/>
      </c>
      <c r="AC13" s="155">
        <f>IF(ngay25!O15&gt;=35,ngay25!O15,"")</f>
        <v/>
      </c>
      <c r="AD13" s="155">
        <f>IF(ngay26!O15&gt;=35,ngay26!O15,"")</f>
        <v/>
      </c>
      <c r="AE13" s="155">
        <f>IF(ngay27!O15&gt;=35,ngay27!O15,"")</f>
        <v/>
      </c>
      <c r="AF13" s="155">
        <f>IF(ngay28!O15&gt;=35,ngay28!O15,"")</f>
        <v/>
      </c>
      <c r="AG13" s="155">
        <f>IF(ngay29!O15&gt;=35,ngay29!O15,"")</f>
        <v/>
      </c>
      <c r="AH13" s="155">
        <f>IF(ngay30!O15&gt;=35,ngay30!O15,"")</f>
        <v/>
      </c>
      <c r="AI13" s="155">
        <f>IF(ngay31!O15&gt;=35,ngay31!O15,"")</f>
        <v/>
      </c>
      <c r="AJ13" s="59">
        <f>IF(COUNT(E13:AI13)&gt;0,COUNT(E13:AI13),"")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IF(ngay1!O16&gt;=35,ngay1!O16,"")</f>
        <v/>
      </c>
      <c r="F14" s="155">
        <f>IF(ngay2!O16&gt;=35,ngay2!O16,"")</f>
        <v/>
      </c>
      <c r="G14" s="155">
        <f>IF(ngay3!O16&gt;=35,ngay3!O16,"")</f>
        <v/>
      </c>
      <c r="H14" s="155">
        <f>IF(ngay4!O16&gt;=35,ngay4!O16,"")</f>
        <v/>
      </c>
      <c r="I14" s="155">
        <f>IF(ngay5!O16&gt;=35,ngay5!O16,"")</f>
        <v/>
      </c>
      <c r="J14" s="155">
        <f>IF(ngay6!O16&gt;=35,ngay6!O16,"")</f>
        <v/>
      </c>
      <c r="K14" s="155">
        <f>IF(ngay7!O16&gt;=35,ngay7!O16,"")</f>
        <v/>
      </c>
      <c r="L14" s="155">
        <f>IF(ngay8!O16&gt;=35,ngay8!O16,"")</f>
        <v/>
      </c>
      <c r="M14" s="155">
        <f>IF(ngay9!O16&gt;=35,ngay9!O16,"")</f>
        <v/>
      </c>
      <c r="N14" s="155">
        <f>IF(ngay10!O16&gt;=35,ngay10!O16,"")</f>
        <v/>
      </c>
      <c r="O14" s="155">
        <f>IF(ngay11!O16&gt;=35,ngay11!O16,"")</f>
        <v/>
      </c>
      <c r="P14" s="155">
        <f>IF(ngay12!O16&gt;=35,ngay12!O16,"")</f>
        <v/>
      </c>
      <c r="Q14" s="155">
        <f>IF(ngay13!O16&gt;=35,ngay13!O16,"")</f>
        <v/>
      </c>
      <c r="R14" s="155">
        <f>IF(ngay14!O16&gt;=35,ngay14!O16,"")</f>
        <v/>
      </c>
      <c r="S14" s="155">
        <f>IF(ngay15!O16&gt;=35,ngay15!O16,"")</f>
        <v/>
      </c>
      <c r="T14" s="155">
        <f>IF(ngay16!O16&gt;=35,ngay16!O16,"")</f>
        <v/>
      </c>
      <c r="U14" s="155">
        <f>IF(ngay17!O16&gt;=35,ngay17!O16,"")</f>
        <v/>
      </c>
      <c r="V14" s="155">
        <f>IF(ngay18!O16&gt;=35,ngay18!O16,"")</f>
        <v/>
      </c>
      <c r="W14" s="155">
        <f>IF(ngay19!O16&gt;=35,ngay19!O16,"")</f>
        <v/>
      </c>
      <c r="X14" s="155">
        <f>IF(ngay20!O16&gt;=35,ngay20!O16,"")</f>
        <v/>
      </c>
      <c r="Y14" s="155">
        <f>IF(ngay21!O16&gt;=35,ngay21!O16,"")</f>
        <v/>
      </c>
      <c r="Z14" s="155">
        <f>IF(ngay22!O16&gt;=35,ngay22!O16,"")</f>
        <v/>
      </c>
      <c r="AA14" s="155">
        <f>IF(ngay23!O16&gt;=35,ngay23!O16,"")</f>
        <v/>
      </c>
      <c r="AB14" s="155">
        <f>IF(ngay24!O16&gt;=35,ngay24!O16,"")</f>
        <v/>
      </c>
      <c r="AC14" s="155">
        <f>IF(ngay25!O16&gt;=35,ngay25!O16,"")</f>
        <v/>
      </c>
      <c r="AD14" s="155">
        <f>IF(ngay26!O16&gt;=35,ngay26!O16,"")</f>
        <v/>
      </c>
      <c r="AE14" s="155">
        <f>IF(ngay27!O16&gt;=35,ngay27!O16,"")</f>
        <v/>
      </c>
      <c r="AF14" s="155">
        <f>IF(ngay28!O16&gt;=35,ngay28!O16,"")</f>
        <v/>
      </c>
      <c r="AG14" s="155">
        <f>IF(ngay29!O16&gt;=35,ngay29!O16,"")</f>
        <v/>
      </c>
      <c r="AH14" s="155">
        <f>IF(ngay30!O16&gt;=35,ngay30!O16,"")</f>
        <v/>
      </c>
      <c r="AI14" s="155">
        <f>IF(ngay31!O16&gt;=35,ngay31!O16,"")</f>
        <v/>
      </c>
      <c r="AJ14" s="59">
        <f>IF(COUNT(E14:AI14)&gt;0,COUNT(E14:AI14),"")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IF(ngay1!O17&gt;=35,ngay1!O17,"")</f>
        <v/>
      </c>
      <c r="F15" s="155">
        <f>IF(ngay2!O17&gt;=35,ngay2!O17,"")</f>
        <v/>
      </c>
      <c r="G15" s="155">
        <f>IF(ngay3!O17&gt;=35,ngay3!O17,"")</f>
        <v/>
      </c>
      <c r="H15" s="155">
        <f>IF(ngay4!O17&gt;=35,ngay4!O17,"")</f>
        <v/>
      </c>
      <c r="I15" s="155">
        <f>IF(ngay5!O17&gt;=35,ngay5!O17,"")</f>
        <v/>
      </c>
      <c r="J15" s="155">
        <f>IF(ngay6!O17&gt;=35,ngay6!O17,"")</f>
        <v/>
      </c>
      <c r="K15" s="155">
        <f>IF(ngay7!O17&gt;=35,ngay7!O17,"")</f>
        <v/>
      </c>
      <c r="L15" s="155">
        <f>IF(ngay8!O17&gt;=35,ngay8!O17,"")</f>
        <v/>
      </c>
      <c r="M15" s="155">
        <f>IF(ngay9!O17&gt;=35,ngay9!O17,"")</f>
        <v/>
      </c>
      <c r="N15" s="155">
        <f>IF(ngay10!O17&gt;=35,ngay10!O17,"")</f>
        <v/>
      </c>
      <c r="O15" s="155">
        <f>IF(ngay11!O17&gt;=35,ngay11!O17,"")</f>
        <v/>
      </c>
      <c r="P15" s="155">
        <f>IF(ngay12!O17&gt;=35,ngay12!O17,"")</f>
        <v/>
      </c>
      <c r="Q15" s="155">
        <f>IF(ngay13!O17&gt;=35,ngay13!O17,"")</f>
        <v/>
      </c>
      <c r="R15" s="155">
        <f>IF(ngay14!O17&gt;=35,ngay14!O17,"")</f>
        <v/>
      </c>
      <c r="S15" s="155">
        <f>IF(ngay15!O17&gt;=35,ngay15!O17,"")</f>
        <v/>
      </c>
      <c r="T15" s="155">
        <f>IF(ngay16!O17&gt;=35,ngay16!O17,"")</f>
        <v/>
      </c>
      <c r="U15" s="155">
        <f>IF(ngay17!O17&gt;=35,ngay17!O17,"")</f>
        <v/>
      </c>
      <c r="V15" s="155">
        <f>IF(ngay18!O17&gt;=35,ngay18!O17,"")</f>
        <v/>
      </c>
      <c r="W15" s="155">
        <f>IF(ngay19!O17&gt;=35,ngay19!O17,"")</f>
        <v/>
      </c>
      <c r="X15" s="155">
        <f>IF(ngay20!O17&gt;=35,ngay20!O17,"")</f>
        <v/>
      </c>
      <c r="Y15" s="155">
        <f>IF(ngay21!O17&gt;=35,ngay21!O17,"")</f>
        <v/>
      </c>
      <c r="Z15" s="155">
        <f>IF(ngay22!O17&gt;=35,ngay22!O17,"")</f>
        <v/>
      </c>
      <c r="AA15" s="155">
        <f>IF(ngay23!O17&gt;=35,ngay23!O17,"")</f>
        <v/>
      </c>
      <c r="AB15" s="155">
        <f>IF(ngay24!O17&gt;=35,ngay24!O17,"")</f>
        <v/>
      </c>
      <c r="AC15" s="155">
        <f>IF(ngay25!O17&gt;=35,ngay25!O17,"")</f>
        <v/>
      </c>
      <c r="AD15" s="155">
        <f>IF(ngay26!O17&gt;=35,ngay26!O17,"")</f>
        <v/>
      </c>
      <c r="AE15" s="155">
        <f>IF(ngay27!O17&gt;=35,ngay27!O17,"")</f>
        <v/>
      </c>
      <c r="AF15" s="155">
        <f>IF(ngay28!O17&gt;=35,ngay28!O17,"")</f>
        <v/>
      </c>
      <c r="AG15" s="155">
        <f>IF(ngay29!O17&gt;=35,ngay29!O17,"")</f>
        <v/>
      </c>
      <c r="AH15" s="155">
        <f>IF(ngay30!O17&gt;=35,ngay30!O17,"")</f>
        <v/>
      </c>
      <c r="AI15" s="155">
        <f>IF(ngay31!O17&gt;=35,ngay31!O17,"")</f>
        <v/>
      </c>
      <c r="AJ15" s="59">
        <f>IF(COUNT(E15:AI15)&gt;0,COUNT(E15:AI15),"")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IF(ngay1!O18&gt;=35,ngay1!O18,"")</f>
        <v/>
      </c>
      <c r="F16" s="155">
        <f>IF(ngay2!O18&gt;=35,ngay2!O18,"")</f>
        <v/>
      </c>
      <c r="G16" s="155">
        <f>IF(ngay3!O18&gt;=35,ngay3!O18,"")</f>
        <v/>
      </c>
      <c r="H16" s="155">
        <f>IF(ngay4!O18&gt;=35,ngay4!O18,"")</f>
        <v/>
      </c>
      <c r="I16" s="155">
        <f>IF(ngay5!O18&gt;=35,ngay5!O18,"")</f>
        <v/>
      </c>
      <c r="J16" s="155">
        <f>IF(ngay6!O18&gt;=35,ngay6!O18,"")</f>
        <v/>
      </c>
      <c r="K16" s="155">
        <f>IF(ngay7!O18&gt;=35,ngay7!O18,"")</f>
        <v/>
      </c>
      <c r="L16" s="155">
        <f>IF(ngay8!O18&gt;=35,ngay8!O18,"")</f>
        <v/>
      </c>
      <c r="M16" s="155">
        <f>IF(ngay9!O18&gt;=35,ngay9!O18,"")</f>
        <v/>
      </c>
      <c r="N16" s="155">
        <f>IF(ngay10!O18&gt;=35,ngay10!O18,"")</f>
        <v/>
      </c>
      <c r="O16" s="155">
        <f>IF(ngay11!O18&gt;=35,ngay11!O18,"")</f>
        <v/>
      </c>
      <c r="P16" s="155">
        <f>IF(ngay12!O18&gt;=35,ngay12!O18,"")</f>
        <v/>
      </c>
      <c r="Q16" s="155">
        <f>IF(ngay13!O18&gt;=35,ngay13!O18,"")</f>
        <v/>
      </c>
      <c r="R16" s="155">
        <f>IF(ngay14!O18&gt;=35,ngay14!O18,"")</f>
        <v/>
      </c>
      <c r="S16" s="155">
        <f>IF(ngay15!O18&gt;=35,ngay15!O18,"")</f>
        <v/>
      </c>
      <c r="T16" s="155">
        <f>IF(ngay16!O18&gt;=35,ngay16!O18,"")</f>
        <v/>
      </c>
      <c r="U16" s="155">
        <f>IF(ngay17!O18&gt;=35,ngay17!O18,"")</f>
        <v/>
      </c>
      <c r="V16" s="155">
        <f>IF(ngay18!O18&gt;=35,ngay18!O18,"")</f>
        <v/>
      </c>
      <c r="W16" s="155">
        <f>IF(ngay19!O18&gt;=35,ngay19!O18,"")</f>
        <v/>
      </c>
      <c r="X16" s="155">
        <f>IF(ngay20!O18&gt;=35,ngay20!O18,"")</f>
        <v/>
      </c>
      <c r="Y16" s="155">
        <f>IF(ngay21!O18&gt;=35,ngay21!O18,"")</f>
        <v/>
      </c>
      <c r="Z16" s="155">
        <f>IF(ngay22!O18&gt;=35,ngay22!O18,"")</f>
        <v/>
      </c>
      <c r="AA16" s="155">
        <f>IF(ngay23!O18&gt;=35,ngay23!O18,"")</f>
        <v/>
      </c>
      <c r="AB16" s="155">
        <f>IF(ngay24!O18&gt;=35,ngay24!O18,"")</f>
        <v/>
      </c>
      <c r="AC16" s="155">
        <f>IF(ngay25!O18&gt;=35,ngay25!O18,"")</f>
        <v/>
      </c>
      <c r="AD16" s="155">
        <f>IF(ngay26!O18&gt;=35,ngay26!O18,"")</f>
        <v/>
      </c>
      <c r="AE16" s="155">
        <f>IF(ngay27!O18&gt;=35,ngay27!O18,"")</f>
        <v/>
      </c>
      <c r="AF16" s="155">
        <f>IF(ngay28!O18&gt;=35,ngay28!O18,"")</f>
        <v/>
      </c>
      <c r="AG16" s="155">
        <f>IF(ngay29!O18&gt;=35,ngay29!O18,"")</f>
        <v/>
      </c>
      <c r="AH16" s="155">
        <f>IF(ngay30!O18&gt;=35,ngay30!O18,"")</f>
        <v/>
      </c>
      <c r="AI16" s="155">
        <f>IF(ngay31!O18&gt;=35,ngay31!O18,"")</f>
        <v/>
      </c>
      <c r="AJ16" s="59">
        <f>IF(COUNT(E16:AI16)&gt;0,COUNT(E16:AI16),"")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IF(ngay1!O19&gt;=35,ngay1!O19,"")</f>
        <v/>
      </c>
      <c r="F17" s="155">
        <f>IF(ngay2!O19&gt;=35,ngay2!O19,"")</f>
        <v/>
      </c>
      <c r="G17" s="155">
        <f>IF(ngay3!O19&gt;=35,ngay3!O19,"")</f>
        <v/>
      </c>
      <c r="H17" s="155">
        <f>IF(ngay4!O19&gt;=35,ngay4!O19,"")</f>
        <v/>
      </c>
      <c r="I17" s="155">
        <f>IF(ngay5!O19&gt;=35,ngay5!O19,"")</f>
        <v/>
      </c>
      <c r="J17" s="155">
        <f>IF(ngay6!O19&gt;=35,ngay6!O19,"")</f>
        <v/>
      </c>
      <c r="K17" s="155">
        <f>IF(ngay7!O19&gt;=35,ngay7!O19,"")</f>
        <v/>
      </c>
      <c r="L17" s="155">
        <f>IF(ngay8!O19&gt;=35,ngay8!O19,"")</f>
        <v/>
      </c>
      <c r="M17" s="155">
        <f>IF(ngay9!O19&gt;=35,ngay9!O19,"")</f>
        <v/>
      </c>
      <c r="N17" s="155">
        <f>IF(ngay10!O19&gt;=35,ngay10!O19,"")</f>
        <v/>
      </c>
      <c r="O17" s="155">
        <f>IF(ngay11!O19&gt;=35,ngay11!O19,"")</f>
        <v/>
      </c>
      <c r="P17" s="155">
        <f>IF(ngay12!O19&gt;=35,ngay12!O19,"")</f>
        <v/>
      </c>
      <c r="Q17" s="155">
        <f>IF(ngay13!O19&gt;=35,ngay13!O19,"")</f>
        <v/>
      </c>
      <c r="R17" s="155">
        <f>IF(ngay14!O19&gt;=35,ngay14!O19,"")</f>
        <v/>
      </c>
      <c r="S17" s="155">
        <f>IF(ngay15!O19&gt;=35,ngay15!O19,"")</f>
        <v/>
      </c>
      <c r="T17" s="155">
        <f>IF(ngay16!O19&gt;=35,ngay16!O19,"")</f>
        <v/>
      </c>
      <c r="U17" s="155">
        <f>IF(ngay17!O19&gt;=35,ngay17!O19,"")</f>
        <v/>
      </c>
      <c r="V17" s="155">
        <f>IF(ngay18!O19&gt;=35,ngay18!O19,"")</f>
        <v/>
      </c>
      <c r="W17" s="155">
        <f>IF(ngay19!O19&gt;=35,ngay19!O19,"")</f>
        <v/>
      </c>
      <c r="X17" s="155">
        <f>IF(ngay20!O19&gt;=35,ngay20!O19,"")</f>
        <v/>
      </c>
      <c r="Y17" s="155">
        <f>IF(ngay21!O19&gt;=35,ngay21!O19,"")</f>
        <v/>
      </c>
      <c r="Z17" s="155">
        <f>IF(ngay22!O19&gt;=35,ngay22!O19,"")</f>
        <v/>
      </c>
      <c r="AA17" s="155">
        <f>IF(ngay23!O19&gt;=35,ngay23!O19,"")</f>
        <v/>
      </c>
      <c r="AB17" s="155">
        <f>IF(ngay24!O19&gt;=35,ngay24!O19,"")</f>
        <v/>
      </c>
      <c r="AC17" s="155">
        <f>IF(ngay25!O19&gt;=35,ngay25!O19,"")</f>
        <v/>
      </c>
      <c r="AD17" s="155">
        <f>IF(ngay26!O19&gt;=35,ngay26!O19,"")</f>
        <v/>
      </c>
      <c r="AE17" s="155">
        <f>IF(ngay27!O19&gt;=35,ngay27!O19,"")</f>
        <v/>
      </c>
      <c r="AF17" s="155">
        <f>IF(ngay28!O19&gt;=35,ngay28!O19,"")</f>
        <v/>
      </c>
      <c r="AG17" s="155">
        <f>IF(ngay29!O19&gt;=35,ngay29!O19,"")</f>
        <v/>
      </c>
      <c r="AH17" s="155">
        <f>IF(ngay30!O19&gt;=35,ngay30!O19,"")</f>
        <v/>
      </c>
      <c r="AI17" s="155">
        <f>IF(ngay31!O19&gt;=35,ngay31!O19,"")</f>
        <v/>
      </c>
      <c r="AJ17" s="59">
        <f>IF(COUNT(E17:AI17)&gt;0,COUNT(E17:AI17),"")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440">
        <f>IF(ngay1!O20&gt;=35,ngay1!O20,"")</f>
        <v/>
      </c>
      <c r="F18" s="155">
        <f>IF(ngay2!O20&gt;=35,ngay2!O20,"")</f>
        <v/>
      </c>
      <c r="G18" s="155">
        <f>IF(ngay3!O20&gt;=35,ngay3!O20,"")</f>
        <v/>
      </c>
      <c r="H18" s="155">
        <f>IF(ngay4!O20&gt;=35,ngay4!O20,"")</f>
        <v/>
      </c>
      <c r="I18" s="155">
        <f>IF(ngay5!O20&gt;=35,ngay5!O20,"")</f>
        <v/>
      </c>
      <c r="J18" s="155">
        <f>IF(ngay6!O20&gt;=35,ngay6!O20,"")</f>
        <v/>
      </c>
      <c r="K18" s="155">
        <f>IF(ngay7!O20&gt;=35,ngay7!O20,"")</f>
        <v/>
      </c>
      <c r="L18" s="155">
        <f>IF(ngay8!O20&gt;=35,ngay8!O20,"")</f>
        <v/>
      </c>
      <c r="M18" s="155">
        <f>IF(ngay9!O20&gt;=35,ngay9!O20,"")</f>
        <v/>
      </c>
      <c r="N18" s="155">
        <f>IF(ngay10!O20&gt;=35,ngay10!O20,"")</f>
        <v/>
      </c>
      <c r="O18" s="155">
        <f>IF(ngay11!O20&gt;=35,ngay11!O20,"")</f>
        <v/>
      </c>
      <c r="P18" s="155">
        <f>IF(ngay12!O20&gt;=35,ngay12!O20,"")</f>
        <v/>
      </c>
      <c r="Q18" s="155">
        <f>IF(ngay13!O20&gt;=35,ngay13!O20,"")</f>
        <v/>
      </c>
      <c r="R18" s="155">
        <f>IF(ngay14!O20&gt;=35,ngay14!O20,"")</f>
        <v/>
      </c>
      <c r="S18" s="155">
        <f>IF(ngay15!O20&gt;=35,ngay15!O20,"")</f>
        <v/>
      </c>
      <c r="T18" s="155">
        <f>IF(ngay16!O20&gt;=35,ngay16!O20,"")</f>
        <v/>
      </c>
      <c r="U18" s="155">
        <f>IF(ngay17!O20&gt;=35,ngay17!O20,"")</f>
        <v/>
      </c>
      <c r="V18" s="155">
        <f>IF(ngay18!O20&gt;=35,ngay18!O20,"")</f>
        <v/>
      </c>
      <c r="W18" s="155">
        <f>IF(ngay19!O20&gt;=35,ngay19!O20,"")</f>
        <v/>
      </c>
      <c r="X18" s="155">
        <f>IF(ngay20!O20&gt;=35,ngay20!O20,"")</f>
        <v/>
      </c>
      <c r="Y18" s="155">
        <f>IF(ngay21!O20&gt;=35,ngay21!O20,"")</f>
        <v/>
      </c>
      <c r="Z18" s="155">
        <f>IF(ngay22!O20&gt;=35,ngay22!O20,"")</f>
        <v/>
      </c>
      <c r="AA18" s="155">
        <f>IF(ngay23!O20&gt;=35,ngay23!O20,"")</f>
        <v/>
      </c>
      <c r="AB18" s="155">
        <f>IF(ngay24!O20&gt;=35,ngay24!O20,"")</f>
        <v/>
      </c>
      <c r="AC18" s="155">
        <f>IF(ngay25!O20&gt;=35,ngay25!O20,"")</f>
        <v/>
      </c>
      <c r="AD18" s="155">
        <f>IF(ngay26!O20&gt;=35,ngay26!O20,"")</f>
        <v/>
      </c>
      <c r="AE18" s="155">
        <f>IF(ngay27!O20&gt;=35,ngay27!O20,"")</f>
        <v/>
      </c>
      <c r="AF18" s="155">
        <f>IF(ngay28!O20&gt;=35,ngay28!O20,"")</f>
        <v/>
      </c>
      <c r="AG18" s="155">
        <f>IF(ngay29!O20&gt;=35,ngay29!O20,"")</f>
        <v/>
      </c>
      <c r="AH18" s="155">
        <f>IF(ngay30!O20&gt;=35,ngay30!O20,"")</f>
        <v/>
      </c>
      <c r="AI18" s="155">
        <f>IF(ngay31!O20&gt;=35,ngay31!O20,"")</f>
        <v/>
      </c>
      <c r="AJ18" s="213">
        <f>IF(COUNT(E18:AI18)&gt;0,COUNT(E18:AI18),"")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IF(ngay1!O21&gt;=35,ngay1!O21,"")</f>
        <v/>
      </c>
      <c r="F19" s="155">
        <f>IF(ngay2!O21&gt;=35,ngay2!O21,"")</f>
        <v/>
      </c>
      <c r="G19" s="155">
        <f>IF(ngay3!O21&gt;=35,ngay3!O21,"")</f>
        <v/>
      </c>
      <c r="H19" s="155">
        <f>IF(ngay4!O21&gt;=35,ngay4!O21,"")</f>
        <v/>
      </c>
      <c r="I19" s="155">
        <f>IF(ngay5!O21&gt;=35,ngay5!O21,"")</f>
        <v/>
      </c>
      <c r="J19" s="155">
        <f>IF(ngay6!O21&gt;=35,ngay6!O21,"")</f>
        <v/>
      </c>
      <c r="K19" s="155">
        <f>IF(ngay7!O21&gt;=35,ngay7!O21,"")</f>
        <v/>
      </c>
      <c r="L19" s="155">
        <f>IF(ngay8!O21&gt;=35,ngay8!O21,"")</f>
        <v/>
      </c>
      <c r="M19" s="155">
        <f>IF(ngay9!O21&gt;=35,ngay9!O21,"")</f>
        <v/>
      </c>
      <c r="N19" s="155">
        <f>IF(ngay10!O21&gt;=35,ngay10!O21,"")</f>
        <v/>
      </c>
      <c r="O19" s="155">
        <f>IF(ngay11!O21&gt;=35,ngay11!O21,"")</f>
        <v/>
      </c>
      <c r="P19" s="155">
        <f>IF(ngay12!O21&gt;=35,ngay12!O21,"")</f>
        <v/>
      </c>
      <c r="Q19" s="155">
        <f>IF(ngay13!O21&gt;=35,ngay13!O21,"")</f>
        <v/>
      </c>
      <c r="R19" s="155">
        <f>IF(ngay14!O21&gt;=35,ngay14!O21,"")</f>
        <v/>
      </c>
      <c r="S19" s="155">
        <f>IF(ngay15!O21&gt;=35,ngay15!O21,"")</f>
        <v/>
      </c>
      <c r="T19" s="155">
        <f>IF(ngay16!O21&gt;=35,ngay16!O21,"")</f>
        <v/>
      </c>
      <c r="U19" s="155">
        <f>IF(ngay17!O21&gt;=35,ngay17!O21,"")</f>
        <v/>
      </c>
      <c r="V19" s="155">
        <f>IF(ngay18!O21&gt;=35,ngay18!O21,"")</f>
        <v/>
      </c>
      <c r="W19" s="155">
        <f>IF(ngay19!O21&gt;=35,ngay19!O21,"")</f>
        <v/>
      </c>
      <c r="X19" s="155">
        <f>IF(ngay20!O21&gt;=35,ngay20!O21,"")</f>
        <v/>
      </c>
      <c r="Y19" s="155">
        <f>IF(ngay21!O21&gt;=35,ngay21!O21,"")</f>
        <v/>
      </c>
      <c r="Z19" s="155">
        <f>IF(ngay22!O21&gt;=35,ngay22!O21,"")</f>
        <v/>
      </c>
      <c r="AA19" s="155">
        <f>IF(ngay23!O21&gt;=35,ngay23!O21,"")</f>
        <v/>
      </c>
      <c r="AB19" s="155">
        <f>IF(ngay24!O21&gt;=35,ngay24!O21,"")</f>
        <v/>
      </c>
      <c r="AC19" s="155">
        <f>IF(ngay25!O21&gt;=35,ngay25!O21,"")</f>
        <v/>
      </c>
      <c r="AD19" s="155">
        <f>IF(ngay26!O21&gt;=35,ngay26!O21,"")</f>
        <v/>
      </c>
      <c r="AE19" s="155">
        <f>IF(ngay27!O21&gt;=35,ngay27!O21,"")</f>
        <v/>
      </c>
      <c r="AF19" s="155">
        <f>IF(ngay28!O21&gt;=35,ngay28!O21,"")</f>
        <v/>
      </c>
      <c r="AG19" s="155">
        <f>IF(ngay29!O21&gt;=35,ngay29!O21,"")</f>
        <v/>
      </c>
      <c r="AH19" s="155">
        <f>IF(ngay30!O21&gt;=35,ngay30!O21,"")</f>
        <v/>
      </c>
      <c r="AI19" s="155">
        <f>IF(ngay31!O21&gt;=35,ngay31!O21,"")</f>
        <v/>
      </c>
      <c r="AJ19" s="128">
        <f>IF(COUNT(E19:AI19)&gt;0,COUNT(E19:AI19),"")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IF(ngay1!O22&gt;=35,ngay1!O22,"")</f>
        <v/>
      </c>
      <c r="F20" s="155">
        <f>IF(ngay2!O22&gt;=35,ngay2!O22,"")</f>
        <v/>
      </c>
      <c r="G20" s="155">
        <f>IF(ngay3!O22&gt;=35,ngay3!O22,"")</f>
        <v/>
      </c>
      <c r="H20" s="155">
        <f>IF(ngay4!O22&gt;=35,ngay4!O22,"")</f>
        <v/>
      </c>
      <c r="I20" s="155">
        <f>IF(ngay5!O22&gt;=35,ngay5!O22,"")</f>
        <v/>
      </c>
      <c r="J20" s="155">
        <f>IF(ngay6!O22&gt;=35,ngay6!O22,"")</f>
        <v/>
      </c>
      <c r="K20" s="155">
        <f>IF(ngay7!O22&gt;=35,ngay7!O22,"")</f>
        <v/>
      </c>
      <c r="L20" s="155">
        <f>IF(ngay8!O22&gt;=35,ngay8!O22,"")</f>
        <v/>
      </c>
      <c r="M20" s="155">
        <f>IF(ngay9!O22&gt;=35,ngay9!O22,"")</f>
        <v/>
      </c>
      <c r="N20" s="155">
        <f>IF(ngay10!O22&gt;=35,ngay10!O22,"")</f>
        <v/>
      </c>
      <c r="O20" s="155">
        <f>IF(ngay11!O22&gt;=35,ngay11!O22,"")</f>
        <v/>
      </c>
      <c r="P20" s="155">
        <f>IF(ngay12!O22&gt;=35,ngay12!O22,"")</f>
        <v/>
      </c>
      <c r="Q20" s="155">
        <f>IF(ngay13!O22&gt;=35,ngay13!O22,"")</f>
        <v/>
      </c>
      <c r="R20" s="155">
        <f>IF(ngay14!O22&gt;=35,ngay14!O22,"")</f>
        <v/>
      </c>
      <c r="S20" s="155">
        <f>IF(ngay15!O22&gt;=35,ngay15!O22,"")</f>
        <v/>
      </c>
      <c r="T20" s="155">
        <f>IF(ngay16!O22&gt;=35,ngay16!O22,"")</f>
        <v/>
      </c>
      <c r="U20" s="155">
        <f>IF(ngay17!O22&gt;=35,ngay17!O22,"")</f>
        <v/>
      </c>
      <c r="V20" s="155">
        <f>IF(ngay18!O22&gt;=35,ngay18!O22,"")</f>
        <v/>
      </c>
      <c r="W20" s="155">
        <f>IF(ngay19!O22&gt;=35,ngay19!O22,"")</f>
        <v/>
      </c>
      <c r="X20" s="155">
        <f>IF(ngay20!O22&gt;=35,ngay20!O22,"")</f>
        <v/>
      </c>
      <c r="Y20" s="155">
        <f>IF(ngay21!O22&gt;=35,ngay21!O22,"")</f>
        <v/>
      </c>
      <c r="Z20" s="155">
        <f>IF(ngay22!O22&gt;=35,ngay22!O22,"")</f>
        <v/>
      </c>
      <c r="AA20" s="155">
        <f>IF(ngay23!O22&gt;=35,ngay23!O22,"")</f>
        <v/>
      </c>
      <c r="AB20" s="155">
        <f>IF(ngay24!O22&gt;=35,ngay24!O22,"")</f>
        <v/>
      </c>
      <c r="AC20" s="155">
        <f>IF(ngay25!O22&gt;=35,ngay25!O22,"")</f>
        <v/>
      </c>
      <c r="AD20" s="155">
        <f>IF(ngay26!O22&gt;=35,ngay26!O22,"")</f>
        <v/>
      </c>
      <c r="AE20" s="155">
        <f>IF(ngay27!O22&gt;=35,ngay27!O22,"")</f>
        <v/>
      </c>
      <c r="AF20" s="155">
        <f>IF(ngay28!O22&gt;=35,ngay28!O22,"")</f>
        <v/>
      </c>
      <c r="AG20" s="155">
        <f>IF(ngay29!O22&gt;=35,ngay29!O22,"")</f>
        <v/>
      </c>
      <c r="AH20" s="155">
        <f>IF(ngay30!O22&gt;=35,ngay30!O22,"")</f>
        <v/>
      </c>
      <c r="AI20" s="155">
        <f>IF(ngay31!O22&gt;=35,ngay31!O22,"")</f>
        <v/>
      </c>
      <c r="AJ20" s="59">
        <f>IF(COUNT(E20:AI20)&gt;0,COUNT(E20:AI20),"")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IF(ngay1!O23&gt;=35,ngay1!O23,"")</f>
        <v/>
      </c>
      <c r="F21" s="155">
        <f>IF(ngay2!O23&gt;=35,ngay2!O23,"")</f>
        <v/>
      </c>
      <c r="G21" s="155">
        <f>IF(ngay3!O23&gt;=35,ngay3!O23,"")</f>
        <v/>
      </c>
      <c r="H21" s="155">
        <f>IF(ngay4!O23&gt;=35,ngay4!O23,"")</f>
        <v/>
      </c>
      <c r="I21" s="155">
        <f>IF(ngay5!O23&gt;=35,ngay5!O23,"")</f>
        <v/>
      </c>
      <c r="J21" s="155">
        <f>IF(ngay6!O23&gt;=35,ngay6!O23,"")</f>
        <v/>
      </c>
      <c r="K21" s="155">
        <f>IF(ngay7!O23&gt;=35,ngay7!O23,"")</f>
        <v/>
      </c>
      <c r="L21" s="155">
        <f>IF(ngay8!O23&gt;=35,ngay8!O23,"")</f>
        <v/>
      </c>
      <c r="M21" s="155">
        <f>IF(ngay9!O23&gt;=35,ngay9!O23,"")</f>
        <v/>
      </c>
      <c r="N21" s="155">
        <f>IF(ngay10!O23&gt;=35,ngay10!O23,"")</f>
        <v/>
      </c>
      <c r="O21" s="155">
        <f>IF(ngay11!O23&gt;=35,ngay11!O23,"")</f>
        <v/>
      </c>
      <c r="P21" s="155">
        <f>IF(ngay12!O23&gt;=35,ngay12!O23,"")</f>
        <v/>
      </c>
      <c r="Q21" s="155">
        <f>IF(ngay13!O23&gt;=35,ngay13!O23,"")</f>
        <v/>
      </c>
      <c r="R21" s="155">
        <f>IF(ngay14!O23&gt;=35,ngay14!O23,"")</f>
        <v/>
      </c>
      <c r="S21" s="155">
        <f>IF(ngay15!O23&gt;=35,ngay15!O23,"")</f>
        <v/>
      </c>
      <c r="T21" s="155">
        <f>IF(ngay16!O23&gt;=35,ngay16!O23,"")</f>
        <v/>
      </c>
      <c r="U21" s="155">
        <f>IF(ngay17!O23&gt;=35,ngay17!O23,"")</f>
        <v/>
      </c>
      <c r="V21" s="155">
        <f>IF(ngay18!O23&gt;=35,ngay18!O23,"")</f>
        <v/>
      </c>
      <c r="W21" s="155">
        <f>IF(ngay19!O23&gt;=35,ngay19!O23,"")</f>
        <v/>
      </c>
      <c r="X21" s="155">
        <f>IF(ngay20!O23&gt;=35,ngay20!O23,"")</f>
        <v/>
      </c>
      <c r="Y21" s="155">
        <f>IF(ngay21!O23&gt;=35,ngay21!O23,"")</f>
        <v/>
      </c>
      <c r="Z21" s="155">
        <f>IF(ngay22!O23&gt;=35,ngay22!O23,"")</f>
        <v/>
      </c>
      <c r="AA21" s="155">
        <f>IF(ngay23!O23&gt;=35,ngay23!O23,"")</f>
        <v/>
      </c>
      <c r="AB21" s="155">
        <f>IF(ngay24!O23&gt;=35,ngay24!O23,"")</f>
        <v/>
      </c>
      <c r="AC21" s="155">
        <f>IF(ngay25!O23&gt;=35,ngay25!O23,"")</f>
        <v/>
      </c>
      <c r="AD21" s="155">
        <f>IF(ngay26!O23&gt;=35,ngay26!O23,"")</f>
        <v/>
      </c>
      <c r="AE21" s="155">
        <f>IF(ngay27!O23&gt;=35,ngay27!O23,"")</f>
        <v/>
      </c>
      <c r="AF21" s="155">
        <f>IF(ngay28!O23&gt;=35,ngay28!O23,"")</f>
        <v/>
      </c>
      <c r="AG21" s="155">
        <f>IF(ngay29!O23&gt;=35,ngay29!O23,"")</f>
        <v/>
      </c>
      <c r="AH21" s="155">
        <f>IF(ngay30!O23&gt;=35,ngay30!O23,"")</f>
        <v/>
      </c>
      <c r="AI21" s="155">
        <f>IF(ngay31!O23&gt;=35,ngay31!O23,"")</f>
        <v/>
      </c>
      <c r="AJ21" s="59">
        <f>IF(COUNT(E21:AI21)&gt;0,COUNT(E21:AI21),"")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IF(ngay1!O24&gt;=35,ngay1!O24,"")</f>
        <v/>
      </c>
      <c r="F22" s="155">
        <f>IF(ngay2!O24&gt;=35,ngay2!O24,"")</f>
        <v/>
      </c>
      <c r="G22" s="155">
        <f>IF(ngay3!O24&gt;=35,ngay3!O24,"")</f>
        <v/>
      </c>
      <c r="H22" s="155">
        <f>IF(ngay4!O24&gt;=35,ngay4!O24,"")</f>
        <v/>
      </c>
      <c r="I22" s="155">
        <f>IF(ngay5!O24&gt;=35,ngay5!O24,"")</f>
        <v/>
      </c>
      <c r="J22" s="155">
        <f>IF(ngay6!O24&gt;=35,ngay6!O24,"")</f>
        <v/>
      </c>
      <c r="K22" s="155">
        <f>IF(ngay7!O24&gt;=35,ngay7!O24,"")</f>
        <v/>
      </c>
      <c r="L22" s="155">
        <f>IF(ngay8!O24&gt;=35,ngay8!O24,"")</f>
        <v/>
      </c>
      <c r="M22" s="155">
        <f>IF(ngay9!O24&gt;=35,ngay9!O24,"")</f>
        <v/>
      </c>
      <c r="N22" s="155">
        <f>IF(ngay10!O24&gt;=35,ngay10!O24,"")</f>
        <v/>
      </c>
      <c r="O22" s="155">
        <f>IF(ngay11!O24&gt;=35,ngay11!O24,"")</f>
        <v/>
      </c>
      <c r="P22" s="155">
        <f>IF(ngay12!O24&gt;=35,ngay12!O24,"")</f>
        <v/>
      </c>
      <c r="Q22" s="155">
        <f>IF(ngay13!O24&gt;=35,ngay13!O24,"")</f>
        <v/>
      </c>
      <c r="R22" s="155">
        <f>IF(ngay14!O24&gt;=35,ngay14!O24,"")</f>
        <v/>
      </c>
      <c r="S22" s="155">
        <f>IF(ngay15!O24&gt;=35,ngay15!O24,"")</f>
        <v/>
      </c>
      <c r="T22" s="155">
        <f>IF(ngay16!O24&gt;=35,ngay16!O24,"")</f>
        <v/>
      </c>
      <c r="U22" s="155">
        <f>IF(ngay17!O24&gt;=35,ngay17!O24,"")</f>
        <v/>
      </c>
      <c r="V22" s="155">
        <f>IF(ngay18!O24&gt;=35,ngay18!O24,"")</f>
        <v/>
      </c>
      <c r="W22" s="155">
        <f>IF(ngay19!O24&gt;=35,ngay19!O24,"")</f>
        <v/>
      </c>
      <c r="X22" s="155">
        <f>IF(ngay20!O24&gt;=35,ngay20!O24,"")</f>
        <v/>
      </c>
      <c r="Y22" s="155">
        <f>IF(ngay21!O24&gt;=35,ngay21!O24,"")</f>
        <v/>
      </c>
      <c r="Z22" s="155">
        <f>IF(ngay22!O24&gt;=35,ngay22!O24,"")</f>
        <v/>
      </c>
      <c r="AA22" s="155">
        <f>IF(ngay23!O24&gt;=35,ngay23!O24,"")</f>
        <v/>
      </c>
      <c r="AB22" s="155">
        <f>IF(ngay24!O24&gt;=35,ngay24!O24,"")</f>
        <v/>
      </c>
      <c r="AC22" s="155">
        <f>IF(ngay25!O24&gt;=35,ngay25!O24,"")</f>
        <v/>
      </c>
      <c r="AD22" s="155">
        <f>IF(ngay26!O24&gt;=35,ngay26!O24,"")</f>
        <v/>
      </c>
      <c r="AE22" s="155">
        <f>IF(ngay27!O24&gt;=35,ngay27!O24,"")</f>
        <v/>
      </c>
      <c r="AF22" s="155">
        <f>IF(ngay28!O24&gt;=35,ngay28!O24,"")</f>
        <v/>
      </c>
      <c r="AG22" s="155">
        <f>IF(ngay29!O24&gt;=35,ngay29!O24,"")</f>
        <v/>
      </c>
      <c r="AH22" s="155">
        <f>IF(ngay30!O24&gt;=35,ngay30!O24,"")</f>
        <v/>
      </c>
      <c r="AI22" s="155">
        <f>IF(ngay31!O24&gt;=35,ngay31!O24,"")</f>
        <v/>
      </c>
      <c r="AJ22" s="59">
        <f>IF(COUNT(E22:AI22)&gt;0,COUNT(E22:AI22),"")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IF(ngay1!O25&gt;=35,ngay1!O25,"")</f>
        <v/>
      </c>
      <c r="F23" s="155">
        <f>IF(ngay2!O25&gt;=35,ngay2!O25,"")</f>
        <v/>
      </c>
      <c r="G23" s="155">
        <f>IF(ngay3!O25&gt;=35,ngay3!O25,"")</f>
        <v/>
      </c>
      <c r="H23" s="155">
        <f>IF(ngay4!O25&gt;=35,ngay4!O25,"")</f>
        <v/>
      </c>
      <c r="I23" s="155">
        <f>IF(ngay5!O25&gt;=35,ngay5!O25,"")</f>
        <v/>
      </c>
      <c r="J23" s="155">
        <f>IF(ngay6!O25&gt;=35,ngay6!O25,"")</f>
        <v/>
      </c>
      <c r="K23" s="155">
        <f>IF(ngay7!O25&gt;=35,ngay7!O25,"")</f>
        <v/>
      </c>
      <c r="L23" s="155">
        <f>IF(ngay8!O25&gt;=35,ngay8!O25,"")</f>
        <v/>
      </c>
      <c r="M23" s="155">
        <f>IF(ngay9!O25&gt;=35,ngay9!O25,"")</f>
        <v/>
      </c>
      <c r="N23" s="155">
        <f>IF(ngay10!O25&gt;=35,ngay10!O25,"")</f>
        <v/>
      </c>
      <c r="O23" s="155">
        <f>IF(ngay11!O25&gt;=35,ngay11!O25,"")</f>
        <v/>
      </c>
      <c r="P23" s="155">
        <f>IF(ngay12!O25&gt;=35,ngay12!O25,"")</f>
        <v/>
      </c>
      <c r="Q23" s="155">
        <f>IF(ngay13!O25&gt;=35,ngay13!O25,"")</f>
        <v/>
      </c>
      <c r="R23" s="155">
        <f>IF(ngay14!O25&gt;=35,ngay14!O25,"")</f>
        <v/>
      </c>
      <c r="S23" s="155">
        <f>IF(ngay15!O25&gt;=35,ngay15!O25,"")</f>
        <v/>
      </c>
      <c r="T23" s="155">
        <f>IF(ngay16!O25&gt;=35,ngay16!O25,"")</f>
        <v/>
      </c>
      <c r="U23" s="155">
        <f>IF(ngay17!O25&gt;=35,ngay17!O25,"")</f>
        <v/>
      </c>
      <c r="V23" s="155">
        <f>IF(ngay18!O25&gt;=35,ngay18!O25,"")</f>
        <v/>
      </c>
      <c r="W23" s="155">
        <f>IF(ngay19!O25&gt;=35,ngay19!O25,"")</f>
        <v/>
      </c>
      <c r="X23" s="155">
        <f>IF(ngay20!O25&gt;=35,ngay20!O25,"")</f>
        <v/>
      </c>
      <c r="Y23" s="155">
        <f>IF(ngay21!O25&gt;=35,ngay21!O25,"")</f>
        <v/>
      </c>
      <c r="Z23" s="155">
        <f>IF(ngay22!O25&gt;=35,ngay22!O25,"")</f>
        <v/>
      </c>
      <c r="AA23" s="155">
        <f>IF(ngay23!O25&gt;=35,ngay23!O25,"")</f>
        <v/>
      </c>
      <c r="AB23" s="155">
        <f>IF(ngay24!O25&gt;=35,ngay24!O25,"")</f>
        <v/>
      </c>
      <c r="AC23" s="155">
        <f>IF(ngay25!O25&gt;=35,ngay25!O25,"")</f>
        <v/>
      </c>
      <c r="AD23" s="155">
        <f>IF(ngay26!O25&gt;=35,ngay26!O25,"")</f>
        <v/>
      </c>
      <c r="AE23" s="155">
        <f>IF(ngay27!O25&gt;=35,ngay27!O25,"")</f>
        <v/>
      </c>
      <c r="AF23" s="155">
        <f>IF(ngay28!O25&gt;=35,ngay28!O25,"")</f>
        <v/>
      </c>
      <c r="AG23" s="155">
        <f>IF(ngay29!O25&gt;=35,ngay29!O25,"")</f>
        <v/>
      </c>
      <c r="AH23" s="155">
        <f>IF(ngay30!O25&gt;=35,ngay30!O25,"")</f>
        <v/>
      </c>
      <c r="AI23" s="155">
        <f>IF(ngay31!O25&gt;=35,ngay31!O25,"")</f>
        <v/>
      </c>
      <c r="AJ23" s="59">
        <f>IF(COUNT(E23:AI23)&gt;0,COUNT(E23:AI23),"")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IF(ngay1!O26&gt;=35,ngay1!O26,"")</f>
        <v/>
      </c>
      <c r="F24" s="151">
        <f>IF(ngay2!O26&gt;=35,ngay2!O26,"")</f>
        <v/>
      </c>
      <c r="G24" s="151">
        <f>IF(ngay3!O26&gt;=35,ngay3!O26,"")</f>
        <v/>
      </c>
      <c r="H24" s="151">
        <f>IF(ngay4!O26&gt;=35,ngay4!O26,"")</f>
        <v/>
      </c>
      <c r="I24" s="151">
        <f>IF(ngay5!O26&gt;=35,ngay5!O26,"")</f>
        <v/>
      </c>
      <c r="J24" s="151">
        <f>IF(ngay6!O26&gt;=35,ngay6!O26,"")</f>
        <v/>
      </c>
      <c r="K24" s="151">
        <f>IF(ngay7!O26&gt;=35,ngay7!O26,"")</f>
        <v/>
      </c>
      <c r="L24" s="151">
        <f>IF(ngay8!O26&gt;=35,ngay8!O26,"")</f>
        <v/>
      </c>
      <c r="M24" s="151">
        <f>IF(ngay9!O26&gt;=35,ngay9!O26,"")</f>
        <v/>
      </c>
      <c r="N24" s="151">
        <f>IF(ngay10!O26&gt;=35,ngay10!O26,"")</f>
        <v/>
      </c>
      <c r="O24" s="151">
        <f>IF(ngay11!O26&gt;=35,ngay11!O26,"")</f>
        <v/>
      </c>
      <c r="P24" s="151">
        <f>IF(ngay12!O26&gt;=35,ngay12!O26,"")</f>
        <v/>
      </c>
      <c r="Q24" s="151">
        <f>IF(ngay13!O26&gt;=35,ngay13!O26,"")</f>
        <v/>
      </c>
      <c r="R24" s="151">
        <f>IF(ngay14!O26&gt;=35,ngay14!O26,"")</f>
        <v/>
      </c>
      <c r="S24" s="151">
        <f>IF(ngay15!O26&gt;=35,ngay15!O26,"")</f>
        <v/>
      </c>
      <c r="T24" s="151">
        <f>IF(ngay16!O26&gt;=35,ngay16!O26,"")</f>
        <v/>
      </c>
      <c r="U24" s="151">
        <f>IF(ngay17!O26&gt;=35,ngay17!O26,"")</f>
        <v/>
      </c>
      <c r="V24" s="151">
        <f>IF(ngay18!O26&gt;=35,ngay18!O26,"")</f>
        <v/>
      </c>
      <c r="W24" s="151">
        <f>IF(ngay19!O26&gt;=35,ngay19!O26,"")</f>
        <v/>
      </c>
      <c r="X24" s="151">
        <f>IF(ngay20!O26&gt;=35,ngay20!O26,"")</f>
        <v/>
      </c>
      <c r="Y24" s="151">
        <f>IF(ngay21!O26&gt;=35,ngay21!O26,"")</f>
        <v/>
      </c>
      <c r="Z24" s="151">
        <f>IF(ngay22!O26&gt;=35,ngay22!O26,"")</f>
        <v/>
      </c>
      <c r="AA24" s="151">
        <f>IF(ngay23!O26&gt;=35,ngay23!O26,"")</f>
        <v/>
      </c>
      <c r="AB24" s="151">
        <f>IF(ngay24!O26&gt;=35,ngay24!O26,"")</f>
        <v/>
      </c>
      <c r="AC24" s="151">
        <f>IF(ngay25!O26&gt;=35,ngay25!O26,"")</f>
        <v/>
      </c>
      <c r="AD24" s="151">
        <f>IF(ngay26!O26&gt;=35,ngay26!O26,"")</f>
        <v/>
      </c>
      <c r="AE24" s="151">
        <f>IF(ngay27!O26&gt;=35,ngay27!O26,"")</f>
        <v/>
      </c>
      <c r="AF24" s="151">
        <f>IF(ngay28!O26&gt;=35,ngay28!O26,"")</f>
        <v/>
      </c>
      <c r="AG24" s="151">
        <f>IF(ngay29!O26&gt;=35,ngay29!O26,"")</f>
        <v/>
      </c>
      <c r="AH24" s="151">
        <f>IF(ngay30!O26&gt;=35,ngay30!O26,"")</f>
        <v/>
      </c>
      <c r="AI24" s="151">
        <f>IF(ngay31!O26&gt;=35,ngay31!O26,"")</f>
        <v/>
      </c>
      <c r="AJ24" s="59">
        <f>IF(COUNT(E24:AI24)&gt;0,COUNT(E24:AI24),"")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5.xml><?xml version="1.0" encoding="utf-8"?>
<worksheet xmlns="http://schemas.openxmlformats.org/spreadsheetml/2006/main">
  <sheetPr codeName="Sheet77">
    <outlinePr summaryBelow="1" summaryRight="1"/>
    <pageSetUpPr/>
  </sheetPr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NHIỆT ĐỘ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Ttbthang</t>
        </is>
      </c>
      <c r="F2" s="117" t="inlineStr">
        <is>
          <t>TBNN</t>
        </is>
      </c>
      <c r="G2" s="110" t="inlineStr">
        <is>
          <t>CS</t>
        </is>
      </c>
      <c r="H2" s="110" t="inlineStr">
        <is>
          <t>%</t>
        </is>
      </c>
      <c r="I2" s="111" t="n"/>
      <c r="J2" s="112" t="inlineStr">
        <is>
          <t>Nhận xét</t>
        </is>
      </c>
      <c r="K2" s="112" t="n"/>
      <c r="L2" s="486" t="n"/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18">
        <f>IF(Tbthang!E3="","",Tbthang!E3)</f>
        <v/>
      </c>
      <c r="F3" s="120" t="n"/>
      <c r="G3" s="114">
        <f>IF(OR(E3="",F3=""),"",E3-F3)</f>
        <v/>
      </c>
      <c r="H3" s="114">
        <f>IF(OR(E3="",F3=""),"",IF(G3&lt;0,"hụt"&amp;CHAR(32)&amp;INT((ABS(G3)*100)/F3+0.5)&amp;"%","vượt"&amp;CHAR(32)&amp;INT((ABS(G3)*100)/F3+5)&amp;"%"))</f>
        <v/>
      </c>
      <c r="I3" s="113">
        <f>IF(G3="","",IF(G3&gt;=0,1,0))</f>
        <v/>
      </c>
      <c r="J3" s="113">
        <f>"Cã"&amp; " " &amp;  SUM( I3:I24)&amp;"/"&amp;COUNT(I3:I24) &amp;" "&amp; "tr¹m v­ît"</f>
        <v/>
      </c>
      <c r="K3" s="113" t="n"/>
      <c r="L3" s="489" t="n"/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IF(Tbthang!E4="","",Tbthang!E4)</f>
        <v/>
      </c>
      <c r="F4" s="122" t="n"/>
      <c r="G4" s="116">
        <f>IF(OR(E4="",F4=""),"",E4-F4)</f>
        <v/>
      </c>
      <c r="H4" s="116">
        <f>IF(OR(E4="",F4=""),"",IF(G4&lt;0,"hụt"&amp;CHAR(32)&amp;INT((ABS(G4)*100)/F4+0.5)&amp;"%","vượt"&amp;CHAR(32)&amp;INT((ABS(G4)*100)/F4+5)&amp;"%"))</f>
        <v/>
      </c>
      <c r="I4" s="113">
        <f>IF(G4="","",IF(G4&gt;=0,1,0))</f>
        <v/>
      </c>
      <c r="J4" s="113" t="n"/>
      <c r="K4" s="113" t="n"/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IF(Tbthang!E5="","",Tbthang!E5)</f>
        <v/>
      </c>
      <c r="F5" s="122" t="n"/>
      <c r="G5" s="116">
        <f>IF(OR(E5="",F5=""),"",E5-F5)</f>
        <v/>
      </c>
      <c r="H5" s="116">
        <f>IF(OR(E5="",F5=""),"",IF(G5&lt;0,"hụt"&amp;CHAR(32)&amp;INT((ABS(G5)*100)/F5+0.5)&amp;"%","vượt"&amp;CHAR(32)&amp;INT((ABS(G5)*100)/F5+5)&amp;"%"))</f>
        <v/>
      </c>
      <c r="I5" s="113">
        <f>IF(G5="","",IF(G5&gt;=0,1,0))</f>
        <v/>
      </c>
      <c r="J5" s="113" t="n"/>
      <c r="K5" s="113" t="n"/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IF(Tbthang!E6="","",Tbthang!E6)</f>
        <v/>
      </c>
      <c r="F6" s="122" t="n"/>
      <c r="G6" s="116">
        <f>IF(OR(E6="",F6=""),"",E6-F6)</f>
        <v/>
      </c>
      <c r="H6" s="116">
        <f>IF(OR(E6="",F6=""),"",IF(G6&lt;0,"hụt"&amp;CHAR(32)&amp;INT((ABS(G6)*100)/F6+0.5)&amp;"%","vượt"&amp;CHAR(32)&amp;INT((ABS(G6)*100)/F6+5)&amp;"%"))</f>
        <v/>
      </c>
      <c r="I6" s="113">
        <f>IF(G6="","",IF(G6&gt;=0,1,0))</f>
        <v/>
      </c>
      <c r="J6" s="113" t="n"/>
      <c r="K6" s="113" t="n"/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IF(Tbthang!E7="","",Tbthang!E7)</f>
        <v/>
      </c>
      <c r="F7" s="122" t="n"/>
      <c r="G7" s="116">
        <f>IF(OR(E7="",F7=""),"",E7-F7)</f>
        <v/>
      </c>
      <c r="H7" s="116">
        <f>IF(OR(E7="",F7=""),"",IF(G7&lt;0,"hụt"&amp;CHAR(32)&amp;INT((ABS(G7)*100)/F7+0.5)&amp;"%","vượt"&amp;CHAR(32)&amp;INT((ABS(G7)*100)/F7+5)&amp;"%"))</f>
        <v/>
      </c>
      <c r="I7" s="113">
        <f>IF(G7="","",IF(G7&gt;=0,1,0))</f>
        <v/>
      </c>
      <c r="J7" s="113" t="n"/>
      <c r="K7" s="113" t="n"/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IF(Tbthang!E8="","",Tbthang!E8)</f>
        <v/>
      </c>
      <c r="F8" s="122" t="n"/>
      <c r="G8" s="116">
        <f>IF(OR(E8="",F8=""),"",E8-F8)</f>
        <v/>
      </c>
      <c r="H8" s="116">
        <f>IF(OR(E8="",F8=""),"",IF(G8&lt;0,"hụt"&amp;CHAR(32)&amp;INT((ABS(G8)*100)/F8+0.5)&amp;"%","vượt"&amp;CHAR(32)&amp;INT((ABS(G8)*100)/F8+5)&amp;"%"))</f>
        <v/>
      </c>
      <c r="I8" s="113">
        <f>IF(G8="","",IF(G8&gt;=0,1,0))</f>
        <v/>
      </c>
      <c r="J8" s="113" t="n"/>
      <c r="K8" s="113" t="n"/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IF(Tbthang!E9="","",Tbthang!E9)</f>
        <v/>
      </c>
      <c r="F9" s="122" t="n"/>
      <c r="G9" s="116">
        <f>IF(OR(E9="",F9=""),"",E9-F9)</f>
        <v/>
      </c>
      <c r="H9" s="116">
        <f>IF(OR(E9="",F9=""),"",IF(G9&lt;0,"hụt"&amp;CHAR(32)&amp;INT((ABS(G9)*100)/F9+0.5)&amp;"%","vượt"&amp;CHAR(32)&amp;INT((ABS(G9)*100)/F9+5)&amp;"%"))</f>
        <v/>
      </c>
      <c r="I9" s="113">
        <f>IF(G9="","",IF(G9&gt;=0,1,0))</f>
        <v/>
      </c>
      <c r="J9" s="113" t="n"/>
      <c r="K9" s="113" t="n"/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>
        <f>IF(Tbthang!E10="","",Tbthang!E10)</f>
        <v/>
      </c>
      <c r="F10" s="121" t="n"/>
      <c r="G10" s="115">
        <f>IF(OR(E10="",F10=""),"",E10-F10)</f>
        <v/>
      </c>
      <c r="H10" s="115">
        <f>IF(OR(E10="",F10=""),"",IF(G10&lt;0,"hụt"&amp;CHAR(32)&amp;INT((ABS(G10)*100)/F10+0.5)&amp;"%","vượt"&amp;CHAR(32)&amp;INT((ABS(G10)*100)/F10+5)&amp;"%"))</f>
        <v/>
      </c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IF(Tbthang!E11="","",Tbthang!E11)</f>
        <v/>
      </c>
      <c r="F11" s="120" t="n"/>
      <c r="G11" s="114">
        <f>IF(OR(E11="",F11=""),"",E11-F11)</f>
        <v/>
      </c>
      <c r="H11" s="114">
        <f>IF(OR(E11="",F11=""),"",IF(G11&lt;0,"hụt"&amp;CHAR(32)&amp;INT((ABS(G11)*100)/F11+0.5)&amp;"%","vượt"&amp;CHAR(32)&amp;INT((ABS(G11)*100)/F11+5)&amp;"%"))</f>
        <v/>
      </c>
      <c r="I11" s="113">
        <f>IF(G11="","",IF(G11&gt;=0,1,0))</f>
        <v/>
      </c>
      <c r="J11" s="113" t="n"/>
      <c r="K11" s="113" t="n"/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IF(Tbthang!E12="","",Tbthang!E12)</f>
        <v/>
      </c>
      <c r="F12" s="122" t="n"/>
      <c r="G12" s="116">
        <f>IF(OR(E12="",F12=""),"",E12-F12)</f>
        <v/>
      </c>
      <c r="H12" s="116">
        <f>IF(OR(E12="",F12=""),"",IF(G12&lt;0,"hụt"&amp;CHAR(32)&amp;INT((ABS(G12)*100)/F12+0.5)&amp;"%","vượt"&amp;CHAR(32)&amp;INT((ABS(G12)*100)/F12+5)&amp;"%"))</f>
        <v/>
      </c>
      <c r="I12" s="113">
        <f>IF(G12="","",IF(G12&gt;=0,1,0))</f>
        <v/>
      </c>
      <c r="J12" s="113" t="n"/>
      <c r="K12" s="113" t="n"/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IF(Tbthang!E13="","",Tbthang!E13)</f>
        <v/>
      </c>
      <c r="F13" s="122" t="n"/>
      <c r="G13" s="116">
        <f>IF(OR(E13="",F13=""),"",E13-F13)</f>
        <v/>
      </c>
      <c r="H13" s="116">
        <f>IF(OR(E13="",F13=""),"",IF(G13&lt;0,"hụt"&amp;CHAR(32)&amp;INT((ABS(G13)*100)/F13+0.5)&amp;"%","vượt"&amp;CHAR(32)&amp;INT((ABS(G13)*100)/F13+5)&amp;"%"))</f>
        <v/>
      </c>
      <c r="I13" s="113">
        <f>IF(G13="","",IF(G13&gt;=0,1,0))</f>
        <v/>
      </c>
      <c r="J13" s="113" t="n"/>
      <c r="K13" s="113" t="n"/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IF(Tbthang!E14="","",Tbthang!E14)</f>
        <v/>
      </c>
      <c r="F14" s="122" t="n"/>
      <c r="G14" s="116">
        <f>IF(OR(E14="",F14=""),"",E14-F14)</f>
        <v/>
      </c>
      <c r="H14" s="116">
        <f>IF(OR(E14="",F14=""),"",IF(G14&lt;0,"hụt"&amp;CHAR(32)&amp;INT((ABS(G14)*100)/F14+0.5)&amp;"%","vượt"&amp;CHAR(32)&amp;INT((ABS(G14)*100)/F14+5)&amp;"%"))</f>
        <v/>
      </c>
      <c r="I14" s="113">
        <f>IF(G14="","",IF(G14&gt;=0,1,0))</f>
        <v/>
      </c>
      <c r="J14" s="113" t="n"/>
      <c r="K14" s="113" t="n"/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IF(Tbthang!E15="","",Tbthang!E15)</f>
        <v/>
      </c>
      <c r="F15" s="122" t="n"/>
      <c r="G15" s="116">
        <f>IF(OR(E15="",F15=""),"",E15-F15)</f>
        <v/>
      </c>
      <c r="H15" s="116">
        <f>IF(OR(E15="",F15=""),"",IF(G15&lt;0,"hụt"&amp;CHAR(32)&amp;INT((ABS(G15)*100)/F15+0.5)&amp;"%","vượt"&amp;CHAR(32)&amp;INT((ABS(G15)*100)/F15+5)&amp;"%"))</f>
        <v/>
      </c>
      <c r="I15" s="113">
        <f>IF(G15="","",IF(G15&gt;=0,1,0))</f>
        <v/>
      </c>
      <c r="J15" s="113" t="n"/>
      <c r="K15" s="113" t="n"/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IF(Tbthang!E16="","",Tbthang!E16)</f>
        <v/>
      </c>
      <c r="F16" s="122" t="n"/>
      <c r="G16" s="116">
        <f>IF(OR(E16="",F16=""),"",E16-F16)</f>
        <v/>
      </c>
      <c r="H16" s="116">
        <f>IF(OR(E16="",F16=""),"",IF(G16&lt;0,"hụt"&amp;CHAR(32)&amp;INT((ABS(G16)*100)/F16+0.5)&amp;"%","vượt"&amp;CHAR(32)&amp;INT((ABS(G16)*100)/F16+5)&amp;"%"))</f>
        <v/>
      </c>
      <c r="I16" s="113">
        <f>IF(G16="","",IF(G16&gt;=0,1,0))</f>
        <v/>
      </c>
      <c r="J16" s="113" t="n"/>
      <c r="K16" s="113" t="n"/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IF(Tbthang!E17="","",Tbthang!E17)</f>
        <v/>
      </c>
      <c r="F17" s="122" t="n"/>
      <c r="G17" s="116">
        <f>IF(OR(E17="",F17=""),"",E17-F17)</f>
        <v/>
      </c>
      <c r="H17" s="116">
        <f>IF(OR(E17="",F17=""),"",IF(G17&lt;0,"hụt"&amp;CHAR(32)&amp;INT((ABS(G17)*100)/F17+0.5)&amp;"%","vượt"&amp;CHAR(32)&amp;INT((ABS(G17)*100)/F17+5)&amp;"%"))</f>
        <v/>
      </c>
      <c r="I17" s="113">
        <f>IF(G17="","",IF(G17&gt;=0,1,0))</f>
        <v/>
      </c>
      <c r="J17" s="113" t="n"/>
      <c r="K17" s="113" t="n"/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IF(Tbthang!E18="","",Tbthang!E18)</f>
        <v/>
      </c>
      <c r="F18" s="122" t="n"/>
      <c r="G18" s="116">
        <f>IF(OR(E18="",F18=""),"",E18-F18)</f>
        <v/>
      </c>
      <c r="H18" s="116">
        <f>IF(OR(E18="",F18=""),"",IF(G18&lt;0,"hụt"&amp;CHAR(32)&amp;INT((ABS(G18)*100)/F18+0.5)&amp;"%","vượt"&amp;CHAR(32)&amp;INT((ABS(G18)*100)/F18+5)&amp;"%"))</f>
        <v/>
      </c>
      <c r="I18" s="113">
        <f>IF(G18="","",IF(G18&gt;=0,1,0))</f>
        <v/>
      </c>
      <c r="J18" s="113" t="n"/>
      <c r="K18" s="113" t="n"/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IF(Tbthang!E19="","",Tbthang!E19)</f>
        <v/>
      </c>
      <c r="F19" s="121" t="n"/>
      <c r="G19" s="115">
        <f>IF(OR(E19="",F19=""),"",E19-F19)</f>
        <v/>
      </c>
      <c r="H19" s="115">
        <f>IF(OR(E19="",F19=""),"",IF(G19&lt;0,"hụt"&amp;CHAR(32)&amp;INT((ABS(G19)*100)/F19+0.5)&amp;"%","vượt"&amp;CHAR(32)&amp;INT((ABS(G19)*100)/F19+5)&amp;"%"))</f>
        <v/>
      </c>
      <c r="I19" s="113">
        <f>IF(G19="","",IF(G19&gt;=0,1,0))</f>
        <v/>
      </c>
      <c r="J19" s="113" t="n"/>
      <c r="K19" s="113" t="n"/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23">
        <f>IF(Tbthang!E20="","",Tbthang!E20)</f>
        <v/>
      </c>
      <c r="F20" s="120" t="n"/>
      <c r="G20" s="114">
        <f>IF(OR(E20="",F20=""),"",E20-F20)</f>
        <v/>
      </c>
      <c r="H20" s="114">
        <f>IF(OR(E20="",F20=""),"",IF(G20&lt;0,"hụt"&amp;CHAR(32)&amp;INT((ABS(G20)*100)/F20+0.5)&amp;"%","vượt"&amp;CHAR(32)&amp;INT((ABS(G20)*100)/F20+5)&amp;"%"))</f>
        <v/>
      </c>
      <c r="I20" s="113">
        <f>IF(G20="","",IF(G20&gt;=0,1,0))</f>
        <v/>
      </c>
      <c r="J20" s="113" t="n"/>
      <c r="K20" s="113" t="n"/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IF(Tbthang!E21="","",Tbthang!E21)</f>
        <v/>
      </c>
      <c r="F21" s="122" t="n"/>
      <c r="G21" s="116">
        <f>IF(OR(E21="",F21=""),"",E21-F21)</f>
        <v/>
      </c>
      <c r="H21" s="116">
        <f>IF(OR(E21="",F21=""),"",IF(G21&lt;0,"hụt"&amp;CHAR(32)&amp;INT((ABS(G21)*100)/F21+0.5)&amp;"%","vượt"&amp;CHAR(32)&amp;INT((ABS(G21)*100)/F21+5)&amp;"%"))</f>
        <v/>
      </c>
      <c r="I21" s="113">
        <f>IF(G21="","",IF(G21&gt;=0,1,0))</f>
        <v/>
      </c>
      <c r="J21" s="113" t="n"/>
      <c r="K21" s="113" t="n"/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IF(Tbthang!E22="","",Tbthang!E22)</f>
        <v/>
      </c>
      <c r="F22" s="122" t="n"/>
      <c r="G22" s="116">
        <f>IF(OR(E22="",F22=""),"",E22-F22)</f>
        <v/>
      </c>
      <c r="H22" s="116">
        <f>IF(OR(E22="",F22=""),"",IF(G22&lt;0,"hụt"&amp;CHAR(32)&amp;INT((ABS(G22)*100)/F22+0.5)&amp;"%","vượt"&amp;CHAR(32)&amp;INT((ABS(G22)*100)/F22+5)&amp;"%"))</f>
        <v/>
      </c>
      <c r="I22" s="113">
        <f>IF(G22="","",IF(G22&gt;=0,1,0))</f>
        <v/>
      </c>
      <c r="J22" s="113" t="n"/>
      <c r="K22" s="113" t="n"/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IF(Tbthang!E23="","",Tbthang!E23)</f>
        <v/>
      </c>
      <c r="F23" s="122" t="n"/>
      <c r="G23" s="116">
        <f>IF(OR(E23="",F23=""),"",E23-F23)</f>
        <v/>
      </c>
      <c r="H23" s="116">
        <f>IF(OR(E23="",F23=""),"",IF(G23&lt;0,"hụt"&amp;CHAR(32)&amp;INT((ABS(G23)*100)/F23+0.5)&amp;"%","vượt"&amp;CHAR(32)&amp;INT((ABS(G23)*100)/F23+5)&amp;"%"))</f>
        <v/>
      </c>
      <c r="I23" s="113" t="n"/>
      <c r="J23" s="113" t="n"/>
      <c r="K23" s="113" t="n"/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216">
        <f>IF(Tbthang!E24="","",Tbthang!E24)</f>
        <v/>
      </c>
      <c r="F24" s="217" t="n"/>
      <c r="G24" s="218">
        <f>IF(OR(E24="",F24=""),"",E24-F24)</f>
        <v/>
      </c>
      <c r="H24" s="218">
        <f>IF(OR(E24="",F24=""),"",IF(G24&lt;0,"hụt"&amp;CHAR(32)&amp;INT((ABS(G24)*100)/F24+0.5)&amp;"%","vượt"&amp;CHAR(32)&amp;INT((ABS(G24)*100)/F24+5)&amp;"%"))</f>
        <v/>
      </c>
      <c r="I24" s="113">
        <f>IF(G24="","",IF(G24&gt;=0,1,0))</f>
        <v/>
      </c>
      <c r="J24" s="113" t="n"/>
      <c r="K24" s="113" t="n"/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6.xml><?xml version="1.0" encoding="utf-8"?>
<worksheet xmlns="http://schemas.openxmlformats.org/spreadsheetml/2006/main">
  <sheetPr codeName="Sheet76">
    <outlinePr summaryBelow="1" summaryRight="1"/>
    <pageSetUpPr/>
  </sheetPr>
  <dimension ref="A1:M76"/>
  <sheetViews>
    <sheetView showGridLines="0" workbookViewId="0">
      <pane xSplit="4" ySplit="2" topLeftCell="E3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NHIỆT ĐỘ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Ttbthang</t>
        </is>
      </c>
      <c r="F2" s="117" t="inlineStr">
        <is>
          <t>TBNN</t>
        </is>
      </c>
      <c r="G2" s="110" t="inlineStr">
        <is>
          <t>%</t>
        </is>
      </c>
      <c r="H2" s="110" t="inlineStr">
        <is>
          <t>So TBNN</t>
        </is>
      </c>
      <c r="I2" s="111" t="inlineStr">
        <is>
          <t>&gt;TBNN</t>
        </is>
      </c>
      <c r="J2" s="112" t="inlineStr">
        <is>
          <t>&lt;TBNN</t>
        </is>
      </c>
      <c r="K2" s="112" t="inlineStr">
        <is>
          <t>TBNN</t>
        </is>
      </c>
      <c r="L2" s="486" t="inlineStr">
        <is>
          <t>Nhận xét</t>
        </is>
      </c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IF(Tbthang!E3="","",Tbthang!E3)</f>
        <v/>
      </c>
      <c r="F3" s="120" t="n"/>
      <c r="G3" s="114">
        <f>IF(OR(E3="",F3=""),"",IF((E3-F3)&lt;-0.5,"hụt" &amp;  CHAR(32) &amp; INT(ABS((E3-F3)*100/(F3+0.001))) &amp; "%",IF((E3-F3)&gt;0.5,"vượt" &amp; CHAR(32) &amp;  INT(ABS((E3-F3)*100/(F3+0.001))) &amp; "%","xấp xỉ")))</f>
        <v/>
      </c>
      <c r="H3" s="114">
        <f>IF(OR(E3="",F3=""),"",IF((E3-F3)&lt;-0.5,"&lt;TBNN",IF((E3-F3)&gt;0.5,"&gt;TBNN","TBNN")))</f>
        <v/>
      </c>
      <c r="I3" s="113">
        <f>IF(H3="","",IF(H3="&gt;TBNN",1,0))</f>
        <v/>
      </c>
      <c r="J3" s="113">
        <f>IF(H3="","",IF(H3="&lt;TBNN",1,0))</f>
        <v/>
      </c>
      <c r="K3" s="113">
        <f>IF(H3="","",IF(H3="TBNN",1,0))</f>
        <v/>
      </c>
      <c r="L3" s="489">
        <f>"Có " &amp;" "&amp;SUM(I3:I24)&amp;" "&amp;"trạm vượt"&amp;", có "&amp;" "&amp;SUM(J3:J24)&amp;" "&amp;"trạm hụt"&amp;", và"&amp;" "&amp;SUM(K3:K24)&amp;" "&amp;"trạm xấp xỉ"</f>
        <v/>
      </c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IF(Tbthang!E4="","",Tbthang!E4)</f>
        <v/>
      </c>
      <c r="F4" s="122" t="n"/>
      <c r="G4" s="116">
        <f>IF(OR(E4="",F4=""),"",IF((E4-F4)&lt;-0.5,"hụt" &amp; CHAR(32) &amp; INT(ABS((E4-F4)*100/(F4+0.001))) &amp; "%",IF((E4-F4)&gt;0.5,"vượt" &amp; CHAR(32) &amp; INT(ABS((E4-F4)*100/(F4+0.001))) &amp; "%","xấp xỉ")))</f>
        <v/>
      </c>
      <c r="H4" s="116">
        <f>IF(OR(E4="",F4=""),"",IF((E4-F4)&lt;-0.5,"&lt;TBNN",IF((E4-F4)&gt;0.5,"&gt;TBNN","TBNN")))</f>
        <v/>
      </c>
      <c r="I4" s="113">
        <f>IF(H4="","",IF(H4="&gt;TBNN",1,0))</f>
        <v/>
      </c>
      <c r="J4" s="113">
        <f>IF(H4="","",IF(H4="&lt;TBNN",1,0))</f>
        <v/>
      </c>
      <c r="K4" s="113">
        <f>IF(H4="","",IF(H4="TBNN",1,0))</f>
        <v/>
      </c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IF(Tbthang!E5="","",Tbthang!E5)</f>
        <v/>
      </c>
      <c r="F5" s="122" t="n"/>
      <c r="G5" s="116">
        <f>IF(OR(E5="",F5=""),"",IF((E5-F5)&lt;-0.5,"hụt" &amp; CHAR(32) &amp; INT(ABS((E5-F5)*100/(F5+0.001))) &amp; "%",IF((E5-F5)&gt;0.5,"vượt" &amp; CHAR(32) &amp; INT(ABS((E5-F5)*100/(F5+0.001))) &amp; "%","xấp xỉ")))</f>
        <v/>
      </c>
      <c r="H5" s="116">
        <f>IF(OR(E5="",F5=""),"",IF((E5-F5)&lt;-0.5,"&lt;TBNN",IF((E5-F5)&gt;0.5,"&gt;TBNN","TBNN")))</f>
        <v/>
      </c>
      <c r="I5" s="113">
        <f>IF(H5="","",IF(H5="&gt;TBNN",1,0))</f>
        <v/>
      </c>
      <c r="J5" s="113">
        <f>IF(H5="","",IF(H5="&lt;TBNN",1,0))</f>
        <v/>
      </c>
      <c r="K5" s="113">
        <f>IF(H5="","",IF(H5="TBNN",1,0))</f>
        <v/>
      </c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IF(Tbthang!E6="","",Tbthang!E6)</f>
        <v/>
      </c>
      <c r="F6" s="122" t="n"/>
      <c r="G6" s="116">
        <f>IF(OR(E6="",F6=""),"",IF((E6-F6)&lt;-0.5,"hụt" &amp; CHAR(32) &amp; INT(ABS((E6-F6)*100/(F6+0.001))) &amp; "%",IF((E6-F6)&gt;0.5,"vượt" &amp; CHAR(32) &amp; INT(ABS((E6-F6)*100/(F6+0.001))) &amp; "%","xấp xỉ")))</f>
        <v/>
      </c>
      <c r="H6" s="116">
        <f>IF(OR(E6="",F6=""),"",IF((E6-F6)&lt;-0.5,"&lt;TBNN",IF((E6-F6)&gt;0.5,"&gt;TBNN","TBNN")))</f>
        <v/>
      </c>
      <c r="I6" s="113">
        <f>IF(H6="","",IF(H6="&gt;TBNN",1,0))</f>
        <v/>
      </c>
      <c r="J6" s="113">
        <f>IF(H6="","",IF(H6="&lt;TBNN",1,0))</f>
        <v/>
      </c>
      <c r="K6" s="113">
        <f>IF(H6="","",IF(H6="TBNN",1,0))</f>
        <v/>
      </c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IF(Tbthang!E7="","",Tbthang!E7)</f>
        <v/>
      </c>
      <c r="F7" s="122" t="n"/>
      <c r="G7" s="116">
        <f>IF(OR(E7="",F7=""),"",IF((E7-F7)&lt;-0.5,"hụt" &amp; CHAR(32) &amp; INT(ABS((E7-F7)*100/(F7+0.001))) &amp; "%",IF((E7-F7)&gt;0.5,"vượt" &amp; CHAR(32) &amp; INT(ABS((E7-F7)*100/(F7+0.001))) &amp; "%","xấp xỉ")))</f>
        <v/>
      </c>
      <c r="H7" s="116">
        <f>IF(OR(E7="",F7=""),"",IF((E7-F7)&lt;-0.5,"&lt;TBNN",IF((E7-F7)&gt;0.5,"&gt;TBNN","TBNN")))</f>
        <v/>
      </c>
      <c r="I7" s="113">
        <f>IF(H7="","",IF(H7="&gt;TBNN",1,0))</f>
        <v/>
      </c>
      <c r="J7" s="113">
        <f>IF(H7="","",IF(H7="&lt;TBNN",1,0))</f>
        <v/>
      </c>
      <c r="K7" s="113">
        <f>IF(H7="","",IF(H7="TBNN",1,0))</f>
        <v/>
      </c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IF(Tbthang!E8="","",Tbthang!E8)</f>
        <v/>
      </c>
      <c r="F8" s="122" t="n"/>
      <c r="G8" s="116">
        <f>IF(OR(E8="",F8=""),"",IF((E8-F8)&lt;-0.5,"hụt" &amp; CHAR(32) &amp; INT(ABS((E8-F8)*100/(F8+0.001))) &amp; "%",IF((E8-F8)&gt;0.5,"vượt" &amp; CHAR(32) &amp; INT(ABS((E8-F8)*100/(F8+0.001))) &amp; "%","xấp xỉ")))</f>
        <v/>
      </c>
      <c r="H8" s="116">
        <f>IF(OR(E8="",F8=""),"",IF((E8-F8)&lt;-0.5,"&lt;TBNN",IF((E8-F8)&gt;0.5,"&gt;TBNN","TBNN")))</f>
        <v/>
      </c>
      <c r="I8" s="113">
        <f>IF(H8="","",IF(H8="&gt;TBNN",1,0))</f>
        <v/>
      </c>
      <c r="J8" s="113">
        <f>IF(H8="","",IF(H8="&lt;TBNN",1,0))</f>
        <v/>
      </c>
      <c r="K8" s="113">
        <f>IF(H8="","",IF(H8="TBNN",1,0))</f>
        <v/>
      </c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IF(Tbthang!E9="","",Tbthang!E9)</f>
        <v/>
      </c>
      <c r="F9" s="122" t="n"/>
      <c r="G9" s="116">
        <f>IF(OR(E9="",F9=""),"",IF((E9-F9)&lt;-0.5,"hụt" &amp; CHAR(32) &amp; INT(ABS((E9-F9)*100/(F9+0.001))) &amp; "%",IF((E9-F9)&gt;0.5,"vượt" &amp; CHAR(32) &amp; INT(ABS((E9-F9)*100/(F9+0.001))) &amp; "%","xấp xỉ")))</f>
        <v/>
      </c>
      <c r="H9" s="116">
        <f>IF(OR(E9="",F9=""),"",IF((E9-F9)&lt;-0.5,"&lt;TBNN",IF((E9-F9)&gt;0.5,"&gt;TBNN","TBNN")))</f>
        <v/>
      </c>
      <c r="I9" s="113">
        <f>IF(H9="","",IF(H9="&gt;TBNN",1,0))</f>
        <v/>
      </c>
      <c r="J9" s="113">
        <f>IF(H9="","",IF(H9="&lt;TBNN",1,0))</f>
        <v/>
      </c>
      <c r="K9" s="113">
        <f>IF(H9="","",IF(H9="TBNN",1,0))</f>
        <v/>
      </c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IF(Tbthang!E11="","",Tbthang!E11)</f>
        <v/>
      </c>
      <c r="F11" s="120" t="n"/>
      <c r="G11" s="114">
        <f>IF(OR(E11="",F11=""),"",IF((E11-F11)&lt;-0.5,"hụt" &amp; CHAR(32) &amp; INT(ABS((E11-F11)*100/(F11+0.001))) &amp; "%",IF((E11-F11)&gt;0.5,"vượt" &amp; CHAR(32) &amp; INT(ABS((E11-F11)*100/(F11+0.001))) &amp; "%","xấp xỉ")))</f>
        <v/>
      </c>
      <c r="H11" s="114">
        <f>IF(OR(E11="",F11=""),"",IF((E11-F11)&lt;-0.5,"&lt;TBNN",IF((E11-F11)&gt;0.5,"&gt;TBNN","TBNN")))</f>
        <v/>
      </c>
      <c r="I11" s="113">
        <f>IF(H11="","",IF(H11="&gt;TBNN",1,0))</f>
        <v/>
      </c>
      <c r="J11" s="113">
        <f>IF(H11="","",IF(H11="&lt;TBNN",1,0))</f>
        <v/>
      </c>
      <c r="K11" s="113">
        <f>IF(H11="","",IF(H11="TBNN",1,0))</f>
        <v/>
      </c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IF(Tbthang!E12="","",Tbthang!E12)</f>
        <v/>
      </c>
      <c r="F12" s="122" t="n"/>
      <c r="G12" s="116">
        <f>IF(OR(E12="",F12=""),"",IF((E12-F12)&lt;-0.5,"hụt" &amp; CHAR(32) &amp; INT(ABS((E12-F12)*100/(F12+0.001))) &amp; "%",IF((E12-F12)&gt;0.5,"vượt" &amp; CHAR(32) &amp; INT(ABS((E12-F12)*100/(F12+0.001))) &amp; "%","xấp xỉ")))</f>
        <v/>
      </c>
      <c r="H12" s="116">
        <f>IF(OR(E12="",F12=""),"",IF((E12-F12)&lt;-0.5,"&lt;TBNN",IF((E12-F12)&gt;0.5,"&gt;TBNN","TBNN")))</f>
        <v/>
      </c>
      <c r="I12" s="113">
        <f>IF(H12="","",IF(H12="&gt;TBNN",1,0))</f>
        <v/>
      </c>
      <c r="J12" s="113">
        <f>IF(H12="","",IF(H12="&lt;TBNN",1,0))</f>
        <v/>
      </c>
      <c r="K12" s="113">
        <f>IF(H12="","",IF(H12="TBNN",1,0))</f>
        <v/>
      </c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IF(Tbthang!E13="","",Tbthang!E13)</f>
        <v/>
      </c>
      <c r="F13" s="122" t="n"/>
      <c r="G13" s="116">
        <f>IF(OR(E13="",F13=""),"",IF((E13-F13)&lt;-0.5,"hụt" &amp;  CHAR(32) &amp; INT(ABS((E13-F13)*100/(F13+0.001))) &amp; "%",IF((E13-F13)&gt;0.5,"vượt" &amp; CHAR(32) &amp;  INT(ABS((E13-F13)*100/(F13+0.001))) &amp; "%","xấp xỉ")))</f>
        <v/>
      </c>
      <c r="H13" s="116">
        <f>IF(OR(E13="",F13=""),"",IF((E13-F13)&lt;-0.5,"&lt;TBNN",IF((E13-F13)&gt;0.5,"&gt;TBNN","TBNN")))</f>
        <v/>
      </c>
      <c r="I13" s="113">
        <f>IF(H13="","",IF(H13="&gt;TBNN",1,0))</f>
        <v/>
      </c>
      <c r="J13" s="113">
        <f>IF(H13="","",IF(H13="&lt;TBNN",1,0))</f>
        <v/>
      </c>
      <c r="K13" s="113">
        <f>IF(H13="","",IF(H13="TBNN",1,0))</f>
        <v/>
      </c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IF(Tbthang!E14="","",Tbthang!E14)</f>
        <v/>
      </c>
      <c r="F14" s="122" t="n"/>
      <c r="G14" s="116">
        <f>IF(OR(E14="",F14=""),"",IF((E14-F14)&lt;-0.5,"hụt" &amp; CHAR(32) &amp; INT(ABS((E14-F14)*100/(F14+0.001))) &amp; "%",IF((E14-F14)&gt;0.5,"vượt" &amp; CHAR(32) &amp; INT(ABS((E14-F14)*100/(F14+0.001))) &amp; "%","xấp xỉ")))</f>
        <v/>
      </c>
      <c r="H14" s="116">
        <f>IF(OR(E14="",F14=""),"",IF((E14-F14)&lt;-0.5,"&lt;TBNN",IF((E14-F14)&gt;0.5,"&gt;TBNN","TBNN")))</f>
        <v/>
      </c>
      <c r="I14" s="113">
        <f>IF(H14="","",IF(H14="&gt;TBNN",1,0))</f>
        <v/>
      </c>
      <c r="J14" s="113">
        <f>IF(H14="","",IF(H14="&lt;TBNN",1,0))</f>
        <v/>
      </c>
      <c r="K14" s="113">
        <f>IF(H14="","",IF(H14="TBNN",1,0))</f>
        <v/>
      </c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IF(Tbthang!E15="","",Tbthang!E15)</f>
        <v/>
      </c>
      <c r="F15" s="122" t="n"/>
      <c r="G15" s="116">
        <f>IF(OR(E15="",F15=""),"",IF((E15-F15)&lt;-0.5,"hụt" &amp; CHAR(32) &amp; INT(ABS((E15-F15)*100/(F15+0.001))) &amp; "%",IF((E15-F15)&gt;0.5,"vượt" &amp; CHAR(32) &amp; INT(ABS((E15-F15)*100/(F15+0.001))) &amp; "%","xấp xỉ")))</f>
        <v/>
      </c>
      <c r="H15" s="116">
        <f>IF(OR(E15="",F15=""),"",IF((E15-F15)&lt;-0.5,"&lt;TBNN",IF((E15-F15)&gt;0.5,"&gt;TBNN","TBNN")))</f>
        <v/>
      </c>
      <c r="I15" s="113">
        <f>IF(H15="","",IF(H15="&gt;TBNN",1,0))</f>
        <v/>
      </c>
      <c r="J15" s="113">
        <f>IF(H15="","",IF(H15="&lt;TBNN",1,0))</f>
        <v/>
      </c>
      <c r="K15" s="113">
        <f>IF(H15="","",IF(H15="TBNN",1,0))</f>
        <v/>
      </c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IF(Tbthang!E16="","",Tbthang!E16)</f>
        <v/>
      </c>
      <c r="F16" s="122" t="n"/>
      <c r="G16" s="116">
        <f>IF(OR(E16="",F16=""),"",IF((E16-F16)&lt;-0.5,"hụt" &amp; CHAR(32) &amp; INT(ABS((E16-F16)*100/(F16+0.001))) &amp; "%",IF((E16-F16)&gt;0.5,"vượt" &amp; CHAR(32) &amp; INT(ABS((E16-F16)*100/(F16+0.001))) &amp; "%","xấp xỉ")))</f>
        <v/>
      </c>
      <c r="H16" s="116">
        <f>IF(OR(E16="",F16=""),"",IF((E16-F16)&lt;-0.5,"&lt;TBNN",IF((E16-F16)&gt;0.5,"&gt;TBNN","TBNN")))</f>
        <v/>
      </c>
      <c r="I16" s="113">
        <f>IF(H16="","",IF(H16="&gt;TBNN",1,0))</f>
        <v/>
      </c>
      <c r="J16" s="113">
        <f>IF(H16="","",IF(H16="&lt;TBNN",1,0))</f>
        <v/>
      </c>
      <c r="K16" s="113">
        <f>IF(H16="","",IF(H16="TBNN",1,0))</f>
        <v/>
      </c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IF(Tbthang!E17="","",Tbthang!E17)</f>
        <v/>
      </c>
      <c r="F17" s="122" t="n"/>
      <c r="G17" s="116">
        <f>IF(OR(E17="",F17=""),"",IF((E17-F17)&lt;-0.5,"hụt" &amp; CHAR(32) &amp; INT(ABS((E17-F17)*100/(F17+0.001))) &amp; "%",IF((E17-F17)&gt;0.5,"vượt" &amp; CHAR(32) &amp; INT(ABS((E17-F17)*100/(F17+0.001))) &amp; "%","xấp xỉ")))</f>
        <v/>
      </c>
      <c r="H17" s="116">
        <f>IF(OR(E17="",F17=""),"",IF((E17-F17)&lt;-0.5,"&lt;TBNN",IF((E17-F17)&gt;0.5,"&gt;TBNN","TBNN")))</f>
        <v/>
      </c>
      <c r="I17" s="113">
        <f>IF(H17="","",IF(H17="&gt;TBNN",1,0))</f>
        <v/>
      </c>
      <c r="J17" s="113">
        <f>IF(H17="","",IF(H17="&lt;TBNN",1,0))</f>
        <v/>
      </c>
      <c r="K17" s="113">
        <f>IF(H17="","",IF(H17="TBNN",1,0))</f>
        <v/>
      </c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IF(Tbthang!E18="","",Tbthang!E18)</f>
        <v/>
      </c>
      <c r="F18" s="122" t="n"/>
      <c r="G18" s="116">
        <f>IF(OR(E18="",F18=""),"",IF((E18-F18)&lt;-0.5,"hụt" &amp; CHAR(32) &amp; INT(ABS((E18-F18)*100/(F18+0.001))) &amp; "%",IF((E18-F18)&gt;0.5,"vượt" &amp; CHAR(32) &amp; INT(ABS((E18-F18)*100/(F18+0.001))) &amp; "%","xấp xỉ")))</f>
        <v/>
      </c>
      <c r="H18" s="116">
        <f>IF(OR(E18="",F18=""),"",IF((E18-F18)&lt;-0.5,"&lt;TBNN",IF((E18-F18)&gt;0.5,"&gt;TBNN","TBNN")))</f>
        <v/>
      </c>
      <c r="I18" s="113">
        <f>IF(H18="","",IF(H18="&gt;TBNN",1,0))</f>
        <v/>
      </c>
      <c r="J18" s="113">
        <f>IF(H18="","",IF(H18="&lt;TBNN",1,0))</f>
        <v/>
      </c>
      <c r="K18" s="113">
        <f>IF(H18="","",IF(H18="TBNN",1,0))</f>
        <v/>
      </c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IF(Tbthang!E19="","",Tbthang!E19)</f>
        <v/>
      </c>
      <c r="F19" s="121" t="n"/>
      <c r="G19" s="115">
        <f>IF(OR(E19="",F19=""),"",IF((E19-F19)&lt;-0.5,"hụt" &amp; CHAR(32) &amp; INT(ABS((E19-F19)*100/(F19+0.001))) &amp; "%",IF((E19-F19)&gt;0.5,"vượt" &amp; CHAR(32) &amp; INT(ABS((E19-F19)*100/(F19+0.001))) &amp; "%","xấp xỉ")))</f>
        <v/>
      </c>
      <c r="H19" s="115">
        <f>IF(OR(E19="",F19=""),"",IF((E19-F19)&lt;-0.5,"&lt;TBNN",IF((E19-F19)&gt;0.5,"&gt;TBNN","TBNN")))</f>
        <v/>
      </c>
      <c r="I19" s="113">
        <f>IF(H19="","",IF(H19="&gt;TBNN",1,0))</f>
        <v/>
      </c>
      <c r="J19" s="113">
        <f>IF(H19="","",IF(H19="&lt;TBNN",1,0))</f>
        <v/>
      </c>
      <c r="K19" s="113">
        <f>IF(H19="","",IF(H19="TBNN",1,0))</f>
        <v/>
      </c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18">
        <f>IF(Tbthang!E20="","",Tbthang!E20)</f>
        <v/>
      </c>
      <c r="F20" s="120" t="n"/>
      <c r="G20" s="114">
        <f>IF(OR(E20="",F20=""),"",IF((E20-F20)&lt;-0.5,"hụt" &amp; CHAR(32) &amp; INT(ABS((E20-F20)*100/(F20+0.001))) &amp; "%",IF((E20-F20)&gt;0.5,"vượt" &amp; CHAR(32) &amp; INT(ABS((E20-F20)*100/(F20+0.001))) &amp; "%","xấp xỉ")))</f>
        <v/>
      </c>
      <c r="H20" s="114">
        <f>IF(OR(E20="",F20=""),"",IF((E20-F20)&lt;-0.5,"&lt;TBNN",IF((E20-F20)&gt;0.5,"&gt;TBNN","TBNN")))</f>
        <v/>
      </c>
      <c r="I20" s="113">
        <f>IF(H20="","",IF(H20="&gt;TBNN",1,0))</f>
        <v/>
      </c>
      <c r="J20" s="113">
        <f>IF(H20="","",IF(H20="&lt;TBNN",1,0))</f>
        <v/>
      </c>
      <c r="K20" s="113">
        <f>IF(H20="","",IF(H20="TBNN",1,0))</f>
        <v/>
      </c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IF(Tbthang!E21="","",Tbthang!E21)</f>
        <v/>
      </c>
      <c r="F21" s="122" t="n"/>
      <c r="G21" s="116">
        <f>IF(OR(E21="",F21=""),"",IF((E21-F21)&lt;-0.5,"hụt" &amp; CHAR(32) &amp; INT(ABS((E21-F21)*100/(F21+0.001))) &amp; "%",IF((E21-F21)&gt;0.5,"vượt" &amp; CHAR(32) &amp; INT(ABS((E21-F21)*100/(F21+0.001))) &amp; "%","xấp xỉ")))</f>
        <v/>
      </c>
      <c r="H21" s="116">
        <f>IF(OR(E21="",F21=""),"",IF((E21-F21)&lt;-0.5,"&lt;TBNN",IF((E21-F21)&gt;0.5,"&gt;TBNN","TBNN")))</f>
        <v/>
      </c>
      <c r="I21" s="113">
        <f>IF(H21="","",IF(H21="&gt;TBNN",1,0))</f>
        <v/>
      </c>
      <c r="J21" s="113">
        <f>IF(H21="","",IF(H21="&lt;TBNN",1,0))</f>
        <v/>
      </c>
      <c r="K21" s="113">
        <f>IF(H21="","",IF(H21="TBNN",1,0))</f>
        <v/>
      </c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IF(Tbthang!E22="","",Tbthang!E22)</f>
        <v/>
      </c>
      <c r="F22" s="122" t="n"/>
      <c r="G22" s="116">
        <f>IF(OR(E22="",F22=""),"",IF((E22-F22)&lt;-0.5,"hụt" &amp; CHAR(32) &amp; INT(ABS((E22-F22)*100/(F22+0.001))) &amp; "%",IF((E22-F22)&gt;0.5,"vượt" &amp; CHAR(32) &amp; INT(ABS((E22-F22)*100/(F22+0.001))) &amp; "%","xấp xỉ")))</f>
        <v/>
      </c>
      <c r="H22" s="116">
        <f>IF(OR(E22="",F22=""),"",IF((E22-F22)&lt;-0.5,"&lt;TBNN",IF((E22-F22)&gt;0.5,"&gt;TBNN","TBNN")))</f>
        <v/>
      </c>
      <c r="I22" s="113">
        <f>IF(H22="","",IF(H22="&gt;TBNN",1,0))</f>
        <v/>
      </c>
      <c r="J22" s="113">
        <f>IF(H22="","",IF(H22="&lt;TBNN",1,0))</f>
        <v/>
      </c>
      <c r="K22" s="113">
        <f>IF(H22="","",IF(H22="TBNN",1,0))</f>
        <v/>
      </c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IF(Tbthang!E23="","",Tbthang!E23)</f>
        <v/>
      </c>
      <c r="F23" s="122" t="n"/>
      <c r="G23" s="116">
        <f>IF(OR(E23="",F23=""),"",IF((E23-F23)&lt;-0.5,"hụt" &amp; CHAR(32) &amp; INT(ABS((E23-F23)*100/(F23+0.001))) &amp; "%",IF((E23-F23)&gt;0.5,"vượt" &amp; CHAR(32) &amp; INT(ABS((E23-F23)*100/(F23+0.001))) &amp; "%","xấp xỉ")))</f>
        <v/>
      </c>
      <c r="H23" s="116">
        <f>IF(OR(E23="",F23=""),"",IF((E23-F23)&lt;-0.5,"&lt;TBNN",IF((E23-F23)&gt;0.5,"&gt;TBNN","TBNN")))</f>
        <v/>
      </c>
      <c r="I23" s="113">
        <f>IF(H23="","",IF(H23="&gt;TBNN",1,0))</f>
        <v/>
      </c>
      <c r="J23" s="113">
        <f>IF(H23="","",IF(H23="&lt;TBNN",1,0))</f>
        <v/>
      </c>
      <c r="K23" s="113">
        <f>IF(H23="","",IF(H23="TBNN",1,0))</f>
        <v/>
      </c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19">
        <f>IF(Tbthang!E24="","",Tbthang!E24)</f>
        <v/>
      </c>
      <c r="F24" s="121" t="n"/>
      <c r="G24" s="115">
        <f>IF(OR(E24="",F24=""),"",IF((E24-F24)&lt;-0.5,"hụt" &amp; CHAR(32) &amp; INT(ABS((E24-F24)*100/(F24+0.001))) &amp; "%",IF((E24-F24)&gt;0.5,"vượt" &amp; CHAR(32) &amp; INT(ABS((E24-F24)*100/(F24+0.001))) &amp; "%","xấp xỉ")))</f>
        <v/>
      </c>
      <c r="H24" s="115">
        <f>IF(OR(E24="",F24=""),"",IF((E24-F24)&lt;-0.5,"&lt;TBNN",IF((E24-F24)&gt;0.5,"&gt;TBNN","TBNN")))</f>
        <v/>
      </c>
      <c r="I24" s="113">
        <f>IF(H24="","",IF(H24="&gt;TBNN",1,0))</f>
        <v/>
      </c>
      <c r="J24" s="113">
        <f>IF(H24="","",IF(H24="&lt;TBNN",1,0))</f>
        <v/>
      </c>
      <c r="K24" s="113">
        <f>IF(H24="","",IF(H24="TBNN",1,0))</f>
        <v/>
      </c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7.xml><?xml version="1.0" encoding="utf-8"?>
<worksheet xmlns="http://schemas.openxmlformats.org/spreadsheetml/2006/main">
  <sheetPr codeName="Sheet78">
    <outlinePr summaryBelow="1" summaryRight="1"/>
    <pageSetUpPr/>
  </sheetPr>
  <dimension ref="A1:M76"/>
  <sheetViews>
    <sheetView showGridLines="0" workbookViewId="0">
      <pane xSplit="4" ySplit="2" topLeftCell="E12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LƯỢNG MƯA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Rthang</t>
        </is>
      </c>
      <c r="F2" s="117" t="inlineStr">
        <is>
          <t>TBNN</t>
        </is>
      </c>
      <c r="G2" s="110" t="inlineStr">
        <is>
          <t>CS</t>
        </is>
      </c>
      <c r="H2" s="110" t="inlineStr">
        <is>
          <t>%</t>
        </is>
      </c>
      <c r="I2" s="111" t="n"/>
      <c r="J2" s="112" t="inlineStr">
        <is>
          <t>Nhận xét</t>
        </is>
      </c>
      <c r="K2" s="112" t="n"/>
      <c r="L2" s="486" t="n"/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IF(Tbthang!H3="","",Tbthang!H3)</f>
        <v/>
      </c>
      <c r="F3" s="120" t="n"/>
      <c r="G3" s="114">
        <f>IF(OR(E3="",F3=""),"",E3-F3)</f>
        <v/>
      </c>
      <c r="H3" s="114">
        <f>IF(OR(E3="",F3=""),"",IF(G3&lt;0,"hụt"&amp;CHAR(32)&amp;INT((ABS(G3)*100)/F3+0.5)&amp;"%","vượt"&amp;CHAR(32)&amp;INT((ABS(G3)*100)/F3+5)&amp;"%"))</f>
        <v/>
      </c>
      <c r="I3" s="113">
        <f>IF(G3="","",IF(G3&gt;=0,1,0))</f>
        <v/>
      </c>
      <c r="J3" s="113">
        <f>"Cã"&amp; " " &amp;  SUM( I3:I24)&amp;"/"&amp;COUNT(I3:I24) &amp;" "&amp; "tr¹m v­ît"</f>
        <v/>
      </c>
      <c r="K3" s="113" t="n"/>
      <c r="L3" s="489" t="n"/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IF(Tbthang!H4="","",Tbthang!H4)</f>
        <v/>
      </c>
      <c r="F4" s="122" t="n"/>
      <c r="G4" s="116">
        <f>IF(OR(E4="",F4=""),"",E4-F4)</f>
        <v/>
      </c>
      <c r="H4" s="116">
        <f>IF(OR(E4="",F4=""),"",IF(G4&lt;0,"hụt"&amp;CHAR(32)&amp;INT((ABS(G4)*100)/F4+0.5)&amp;"%","vượt"&amp;CHAR(32)&amp;INT((ABS(G4)*100)/F4+5)&amp;"%"))</f>
        <v/>
      </c>
      <c r="I4" s="113">
        <f>IF(G4="","",IF(G4&gt;=0,1,0))</f>
        <v/>
      </c>
      <c r="J4" s="113" t="n"/>
      <c r="K4" s="113" t="n"/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IF(Tbthang!H5="","",Tbthang!H5)</f>
        <v/>
      </c>
      <c r="F5" s="122" t="n"/>
      <c r="G5" s="116">
        <f>IF(OR(E5="",F5=""),"",E5-F5)</f>
        <v/>
      </c>
      <c r="H5" s="116">
        <f>IF(OR(E5="",F5=""),"",IF(G5&lt;0,"hụt"&amp;CHAR(32)&amp;INT((ABS(G5)*100)/F5+0.5)&amp;"%","vượt"&amp;CHAR(32)&amp;INT((ABS(G5)*100)/F5+5)&amp;"%"))</f>
        <v/>
      </c>
      <c r="I5" s="113">
        <f>IF(G5="","",IF(G5&gt;=0,1,0))</f>
        <v/>
      </c>
      <c r="J5" s="113" t="n"/>
      <c r="K5" s="113" t="n"/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IF(Tbthang!H6="","",Tbthang!H6)</f>
        <v/>
      </c>
      <c r="F6" s="122" t="n"/>
      <c r="G6" s="116">
        <f>IF(OR(E6="",F6=""),"",E6-F6)</f>
        <v/>
      </c>
      <c r="H6" s="116">
        <f>IF(OR(E6="",F6=""),"",IF(G6&lt;0,"hụt"&amp;CHAR(32)&amp;INT((ABS(G6)*100)/F6+0.5)&amp;"%","vượt"&amp;CHAR(32)&amp;INT((ABS(G6)*100)/F6+5)&amp;"%"))</f>
        <v/>
      </c>
      <c r="I6" s="113">
        <f>IF(G6="","",IF(G6&gt;=0,1,0))</f>
        <v/>
      </c>
      <c r="J6" s="113" t="n"/>
      <c r="K6" s="113" t="n"/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IF(Tbthang!H7="","",Tbthang!H7)</f>
        <v/>
      </c>
      <c r="F7" s="122" t="n"/>
      <c r="G7" s="116">
        <f>IF(OR(E7="",F7=""),"",E7-F7)</f>
        <v/>
      </c>
      <c r="H7" s="116">
        <f>IF(OR(E7="",F7=""),"",IF(G7&lt;0,"hụt"&amp;CHAR(32)&amp;INT((ABS(G7)*100)/F7+0.5)&amp;"%","vượt"&amp;CHAR(32)&amp;INT((ABS(G7)*100)/F7+5)&amp;"%"))</f>
        <v/>
      </c>
      <c r="I7" s="113">
        <f>IF(G7="","",IF(G7&gt;=0,1,0))</f>
        <v/>
      </c>
      <c r="J7" s="113" t="n"/>
      <c r="K7" s="113" t="n"/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IF(Tbthang!H8="","",Tbthang!H8)</f>
        <v/>
      </c>
      <c r="F8" s="122" t="n"/>
      <c r="G8" s="116">
        <f>IF(OR(E8="",F8=""),"",E8-F8)</f>
        <v/>
      </c>
      <c r="H8" s="116">
        <f>IF(OR(E8="",F8=""),"",IF(G8&lt;0,"hụt"&amp;CHAR(32)&amp;INT((ABS(G8)*100)/F8+0.5)&amp;"%","vượt"&amp;CHAR(32)&amp;INT((ABS(G8)*100)/F8+5)&amp;"%"))</f>
        <v/>
      </c>
      <c r="I8" s="113">
        <f>IF(G8="","",IF(G8&gt;=0,1,0))</f>
        <v/>
      </c>
      <c r="J8" s="113" t="n"/>
      <c r="K8" s="113" t="n"/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IF(Tbthang!H9="","",Tbthang!H9)</f>
        <v/>
      </c>
      <c r="F9" s="122" t="n"/>
      <c r="G9" s="116">
        <f>IF(OR(E9="",F9=""),"",E9-F9)</f>
        <v/>
      </c>
      <c r="H9" s="116">
        <f>IF(OR(E9="",F9=""),"",IF(G9&lt;0,"hụt"&amp;CHAR(32)&amp;INT((ABS(G9)*100)/F9+0.5)&amp;"%","vượt"&amp;CHAR(32)&amp;INT((ABS(G9)*100)/F9+5)&amp;"%"))</f>
        <v/>
      </c>
      <c r="I9" s="113">
        <f>IF(G9="","",IF(G9&gt;=0,1,0))</f>
        <v/>
      </c>
      <c r="J9" s="113" t="n"/>
      <c r="K9" s="113" t="n"/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IF(Tbthang!H11="","",Tbthang!H11)</f>
        <v/>
      </c>
      <c r="F11" s="120" t="n"/>
      <c r="G11" s="114">
        <f>IF(OR(E11="",F11=""),"",E11-F11)</f>
        <v/>
      </c>
      <c r="H11" s="114">
        <f>IF(OR(E11="",F11=""),"",IF(G11&lt;0,"hụt"&amp;CHAR(32)&amp;INT((ABS(G11)*100)/F11+0.5)&amp;"%","vượt"&amp;CHAR(32)&amp;INT((ABS(G11)*100)/F11+5)&amp;"%"))</f>
        <v/>
      </c>
      <c r="I11" s="113">
        <f>IF(G11="","",IF(G11&gt;=0,1,0))</f>
        <v/>
      </c>
      <c r="J11" s="113" t="n"/>
      <c r="K11" s="113" t="n"/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IF(Tbthang!H12="","",Tbthang!H12)</f>
        <v/>
      </c>
      <c r="F12" s="122" t="n"/>
      <c r="G12" s="116">
        <f>IF(OR(E12="",F12=""),"",E12-F12)</f>
        <v/>
      </c>
      <c r="H12" s="116">
        <f>IF(OR(E12="",F12=""),"",IF(G12&lt;0,"hụt"&amp;CHAR(32)&amp;INT((ABS(G12)*100)/F12+0.5)&amp;"%","vượt"&amp;CHAR(32)&amp;INT((ABS(G12)*100)/F12+5)&amp;"%"))</f>
        <v/>
      </c>
      <c r="I12" s="113">
        <f>IF(G12="","",IF(G12&gt;=0,1,0))</f>
        <v/>
      </c>
      <c r="J12" s="113" t="n"/>
      <c r="K12" s="113" t="n"/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IF(Tbthang!H13="","",Tbthang!H13)</f>
        <v/>
      </c>
      <c r="F13" s="122" t="n"/>
      <c r="G13" s="116">
        <f>IF(OR(E13="",F13=""),"",E13-F13)</f>
        <v/>
      </c>
      <c r="H13" s="116">
        <f>IF(OR(E13="",F13=""),"",IF(G13&lt;0,"hụt"&amp;CHAR(32)&amp;INT((ABS(G13)*100)/F13+0.5)&amp;"%","vượt"&amp;CHAR(32)&amp;INT((ABS(G13)*100)/F13+5)&amp;"%"))</f>
        <v/>
      </c>
      <c r="I13" s="113">
        <f>IF(G13="","",IF(G13&gt;=0,1,0))</f>
        <v/>
      </c>
      <c r="J13" s="113" t="n"/>
      <c r="K13" s="113" t="n"/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IF(Tbthang!H14="","",Tbthang!H14)</f>
        <v/>
      </c>
      <c r="F14" s="122" t="n"/>
      <c r="G14" s="116">
        <f>IF(OR(E14="",F14=""),"",E14-F14)</f>
        <v/>
      </c>
      <c r="H14" s="116">
        <f>IF(OR(E14="",F14=""),"",IF(G14&lt;0,"hụt"&amp;CHAR(32)&amp;INT((ABS(G14)*100)/F14+0.5)&amp;"%","vượt"&amp;CHAR(32)&amp;INT((ABS(G14)*100)/F14+5)&amp;"%"))</f>
        <v/>
      </c>
      <c r="I14" s="113">
        <f>IF(G14="","",IF(G14&gt;=0,1,0))</f>
        <v/>
      </c>
      <c r="J14" s="113" t="n"/>
      <c r="K14" s="113" t="n"/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IF(Tbthang!H15="","",Tbthang!H15)</f>
        <v/>
      </c>
      <c r="F15" s="122" t="n"/>
      <c r="G15" s="116">
        <f>IF(OR(E15="",F15=""),"",E15-F15)</f>
        <v/>
      </c>
      <c r="H15" s="116">
        <f>IF(OR(E15="",F15=""),"",IF(G15&lt;0,"hụt"&amp;CHAR(32)&amp;INT((ABS(G15)*100)/F15+0.5)&amp;"%","vượt"&amp;CHAR(32)&amp;INT((ABS(G15)*100)/F15+5)&amp;"%"))</f>
        <v/>
      </c>
      <c r="I15" s="113">
        <f>IF(G15="","",IF(G15&gt;=0,1,0))</f>
        <v/>
      </c>
      <c r="J15" s="113" t="n"/>
      <c r="K15" s="113" t="n"/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IF(Tbthang!H16="","",Tbthang!H16)</f>
        <v/>
      </c>
      <c r="F16" s="122" t="n"/>
      <c r="G16" s="116">
        <f>IF(OR(E16="",F16=""),"",E16-F16)</f>
        <v/>
      </c>
      <c r="H16" s="116">
        <f>IF(OR(E16="",F16=""),"",IF(G16&lt;0,"hụt"&amp;CHAR(32)&amp;INT((ABS(G16)*100)/F16+0.5)&amp;"%","vượt"&amp;CHAR(32)&amp;INT((ABS(G16)*100)/F16+5)&amp;"%"))</f>
        <v/>
      </c>
      <c r="I16" s="113">
        <f>IF(G16="","",IF(G16&gt;=0,1,0))</f>
        <v/>
      </c>
      <c r="J16" s="113" t="n"/>
      <c r="K16" s="113" t="n"/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IF(Tbthang!H17="","",Tbthang!H17)</f>
        <v/>
      </c>
      <c r="F17" s="122" t="n"/>
      <c r="G17" s="116">
        <f>IF(OR(E17="",F17=""),"",E17-F17)</f>
        <v/>
      </c>
      <c r="H17" s="116">
        <f>IF(OR(E17="",F17=""),"",IF(G17&lt;0,"hụt"&amp;CHAR(32)&amp;INT((ABS(G17)*100)/F17+0.5)&amp;"%","vượt"&amp;CHAR(32)&amp;INT((ABS(G17)*100)/F17+5)&amp;"%"))</f>
        <v/>
      </c>
      <c r="I17" s="113">
        <f>IF(G17="","",IF(G17&gt;=0,1,0))</f>
        <v/>
      </c>
      <c r="J17" s="113" t="n"/>
      <c r="K17" s="113" t="n"/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IF(Tbthang!H18="","",Tbthang!H18)</f>
        <v/>
      </c>
      <c r="F18" s="122" t="n"/>
      <c r="G18" s="116">
        <f>IF(OR(E18="",F18=""),"",E18-F18)</f>
        <v/>
      </c>
      <c r="H18" s="116">
        <f>IF(OR(E18="",F18=""),"",IF(G18&lt;0,"hụt"&amp;CHAR(32)&amp;INT((ABS(G18)*100)/F18+0.5)&amp;"%","vượt"&amp;CHAR(32)&amp;INT((ABS(G18)*100)/F18+5)&amp;"%"))</f>
        <v/>
      </c>
      <c r="I18" s="113">
        <f>IF(G18="","",IF(G18&gt;=0,1,0))</f>
        <v/>
      </c>
      <c r="J18" s="113" t="n"/>
      <c r="K18" s="113" t="n"/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IF(Tbthang!H19="","",Tbthang!H19)</f>
        <v/>
      </c>
      <c r="F19" s="121" t="n"/>
      <c r="G19" s="115">
        <f>IF(OR(E19="",F19=""),"",E19-F19)</f>
        <v/>
      </c>
      <c r="H19" s="115">
        <f>IF(OR(E19="",F19=""),"",IF(G19&lt;0,"hụt"&amp;CHAR(32)&amp;INT((ABS(G19)*100)/F19+0.5)&amp;"%","vượt"&amp;CHAR(32)&amp;INT((ABS(G19)*100)/F19+5)&amp;"%"))</f>
        <v/>
      </c>
      <c r="I19" s="113">
        <f>IF(G19="","",IF(G19&gt;=0,1,0))</f>
        <v/>
      </c>
      <c r="J19" s="113" t="n"/>
      <c r="K19" s="113" t="n"/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23">
        <f>IF(Tbthang!H20="","",Tbthang!H20)</f>
        <v/>
      </c>
      <c r="F20" s="120" t="n"/>
      <c r="G20" s="114">
        <f>IF(OR(E20="",F20=""),"",E20-F20)</f>
        <v/>
      </c>
      <c r="H20" s="114">
        <f>IF(OR(E20="",F20=""),"",IF(G20&lt;0,"hụt"&amp;CHAR(32)&amp;INT((ABS(G20)*100)/F20+0.5)&amp;"%","vượt"&amp;CHAR(32)&amp;INT((ABS(G20)*100)/F20+5)&amp;"%"))</f>
        <v/>
      </c>
      <c r="I20" s="113">
        <f>IF(G20="","",IF(G20&gt;=0,1,0))</f>
        <v/>
      </c>
      <c r="J20" s="113" t="n"/>
      <c r="K20" s="113" t="n"/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IF(Tbthang!H21="","",Tbthang!H21)</f>
        <v/>
      </c>
      <c r="F21" s="122" t="n"/>
      <c r="G21" s="116">
        <f>IF(OR(E21="",F21=""),"",E21-F21)</f>
        <v/>
      </c>
      <c r="H21" s="116">
        <f>IF(OR(E21="",F21=""),"",IF(G21&lt;0,"hụt"&amp;CHAR(32)&amp;INT((ABS(G21)*100)/F21+0.5)&amp;"%","vượt"&amp;CHAR(32)&amp;INT((ABS(G21)*100)/F21+5)&amp;"%"))</f>
        <v/>
      </c>
      <c r="I21" s="113">
        <f>IF(G21="","",IF(G21&gt;=0,1,0))</f>
        <v/>
      </c>
      <c r="J21" s="113" t="n"/>
      <c r="K21" s="113" t="n"/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IF(Tbthang!H22="","",Tbthang!H22)</f>
        <v/>
      </c>
      <c r="F22" s="122" t="n"/>
      <c r="G22" s="116">
        <f>IF(OR(E22="",F22=""),"",E22-F22)</f>
        <v/>
      </c>
      <c r="H22" s="116">
        <f>IF(OR(E22="",F22=""),"",IF(G22&lt;0,"hụt"&amp;CHAR(32)&amp;INT((ABS(G22)*100)/F22+0.5)&amp;"%","vượt"&amp;CHAR(32)&amp;INT((ABS(G22)*100)/F22+5)&amp;"%"))</f>
        <v/>
      </c>
      <c r="I22" s="113">
        <f>IF(G22="","",IF(G22&gt;=0,1,0))</f>
        <v/>
      </c>
      <c r="J22" s="113" t="n"/>
      <c r="K22" s="113" t="n"/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IF(Tbthang!H23="","",Tbthang!H23)</f>
        <v/>
      </c>
      <c r="F23" s="122" t="n"/>
      <c r="G23" s="116">
        <f>IF(OR(E23="",F23=""),"",E23-F23)</f>
        <v/>
      </c>
      <c r="H23" s="116">
        <f>IF(OR(E23="",F23=""),"",IF(G23&lt;0,"hụt"&amp;CHAR(32)&amp;INT((ABS(G23)*100)/F23+0.5)&amp;"%","vượt"&amp;CHAR(32)&amp;INT((ABS(G23)*100)/F23+5)&amp;"%"))</f>
        <v/>
      </c>
      <c r="I23" s="113" t="n"/>
      <c r="J23" s="113" t="n"/>
      <c r="K23" s="113" t="n"/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216">
        <f>IF(Tbthang!H24="","",Tbthang!H24)</f>
        <v/>
      </c>
      <c r="F24" s="217" t="n"/>
      <c r="G24" s="218">
        <f>IF(OR(E24="",F24=""),"",E24-F24)</f>
        <v/>
      </c>
      <c r="H24" s="218">
        <f>IF(OR(E24="",F24=""),"",IF(G24&lt;0,"hụt"&amp;CHAR(32)&amp;INT((ABS(G24)*100)/F24+0.5)&amp;"%","vượt"&amp;CHAR(32)&amp;INT((ABS(G24)*100)/F24+5)&amp;"%"))</f>
        <v/>
      </c>
      <c r="I24" s="113">
        <f>IF(G24="","",IF(G24&gt;=0,1,0))</f>
        <v/>
      </c>
      <c r="J24" s="113" t="n"/>
      <c r="K24" s="113" t="n"/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8.xml><?xml version="1.0" encoding="utf-8"?>
<worksheet xmlns="http://schemas.openxmlformats.org/spreadsheetml/2006/main">
  <sheetPr codeName="Sheet75">
    <outlinePr summaryBelow="1" summaryRight="1"/>
    <pageSetUpPr/>
  </sheetPr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LƯỢNG MƯA 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Rthang</t>
        </is>
      </c>
      <c r="F2" s="117" t="inlineStr">
        <is>
          <t>TBNN</t>
        </is>
      </c>
      <c r="G2" s="110" t="inlineStr">
        <is>
          <t>%</t>
        </is>
      </c>
      <c r="H2" s="110" t="inlineStr">
        <is>
          <t>So TBNN</t>
        </is>
      </c>
      <c r="I2" s="111" t="inlineStr">
        <is>
          <t>&gt;TBNN</t>
        </is>
      </c>
      <c r="J2" s="112" t="inlineStr">
        <is>
          <t>&lt;TBNN</t>
        </is>
      </c>
      <c r="K2" s="112" t="inlineStr">
        <is>
          <t>TBNN</t>
        </is>
      </c>
      <c r="L2" s="486" t="inlineStr">
        <is>
          <t>Nhận xét</t>
        </is>
      </c>
      <c r="M2" s="487" t="n"/>
    </row>
    <row r="3" ht="15.95" customFormat="1" customHeight="1" s="64">
      <c r="A3" s="27" t="n">
        <v>89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IF(Tbthang!H3="","",Tbthang!H3)</f>
        <v/>
      </c>
      <c r="F3" s="120" t="n"/>
      <c r="G3" s="114">
        <f>IF(OR(E3="",F3=""),"",IF((E3-F3)/(F3+0.001)&lt;=-0.2,"hụt" &amp;  CHAR(32) &amp; INT(ABS((E3-F3)*100/(F3+0.001))) &amp; "%",IF((E3-F3)/(F3+0.001)&gt;=0.2,"vượt" &amp; CHAR(32) &amp;  INT(ABS((E3-F3)*100/(F3+0.001))) &amp; "%","xấp xỉ")))</f>
        <v/>
      </c>
      <c r="H3" s="114">
        <f>IF(OR(E3="",F3=""),"",IF((E3-F3)/(F3+0.001)&lt;=-0.2,"&lt;TBNN",IF((E3-F3)/(F3+0.001)&gt;=0.2,"&gt;TBNN","TBNN")))</f>
        <v/>
      </c>
      <c r="I3" s="113">
        <f>IF(H3="","",IF(H3="&gt;TBNN",1,0))</f>
        <v/>
      </c>
      <c r="J3" s="113">
        <f>IF(H3="","",IF(H3="&lt;TBNN",1,0))</f>
        <v/>
      </c>
      <c r="K3" s="113">
        <f>IF(H3="","",IF(H3="TBNN",1,0))</f>
        <v/>
      </c>
      <c r="L3" s="489">
        <f>"Có " &amp;" "&amp;SUM(I3:I24)&amp;" "&amp;"trạm vượt"&amp;", có "&amp;" "&amp;SUM(J3:J24)&amp;" "&amp;"trạm hụt"&amp;", và"&amp;" "&amp;SUM(K3:K24)&amp;" "&amp;"trạm xấp xỉ"</f>
        <v/>
      </c>
      <c r="M3" s="490" t="n"/>
    </row>
    <row r="4" ht="15.95" customFormat="1" customHeight="1" s="64">
      <c r="A4" s="19" t="n">
        <v>90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IF(Tbthang!H4="","",Tbthang!H4)</f>
        <v/>
      </c>
      <c r="F4" s="122" t="n"/>
      <c r="G4" s="116">
        <f>IF(OR(E4="",F4=""),"",IF((E4-F4)/(F4+0.001)&lt;=-0.2,"hụt" &amp; CHAR(32) &amp; INT(ABS((E4-F4)*100/(F4+0.001))) &amp; "%",IF((E4-F4)/(F4+0.001)&gt;=0.2,"vượt" &amp; CHAR(32) &amp; INT(ABS((E4-F4)*100/(F4+0.001))) &amp; "%","xấp xỉ")))</f>
        <v/>
      </c>
      <c r="H4" s="116">
        <f>IF(OR(E4="",F4=""),"",IF((E4-F4)/(F4+0.001)&lt;=-0.2,"&lt;TBNN",IF((E4-F4)/(F4+0.001)&gt;=0.2,"&gt;TBNN","TBNN")))</f>
        <v/>
      </c>
      <c r="I4" s="113">
        <f>IF(H4="","",IF(H4="&gt;TBNN",1,0))</f>
        <v/>
      </c>
      <c r="J4" s="113">
        <f>IF(H4="","",IF(H4="&lt;TBNN",1,0))</f>
        <v/>
      </c>
      <c r="K4" s="113">
        <f>IF(H4="","",IF(H4="TBNN",1,0))</f>
        <v/>
      </c>
      <c r="L4" s="491" t="n"/>
      <c r="M4" s="492" t="n"/>
    </row>
    <row r="5" ht="15.95" customFormat="1" customHeight="1" s="64">
      <c r="A5" s="19" t="n">
        <v>91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IF(Tbthang!H5="","",Tbthang!H5)</f>
        <v/>
      </c>
      <c r="F5" s="122" t="n"/>
      <c r="G5" s="116">
        <f>IF(OR(E5="",F5=""),"",IF((E5-F5)/(F5+0.001)&lt;=-0.2,"hụt" &amp; CHAR(32) &amp; INT(ABS((E5-F5)*100/(F5+0.001))) &amp; "%",IF((E5-F5)/(F5+0.001)&gt;=0.2,"vượt" &amp; CHAR(32) &amp; INT(ABS((E5-F5)*100/(F5+0.001))) &amp; "%","xấp xỉ")))</f>
        <v/>
      </c>
      <c r="H5" s="116">
        <f>IF(OR(E5="",F5=""),"",IF((E5-F5)/(F5+0.001)&lt;=-0.2,"&lt;TBNN",IF((E5-F5)/(F5+0.001)&gt;=0.2,"&gt;TBNN","TBNN")))</f>
        <v/>
      </c>
      <c r="I5" s="113">
        <f>IF(H5="","",IF(H5="&gt;TBNN",1,0))</f>
        <v/>
      </c>
      <c r="J5" s="113">
        <f>IF(H5="","",IF(H5="&lt;TBNN",1,0))</f>
        <v/>
      </c>
      <c r="K5" s="113">
        <f>IF(H5="","",IF(H5="TBNN",1,0))</f>
        <v/>
      </c>
      <c r="L5" s="491" t="n"/>
      <c r="M5" s="492" t="n"/>
    </row>
    <row r="6" ht="15.95" customFormat="1" customHeight="1" s="64">
      <c r="A6" s="19" t="n">
        <v>92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IF(Tbthang!H6="","",Tbthang!H6)</f>
        <v/>
      </c>
      <c r="F6" s="122" t="n"/>
      <c r="G6" s="116">
        <f>IF(OR(E6="",F6=""),"",IF((E6-F6)/(F6+0.001)&lt;=-0.2,"hụt" &amp; CHAR(32) &amp; INT(ABS((E6-F6)*100/(F6+0.001))) &amp; "%",IF((E6-F6)/(F6+0.001)&gt;=0.2,"vượt" &amp; CHAR(32) &amp; INT(ABS((E6-F6)*100/(F6+0.001))) &amp; "%","xấp xỉ")))</f>
        <v/>
      </c>
      <c r="H6" s="116">
        <f>IF(OR(E6="",F6=""),"",IF((E6-F6)/(F6+0.001)&lt;=-0.2,"&lt;TBNN",IF((E6-F6)/(F6+0.001)&gt;=0.2,"&gt;TBNN","TBNN")))</f>
        <v/>
      </c>
      <c r="I6" s="113">
        <f>IF(H6="","",IF(H6="&gt;TBNN",1,0))</f>
        <v/>
      </c>
      <c r="J6" s="113">
        <f>IF(H6="","",IF(H6="&lt;TBNN",1,0))</f>
        <v/>
      </c>
      <c r="K6" s="113">
        <f>IF(H6="","",IF(H6="TBNN",1,0))</f>
        <v/>
      </c>
      <c r="L6" s="491" t="n"/>
      <c r="M6" s="492" t="n"/>
    </row>
    <row r="7" ht="15.95" customFormat="1" customHeight="1" s="64">
      <c r="A7" s="19" t="n">
        <v>93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IF(Tbthang!H7="","",Tbthang!H7)</f>
        <v/>
      </c>
      <c r="F7" s="122" t="n"/>
      <c r="G7" s="116">
        <f>IF(OR(E7="",F7=""),"",IF((E7-F7)/(F7+0.001)&lt;=-0.2,"hụt" &amp; CHAR(32) &amp; INT(ABS((E7-F7)*100/(F7+0.001))) &amp; "%",IF((E7-F7)/(F7+0.001)&gt;=0.2,"vượt" &amp; CHAR(32) &amp; INT(ABS((E7-F7)*100/(F7+0.001))) &amp; "%","xấp xỉ")))</f>
        <v/>
      </c>
      <c r="H7" s="116">
        <f>IF(OR(E7="",F7=""),"",IF((E7-F7)/(F7+0.001)&lt;=-0.2,"&lt;TBNN",IF((E7-F7)/(F7+0.001)&gt;=0.2,"&gt;TBNN","TBNN")))</f>
        <v/>
      </c>
      <c r="I7" s="113">
        <f>IF(H7="","",IF(H7="&gt;TBNN",1,0))</f>
        <v/>
      </c>
      <c r="J7" s="113">
        <f>IF(H7="","",IF(H7="&lt;TBNN",1,0))</f>
        <v/>
      </c>
      <c r="K7" s="113">
        <f>IF(H7="","",IF(H7="TBNN",1,0))</f>
        <v/>
      </c>
      <c r="L7" s="491" t="n"/>
      <c r="M7" s="492" t="n"/>
    </row>
    <row r="8" ht="15.95" customFormat="1" customHeight="1" s="64">
      <c r="A8" s="20" t="n">
        <v>94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IF(Tbthang!H8="","",Tbthang!H8)</f>
        <v/>
      </c>
      <c r="F8" s="122" t="n"/>
      <c r="G8" s="116">
        <f>IF(OR(E8="",F8=""),"",IF((E8-F8)/(F8+0.001)&lt;=-0.2,"hụt" &amp; CHAR(32) &amp; INT(ABS((E8-F8)*100/(F8+0.001))) &amp; "%",IF((E8-F8)/(F8+0.001)&gt;=0.2,"vượt" &amp; CHAR(32) &amp; INT(ABS((E8-F8)*100/(F8+0.001))) &amp; "%","xấp xỉ")))</f>
        <v/>
      </c>
      <c r="H8" s="116">
        <f>IF(OR(E8="",F8=""),"",IF((E8-F8)/(F8+0.001)&lt;=-0.2,"&lt;TBNN",IF((E8-F8)/(F8+0.001)&gt;=0.2,"&gt;TBNN","TBNN")))</f>
        <v/>
      </c>
      <c r="I8" s="113">
        <f>IF(H8="","",IF(H8="&gt;TBNN",1,0))</f>
        <v/>
      </c>
      <c r="J8" s="113">
        <f>IF(H8="","",IF(H8="&lt;TBNN",1,0))</f>
        <v/>
      </c>
      <c r="K8" s="113">
        <f>IF(H8="","",IF(H8="TBNN",1,0))</f>
        <v/>
      </c>
      <c r="L8" s="491" t="n"/>
      <c r="M8" s="492" t="n"/>
    </row>
    <row r="9" ht="15.95" customFormat="1" customHeight="1" s="64">
      <c r="A9" s="45" t="n">
        <v>95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IF(Tbthang!H9="","",Tbthang!H9)</f>
        <v/>
      </c>
      <c r="F9" s="122" t="n"/>
      <c r="G9" s="116">
        <f>IF(OR(E9="",F9=""),"",IF((E9-F9)/(F9+0.001)&lt;=-0.2,"hụt" &amp; CHAR(32) &amp; INT(ABS((E9-F9)*100/(F9+0.001))) &amp; "%",IF((E9-F9)/(F9+0.001)&gt;=0.2,"vượt" &amp; CHAR(32) &amp; INT(ABS((E9-F9)*100/(F9+0.001))) &amp; "%","xấp xỉ")))</f>
        <v/>
      </c>
      <c r="H9" s="116">
        <f>IF(OR(E9="",F9=""),"",IF((E9-F9)/(F9+0.001)&lt;=-0.2,"&lt;TBNN",IF((E9-F9)/(F9+0.001)&gt;=0.2,"&gt;TBNN","TBNN")))</f>
        <v/>
      </c>
      <c r="I9" s="113">
        <f>IF(H9="","",IF(H9="&gt;TBNN",1,0))</f>
        <v/>
      </c>
      <c r="J9" s="113">
        <f>IF(H9="","",IF(H9="&lt;TBNN",1,0))</f>
        <v/>
      </c>
      <c r="K9" s="113">
        <f>IF(H9="","",IF(H9="TBNN",1,0))</f>
        <v/>
      </c>
      <c r="L9" s="491" t="n"/>
      <c r="M9" s="492" t="n"/>
    </row>
    <row r="10" ht="15.95" customFormat="1" customHeight="1" s="64">
      <c r="A10" s="45" t="n"/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46" t="n">
        <v>96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IF(Tbthang!H11="","",Tbthang!H11)</f>
        <v/>
      </c>
      <c r="F11" s="120" t="n"/>
      <c r="G11" s="114">
        <f>IF(OR(E11="",F11=""),"",IF((E11-F11)/(F11+0.001)&lt;=-0.2,"hụt" &amp; CHAR(32) &amp; INT(ABS((E11-F11)*100/(F11+0.001))) &amp; "%",IF((E11-F11)/(F11+0.001)&gt;=0.2,"vượt" &amp; CHAR(32) &amp; INT(ABS((E11-F11)*100/(F11+0.001))) &amp; "%","xấp xỉ")))</f>
        <v/>
      </c>
      <c r="H11" s="114">
        <f>IF(OR(E11="",F11=""),"",IF((E11-F11)/(F11+0.001)&lt;=-0.2,"&lt;TBNN",IF((E11-F11)/(F11+0.001)&gt;=0.2,"&gt;TBNN","TBNN")))</f>
        <v/>
      </c>
      <c r="I11" s="113">
        <f>IF(H11="","",IF(H11="&gt;TBNN",1,0))</f>
        <v/>
      </c>
      <c r="J11" s="113">
        <f>IF(H11="","",IF(H11="&lt;TBNN",1,0))</f>
        <v/>
      </c>
      <c r="K11" s="113">
        <f>IF(H11="","",IF(H11="TBNN",1,0))</f>
        <v/>
      </c>
      <c r="L11" s="491" t="n"/>
      <c r="M11" s="492" t="n"/>
    </row>
    <row r="12" ht="15.95" customFormat="1" customHeight="1" s="64">
      <c r="A12" s="19" t="n">
        <v>97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IF(Tbthang!H12="","",Tbthang!H12)</f>
        <v/>
      </c>
      <c r="F12" s="122" t="n"/>
      <c r="G12" s="116">
        <f>IF(OR(E12="",F12=""),"",IF((E12-F12)/(F12+0.001)&lt;=-0.2,"hụt" &amp; CHAR(32) &amp; INT(ABS((E12-F12)*100/(F12+0.001))) &amp; "%",IF((E12-F12)/(F12+0.001)&gt;=0.2,"vượt" &amp; CHAR(32) &amp; INT(ABS((E12-F12)*100/(F12+0.001))) &amp; "%","xấp xỉ")))</f>
        <v/>
      </c>
      <c r="H12" s="116">
        <f>IF(OR(E12="",F12=""),"",IF((E12-F12)/(F12+0.001)&lt;=-0.2,"&lt;TBNN",IF((E12-F12)/(F12+0.001)&gt;=0.2,"&gt;TBNN","TBNN")))</f>
        <v/>
      </c>
      <c r="I12" s="113">
        <f>IF(H12="","",IF(H12="&gt;TBNN",1,0))</f>
        <v/>
      </c>
      <c r="J12" s="113">
        <f>IF(H12="","",IF(H12="&lt;TBNN",1,0))</f>
        <v/>
      </c>
      <c r="K12" s="113">
        <f>IF(H12="","",IF(H12="TBNN",1,0))</f>
        <v/>
      </c>
      <c r="L12" s="491" t="n"/>
      <c r="M12" s="492" t="n"/>
    </row>
    <row r="13" ht="15.95" customFormat="1" customHeight="1" s="64">
      <c r="A13" s="19" t="n">
        <v>98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IF(Tbthang!H13="","",Tbthang!H13)</f>
        <v/>
      </c>
      <c r="F13" s="122" t="n"/>
      <c r="G13" s="116">
        <f>IF(OR(E13="",F13=""),"",IF((E13-F13)/(F13+0.001)&lt;=-0.2,"hụt" &amp;  CHAR(32) &amp; INT(ABS((E13-F13)*100/(F13+0.001))) &amp; "%",IF((E13-F13)/(F13+0.001)&gt;=0.2,"vượt" &amp; CHAR(32) &amp;  INT(ABS((E13-F13)*100/(F13+0.001))) &amp; "%","xấp xỉ")))</f>
        <v/>
      </c>
      <c r="H13" s="116">
        <f>IF(OR(E13="",F13=""),"",IF((E13-F13)/(F13+0.001)&lt;=-0.2,"&lt;TBNN",IF((E13-F13)/(F13+0.001)&gt;=0.2,"&gt;TBNN","TBNN")))</f>
        <v/>
      </c>
      <c r="I13" s="113">
        <f>IF(H13="","",IF(H13="&gt;TBNN",1,0))</f>
        <v/>
      </c>
      <c r="J13" s="113">
        <f>IF(H13="","",IF(H13="&lt;TBNN",1,0))</f>
        <v/>
      </c>
      <c r="K13" s="113">
        <f>IF(H13="","",IF(H13="TBNN",1,0))</f>
        <v/>
      </c>
      <c r="L13" s="491" t="n"/>
      <c r="M13" s="492" t="n"/>
    </row>
    <row r="14" ht="15.95" customFormat="1" customHeight="1" s="64">
      <c r="A14" s="19" t="n">
        <v>99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IF(Tbthang!H14="","",Tbthang!H14)</f>
        <v/>
      </c>
      <c r="F14" s="122" t="n"/>
      <c r="G14" s="116">
        <f>IF(OR(E14="",F14=""),"",IF((E14-F14)/(F14+0.001)&lt;=-0.2,"hụt" &amp; CHAR(32) &amp; INT(ABS((E14-F14)*100/(F14+0.001))) &amp; "%",IF((E14-F14)/(F14+0.001)&gt;=0.2,"vượt" &amp; CHAR(32) &amp; INT(ABS((E14-F14)*100/(F14+0.001))) &amp; "%","xấp xỉ")))</f>
        <v/>
      </c>
      <c r="H14" s="116">
        <f>IF(OR(E14="",F14=""),"",IF((E14-F14)/(F14+0.001)&lt;=-0.2,"&lt;TBNN",IF((E14-F14)/(F14+0.001)&gt;=0.2,"&gt;TBNN","TBNN")))</f>
        <v/>
      </c>
      <c r="I14" s="113">
        <f>IF(H14="","",IF(H14="&gt;TBNN",1,0))</f>
        <v/>
      </c>
      <c r="J14" s="113">
        <f>IF(H14="","",IF(H14="&lt;TBNN",1,0))</f>
        <v/>
      </c>
      <c r="K14" s="113">
        <f>IF(H14="","",IF(H14="TBNN",1,0))</f>
        <v/>
      </c>
      <c r="L14" s="491" t="n"/>
      <c r="M14" s="492" t="n"/>
    </row>
    <row r="15" ht="15.95" customFormat="1" customHeight="1" s="64">
      <c r="A15" s="19" t="n">
        <v>100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IF(Tbthang!H15="","",Tbthang!H15)</f>
        <v/>
      </c>
      <c r="F15" s="122" t="n"/>
      <c r="G15" s="116">
        <f>IF(OR(E15="",F15=""),"",IF((E15-F15)/(F15+0.001)&lt;=-0.2,"hụt" &amp; CHAR(32) &amp; INT(ABS((E15-F15)*100/(F15+0.001))) &amp; "%",IF((E15-F15)/(F15+0.001)&gt;=0.2,"vượt" &amp; CHAR(32) &amp; INT(ABS((E15-F15)*100/(F15+0.001))) &amp; "%","xấp xỉ")))</f>
        <v/>
      </c>
      <c r="H15" s="116">
        <f>IF(OR(E15="",F15=""),"",IF((E15-F15)/(F15+0.001)&lt;=-0.2,"&lt;TBNN",IF((E15-F15)/(F15+0.001)&gt;=0.2,"&gt;TBNN","TBNN")))</f>
        <v/>
      </c>
      <c r="I15" s="113">
        <f>IF(H15="","",IF(H15="&gt;TBNN",1,0))</f>
        <v/>
      </c>
      <c r="J15" s="113">
        <f>IF(H15="","",IF(H15="&lt;TBNN",1,0))</f>
        <v/>
      </c>
      <c r="K15" s="113">
        <f>IF(H15="","",IF(H15="TBNN",1,0))</f>
        <v/>
      </c>
      <c r="L15" s="491" t="n"/>
      <c r="M15" s="492" t="n"/>
    </row>
    <row r="16" ht="15.95" customFormat="1" customHeight="1" s="64">
      <c r="A16" s="19" t="n">
        <v>101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IF(Tbthang!H16="","",Tbthang!H16)</f>
        <v/>
      </c>
      <c r="F16" s="122" t="n"/>
      <c r="G16" s="116">
        <f>IF(OR(E16="",F16=""),"",IF((E16-F16)/(F16+0.001)&lt;=-0.2,"hụt" &amp; CHAR(32) &amp; INT(ABS((E16-F16)*100/(F16+0.001))) &amp; "%",IF((E16-F16)/(F16+0.001)&gt;=0.2,"vượt" &amp; CHAR(32) &amp; INT(ABS((E16-F16)*100/(F16+0.001))) &amp; "%","xấp xỉ")))</f>
        <v/>
      </c>
      <c r="H16" s="116">
        <f>IF(OR(E16="",F16=""),"",IF((E16-F16)/(F16+0.001)&lt;=-0.2,"&lt;TBNN",IF((E16-F16)/(F16+0.001)&gt;=0.2,"&gt;TBNN","TBNN")))</f>
        <v/>
      </c>
      <c r="I16" s="113">
        <f>IF(H16="","",IF(H16="&gt;TBNN",1,0))</f>
        <v/>
      </c>
      <c r="J16" s="113">
        <f>IF(H16="","",IF(H16="&lt;TBNN",1,0))</f>
        <v/>
      </c>
      <c r="K16" s="113">
        <f>IF(H16="","",IF(H16="TBNN",1,0))</f>
        <v/>
      </c>
      <c r="L16" s="491" t="n"/>
      <c r="M16" s="492" t="n"/>
    </row>
    <row r="17" ht="15.95" customFormat="1" customHeight="1" s="64">
      <c r="A17" s="19" t="n">
        <v>102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IF(Tbthang!H17="","",Tbthang!H17)</f>
        <v/>
      </c>
      <c r="F17" s="122" t="n"/>
      <c r="G17" s="116">
        <f>IF(OR(E17="",F17=""),"",IF((E17-F17)/(F17+0.001)&lt;=-0.2,"hụt" &amp; CHAR(32) &amp; INT(ABS((E17-F17)*100/(F17+0.001))) &amp; "%",IF((E17-F17)/(F17+0.001)&gt;=0.2,"vượt" &amp; CHAR(32) &amp; INT(ABS((E17-F17)*100/(F17+0.001))) &amp; "%","xấp xỉ")))</f>
        <v/>
      </c>
      <c r="H17" s="116">
        <f>IF(OR(E17="",F17=""),"",IF((E17-F17)/(F17+0.001)&lt;=-0.2,"&lt;TBNN",IF((E17-F17)/(F17+0.001)&gt;=0.2,"&gt;TBNN","TBNN")))</f>
        <v/>
      </c>
      <c r="I17" s="113">
        <f>IF(H17="","",IF(H17="&gt;TBNN",1,0))</f>
        <v/>
      </c>
      <c r="J17" s="113">
        <f>IF(H17="","",IF(H17="&lt;TBNN",1,0))</f>
        <v/>
      </c>
      <c r="K17" s="113">
        <f>IF(H17="","",IF(H17="TBNN",1,0))</f>
        <v/>
      </c>
      <c r="L17" s="491" t="n"/>
      <c r="M17" s="492" t="n"/>
    </row>
    <row r="18" ht="15.95" customFormat="1" customHeight="1" s="64">
      <c r="A18" s="20" t="n">
        <v>103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IF(Tbthang!H18="","",Tbthang!H18)</f>
        <v/>
      </c>
      <c r="F18" s="122" t="n"/>
      <c r="G18" s="116">
        <f>IF(OR(E18="",F18=""),"",IF((E18-F18)/(F18+0.001)&lt;=-0.2,"hụt" &amp; CHAR(32) &amp; INT(ABS((E18-F18)*100/(F18+0.001))) &amp; "%",IF((E18-F18)/(F18+0.001)&gt;=0.2,"vượt" &amp; CHAR(32) &amp; INT(ABS((E18-F18)*100/(F18+0.001))) &amp; "%","xấp xỉ")))</f>
        <v/>
      </c>
      <c r="H18" s="116">
        <f>IF(OR(E18="",F18=""),"",IF((E18-F18)/(F18+0.001)&lt;=-0.2,"&lt;TBNN",IF((E18-F18)/(F18+0.001)&gt;=0.2,"&gt;TBNN","TBNN")))</f>
        <v/>
      </c>
      <c r="I18" s="113">
        <f>IF(H18="","",IF(H18="&gt;TBNN",1,0))</f>
        <v/>
      </c>
      <c r="J18" s="113">
        <f>IF(H18="","",IF(H18="&lt;TBNN",1,0))</f>
        <v/>
      </c>
      <c r="K18" s="113">
        <f>IF(H18="","",IF(H18="TBNN",1,0))</f>
        <v/>
      </c>
      <c r="L18" s="491" t="n"/>
      <c r="M18" s="492" t="n"/>
    </row>
    <row r="19" ht="15.95" customFormat="1" customHeight="1" s="64">
      <c r="A19" s="90" t="n">
        <v>104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IF(Tbthang!H19="","",Tbthang!H19)</f>
        <v/>
      </c>
      <c r="F19" s="121" t="n"/>
      <c r="G19" s="115">
        <f>IF(OR(E19="",F19=""),"",IF((E19-F19)/(F19+0.001)&lt;=-0.2,"hụt" &amp; CHAR(32) &amp; INT(ABS((E19-F19)*100/(F19+0.001))) &amp; "%",IF((E19-F19)/(F19+0.001)&gt;=0.2,"vượt" &amp; CHAR(32) &amp; INT(ABS((E19-F19)*100/(F19+0.001))) &amp; "%","xấp xỉ")))</f>
        <v/>
      </c>
      <c r="H19" s="115">
        <f>IF(OR(E19="",F19=""),"",IF((E19-F19)/(F19+0.001)&lt;=-0.2,"&lt;TBNN",IF((E19-F19)/(F19+0.001)&gt;=0.2,"&gt;TBNN","TBNN")))</f>
        <v/>
      </c>
      <c r="I19" s="113">
        <f>IF(H19="","",IF(H19="&gt;TBNN",1,0))</f>
        <v/>
      </c>
      <c r="J19" s="113">
        <f>IF(H19="","",IF(H19="&lt;TBNN",1,0))</f>
        <v/>
      </c>
      <c r="K19" s="113">
        <f>IF(H19="","",IF(H19="TBNN",1,0))</f>
        <v/>
      </c>
      <c r="L19" s="491" t="n"/>
      <c r="M19" s="492" t="n"/>
    </row>
    <row r="20" ht="15.95" customFormat="1" customHeight="1" s="64">
      <c r="A20" s="27" t="n">
        <v>105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18">
        <f>IF(Tbthang!H20="","",Tbthang!H20)</f>
        <v/>
      </c>
      <c r="F20" s="120" t="n"/>
      <c r="G20" s="114">
        <f>IF(OR(E20="",F20=""),"",IF((E20-F20)/(F20+0.001)&lt;=-0.2,"hụt" &amp; CHAR(32) &amp; INT(ABS((E20-F20)*100/(F20+0.001))) &amp; "%",IF((E20-F20)/(F20+0.001)&gt;=0.2,"vượt" &amp; CHAR(32) &amp; INT(ABS((E20-F20)*100/(F20+0.001))) &amp; "%","xấp xỉ")))</f>
        <v/>
      </c>
      <c r="H20" s="114">
        <f>IF(OR(E20="",F20=""),"",IF((E20-F20)/(F20+0.001)&lt;=-0.2,"&lt;TBNN",IF((E20-F20)/(F20+0.001)&gt;=0.2,"&gt;TBNN","TBNN")))</f>
        <v/>
      </c>
      <c r="I20" s="113">
        <f>IF(H20="","",IF(H20="&gt;TBNN",1,0))</f>
        <v/>
      </c>
      <c r="J20" s="113">
        <f>IF(H20="","",IF(H20="&lt;TBNN",1,0))</f>
        <v/>
      </c>
      <c r="K20" s="113">
        <f>IF(H20="","",IF(H20="TBNN",1,0))</f>
        <v/>
      </c>
      <c r="L20" s="491" t="n"/>
      <c r="M20" s="492" t="n"/>
    </row>
    <row r="21" ht="15.95" customFormat="1" customHeight="1" s="64">
      <c r="A21" s="19" t="n">
        <v>106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IF(Tbthang!H21="","",Tbthang!H21)</f>
        <v/>
      </c>
      <c r="F21" s="122" t="n"/>
      <c r="G21" s="116">
        <f>IF(OR(E21="",F21=""),"",IF((E21-F21)/(F21+0.001)&lt;=-0.2,"hụt" &amp; CHAR(32) &amp; INT(ABS((E21-F21)*100/(F21+0.001))) &amp; "%",IF((E21-F21)/(F21+0.001)&gt;=0.2,"vượt" &amp; CHAR(32) &amp; INT(ABS((E21-F21)*100/(F21+0.001))) &amp; "%","xấp xỉ")))</f>
        <v/>
      </c>
      <c r="H21" s="116">
        <f>IF(OR(E21="",F21=""),"",IF((E21-F21)/(F21+0.001)&lt;=-0.2,"&lt;TBNN",IF((E21-F21)/(F21+0.001)&gt;=0.2,"&gt;TBNN","TBNN")))</f>
        <v/>
      </c>
      <c r="I21" s="113">
        <f>IF(H21="","",IF(H21="&gt;TBNN",1,0))</f>
        <v/>
      </c>
      <c r="J21" s="113">
        <f>IF(H21="","",IF(H21="&lt;TBNN",1,0))</f>
        <v/>
      </c>
      <c r="K21" s="113">
        <f>IF(H21="","",IF(H21="TBNN",1,0))</f>
        <v/>
      </c>
      <c r="L21" s="491" t="n"/>
      <c r="M21" s="492" t="n"/>
    </row>
    <row r="22" ht="15.95" customFormat="1" customHeight="1" s="64">
      <c r="A22" s="20" t="n">
        <v>107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IF(Tbthang!H22="","",Tbthang!H22)</f>
        <v/>
      </c>
      <c r="F22" s="122" t="n"/>
      <c r="G22" s="116">
        <f>IF(OR(E22="",F22=""),"",IF((E22-F22)/(F22+0.001)&lt;=-0.2,"hụt" &amp; CHAR(32) &amp; INT(ABS((E22-F22)*100/(F22+0.001))) &amp; "%",IF((E22-F22)/(F22+0.001)&gt;=0.2,"vượt" &amp; CHAR(32) &amp; INT(ABS((E22-F22)*100/(F22+0.001))) &amp; "%","xấp xỉ")))</f>
        <v/>
      </c>
      <c r="H22" s="116">
        <f>IF(OR(E22="",F22=""),"",IF((E22-F22)/(F22+0.001)&lt;=-0.2,"&lt;TBNN",IF((E22-F22)/(F22+0.001)&gt;=0.2,"&gt;TBNN","TBNN")))</f>
        <v/>
      </c>
      <c r="I22" s="113">
        <f>IF(H22="","",IF(H22="&gt;TBNN",1,0))</f>
        <v/>
      </c>
      <c r="J22" s="113">
        <f>IF(H22="","",IF(H22="&lt;TBNN",1,0))</f>
        <v/>
      </c>
      <c r="K22" s="113">
        <f>IF(H22="","",IF(H22="TBNN",1,0))</f>
        <v/>
      </c>
      <c r="L22" s="491" t="n"/>
      <c r="M22" s="492" t="n"/>
    </row>
    <row r="23" ht="15.95" customFormat="1" customHeight="1" s="64">
      <c r="A23" s="19" t="n">
        <v>108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IF(Tbthang!H23="","",Tbthang!H23)</f>
        <v/>
      </c>
      <c r="F23" s="122" t="n"/>
      <c r="G23" s="116">
        <f>IF(OR(E23="",F23=""),"",IF((E23-F23)/(F23+0.001)&lt;=-0.2,"hụt" &amp; CHAR(32) &amp; INT(ABS((E23-F23)*100/(F23+0.001))) &amp; "%",IF((E23-F23)/(F23+0.001)&gt;=0.2,"vượt" &amp; CHAR(32) &amp; INT(ABS((E23-F23)*100/(F23+0.001))) &amp; "%","xấp xỉ")))</f>
        <v/>
      </c>
      <c r="H23" s="116">
        <f>IF(OR(E23="",F23=""),"",IF((E23-F23)/(F23+0.001)&lt;=-0.2,"&lt;TBNN",IF((E23-F23)/(F23+0.001)&gt;=0.2,"&gt;TBNN","TBNN")))</f>
        <v/>
      </c>
      <c r="I23" s="113">
        <f>IF(H23="","",IF(H23="&gt;TBNN",1,0))</f>
        <v/>
      </c>
      <c r="J23" s="113">
        <f>IF(H23="","",IF(H23="&lt;TBNN",1,0))</f>
        <v/>
      </c>
      <c r="K23" s="113">
        <f>IF(H23="","",IF(H23="TBNN",1,0))</f>
        <v/>
      </c>
      <c r="L23" s="491" t="n"/>
      <c r="M23" s="492" t="n"/>
    </row>
    <row r="24" ht="15.95" customFormat="1" customHeight="1" s="64">
      <c r="A24" s="89" t="n">
        <v>109</v>
      </c>
      <c r="B24" s="470" t="n"/>
      <c r="C24" s="23" t="inlineStr">
        <is>
          <t>Kỳ Anh</t>
        </is>
      </c>
      <c r="D24" s="32" t="inlineStr">
        <is>
          <t>48/86</t>
        </is>
      </c>
      <c r="E24" s="119">
        <f>IF(Tbthang!H24="","",Tbthang!H24)</f>
        <v/>
      </c>
      <c r="F24" s="121" t="n"/>
      <c r="G24" s="115">
        <f>IF(OR(E24="",F24=""),"",IF((E24-F24)/(F24+0.001)&lt;=-0.2,"hụt" &amp; CHAR(32) &amp; INT(ABS((E24-F24)*100/(F24+0.001))) &amp; "%",IF((E24-F24)/(F24+0.001)&gt;=0.2,"vượt" &amp; CHAR(32) &amp; INT(ABS((E24-F24)*100/(F24+0.001))) &amp; "%","xấp xỉ")))</f>
        <v/>
      </c>
      <c r="H24" s="115">
        <f>IF(OR(E24="",F24=""),"",IF((E24-F24)/(F24+0.001)&lt;=-0.2,"&lt;TBNN",IF((E24-F24)/(F24+0.001)&gt;=0.2,"&gt;TBNN","TBNN")))</f>
        <v/>
      </c>
      <c r="I24" s="113">
        <f>IF(H24="","",IF(H24="&gt;TBNN",1,0))</f>
        <v/>
      </c>
      <c r="J24" s="113">
        <f>IF(H24="","",IF(H24="&lt;TBNN",1,0))</f>
        <v/>
      </c>
      <c r="K24" s="113">
        <f>IF(H24="","",IF(H24="TBNN",1,0))</f>
        <v/>
      </c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I260"/>
  <sheetViews>
    <sheetView zoomScaleNormal="100" workbookViewId="0">
      <pane xSplit="2" ySplit="3" topLeftCell="C238" activePane="bottomRight" state="frozen"/>
      <selection pane="topRight" activeCell="C1" sqref="C1"/>
      <selection pane="bottomLeft" activeCell="A4" sqref="A4"/>
      <selection pane="bottomRight" activeCell="AB171" sqref="AB171:AB258"/>
    </sheetView>
  </sheetViews>
  <sheetFormatPr baseColWidth="8" defaultColWidth="6" defaultRowHeight="11.25"/>
  <cols>
    <col width="7.5" customWidth="1" style="334" min="1" max="1"/>
    <col width="6" customWidth="1" style="334" min="2" max="2"/>
    <col width="8.1640625" customWidth="1" style="334" min="3" max="3"/>
    <col width="7.1640625" customWidth="1" style="334" min="4" max="4"/>
    <col width="6.5" customWidth="1" style="334" min="5" max="5"/>
    <col width="3.5" customWidth="1" style="334" min="6" max="6"/>
    <col width="6.6640625" customWidth="1" style="334" min="7" max="7"/>
    <col width="6" customWidth="1" style="334" min="8" max="9"/>
    <col width="7.33203125" customWidth="1" style="334" min="10" max="10"/>
    <col width="7" customWidth="1" style="334" min="11" max="11"/>
    <col width="6.33203125" customWidth="1" style="334" min="12" max="12"/>
    <col width="3.5" customWidth="1" style="334" min="13" max="13"/>
    <col width="5.83203125" customWidth="1" style="334" min="14" max="14"/>
    <col width="6" customWidth="1" style="334" min="15" max="16"/>
    <col width="7.33203125" customWidth="1" style="334" min="17" max="17"/>
    <col width="7" customWidth="1" style="334" min="18" max="18"/>
    <col width="6.33203125" customWidth="1" style="334" min="19" max="19"/>
    <col width="3.5" customWidth="1" style="334" min="20" max="20"/>
    <col width="5.83203125" customWidth="1" style="334" min="21" max="21"/>
    <col width="6" customWidth="1" style="334" min="22" max="23"/>
    <col width="7.33203125" customWidth="1" style="334" min="24" max="24"/>
    <col width="7" customWidth="1" style="334" min="25" max="25"/>
    <col width="6.33203125" customWidth="1" style="334" min="26" max="26"/>
    <col width="3.5" customWidth="1" style="334" min="27" max="27"/>
    <col width="5.83203125" customWidth="1" style="334" min="28" max="28"/>
    <col width="6" customWidth="1" style="334" min="29" max="256"/>
    <col width="7.5" customWidth="1" style="334" min="257" max="257"/>
    <col width="6" customWidth="1" style="334" min="258" max="258"/>
    <col width="8.1640625" customWidth="1" style="334" min="259" max="259"/>
    <col width="7.1640625" customWidth="1" style="334" min="260" max="260"/>
    <col width="6.5" customWidth="1" style="334" min="261" max="261"/>
    <col width="3.5" customWidth="1" style="334" min="262" max="262"/>
    <col width="6.6640625" customWidth="1" style="334" min="263" max="263"/>
    <col width="6" customWidth="1" style="334" min="264" max="265"/>
    <col width="7.33203125" customWidth="1" style="334" min="266" max="266"/>
    <col width="7" customWidth="1" style="334" min="267" max="267"/>
    <col width="6.33203125" customWidth="1" style="334" min="268" max="268"/>
    <col width="3.5" customWidth="1" style="334" min="269" max="269"/>
    <col width="5.83203125" customWidth="1" style="334" min="270" max="270"/>
    <col width="6" customWidth="1" style="334" min="271" max="272"/>
    <col width="7.33203125" customWidth="1" style="334" min="273" max="273"/>
    <col width="7" customWidth="1" style="334" min="274" max="274"/>
    <col width="6.33203125" customWidth="1" style="334" min="275" max="275"/>
    <col width="3.5" customWidth="1" style="334" min="276" max="276"/>
    <col width="5.83203125" customWidth="1" style="334" min="277" max="277"/>
    <col width="6" customWidth="1" style="334" min="278" max="279"/>
    <col width="7.33203125" customWidth="1" style="334" min="280" max="280"/>
    <col width="7" customWidth="1" style="334" min="281" max="281"/>
    <col width="6.33203125" customWidth="1" style="334" min="282" max="282"/>
    <col width="3.5" customWidth="1" style="334" min="283" max="283"/>
    <col width="5.83203125" customWidth="1" style="334" min="284" max="284"/>
    <col width="6" customWidth="1" style="334" min="285" max="512"/>
    <col width="7.5" customWidth="1" style="334" min="513" max="513"/>
    <col width="6" customWidth="1" style="334" min="514" max="514"/>
    <col width="8.1640625" customWidth="1" style="334" min="515" max="515"/>
    <col width="7.1640625" customWidth="1" style="334" min="516" max="516"/>
    <col width="6.5" customWidth="1" style="334" min="517" max="517"/>
    <col width="3.5" customWidth="1" style="334" min="518" max="518"/>
    <col width="6.6640625" customWidth="1" style="334" min="519" max="519"/>
    <col width="6" customWidth="1" style="334" min="520" max="521"/>
    <col width="7.33203125" customWidth="1" style="334" min="522" max="522"/>
    <col width="7" customWidth="1" style="334" min="523" max="523"/>
    <col width="6.33203125" customWidth="1" style="334" min="524" max="524"/>
    <col width="3.5" customWidth="1" style="334" min="525" max="525"/>
    <col width="5.83203125" customWidth="1" style="334" min="526" max="526"/>
    <col width="6" customWidth="1" style="334" min="527" max="528"/>
    <col width="7.33203125" customWidth="1" style="334" min="529" max="529"/>
    <col width="7" customWidth="1" style="334" min="530" max="530"/>
    <col width="6.33203125" customWidth="1" style="334" min="531" max="531"/>
    <col width="3.5" customWidth="1" style="334" min="532" max="532"/>
    <col width="5.83203125" customWidth="1" style="334" min="533" max="533"/>
    <col width="6" customWidth="1" style="334" min="534" max="535"/>
    <col width="7.33203125" customWidth="1" style="334" min="536" max="536"/>
    <col width="7" customWidth="1" style="334" min="537" max="537"/>
    <col width="6.33203125" customWidth="1" style="334" min="538" max="538"/>
    <col width="3.5" customWidth="1" style="334" min="539" max="539"/>
    <col width="5.83203125" customWidth="1" style="334" min="540" max="540"/>
    <col width="6" customWidth="1" style="334" min="541" max="768"/>
    <col width="7.5" customWidth="1" style="334" min="769" max="769"/>
    <col width="6" customWidth="1" style="334" min="770" max="770"/>
    <col width="8.1640625" customWidth="1" style="334" min="771" max="771"/>
    <col width="7.1640625" customWidth="1" style="334" min="772" max="772"/>
    <col width="6.5" customWidth="1" style="334" min="773" max="773"/>
    <col width="3.5" customWidth="1" style="334" min="774" max="774"/>
    <col width="6.6640625" customWidth="1" style="334" min="775" max="775"/>
    <col width="6" customWidth="1" style="334" min="776" max="777"/>
    <col width="7.33203125" customWidth="1" style="334" min="778" max="778"/>
    <col width="7" customWidth="1" style="334" min="779" max="779"/>
    <col width="6.33203125" customWidth="1" style="334" min="780" max="780"/>
    <col width="3.5" customWidth="1" style="334" min="781" max="781"/>
    <col width="5.83203125" customWidth="1" style="334" min="782" max="782"/>
    <col width="6" customWidth="1" style="334" min="783" max="784"/>
    <col width="7.33203125" customWidth="1" style="334" min="785" max="785"/>
    <col width="7" customWidth="1" style="334" min="786" max="786"/>
    <col width="6.33203125" customWidth="1" style="334" min="787" max="787"/>
    <col width="3.5" customWidth="1" style="334" min="788" max="788"/>
    <col width="5.83203125" customWidth="1" style="334" min="789" max="789"/>
    <col width="6" customWidth="1" style="334" min="790" max="791"/>
    <col width="7.33203125" customWidth="1" style="334" min="792" max="792"/>
    <col width="7" customWidth="1" style="334" min="793" max="793"/>
    <col width="6.33203125" customWidth="1" style="334" min="794" max="794"/>
    <col width="3.5" customWidth="1" style="334" min="795" max="795"/>
    <col width="5.83203125" customWidth="1" style="334" min="796" max="796"/>
    <col width="6" customWidth="1" style="334" min="797" max="1024"/>
    <col width="7.5" customWidth="1" style="334" min="1025" max="1025"/>
    <col width="6" customWidth="1" style="334" min="1026" max="1026"/>
    <col width="8.1640625" customWidth="1" style="334" min="1027" max="1027"/>
    <col width="7.1640625" customWidth="1" style="334" min="1028" max="1028"/>
    <col width="6.5" customWidth="1" style="334" min="1029" max="1029"/>
    <col width="3.5" customWidth="1" style="334" min="1030" max="1030"/>
    <col width="6.6640625" customWidth="1" style="334" min="1031" max="1031"/>
    <col width="6" customWidth="1" style="334" min="1032" max="1033"/>
    <col width="7.33203125" customWidth="1" style="334" min="1034" max="1034"/>
    <col width="7" customWidth="1" style="334" min="1035" max="1035"/>
    <col width="6.33203125" customWidth="1" style="334" min="1036" max="1036"/>
    <col width="3.5" customWidth="1" style="334" min="1037" max="1037"/>
    <col width="5.83203125" customWidth="1" style="334" min="1038" max="1038"/>
    <col width="6" customWidth="1" style="334" min="1039" max="1040"/>
    <col width="7.33203125" customWidth="1" style="334" min="1041" max="1041"/>
    <col width="7" customWidth="1" style="334" min="1042" max="1042"/>
    <col width="6.33203125" customWidth="1" style="334" min="1043" max="1043"/>
    <col width="3.5" customWidth="1" style="334" min="1044" max="1044"/>
    <col width="5.83203125" customWidth="1" style="334" min="1045" max="1045"/>
    <col width="6" customWidth="1" style="334" min="1046" max="1047"/>
    <col width="7.33203125" customWidth="1" style="334" min="1048" max="1048"/>
    <col width="7" customWidth="1" style="334" min="1049" max="1049"/>
    <col width="6.33203125" customWidth="1" style="334" min="1050" max="1050"/>
    <col width="3.5" customWidth="1" style="334" min="1051" max="1051"/>
    <col width="5.83203125" customWidth="1" style="334" min="1052" max="1052"/>
    <col width="6" customWidth="1" style="334" min="1053" max="1280"/>
    <col width="7.5" customWidth="1" style="334" min="1281" max="1281"/>
    <col width="6" customWidth="1" style="334" min="1282" max="1282"/>
    <col width="8.1640625" customWidth="1" style="334" min="1283" max="1283"/>
    <col width="7.1640625" customWidth="1" style="334" min="1284" max="1284"/>
    <col width="6.5" customWidth="1" style="334" min="1285" max="1285"/>
    <col width="3.5" customWidth="1" style="334" min="1286" max="1286"/>
    <col width="6.6640625" customWidth="1" style="334" min="1287" max="1287"/>
    <col width="6" customWidth="1" style="334" min="1288" max="1289"/>
    <col width="7.33203125" customWidth="1" style="334" min="1290" max="1290"/>
    <col width="7" customWidth="1" style="334" min="1291" max="1291"/>
    <col width="6.33203125" customWidth="1" style="334" min="1292" max="1292"/>
    <col width="3.5" customWidth="1" style="334" min="1293" max="1293"/>
    <col width="5.83203125" customWidth="1" style="334" min="1294" max="1294"/>
    <col width="6" customWidth="1" style="334" min="1295" max="1296"/>
    <col width="7.33203125" customWidth="1" style="334" min="1297" max="1297"/>
    <col width="7" customWidth="1" style="334" min="1298" max="1298"/>
    <col width="6.33203125" customWidth="1" style="334" min="1299" max="1299"/>
    <col width="3.5" customWidth="1" style="334" min="1300" max="1300"/>
    <col width="5.83203125" customWidth="1" style="334" min="1301" max="1301"/>
    <col width="6" customWidth="1" style="334" min="1302" max="1303"/>
    <col width="7.33203125" customWidth="1" style="334" min="1304" max="1304"/>
    <col width="7" customWidth="1" style="334" min="1305" max="1305"/>
    <col width="6.33203125" customWidth="1" style="334" min="1306" max="1306"/>
    <col width="3.5" customWidth="1" style="334" min="1307" max="1307"/>
    <col width="5.83203125" customWidth="1" style="334" min="1308" max="1308"/>
    <col width="6" customWidth="1" style="334" min="1309" max="1536"/>
    <col width="7.5" customWidth="1" style="334" min="1537" max="1537"/>
    <col width="6" customWidth="1" style="334" min="1538" max="1538"/>
    <col width="8.1640625" customWidth="1" style="334" min="1539" max="1539"/>
    <col width="7.1640625" customWidth="1" style="334" min="1540" max="1540"/>
    <col width="6.5" customWidth="1" style="334" min="1541" max="1541"/>
    <col width="3.5" customWidth="1" style="334" min="1542" max="1542"/>
    <col width="6.6640625" customWidth="1" style="334" min="1543" max="1543"/>
    <col width="6" customWidth="1" style="334" min="1544" max="1545"/>
    <col width="7.33203125" customWidth="1" style="334" min="1546" max="1546"/>
    <col width="7" customWidth="1" style="334" min="1547" max="1547"/>
    <col width="6.33203125" customWidth="1" style="334" min="1548" max="1548"/>
    <col width="3.5" customWidth="1" style="334" min="1549" max="1549"/>
    <col width="5.83203125" customWidth="1" style="334" min="1550" max="1550"/>
    <col width="6" customWidth="1" style="334" min="1551" max="1552"/>
    <col width="7.33203125" customWidth="1" style="334" min="1553" max="1553"/>
    <col width="7" customWidth="1" style="334" min="1554" max="1554"/>
    <col width="6.33203125" customWidth="1" style="334" min="1555" max="1555"/>
    <col width="3.5" customWidth="1" style="334" min="1556" max="1556"/>
    <col width="5.83203125" customWidth="1" style="334" min="1557" max="1557"/>
    <col width="6" customWidth="1" style="334" min="1558" max="1559"/>
    <col width="7.33203125" customWidth="1" style="334" min="1560" max="1560"/>
    <col width="7" customWidth="1" style="334" min="1561" max="1561"/>
    <col width="6.33203125" customWidth="1" style="334" min="1562" max="1562"/>
    <col width="3.5" customWidth="1" style="334" min="1563" max="1563"/>
    <col width="5.83203125" customWidth="1" style="334" min="1564" max="1564"/>
    <col width="6" customWidth="1" style="334" min="1565" max="1792"/>
    <col width="7.5" customWidth="1" style="334" min="1793" max="1793"/>
    <col width="6" customWidth="1" style="334" min="1794" max="1794"/>
    <col width="8.1640625" customWidth="1" style="334" min="1795" max="1795"/>
    <col width="7.1640625" customWidth="1" style="334" min="1796" max="1796"/>
    <col width="6.5" customWidth="1" style="334" min="1797" max="1797"/>
    <col width="3.5" customWidth="1" style="334" min="1798" max="1798"/>
    <col width="6.6640625" customWidth="1" style="334" min="1799" max="1799"/>
    <col width="6" customWidth="1" style="334" min="1800" max="1801"/>
    <col width="7.33203125" customWidth="1" style="334" min="1802" max="1802"/>
    <col width="7" customWidth="1" style="334" min="1803" max="1803"/>
    <col width="6.33203125" customWidth="1" style="334" min="1804" max="1804"/>
    <col width="3.5" customWidth="1" style="334" min="1805" max="1805"/>
    <col width="5.83203125" customWidth="1" style="334" min="1806" max="1806"/>
    <col width="6" customWidth="1" style="334" min="1807" max="1808"/>
    <col width="7.33203125" customWidth="1" style="334" min="1809" max="1809"/>
    <col width="7" customWidth="1" style="334" min="1810" max="1810"/>
    <col width="6.33203125" customWidth="1" style="334" min="1811" max="1811"/>
    <col width="3.5" customWidth="1" style="334" min="1812" max="1812"/>
    <col width="5.83203125" customWidth="1" style="334" min="1813" max="1813"/>
    <col width="6" customWidth="1" style="334" min="1814" max="1815"/>
    <col width="7.33203125" customWidth="1" style="334" min="1816" max="1816"/>
    <col width="7" customWidth="1" style="334" min="1817" max="1817"/>
    <col width="6.33203125" customWidth="1" style="334" min="1818" max="1818"/>
    <col width="3.5" customWidth="1" style="334" min="1819" max="1819"/>
    <col width="5.83203125" customWidth="1" style="334" min="1820" max="1820"/>
    <col width="6" customWidth="1" style="334" min="1821" max="2048"/>
    <col width="7.5" customWidth="1" style="334" min="2049" max="2049"/>
    <col width="6" customWidth="1" style="334" min="2050" max="2050"/>
    <col width="8.1640625" customWidth="1" style="334" min="2051" max="2051"/>
    <col width="7.1640625" customWidth="1" style="334" min="2052" max="2052"/>
    <col width="6.5" customWidth="1" style="334" min="2053" max="2053"/>
    <col width="3.5" customWidth="1" style="334" min="2054" max="2054"/>
    <col width="6.6640625" customWidth="1" style="334" min="2055" max="2055"/>
    <col width="6" customWidth="1" style="334" min="2056" max="2057"/>
    <col width="7.33203125" customWidth="1" style="334" min="2058" max="2058"/>
    <col width="7" customWidth="1" style="334" min="2059" max="2059"/>
    <col width="6.33203125" customWidth="1" style="334" min="2060" max="2060"/>
    <col width="3.5" customWidth="1" style="334" min="2061" max="2061"/>
    <col width="5.83203125" customWidth="1" style="334" min="2062" max="2062"/>
    <col width="6" customWidth="1" style="334" min="2063" max="2064"/>
    <col width="7.33203125" customWidth="1" style="334" min="2065" max="2065"/>
    <col width="7" customWidth="1" style="334" min="2066" max="2066"/>
    <col width="6.33203125" customWidth="1" style="334" min="2067" max="2067"/>
    <col width="3.5" customWidth="1" style="334" min="2068" max="2068"/>
    <col width="5.83203125" customWidth="1" style="334" min="2069" max="2069"/>
    <col width="6" customWidth="1" style="334" min="2070" max="2071"/>
    <col width="7.33203125" customWidth="1" style="334" min="2072" max="2072"/>
    <col width="7" customWidth="1" style="334" min="2073" max="2073"/>
    <col width="6.33203125" customWidth="1" style="334" min="2074" max="2074"/>
    <col width="3.5" customWidth="1" style="334" min="2075" max="2075"/>
    <col width="5.83203125" customWidth="1" style="334" min="2076" max="2076"/>
    <col width="6" customWidth="1" style="334" min="2077" max="2304"/>
    <col width="7.5" customWidth="1" style="334" min="2305" max="2305"/>
    <col width="6" customWidth="1" style="334" min="2306" max="2306"/>
    <col width="8.1640625" customWidth="1" style="334" min="2307" max="2307"/>
    <col width="7.1640625" customWidth="1" style="334" min="2308" max="2308"/>
    <col width="6.5" customWidth="1" style="334" min="2309" max="2309"/>
    <col width="3.5" customWidth="1" style="334" min="2310" max="2310"/>
    <col width="6.6640625" customWidth="1" style="334" min="2311" max="2311"/>
    <col width="6" customWidth="1" style="334" min="2312" max="2313"/>
    <col width="7.33203125" customWidth="1" style="334" min="2314" max="2314"/>
    <col width="7" customWidth="1" style="334" min="2315" max="2315"/>
    <col width="6.33203125" customWidth="1" style="334" min="2316" max="2316"/>
    <col width="3.5" customWidth="1" style="334" min="2317" max="2317"/>
    <col width="5.83203125" customWidth="1" style="334" min="2318" max="2318"/>
    <col width="6" customWidth="1" style="334" min="2319" max="2320"/>
    <col width="7.33203125" customWidth="1" style="334" min="2321" max="2321"/>
    <col width="7" customWidth="1" style="334" min="2322" max="2322"/>
    <col width="6.33203125" customWidth="1" style="334" min="2323" max="2323"/>
    <col width="3.5" customWidth="1" style="334" min="2324" max="2324"/>
    <col width="5.83203125" customWidth="1" style="334" min="2325" max="2325"/>
    <col width="6" customWidth="1" style="334" min="2326" max="2327"/>
    <col width="7.33203125" customWidth="1" style="334" min="2328" max="2328"/>
    <col width="7" customWidth="1" style="334" min="2329" max="2329"/>
    <col width="6.33203125" customWidth="1" style="334" min="2330" max="2330"/>
    <col width="3.5" customWidth="1" style="334" min="2331" max="2331"/>
    <col width="5.83203125" customWidth="1" style="334" min="2332" max="2332"/>
    <col width="6" customWidth="1" style="334" min="2333" max="2560"/>
    <col width="7.5" customWidth="1" style="334" min="2561" max="2561"/>
    <col width="6" customWidth="1" style="334" min="2562" max="2562"/>
    <col width="8.1640625" customWidth="1" style="334" min="2563" max="2563"/>
    <col width="7.1640625" customWidth="1" style="334" min="2564" max="2564"/>
    <col width="6.5" customWidth="1" style="334" min="2565" max="2565"/>
    <col width="3.5" customWidth="1" style="334" min="2566" max="2566"/>
    <col width="6.6640625" customWidth="1" style="334" min="2567" max="2567"/>
    <col width="6" customWidth="1" style="334" min="2568" max="2569"/>
    <col width="7.33203125" customWidth="1" style="334" min="2570" max="2570"/>
    <col width="7" customWidth="1" style="334" min="2571" max="2571"/>
    <col width="6.33203125" customWidth="1" style="334" min="2572" max="2572"/>
    <col width="3.5" customWidth="1" style="334" min="2573" max="2573"/>
    <col width="5.83203125" customWidth="1" style="334" min="2574" max="2574"/>
    <col width="6" customWidth="1" style="334" min="2575" max="2576"/>
    <col width="7.33203125" customWidth="1" style="334" min="2577" max="2577"/>
    <col width="7" customWidth="1" style="334" min="2578" max="2578"/>
    <col width="6.33203125" customWidth="1" style="334" min="2579" max="2579"/>
    <col width="3.5" customWidth="1" style="334" min="2580" max="2580"/>
    <col width="5.83203125" customWidth="1" style="334" min="2581" max="2581"/>
    <col width="6" customWidth="1" style="334" min="2582" max="2583"/>
    <col width="7.33203125" customWidth="1" style="334" min="2584" max="2584"/>
    <col width="7" customWidth="1" style="334" min="2585" max="2585"/>
    <col width="6.33203125" customWidth="1" style="334" min="2586" max="2586"/>
    <col width="3.5" customWidth="1" style="334" min="2587" max="2587"/>
    <col width="5.83203125" customWidth="1" style="334" min="2588" max="2588"/>
    <col width="6" customWidth="1" style="334" min="2589" max="2816"/>
    <col width="7.5" customWidth="1" style="334" min="2817" max="2817"/>
    <col width="6" customWidth="1" style="334" min="2818" max="2818"/>
    <col width="8.1640625" customWidth="1" style="334" min="2819" max="2819"/>
    <col width="7.1640625" customWidth="1" style="334" min="2820" max="2820"/>
    <col width="6.5" customWidth="1" style="334" min="2821" max="2821"/>
    <col width="3.5" customWidth="1" style="334" min="2822" max="2822"/>
    <col width="6.6640625" customWidth="1" style="334" min="2823" max="2823"/>
    <col width="6" customWidth="1" style="334" min="2824" max="2825"/>
    <col width="7.33203125" customWidth="1" style="334" min="2826" max="2826"/>
    <col width="7" customWidth="1" style="334" min="2827" max="2827"/>
    <col width="6.33203125" customWidth="1" style="334" min="2828" max="2828"/>
    <col width="3.5" customWidth="1" style="334" min="2829" max="2829"/>
    <col width="5.83203125" customWidth="1" style="334" min="2830" max="2830"/>
    <col width="6" customWidth="1" style="334" min="2831" max="2832"/>
    <col width="7.33203125" customWidth="1" style="334" min="2833" max="2833"/>
    <col width="7" customWidth="1" style="334" min="2834" max="2834"/>
    <col width="6.33203125" customWidth="1" style="334" min="2835" max="2835"/>
    <col width="3.5" customWidth="1" style="334" min="2836" max="2836"/>
    <col width="5.83203125" customWidth="1" style="334" min="2837" max="2837"/>
    <col width="6" customWidth="1" style="334" min="2838" max="2839"/>
    <col width="7.33203125" customWidth="1" style="334" min="2840" max="2840"/>
    <col width="7" customWidth="1" style="334" min="2841" max="2841"/>
    <col width="6.33203125" customWidth="1" style="334" min="2842" max="2842"/>
    <col width="3.5" customWidth="1" style="334" min="2843" max="2843"/>
    <col width="5.83203125" customWidth="1" style="334" min="2844" max="2844"/>
    <col width="6" customWidth="1" style="334" min="2845" max="3072"/>
    <col width="7.5" customWidth="1" style="334" min="3073" max="3073"/>
    <col width="6" customWidth="1" style="334" min="3074" max="3074"/>
    <col width="8.1640625" customWidth="1" style="334" min="3075" max="3075"/>
    <col width="7.1640625" customWidth="1" style="334" min="3076" max="3076"/>
    <col width="6.5" customWidth="1" style="334" min="3077" max="3077"/>
    <col width="3.5" customWidth="1" style="334" min="3078" max="3078"/>
    <col width="6.6640625" customWidth="1" style="334" min="3079" max="3079"/>
    <col width="6" customWidth="1" style="334" min="3080" max="3081"/>
    <col width="7.33203125" customWidth="1" style="334" min="3082" max="3082"/>
    <col width="7" customWidth="1" style="334" min="3083" max="3083"/>
    <col width="6.33203125" customWidth="1" style="334" min="3084" max="3084"/>
    <col width="3.5" customWidth="1" style="334" min="3085" max="3085"/>
    <col width="5.83203125" customWidth="1" style="334" min="3086" max="3086"/>
    <col width="6" customWidth="1" style="334" min="3087" max="3088"/>
    <col width="7.33203125" customWidth="1" style="334" min="3089" max="3089"/>
    <col width="7" customWidth="1" style="334" min="3090" max="3090"/>
    <col width="6.33203125" customWidth="1" style="334" min="3091" max="3091"/>
    <col width="3.5" customWidth="1" style="334" min="3092" max="3092"/>
    <col width="5.83203125" customWidth="1" style="334" min="3093" max="3093"/>
    <col width="6" customWidth="1" style="334" min="3094" max="3095"/>
    <col width="7.33203125" customWidth="1" style="334" min="3096" max="3096"/>
    <col width="7" customWidth="1" style="334" min="3097" max="3097"/>
    <col width="6.33203125" customWidth="1" style="334" min="3098" max="3098"/>
    <col width="3.5" customWidth="1" style="334" min="3099" max="3099"/>
    <col width="5.83203125" customWidth="1" style="334" min="3100" max="3100"/>
    <col width="6" customWidth="1" style="334" min="3101" max="3328"/>
    <col width="7.5" customWidth="1" style="334" min="3329" max="3329"/>
    <col width="6" customWidth="1" style="334" min="3330" max="3330"/>
    <col width="8.1640625" customWidth="1" style="334" min="3331" max="3331"/>
    <col width="7.1640625" customWidth="1" style="334" min="3332" max="3332"/>
    <col width="6.5" customWidth="1" style="334" min="3333" max="3333"/>
    <col width="3.5" customWidth="1" style="334" min="3334" max="3334"/>
    <col width="6.6640625" customWidth="1" style="334" min="3335" max="3335"/>
    <col width="6" customWidth="1" style="334" min="3336" max="3337"/>
    <col width="7.33203125" customWidth="1" style="334" min="3338" max="3338"/>
    <col width="7" customWidth="1" style="334" min="3339" max="3339"/>
    <col width="6.33203125" customWidth="1" style="334" min="3340" max="3340"/>
    <col width="3.5" customWidth="1" style="334" min="3341" max="3341"/>
    <col width="5.83203125" customWidth="1" style="334" min="3342" max="3342"/>
    <col width="6" customWidth="1" style="334" min="3343" max="3344"/>
    <col width="7.33203125" customWidth="1" style="334" min="3345" max="3345"/>
    <col width="7" customWidth="1" style="334" min="3346" max="3346"/>
    <col width="6.33203125" customWidth="1" style="334" min="3347" max="3347"/>
    <col width="3.5" customWidth="1" style="334" min="3348" max="3348"/>
    <col width="5.83203125" customWidth="1" style="334" min="3349" max="3349"/>
    <col width="6" customWidth="1" style="334" min="3350" max="3351"/>
    <col width="7.33203125" customWidth="1" style="334" min="3352" max="3352"/>
    <col width="7" customWidth="1" style="334" min="3353" max="3353"/>
    <col width="6.33203125" customWidth="1" style="334" min="3354" max="3354"/>
    <col width="3.5" customWidth="1" style="334" min="3355" max="3355"/>
    <col width="5.83203125" customWidth="1" style="334" min="3356" max="3356"/>
    <col width="6" customWidth="1" style="334" min="3357" max="3584"/>
    <col width="7.5" customWidth="1" style="334" min="3585" max="3585"/>
    <col width="6" customWidth="1" style="334" min="3586" max="3586"/>
    <col width="8.1640625" customWidth="1" style="334" min="3587" max="3587"/>
    <col width="7.1640625" customWidth="1" style="334" min="3588" max="3588"/>
    <col width="6.5" customWidth="1" style="334" min="3589" max="3589"/>
    <col width="3.5" customWidth="1" style="334" min="3590" max="3590"/>
    <col width="6.6640625" customWidth="1" style="334" min="3591" max="3591"/>
    <col width="6" customWidth="1" style="334" min="3592" max="3593"/>
    <col width="7.33203125" customWidth="1" style="334" min="3594" max="3594"/>
    <col width="7" customWidth="1" style="334" min="3595" max="3595"/>
    <col width="6.33203125" customWidth="1" style="334" min="3596" max="3596"/>
    <col width="3.5" customWidth="1" style="334" min="3597" max="3597"/>
    <col width="5.83203125" customWidth="1" style="334" min="3598" max="3598"/>
    <col width="6" customWidth="1" style="334" min="3599" max="3600"/>
    <col width="7.33203125" customWidth="1" style="334" min="3601" max="3601"/>
    <col width="7" customWidth="1" style="334" min="3602" max="3602"/>
    <col width="6.33203125" customWidth="1" style="334" min="3603" max="3603"/>
    <col width="3.5" customWidth="1" style="334" min="3604" max="3604"/>
    <col width="5.83203125" customWidth="1" style="334" min="3605" max="3605"/>
    <col width="6" customWidth="1" style="334" min="3606" max="3607"/>
    <col width="7.33203125" customWidth="1" style="334" min="3608" max="3608"/>
    <col width="7" customWidth="1" style="334" min="3609" max="3609"/>
    <col width="6.33203125" customWidth="1" style="334" min="3610" max="3610"/>
    <col width="3.5" customWidth="1" style="334" min="3611" max="3611"/>
    <col width="5.83203125" customWidth="1" style="334" min="3612" max="3612"/>
    <col width="6" customWidth="1" style="334" min="3613" max="3840"/>
    <col width="7.5" customWidth="1" style="334" min="3841" max="3841"/>
    <col width="6" customWidth="1" style="334" min="3842" max="3842"/>
    <col width="8.1640625" customWidth="1" style="334" min="3843" max="3843"/>
    <col width="7.1640625" customWidth="1" style="334" min="3844" max="3844"/>
    <col width="6.5" customWidth="1" style="334" min="3845" max="3845"/>
    <col width="3.5" customWidth="1" style="334" min="3846" max="3846"/>
    <col width="6.6640625" customWidth="1" style="334" min="3847" max="3847"/>
    <col width="6" customWidth="1" style="334" min="3848" max="3849"/>
    <col width="7.33203125" customWidth="1" style="334" min="3850" max="3850"/>
    <col width="7" customWidth="1" style="334" min="3851" max="3851"/>
    <col width="6.33203125" customWidth="1" style="334" min="3852" max="3852"/>
    <col width="3.5" customWidth="1" style="334" min="3853" max="3853"/>
    <col width="5.83203125" customWidth="1" style="334" min="3854" max="3854"/>
    <col width="6" customWidth="1" style="334" min="3855" max="3856"/>
    <col width="7.33203125" customWidth="1" style="334" min="3857" max="3857"/>
    <col width="7" customWidth="1" style="334" min="3858" max="3858"/>
    <col width="6.33203125" customWidth="1" style="334" min="3859" max="3859"/>
    <col width="3.5" customWidth="1" style="334" min="3860" max="3860"/>
    <col width="5.83203125" customWidth="1" style="334" min="3861" max="3861"/>
    <col width="6" customWidth="1" style="334" min="3862" max="3863"/>
    <col width="7.33203125" customWidth="1" style="334" min="3864" max="3864"/>
    <col width="7" customWidth="1" style="334" min="3865" max="3865"/>
    <col width="6.33203125" customWidth="1" style="334" min="3866" max="3866"/>
    <col width="3.5" customWidth="1" style="334" min="3867" max="3867"/>
    <col width="5.83203125" customWidth="1" style="334" min="3868" max="3868"/>
    <col width="6" customWidth="1" style="334" min="3869" max="4096"/>
    <col width="7.5" customWidth="1" style="334" min="4097" max="4097"/>
    <col width="6" customWidth="1" style="334" min="4098" max="4098"/>
    <col width="8.1640625" customWidth="1" style="334" min="4099" max="4099"/>
    <col width="7.1640625" customWidth="1" style="334" min="4100" max="4100"/>
    <col width="6.5" customWidth="1" style="334" min="4101" max="4101"/>
    <col width="3.5" customWidth="1" style="334" min="4102" max="4102"/>
    <col width="6.6640625" customWidth="1" style="334" min="4103" max="4103"/>
    <col width="6" customWidth="1" style="334" min="4104" max="4105"/>
    <col width="7.33203125" customWidth="1" style="334" min="4106" max="4106"/>
    <col width="7" customWidth="1" style="334" min="4107" max="4107"/>
    <col width="6.33203125" customWidth="1" style="334" min="4108" max="4108"/>
    <col width="3.5" customWidth="1" style="334" min="4109" max="4109"/>
    <col width="5.83203125" customWidth="1" style="334" min="4110" max="4110"/>
    <col width="6" customWidth="1" style="334" min="4111" max="4112"/>
    <col width="7.33203125" customWidth="1" style="334" min="4113" max="4113"/>
    <col width="7" customWidth="1" style="334" min="4114" max="4114"/>
    <col width="6.33203125" customWidth="1" style="334" min="4115" max="4115"/>
    <col width="3.5" customWidth="1" style="334" min="4116" max="4116"/>
    <col width="5.83203125" customWidth="1" style="334" min="4117" max="4117"/>
    <col width="6" customWidth="1" style="334" min="4118" max="4119"/>
    <col width="7.33203125" customWidth="1" style="334" min="4120" max="4120"/>
    <col width="7" customWidth="1" style="334" min="4121" max="4121"/>
    <col width="6.33203125" customWidth="1" style="334" min="4122" max="4122"/>
    <col width="3.5" customWidth="1" style="334" min="4123" max="4123"/>
    <col width="5.83203125" customWidth="1" style="334" min="4124" max="4124"/>
    <col width="6" customWidth="1" style="334" min="4125" max="4352"/>
    <col width="7.5" customWidth="1" style="334" min="4353" max="4353"/>
    <col width="6" customWidth="1" style="334" min="4354" max="4354"/>
    <col width="8.1640625" customWidth="1" style="334" min="4355" max="4355"/>
    <col width="7.1640625" customWidth="1" style="334" min="4356" max="4356"/>
    <col width="6.5" customWidth="1" style="334" min="4357" max="4357"/>
    <col width="3.5" customWidth="1" style="334" min="4358" max="4358"/>
    <col width="6.6640625" customWidth="1" style="334" min="4359" max="4359"/>
    <col width="6" customWidth="1" style="334" min="4360" max="4361"/>
    <col width="7.33203125" customWidth="1" style="334" min="4362" max="4362"/>
    <col width="7" customWidth="1" style="334" min="4363" max="4363"/>
    <col width="6.33203125" customWidth="1" style="334" min="4364" max="4364"/>
    <col width="3.5" customWidth="1" style="334" min="4365" max="4365"/>
    <col width="5.83203125" customWidth="1" style="334" min="4366" max="4366"/>
    <col width="6" customWidth="1" style="334" min="4367" max="4368"/>
    <col width="7.33203125" customWidth="1" style="334" min="4369" max="4369"/>
    <col width="7" customWidth="1" style="334" min="4370" max="4370"/>
    <col width="6.33203125" customWidth="1" style="334" min="4371" max="4371"/>
    <col width="3.5" customWidth="1" style="334" min="4372" max="4372"/>
    <col width="5.83203125" customWidth="1" style="334" min="4373" max="4373"/>
    <col width="6" customWidth="1" style="334" min="4374" max="4375"/>
    <col width="7.33203125" customWidth="1" style="334" min="4376" max="4376"/>
    <col width="7" customWidth="1" style="334" min="4377" max="4377"/>
    <col width="6.33203125" customWidth="1" style="334" min="4378" max="4378"/>
    <col width="3.5" customWidth="1" style="334" min="4379" max="4379"/>
    <col width="5.83203125" customWidth="1" style="334" min="4380" max="4380"/>
    <col width="6" customWidth="1" style="334" min="4381" max="4608"/>
    <col width="7.5" customWidth="1" style="334" min="4609" max="4609"/>
    <col width="6" customWidth="1" style="334" min="4610" max="4610"/>
    <col width="8.1640625" customWidth="1" style="334" min="4611" max="4611"/>
    <col width="7.1640625" customWidth="1" style="334" min="4612" max="4612"/>
    <col width="6.5" customWidth="1" style="334" min="4613" max="4613"/>
    <col width="3.5" customWidth="1" style="334" min="4614" max="4614"/>
    <col width="6.6640625" customWidth="1" style="334" min="4615" max="4615"/>
    <col width="6" customWidth="1" style="334" min="4616" max="4617"/>
    <col width="7.33203125" customWidth="1" style="334" min="4618" max="4618"/>
    <col width="7" customWidth="1" style="334" min="4619" max="4619"/>
    <col width="6.33203125" customWidth="1" style="334" min="4620" max="4620"/>
    <col width="3.5" customWidth="1" style="334" min="4621" max="4621"/>
    <col width="5.83203125" customWidth="1" style="334" min="4622" max="4622"/>
    <col width="6" customWidth="1" style="334" min="4623" max="4624"/>
    <col width="7.33203125" customWidth="1" style="334" min="4625" max="4625"/>
    <col width="7" customWidth="1" style="334" min="4626" max="4626"/>
    <col width="6.33203125" customWidth="1" style="334" min="4627" max="4627"/>
    <col width="3.5" customWidth="1" style="334" min="4628" max="4628"/>
    <col width="5.83203125" customWidth="1" style="334" min="4629" max="4629"/>
    <col width="6" customWidth="1" style="334" min="4630" max="4631"/>
    <col width="7.33203125" customWidth="1" style="334" min="4632" max="4632"/>
    <col width="7" customWidth="1" style="334" min="4633" max="4633"/>
    <col width="6.33203125" customWidth="1" style="334" min="4634" max="4634"/>
    <col width="3.5" customWidth="1" style="334" min="4635" max="4635"/>
    <col width="5.83203125" customWidth="1" style="334" min="4636" max="4636"/>
    <col width="6" customWidth="1" style="334" min="4637" max="4864"/>
    <col width="7.5" customWidth="1" style="334" min="4865" max="4865"/>
    <col width="6" customWidth="1" style="334" min="4866" max="4866"/>
    <col width="8.1640625" customWidth="1" style="334" min="4867" max="4867"/>
    <col width="7.1640625" customWidth="1" style="334" min="4868" max="4868"/>
    <col width="6.5" customWidth="1" style="334" min="4869" max="4869"/>
    <col width="3.5" customWidth="1" style="334" min="4870" max="4870"/>
    <col width="6.6640625" customWidth="1" style="334" min="4871" max="4871"/>
    <col width="6" customWidth="1" style="334" min="4872" max="4873"/>
    <col width="7.33203125" customWidth="1" style="334" min="4874" max="4874"/>
    <col width="7" customWidth="1" style="334" min="4875" max="4875"/>
    <col width="6.33203125" customWidth="1" style="334" min="4876" max="4876"/>
    <col width="3.5" customWidth="1" style="334" min="4877" max="4877"/>
    <col width="5.83203125" customWidth="1" style="334" min="4878" max="4878"/>
    <col width="6" customWidth="1" style="334" min="4879" max="4880"/>
    <col width="7.33203125" customWidth="1" style="334" min="4881" max="4881"/>
    <col width="7" customWidth="1" style="334" min="4882" max="4882"/>
    <col width="6.33203125" customWidth="1" style="334" min="4883" max="4883"/>
    <col width="3.5" customWidth="1" style="334" min="4884" max="4884"/>
    <col width="5.83203125" customWidth="1" style="334" min="4885" max="4885"/>
    <col width="6" customWidth="1" style="334" min="4886" max="4887"/>
    <col width="7.33203125" customWidth="1" style="334" min="4888" max="4888"/>
    <col width="7" customWidth="1" style="334" min="4889" max="4889"/>
    <col width="6.33203125" customWidth="1" style="334" min="4890" max="4890"/>
    <col width="3.5" customWidth="1" style="334" min="4891" max="4891"/>
    <col width="5.83203125" customWidth="1" style="334" min="4892" max="4892"/>
    <col width="6" customWidth="1" style="334" min="4893" max="5120"/>
    <col width="7.5" customWidth="1" style="334" min="5121" max="5121"/>
    <col width="6" customWidth="1" style="334" min="5122" max="5122"/>
    <col width="8.1640625" customWidth="1" style="334" min="5123" max="5123"/>
    <col width="7.1640625" customWidth="1" style="334" min="5124" max="5124"/>
    <col width="6.5" customWidth="1" style="334" min="5125" max="5125"/>
    <col width="3.5" customWidth="1" style="334" min="5126" max="5126"/>
    <col width="6.6640625" customWidth="1" style="334" min="5127" max="5127"/>
    <col width="6" customWidth="1" style="334" min="5128" max="5129"/>
    <col width="7.33203125" customWidth="1" style="334" min="5130" max="5130"/>
    <col width="7" customWidth="1" style="334" min="5131" max="5131"/>
    <col width="6.33203125" customWidth="1" style="334" min="5132" max="5132"/>
    <col width="3.5" customWidth="1" style="334" min="5133" max="5133"/>
    <col width="5.83203125" customWidth="1" style="334" min="5134" max="5134"/>
    <col width="6" customWidth="1" style="334" min="5135" max="5136"/>
    <col width="7.33203125" customWidth="1" style="334" min="5137" max="5137"/>
    <col width="7" customWidth="1" style="334" min="5138" max="5138"/>
    <col width="6.33203125" customWidth="1" style="334" min="5139" max="5139"/>
    <col width="3.5" customWidth="1" style="334" min="5140" max="5140"/>
    <col width="5.83203125" customWidth="1" style="334" min="5141" max="5141"/>
    <col width="6" customWidth="1" style="334" min="5142" max="5143"/>
    <col width="7.33203125" customWidth="1" style="334" min="5144" max="5144"/>
    <col width="7" customWidth="1" style="334" min="5145" max="5145"/>
    <col width="6.33203125" customWidth="1" style="334" min="5146" max="5146"/>
    <col width="3.5" customWidth="1" style="334" min="5147" max="5147"/>
    <col width="5.83203125" customWidth="1" style="334" min="5148" max="5148"/>
    <col width="6" customWidth="1" style="334" min="5149" max="5376"/>
    <col width="7.5" customWidth="1" style="334" min="5377" max="5377"/>
    <col width="6" customWidth="1" style="334" min="5378" max="5378"/>
    <col width="8.1640625" customWidth="1" style="334" min="5379" max="5379"/>
    <col width="7.1640625" customWidth="1" style="334" min="5380" max="5380"/>
    <col width="6.5" customWidth="1" style="334" min="5381" max="5381"/>
    <col width="3.5" customWidth="1" style="334" min="5382" max="5382"/>
    <col width="6.6640625" customWidth="1" style="334" min="5383" max="5383"/>
    <col width="6" customWidth="1" style="334" min="5384" max="5385"/>
    <col width="7.33203125" customWidth="1" style="334" min="5386" max="5386"/>
    <col width="7" customWidth="1" style="334" min="5387" max="5387"/>
    <col width="6.33203125" customWidth="1" style="334" min="5388" max="5388"/>
    <col width="3.5" customWidth="1" style="334" min="5389" max="5389"/>
    <col width="5.83203125" customWidth="1" style="334" min="5390" max="5390"/>
    <col width="6" customWidth="1" style="334" min="5391" max="5392"/>
    <col width="7.33203125" customWidth="1" style="334" min="5393" max="5393"/>
    <col width="7" customWidth="1" style="334" min="5394" max="5394"/>
    <col width="6.33203125" customWidth="1" style="334" min="5395" max="5395"/>
    <col width="3.5" customWidth="1" style="334" min="5396" max="5396"/>
    <col width="5.83203125" customWidth="1" style="334" min="5397" max="5397"/>
    <col width="6" customWidth="1" style="334" min="5398" max="5399"/>
    <col width="7.33203125" customWidth="1" style="334" min="5400" max="5400"/>
    <col width="7" customWidth="1" style="334" min="5401" max="5401"/>
    <col width="6.33203125" customWidth="1" style="334" min="5402" max="5402"/>
    <col width="3.5" customWidth="1" style="334" min="5403" max="5403"/>
    <col width="5.83203125" customWidth="1" style="334" min="5404" max="5404"/>
    <col width="6" customWidth="1" style="334" min="5405" max="5632"/>
    <col width="7.5" customWidth="1" style="334" min="5633" max="5633"/>
    <col width="6" customWidth="1" style="334" min="5634" max="5634"/>
    <col width="8.1640625" customWidth="1" style="334" min="5635" max="5635"/>
    <col width="7.1640625" customWidth="1" style="334" min="5636" max="5636"/>
    <col width="6.5" customWidth="1" style="334" min="5637" max="5637"/>
    <col width="3.5" customWidth="1" style="334" min="5638" max="5638"/>
    <col width="6.6640625" customWidth="1" style="334" min="5639" max="5639"/>
    <col width="6" customWidth="1" style="334" min="5640" max="5641"/>
    <col width="7.33203125" customWidth="1" style="334" min="5642" max="5642"/>
    <col width="7" customWidth="1" style="334" min="5643" max="5643"/>
    <col width="6.33203125" customWidth="1" style="334" min="5644" max="5644"/>
    <col width="3.5" customWidth="1" style="334" min="5645" max="5645"/>
    <col width="5.83203125" customWidth="1" style="334" min="5646" max="5646"/>
    <col width="6" customWidth="1" style="334" min="5647" max="5648"/>
    <col width="7.33203125" customWidth="1" style="334" min="5649" max="5649"/>
    <col width="7" customWidth="1" style="334" min="5650" max="5650"/>
    <col width="6.33203125" customWidth="1" style="334" min="5651" max="5651"/>
    <col width="3.5" customWidth="1" style="334" min="5652" max="5652"/>
    <col width="5.83203125" customWidth="1" style="334" min="5653" max="5653"/>
    <col width="6" customWidth="1" style="334" min="5654" max="5655"/>
    <col width="7.33203125" customWidth="1" style="334" min="5656" max="5656"/>
    <col width="7" customWidth="1" style="334" min="5657" max="5657"/>
    <col width="6.33203125" customWidth="1" style="334" min="5658" max="5658"/>
    <col width="3.5" customWidth="1" style="334" min="5659" max="5659"/>
    <col width="5.83203125" customWidth="1" style="334" min="5660" max="5660"/>
    <col width="6" customWidth="1" style="334" min="5661" max="5888"/>
    <col width="7.5" customWidth="1" style="334" min="5889" max="5889"/>
    <col width="6" customWidth="1" style="334" min="5890" max="5890"/>
    <col width="8.1640625" customWidth="1" style="334" min="5891" max="5891"/>
    <col width="7.1640625" customWidth="1" style="334" min="5892" max="5892"/>
    <col width="6.5" customWidth="1" style="334" min="5893" max="5893"/>
    <col width="3.5" customWidth="1" style="334" min="5894" max="5894"/>
    <col width="6.6640625" customWidth="1" style="334" min="5895" max="5895"/>
    <col width="6" customWidth="1" style="334" min="5896" max="5897"/>
    <col width="7.33203125" customWidth="1" style="334" min="5898" max="5898"/>
    <col width="7" customWidth="1" style="334" min="5899" max="5899"/>
    <col width="6.33203125" customWidth="1" style="334" min="5900" max="5900"/>
    <col width="3.5" customWidth="1" style="334" min="5901" max="5901"/>
    <col width="5.83203125" customWidth="1" style="334" min="5902" max="5902"/>
    <col width="6" customWidth="1" style="334" min="5903" max="5904"/>
    <col width="7.33203125" customWidth="1" style="334" min="5905" max="5905"/>
    <col width="7" customWidth="1" style="334" min="5906" max="5906"/>
    <col width="6.33203125" customWidth="1" style="334" min="5907" max="5907"/>
    <col width="3.5" customWidth="1" style="334" min="5908" max="5908"/>
    <col width="5.83203125" customWidth="1" style="334" min="5909" max="5909"/>
    <col width="6" customWidth="1" style="334" min="5910" max="5911"/>
    <col width="7.33203125" customWidth="1" style="334" min="5912" max="5912"/>
    <col width="7" customWidth="1" style="334" min="5913" max="5913"/>
    <col width="6.33203125" customWidth="1" style="334" min="5914" max="5914"/>
    <col width="3.5" customWidth="1" style="334" min="5915" max="5915"/>
    <col width="5.83203125" customWidth="1" style="334" min="5916" max="5916"/>
    <col width="6" customWidth="1" style="334" min="5917" max="6144"/>
    <col width="7.5" customWidth="1" style="334" min="6145" max="6145"/>
    <col width="6" customWidth="1" style="334" min="6146" max="6146"/>
    <col width="8.1640625" customWidth="1" style="334" min="6147" max="6147"/>
    <col width="7.1640625" customWidth="1" style="334" min="6148" max="6148"/>
    <col width="6.5" customWidth="1" style="334" min="6149" max="6149"/>
    <col width="3.5" customWidth="1" style="334" min="6150" max="6150"/>
    <col width="6.6640625" customWidth="1" style="334" min="6151" max="6151"/>
    <col width="6" customWidth="1" style="334" min="6152" max="6153"/>
    <col width="7.33203125" customWidth="1" style="334" min="6154" max="6154"/>
    <col width="7" customWidth="1" style="334" min="6155" max="6155"/>
    <col width="6.33203125" customWidth="1" style="334" min="6156" max="6156"/>
    <col width="3.5" customWidth="1" style="334" min="6157" max="6157"/>
    <col width="5.83203125" customWidth="1" style="334" min="6158" max="6158"/>
    <col width="6" customWidth="1" style="334" min="6159" max="6160"/>
    <col width="7.33203125" customWidth="1" style="334" min="6161" max="6161"/>
    <col width="7" customWidth="1" style="334" min="6162" max="6162"/>
    <col width="6.33203125" customWidth="1" style="334" min="6163" max="6163"/>
    <col width="3.5" customWidth="1" style="334" min="6164" max="6164"/>
    <col width="5.83203125" customWidth="1" style="334" min="6165" max="6165"/>
    <col width="6" customWidth="1" style="334" min="6166" max="6167"/>
    <col width="7.33203125" customWidth="1" style="334" min="6168" max="6168"/>
    <col width="7" customWidth="1" style="334" min="6169" max="6169"/>
    <col width="6.33203125" customWidth="1" style="334" min="6170" max="6170"/>
    <col width="3.5" customWidth="1" style="334" min="6171" max="6171"/>
    <col width="5.83203125" customWidth="1" style="334" min="6172" max="6172"/>
    <col width="6" customWidth="1" style="334" min="6173" max="6400"/>
    <col width="7.5" customWidth="1" style="334" min="6401" max="6401"/>
    <col width="6" customWidth="1" style="334" min="6402" max="6402"/>
    <col width="8.1640625" customWidth="1" style="334" min="6403" max="6403"/>
    <col width="7.1640625" customWidth="1" style="334" min="6404" max="6404"/>
    <col width="6.5" customWidth="1" style="334" min="6405" max="6405"/>
    <col width="3.5" customWidth="1" style="334" min="6406" max="6406"/>
    <col width="6.6640625" customWidth="1" style="334" min="6407" max="6407"/>
    <col width="6" customWidth="1" style="334" min="6408" max="6409"/>
    <col width="7.33203125" customWidth="1" style="334" min="6410" max="6410"/>
    <col width="7" customWidth="1" style="334" min="6411" max="6411"/>
    <col width="6.33203125" customWidth="1" style="334" min="6412" max="6412"/>
    <col width="3.5" customWidth="1" style="334" min="6413" max="6413"/>
    <col width="5.83203125" customWidth="1" style="334" min="6414" max="6414"/>
    <col width="6" customWidth="1" style="334" min="6415" max="6416"/>
    <col width="7.33203125" customWidth="1" style="334" min="6417" max="6417"/>
    <col width="7" customWidth="1" style="334" min="6418" max="6418"/>
    <col width="6.33203125" customWidth="1" style="334" min="6419" max="6419"/>
    <col width="3.5" customWidth="1" style="334" min="6420" max="6420"/>
    <col width="5.83203125" customWidth="1" style="334" min="6421" max="6421"/>
    <col width="6" customWidth="1" style="334" min="6422" max="6423"/>
    <col width="7.33203125" customWidth="1" style="334" min="6424" max="6424"/>
    <col width="7" customWidth="1" style="334" min="6425" max="6425"/>
    <col width="6.33203125" customWidth="1" style="334" min="6426" max="6426"/>
    <col width="3.5" customWidth="1" style="334" min="6427" max="6427"/>
    <col width="5.83203125" customWidth="1" style="334" min="6428" max="6428"/>
    <col width="6" customWidth="1" style="334" min="6429" max="6656"/>
    <col width="7.5" customWidth="1" style="334" min="6657" max="6657"/>
    <col width="6" customWidth="1" style="334" min="6658" max="6658"/>
    <col width="8.1640625" customWidth="1" style="334" min="6659" max="6659"/>
    <col width="7.1640625" customWidth="1" style="334" min="6660" max="6660"/>
    <col width="6.5" customWidth="1" style="334" min="6661" max="6661"/>
    <col width="3.5" customWidth="1" style="334" min="6662" max="6662"/>
    <col width="6.6640625" customWidth="1" style="334" min="6663" max="6663"/>
    <col width="6" customWidth="1" style="334" min="6664" max="6665"/>
    <col width="7.33203125" customWidth="1" style="334" min="6666" max="6666"/>
    <col width="7" customWidth="1" style="334" min="6667" max="6667"/>
    <col width="6.33203125" customWidth="1" style="334" min="6668" max="6668"/>
    <col width="3.5" customWidth="1" style="334" min="6669" max="6669"/>
    <col width="5.83203125" customWidth="1" style="334" min="6670" max="6670"/>
    <col width="6" customWidth="1" style="334" min="6671" max="6672"/>
    <col width="7.33203125" customWidth="1" style="334" min="6673" max="6673"/>
    <col width="7" customWidth="1" style="334" min="6674" max="6674"/>
    <col width="6.33203125" customWidth="1" style="334" min="6675" max="6675"/>
    <col width="3.5" customWidth="1" style="334" min="6676" max="6676"/>
    <col width="5.83203125" customWidth="1" style="334" min="6677" max="6677"/>
    <col width="6" customWidth="1" style="334" min="6678" max="6679"/>
    <col width="7.33203125" customWidth="1" style="334" min="6680" max="6680"/>
    <col width="7" customWidth="1" style="334" min="6681" max="6681"/>
    <col width="6.33203125" customWidth="1" style="334" min="6682" max="6682"/>
    <col width="3.5" customWidth="1" style="334" min="6683" max="6683"/>
    <col width="5.83203125" customWidth="1" style="334" min="6684" max="6684"/>
    <col width="6" customWidth="1" style="334" min="6685" max="6912"/>
    <col width="7.5" customWidth="1" style="334" min="6913" max="6913"/>
    <col width="6" customWidth="1" style="334" min="6914" max="6914"/>
    <col width="8.1640625" customWidth="1" style="334" min="6915" max="6915"/>
    <col width="7.1640625" customWidth="1" style="334" min="6916" max="6916"/>
    <col width="6.5" customWidth="1" style="334" min="6917" max="6917"/>
    <col width="3.5" customWidth="1" style="334" min="6918" max="6918"/>
    <col width="6.6640625" customWidth="1" style="334" min="6919" max="6919"/>
    <col width="6" customWidth="1" style="334" min="6920" max="6921"/>
    <col width="7.33203125" customWidth="1" style="334" min="6922" max="6922"/>
    <col width="7" customWidth="1" style="334" min="6923" max="6923"/>
    <col width="6.33203125" customWidth="1" style="334" min="6924" max="6924"/>
    <col width="3.5" customWidth="1" style="334" min="6925" max="6925"/>
    <col width="5.83203125" customWidth="1" style="334" min="6926" max="6926"/>
    <col width="6" customWidth="1" style="334" min="6927" max="6928"/>
    <col width="7.33203125" customWidth="1" style="334" min="6929" max="6929"/>
    <col width="7" customWidth="1" style="334" min="6930" max="6930"/>
    <col width="6.33203125" customWidth="1" style="334" min="6931" max="6931"/>
    <col width="3.5" customWidth="1" style="334" min="6932" max="6932"/>
    <col width="5.83203125" customWidth="1" style="334" min="6933" max="6933"/>
    <col width="6" customWidth="1" style="334" min="6934" max="6935"/>
    <col width="7.33203125" customWidth="1" style="334" min="6936" max="6936"/>
    <col width="7" customWidth="1" style="334" min="6937" max="6937"/>
    <col width="6.33203125" customWidth="1" style="334" min="6938" max="6938"/>
    <col width="3.5" customWidth="1" style="334" min="6939" max="6939"/>
    <col width="5.83203125" customWidth="1" style="334" min="6940" max="6940"/>
    <col width="6" customWidth="1" style="334" min="6941" max="7168"/>
    <col width="7.5" customWidth="1" style="334" min="7169" max="7169"/>
    <col width="6" customWidth="1" style="334" min="7170" max="7170"/>
    <col width="8.1640625" customWidth="1" style="334" min="7171" max="7171"/>
    <col width="7.1640625" customWidth="1" style="334" min="7172" max="7172"/>
    <col width="6.5" customWidth="1" style="334" min="7173" max="7173"/>
    <col width="3.5" customWidth="1" style="334" min="7174" max="7174"/>
    <col width="6.6640625" customWidth="1" style="334" min="7175" max="7175"/>
    <col width="6" customWidth="1" style="334" min="7176" max="7177"/>
    <col width="7.33203125" customWidth="1" style="334" min="7178" max="7178"/>
    <col width="7" customWidth="1" style="334" min="7179" max="7179"/>
    <col width="6.33203125" customWidth="1" style="334" min="7180" max="7180"/>
    <col width="3.5" customWidth="1" style="334" min="7181" max="7181"/>
    <col width="5.83203125" customWidth="1" style="334" min="7182" max="7182"/>
    <col width="6" customWidth="1" style="334" min="7183" max="7184"/>
    <col width="7.33203125" customWidth="1" style="334" min="7185" max="7185"/>
    <col width="7" customWidth="1" style="334" min="7186" max="7186"/>
    <col width="6.33203125" customWidth="1" style="334" min="7187" max="7187"/>
    <col width="3.5" customWidth="1" style="334" min="7188" max="7188"/>
    <col width="5.83203125" customWidth="1" style="334" min="7189" max="7189"/>
    <col width="6" customWidth="1" style="334" min="7190" max="7191"/>
    <col width="7.33203125" customWidth="1" style="334" min="7192" max="7192"/>
    <col width="7" customWidth="1" style="334" min="7193" max="7193"/>
    <col width="6.33203125" customWidth="1" style="334" min="7194" max="7194"/>
    <col width="3.5" customWidth="1" style="334" min="7195" max="7195"/>
    <col width="5.83203125" customWidth="1" style="334" min="7196" max="7196"/>
    <col width="6" customWidth="1" style="334" min="7197" max="7424"/>
    <col width="7.5" customWidth="1" style="334" min="7425" max="7425"/>
    <col width="6" customWidth="1" style="334" min="7426" max="7426"/>
    <col width="8.1640625" customWidth="1" style="334" min="7427" max="7427"/>
    <col width="7.1640625" customWidth="1" style="334" min="7428" max="7428"/>
    <col width="6.5" customWidth="1" style="334" min="7429" max="7429"/>
    <col width="3.5" customWidth="1" style="334" min="7430" max="7430"/>
    <col width="6.6640625" customWidth="1" style="334" min="7431" max="7431"/>
    <col width="6" customWidth="1" style="334" min="7432" max="7433"/>
    <col width="7.33203125" customWidth="1" style="334" min="7434" max="7434"/>
    <col width="7" customWidth="1" style="334" min="7435" max="7435"/>
    <col width="6.33203125" customWidth="1" style="334" min="7436" max="7436"/>
    <col width="3.5" customWidth="1" style="334" min="7437" max="7437"/>
    <col width="5.83203125" customWidth="1" style="334" min="7438" max="7438"/>
    <col width="6" customWidth="1" style="334" min="7439" max="7440"/>
    <col width="7.33203125" customWidth="1" style="334" min="7441" max="7441"/>
    <col width="7" customWidth="1" style="334" min="7442" max="7442"/>
    <col width="6.33203125" customWidth="1" style="334" min="7443" max="7443"/>
    <col width="3.5" customWidth="1" style="334" min="7444" max="7444"/>
    <col width="5.83203125" customWidth="1" style="334" min="7445" max="7445"/>
    <col width="6" customWidth="1" style="334" min="7446" max="7447"/>
    <col width="7.33203125" customWidth="1" style="334" min="7448" max="7448"/>
    <col width="7" customWidth="1" style="334" min="7449" max="7449"/>
    <col width="6.33203125" customWidth="1" style="334" min="7450" max="7450"/>
    <col width="3.5" customWidth="1" style="334" min="7451" max="7451"/>
    <col width="5.83203125" customWidth="1" style="334" min="7452" max="7452"/>
    <col width="6" customWidth="1" style="334" min="7453" max="7680"/>
    <col width="7.5" customWidth="1" style="334" min="7681" max="7681"/>
    <col width="6" customWidth="1" style="334" min="7682" max="7682"/>
    <col width="8.1640625" customWidth="1" style="334" min="7683" max="7683"/>
    <col width="7.1640625" customWidth="1" style="334" min="7684" max="7684"/>
    <col width="6.5" customWidth="1" style="334" min="7685" max="7685"/>
    <col width="3.5" customWidth="1" style="334" min="7686" max="7686"/>
    <col width="6.6640625" customWidth="1" style="334" min="7687" max="7687"/>
    <col width="6" customWidth="1" style="334" min="7688" max="7689"/>
    <col width="7.33203125" customWidth="1" style="334" min="7690" max="7690"/>
    <col width="7" customWidth="1" style="334" min="7691" max="7691"/>
    <col width="6.33203125" customWidth="1" style="334" min="7692" max="7692"/>
    <col width="3.5" customWidth="1" style="334" min="7693" max="7693"/>
    <col width="5.83203125" customWidth="1" style="334" min="7694" max="7694"/>
    <col width="6" customWidth="1" style="334" min="7695" max="7696"/>
    <col width="7.33203125" customWidth="1" style="334" min="7697" max="7697"/>
    <col width="7" customWidth="1" style="334" min="7698" max="7698"/>
    <col width="6.33203125" customWidth="1" style="334" min="7699" max="7699"/>
    <col width="3.5" customWidth="1" style="334" min="7700" max="7700"/>
    <col width="5.83203125" customWidth="1" style="334" min="7701" max="7701"/>
    <col width="6" customWidth="1" style="334" min="7702" max="7703"/>
    <col width="7.33203125" customWidth="1" style="334" min="7704" max="7704"/>
    <col width="7" customWidth="1" style="334" min="7705" max="7705"/>
    <col width="6.33203125" customWidth="1" style="334" min="7706" max="7706"/>
    <col width="3.5" customWidth="1" style="334" min="7707" max="7707"/>
    <col width="5.83203125" customWidth="1" style="334" min="7708" max="7708"/>
    <col width="6" customWidth="1" style="334" min="7709" max="7936"/>
    <col width="7.5" customWidth="1" style="334" min="7937" max="7937"/>
    <col width="6" customWidth="1" style="334" min="7938" max="7938"/>
    <col width="8.1640625" customWidth="1" style="334" min="7939" max="7939"/>
    <col width="7.1640625" customWidth="1" style="334" min="7940" max="7940"/>
    <col width="6.5" customWidth="1" style="334" min="7941" max="7941"/>
    <col width="3.5" customWidth="1" style="334" min="7942" max="7942"/>
    <col width="6.6640625" customWidth="1" style="334" min="7943" max="7943"/>
    <col width="6" customWidth="1" style="334" min="7944" max="7945"/>
    <col width="7.33203125" customWidth="1" style="334" min="7946" max="7946"/>
    <col width="7" customWidth="1" style="334" min="7947" max="7947"/>
    <col width="6.33203125" customWidth="1" style="334" min="7948" max="7948"/>
    <col width="3.5" customWidth="1" style="334" min="7949" max="7949"/>
    <col width="5.83203125" customWidth="1" style="334" min="7950" max="7950"/>
    <col width="6" customWidth="1" style="334" min="7951" max="7952"/>
    <col width="7.33203125" customWidth="1" style="334" min="7953" max="7953"/>
    <col width="7" customWidth="1" style="334" min="7954" max="7954"/>
    <col width="6.33203125" customWidth="1" style="334" min="7955" max="7955"/>
    <col width="3.5" customWidth="1" style="334" min="7956" max="7956"/>
    <col width="5.83203125" customWidth="1" style="334" min="7957" max="7957"/>
    <col width="6" customWidth="1" style="334" min="7958" max="7959"/>
    <col width="7.33203125" customWidth="1" style="334" min="7960" max="7960"/>
    <col width="7" customWidth="1" style="334" min="7961" max="7961"/>
    <col width="6.33203125" customWidth="1" style="334" min="7962" max="7962"/>
    <col width="3.5" customWidth="1" style="334" min="7963" max="7963"/>
    <col width="5.83203125" customWidth="1" style="334" min="7964" max="7964"/>
    <col width="6" customWidth="1" style="334" min="7965" max="8192"/>
    <col width="7.5" customWidth="1" style="334" min="8193" max="8193"/>
    <col width="6" customWidth="1" style="334" min="8194" max="8194"/>
    <col width="8.1640625" customWidth="1" style="334" min="8195" max="8195"/>
    <col width="7.1640625" customWidth="1" style="334" min="8196" max="8196"/>
    <col width="6.5" customWidth="1" style="334" min="8197" max="8197"/>
    <col width="3.5" customWidth="1" style="334" min="8198" max="8198"/>
    <col width="6.6640625" customWidth="1" style="334" min="8199" max="8199"/>
    <col width="6" customWidth="1" style="334" min="8200" max="8201"/>
    <col width="7.33203125" customWidth="1" style="334" min="8202" max="8202"/>
    <col width="7" customWidth="1" style="334" min="8203" max="8203"/>
    <col width="6.33203125" customWidth="1" style="334" min="8204" max="8204"/>
    <col width="3.5" customWidth="1" style="334" min="8205" max="8205"/>
    <col width="5.83203125" customWidth="1" style="334" min="8206" max="8206"/>
    <col width="6" customWidth="1" style="334" min="8207" max="8208"/>
    <col width="7.33203125" customWidth="1" style="334" min="8209" max="8209"/>
    <col width="7" customWidth="1" style="334" min="8210" max="8210"/>
    <col width="6.33203125" customWidth="1" style="334" min="8211" max="8211"/>
    <col width="3.5" customWidth="1" style="334" min="8212" max="8212"/>
    <col width="5.83203125" customWidth="1" style="334" min="8213" max="8213"/>
    <col width="6" customWidth="1" style="334" min="8214" max="8215"/>
    <col width="7.33203125" customWidth="1" style="334" min="8216" max="8216"/>
    <col width="7" customWidth="1" style="334" min="8217" max="8217"/>
    <col width="6.33203125" customWidth="1" style="334" min="8218" max="8218"/>
    <col width="3.5" customWidth="1" style="334" min="8219" max="8219"/>
    <col width="5.83203125" customWidth="1" style="334" min="8220" max="8220"/>
    <col width="6" customWidth="1" style="334" min="8221" max="8448"/>
    <col width="7.5" customWidth="1" style="334" min="8449" max="8449"/>
    <col width="6" customWidth="1" style="334" min="8450" max="8450"/>
    <col width="8.1640625" customWidth="1" style="334" min="8451" max="8451"/>
    <col width="7.1640625" customWidth="1" style="334" min="8452" max="8452"/>
    <col width="6.5" customWidth="1" style="334" min="8453" max="8453"/>
    <col width="3.5" customWidth="1" style="334" min="8454" max="8454"/>
    <col width="6.6640625" customWidth="1" style="334" min="8455" max="8455"/>
    <col width="6" customWidth="1" style="334" min="8456" max="8457"/>
    <col width="7.33203125" customWidth="1" style="334" min="8458" max="8458"/>
    <col width="7" customWidth="1" style="334" min="8459" max="8459"/>
    <col width="6.33203125" customWidth="1" style="334" min="8460" max="8460"/>
    <col width="3.5" customWidth="1" style="334" min="8461" max="8461"/>
    <col width="5.83203125" customWidth="1" style="334" min="8462" max="8462"/>
    <col width="6" customWidth="1" style="334" min="8463" max="8464"/>
    <col width="7.33203125" customWidth="1" style="334" min="8465" max="8465"/>
    <col width="7" customWidth="1" style="334" min="8466" max="8466"/>
    <col width="6.33203125" customWidth="1" style="334" min="8467" max="8467"/>
    <col width="3.5" customWidth="1" style="334" min="8468" max="8468"/>
    <col width="5.83203125" customWidth="1" style="334" min="8469" max="8469"/>
    <col width="6" customWidth="1" style="334" min="8470" max="8471"/>
    <col width="7.33203125" customWidth="1" style="334" min="8472" max="8472"/>
    <col width="7" customWidth="1" style="334" min="8473" max="8473"/>
    <col width="6.33203125" customWidth="1" style="334" min="8474" max="8474"/>
    <col width="3.5" customWidth="1" style="334" min="8475" max="8475"/>
    <col width="5.83203125" customWidth="1" style="334" min="8476" max="8476"/>
    <col width="6" customWidth="1" style="334" min="8477" max="8704"/>
    <col width="7.5" customWidth="1" style="334" min="8705" max="8705"/>
    <col width="6" customWidth="1" style="334" min="8706" max="8706"/>
    <col width="8.1640625" customWidth="1" style="334" min="8707" max="8707"/>
    <col width="7.1640625" customWidth="1" style="334" min="8708" max="8708"/>
    <col width="6.5" customWidth="1" style="334" min="8709" max="8709"/>
    <col width="3.5" customWidth="1" style="334" min="8710" max="8710"/>
    <col width="6.6640625" customWidth="1" style="334" min="8711" max="8711"/>
    <col width="6" customWidth="1" style="334" min="8712" max="8713"/>
    <col width="7.33203125" customWidth="1" style="334" min="8714" max="8714"/>
    <col width="7" customWidth="1" style="334" min="8715" max="8715"/>
    <col width="6.33203125" customWidth="1" style="334" min="8716" max="8716"/>
    <col width="3.5" customWidth="1" style="334" min="8717" max="8717"/>
    <col width="5.83203125" customWidth="1" style="334" min="8718" max="8718"/>
    <col width="6" customWidth="1" style="334" min="8719" max="8720"/>
    <col width="7.33203125" customWidth="1" style="334" min="8721" max="8721"/>
    <col width="7" customWidth="1" style="334" min="8722" max="8722"/>
    <col width="6.33203125" customWidth="1" style="334" min="8723" max="8723"/>
    <col width="3.5" customWidth="1" style="334" min="8724" max="8724"/>
    <col width="5.83203125" customWidth="1" style="334" min="8725" max="8725"/>
    <col width="6" customWidth="1" style="334" min="8726" max="8727"/>
    <col width="7.33203125" customWidth="1" style="334" min="8728" max="8728"/>
    <col width="7" customWidth="1" style="334" min="8729" max="8729"/>
    <col width="6.33203125" customWidth="1" style="334" min="8730" max="8730"/>
    <col width="3.5" customWidth="1" style="334" min="8731" max="8731"/>
    <col width="5.83203125" customWidth="1" style="334" min="8732" max="8732"/>
    <col width="6" customWidth="1" style="334" min="8733" max="8960"/>
    <col width="7.5" customWidth="1" style="334" min="8961" max="8961"/>
    <col width="6" customWidth="1" style="334" min="8962" max="8962"/>
    <col width="8.1640625" customWidth="1" style="334" min="8963" max="8963"/>
    <col width="7.1640625" customWidth="1" style="334" min="8964" max="8964"/>
    <col width="6.5" customWidth="1" style="334" min="8965" max="8965"/>
    <col width="3.5" customWidth="1" style="334" min="8966" max="8966"/>
    <col width="6.6640625" customWidth="1" style="334" min="8967" max="8967"/>
    <col width="6" customWidth="1" style="334" min="8968" max="8969"/>
    <col width="7.33203125" customWidth="1" style="334" min="8970" max="8970"/>
    <col width="7" customWidth="1" style="334" min="8971" max="8971"/>
    <col width="6.33203125" customWidth="1" style="334" min="8972" max="8972"/>
    <col width="3.5" customWidth="1" style="334" min="8973" max="8973"/>
    <col width="5.83203125" customWidth="1" style="334" min="8974" max="8974"/>
    <col width="6" customWidth="1" style="334" min="8975" max="8976"/>
    <col width="7.33203125" customWidth="1" style="334" min="8977" max="8977"/>
    <col width="7" customWidth="1" style="334" min="8978" max="8978"/>
    <col width="6.33203125" customWidth="1" style="334" min="8979" max="8979"/>
    <col width="3.5" customWidth="1" style="334" min="8980" max="8980"/>
    <col width="5.83203125" customWidth="1" style="334" min="8981" max="8981"/>
    <col width="6" customWidth="1" style="334" min="8982" max="8983"/>
    <col width="7.33203125" customWidth="1" style="334" min="8984" max="8984"/>
    <col width="7" customWidth="1" style="334" min="8985" max="8985"/>
    <col width="6.33203125" customWidth="1" style="334" min="8986" max="8986"/>
    <col width="3.5" customWidth="1" style="334" min="8987" max="8987"/>
    <col width="5.83203125" customWidth="1" style="334" min="8988" max="8988"/>
    <col width="6" customWidth="1" style="334" min="8989" max="9216"/>
    <col width="7.5" customWidth="1" style="334" min="9217" max="9217"/>
    <col width="6" customWidth="1" style="334" min="9218" max="9218"/>
    <col width="8.1640625" customWidth="1" style="334" min="9219" max="9219"/>
    <col width="7.1640625" customWidth="1" style="334" min="9220" max="9220"/>
    <col width="6.5" customWidth="1" style="334" min="9221" max="9221"/>
    <col width="3.5" customWidth="1" style="334" min="9222" max="9222"/>
    <col width="6.6640625" customWidth="1" style="334" min="9223" max="9223"/>
    <col width="6" customWidth="1" style="334" min="9224" max="9225"/>
    <col width="7.33203125" customWidth="1" style="334" min="9226" max="9226"/>
    <col width="7" customWidth="1" style="334" min="9227" max="9227"/>
    <col width="6.33203125" customWidth="1" style="334" min="9228" max="9228"/>
    <col width="3.5" customWidth="1" style="334" min="9229" max="9229"/>
    <col width="5.83203125" customWidth="1" style="334" min="9230" max="9230"/>
    <col width="6" customWidth="1" style="334" min="9231" max="9232"/>
    <col width="7.33203125" customWidth="1" style="334" min="9233" max="9233"/>
    <col width="7" customWidth="1" style="334" min="9234" max="9234"/>
    <col width="6.33203125" customWidth="1" style="334" min="9235" max="9235"/>
    <col width="3.5" customWidth="1" style="334" min="9236" max="9236"/>
    <col width="5.83203125" customWidth="1" style="334" min="9237" max="9237"/>
    <col width="6" customWidth="1" style="334" min="9238" max="9239"/>
    <col width="7.33203125" customWidth="1" style="334" min="9240" max="9240"/>
    <col width="7" customWidth="1" style="334" min="9241" max="9241"/>
    <col width="6.33203125" customWidth="1" style="334" min="9242" max="9242"/>
    <col width="3.5" customWidth="1" style="334" min="9243" max="9243"/>
    <col width="5.83203125" customWidth="1" style="334" min="9244" max="9244"/>
    <col width="6" customWidth="1" style="334" min="9245" max="9472"/>
    <col width="7.5" customWidth="1" style="334" min="9473" max="9473"/>
    <col width="6" customWidth="1" style="334" min="9474" max="9474"/>
    <col width="8.1640625" customWidth="1" style="334" min="9475" max="9475"/>
    <col width="7.1640625" customWidth="1" style="334" min="9476" max="9476"/>
    <col width="6.5" customWidth="1" style="334" min="9477" max="9477"/>
    <col width="3.5" customWidth="1" style="334" min="9478" max="9478"/>
    <col width="6.6640625" customWidth="1" style="334" min="9479" max="9479"/>
    <col width="6" customWidth="1" style="334" min="9480" max="9481"/>
    <col width="7.33203125" customWidth="1" style="334" min="9482" max="9482"/>
    <col width="7" customWidth="1" style="334" min="9483" max="9483"/>
    <col width="6.33203125" customWidth="1" style="334" min="9484" max="9484"/>
    <col width="3.5" customWidth="1" style="334" min="9485" max="9485"/>
    <col width="5.83203125" customWidth="1" style="334" min="9486" max="9486"/>
    <col width="6" customWidth="1" style="334" min="9487" max="9488"/>
    <col width="7.33203125" customWidth="1" style="334" min="9489" max="9489"/>
    <col width="7" customWidth="1" style="334" min="9490" max="9490"/>
    <col width="6.33203125" customWidth="1" style="334" min="9491" max="9491"/>
    <col width="3.5" customWidth="1" style="334" min="9492" max="9492"/>
    <col width="5.83203125" customWidth="1" style="334" min="9493" max="9493"/>
    <col width="6" customWidth="1" style="334" min="9494" max="9495"/>
    <col width="7.33203125" customWidth="1" style="334" min="9496" max="9496"/>
    <col width="7" customWidth="1" style="334" min="9497" max="9497"/>
    <col width="6.33203125" customWidth="1" style="334" min="9498" max="9498"/>
    <col width="3.5" customWidth="1" style="334" min="9499" max="9499"/>
    <col width="5.83203125" customWidth="1" style="334" min="9500" max="9500"/>
    <col width="6" customWidth="1" style="334" min="9501" max="9728"/>
    <col width="7.5" customWidth="1" style="334" min="9729" max="9729"/>
    <col width="6" customWidth="1" style="334" min="9730" max="9730"/>
    <col width="8.1640625" customWidth="1" style="334" min="9731" max="9731"/>
    <col width="7.1640625" customWidth="1" style="334" min="9732" max="9732"/>
    <col width="6.5" customWidth="1" style="334" min="9733" max="9733"/>
    <col width="3.5" customWidth="1" style="334" min="9734" max="9734"/>
    <col width="6.6640625" customWidth="1" style="334" min="9735" max="9735"/>
    <col width="6" customWidth="1" style="334" min="9736" max="9737"/>
    <col width="7.33203125" customWidth="1" style="334" min="9738" max="9738"/>
    <col width="7" customWidth="1" style="334" min="9739" max="9739"/>
    <col width="6.33203125" customWidth="1" style="334" min="9740" max="9740"/>
    <col width="3.5" customWidth="1" style="334" min="9741" max="9741"/>
    <col width="5.83203125" customWidth="1" style="334" min="9742" max="9742"/>
    <col width="6" customWidth="1" style="334" min="9743" max="9744"/>
    <col width="7.33203125" customWidth="1" style="334" min="9745" max="9745"/>
    <col width="7" customWidth="1" style="334" min="9746" max="9746"/>
    <col width="6.33203125" customWidth="1" style="334" min="9747" max="9747"/>
    <col width="3.5" customWidth="1" style="334" min="9748" max="9748"/>
    <col width="5.83203125" customWidth="1" style="334" min="9749" max="9749"/>
    <col width="6" customWidth="1" style="334" min="9750" max="9751"/>
    <col width="7.33203125" customWidth="1" style="334" min="9752" max="9752"/>
    <col width="7" customWidth="1" style="334" min="9753" max="9753"/>
    <col width="6.33203125" customWidth="1" style="334" min="9754" max="9754"/>
    <col width="3.5" customWidth="1" style="334" min="9755" max="9755"/>
    <col width="5.83203125" customWidth="1" style="334" min="9756" max="9756"/>
    <col width="6" customWidth="1" style="334" min="9757" max="9984"/>
    <col width="7.5" customWidth="1" style="334" min="9985" max="9985"/>
    <col width="6" customWidth="1" style="334" min="9986" max="9986"/>
    <col width="8.1640625" customWidth="1" style="334" min="9987" max="9987"/>
    <col width="7.1640625" customWidth="1" style="334" min="9988" max="9988"/>
    <col width="6.5" customWidth="1" style="334" min="9989" max="9989"/>
    <col width="3.5" customWidth="1" style="334" min="9990" max="9990"/>
    <col width="6.6640625" customWidth="1" style="334" min="9991" max="9991"/>
    <col width="6" customWidth="1" style="334" min="9992" max="9993"/>
    <col width="7.33203125" customWidth="1" style="334" min="9994" max="9994"/>
    <col width="7" customWidth="1" style="334" min="9995" max="9995"/>
    <col width="6.33203125" customWidth="1" style="334" min="9996" max="9996"/>
    <col width="3.5" customWidth="1" style="334" min="9997" max="9997"/>
    <col width="5.83203125" customWidth="1" style="334" min="9998" max="9998"/>
    <col width="6" customWidth="1" style="334" min="9999" max="10000"/>
    <col width="7.33203125" customWidth="1" style="334" min="10001" max="10001"/>
    <col width="7" customWidth="1" style="334" min="10002" max="10002"/>
    <col width="6.33203125" customWidth="1" style="334" min="10003" max="10003"/>
    <col width="3.5" customWidth="1" style="334" min="10004" max="10004"/>
    <col width="5.83203125" customWidth="1" style="334" min="10005" max="10005"/>
    <col width="6" customWidth="1" style="334" min="10006" max="10007"/>
    <col width="7.33203125" customWidth="1" style="334" min="10008" max="10008"/>
    <col width="7" customWidth="1" style="334" min="10009" max="10009"/>
    <col width="6.33203125" customWidth="1" style="334" min="10010" max="10010"/>
    <col width="3.5" customWidth="1" style="334" min="10011" max="10011"/>
    <col width="5.83203125" customWidth="1" style="334" min="10012" max="10012"/>
    <col width="6" customWidth="1" style="334" min="10013" max="10240"/>
    <col width="7.5" customWidth="1" style="334" min="10241" max="10241"/>
    <col width="6" customWidth="1" style="334" min="10242" max="10242"/>
    <col width="8.1640625" customWidth="1" style="334" min="10243" max="10243"/>
    <col width="7.1640625" customWidth="1" style="334" min="10244" max="10244"/>
    <col width="6.5" customWidth="1" style="334" min="10245" max="10245"/>
    <col width="3.5" customWidth="1" style="334" min="10246" max="10246"/>
    <col width="6.6640625" customWidth="1" style="334" min="10247" max="10247"/>
    <col width="6" customWidth="1" style="334" min="10248" max="10249"/>
    <col width="7.33203125" customWidth="1" style="334" min="10250" max="10250"/>
    <col width="7" customWidth="1" style="334" min="10251" max="10251"/>
    <col width="6.33203125" customWidth="1" style="334" min="10252" max="10252"/>
    <col width="3.5" customWidth="1" style="334" min="10253" max="10253"/>
    <col width="5.83203125" customWidth="1" style="334" min="10254" max="10254"/>
    <col width="6" customWidth="1" style="334" min="10255" max="10256"/>
    <col width="7.33203125" customWidth="1" style="334" min="10257" max="10257"/>
    <col width="7" customWidth="1" style="334" min="10258" max="10258"/>
    <col width="6.33203125" customWidth="1" style="334" min="10259" max="10259"/>
    <col width="3.5" customWidth="1" style="334" min="10260" max="10260"/>
    <col width="5.83203125" customWidth="1" style="334" min="10261" max="10261"/>
    <col width="6" customWidth="1" style="334" min="10262" max="10263"/>
    <col width="7.33203125" customWidth="1" style="334" min="10264" max="10264"/>
    <col width="7" customWidth="1" style="334" min="10265" max="10265"/>
    <col width="6.33203125" customWidth="1" style="334" min="10266" max="10266"/>
    <col width="3.5" customWidth="1" style="334" min="10267" max="10267"/>
    <col width="5.83203125" customWidth="1" style="334" min="10268" max="10268"/>
    <col width="6" customWidth="1" style="334" min="10269" max="10496"/>
    <col width="7.5" customWidth="1" style="334" min="10497" max="10497"/>
    <col width="6" customWidth="1" style="334" min="10498" max="10498"/>
    <col width="8.1640625" customWidth="1" style="334" min="10499" max="10499"/>
    <col width="7.1640625" customWidth="1" style="334" min="10500" max="10500"/>
    <col width="6.5" customWidth="1" style="334" min="10501" max="10501"/>
    <col width="3.5" customWidth="1" style="334" min="10502" max="10502"/>
    <col width="6.6640625" customWidth="1" style="334" min="10503" max="10503"/>
    <col width="6" customWidth="1" style="334" min="10504" max="10505"/>
    <col width="7.33203125" customWidth="1" style="334" min="10506" max="10506"/>
    <col width="7" customWidth="1" style="334" min="10507" max="10507"/>
    <col width="6.33203125" customWidth="1" style="334" min="10508" max="10508"/>
    <col width="3.5" customWidth="1" style="334" min="10509" max="10509"/>
    <col width="5.83203125" customWidth="1" style="334" min="10510" max="10510"/>
    <col width="6" customWidth="1" style="334" min="10511" max="10512"/>
    <col width="7.33203125" customWidth="1" style="334" min="10513" max="10513"/>
    <col width="7" customWidth="1" style="334" min="10514" max="10514"/>
    <col width="6.33203125" customWidth="1" style="334" min="10515" max="10515"/>
    <col width="3.5" customWidth="1" style="334" min="10516" max="10516"/>
    <col width="5.83203125" customWidth="1" style="334" min="10517" max="10517"/>
    <col width="6" customWidth="1" style="334" min="10518" max="10519"/>
    <col width="7.33203125" customWidth="1" style="334" min="10520" max="10520"/>
    <col width="7" customWidth="1" style="334" min="10521" max="10521"/>
    <col width="6.33203125" customWidth="1" style="334" min="10522" max="10522"/>
    <col width="3.5" customWidth="1" style="334" min="10523" max="10523"/>
    <col width="5.83203125" customWidth="1" style="334" min="10524" max="10524"/>
    <col width="6" customWidth="1" style="334" min="10525" max="10752"/>
    <col width="7.5" customWidth="1" style="334" min="10753" max="10753"/>
    <col width="6" customWidth="1" style="334" min="10754" max="10754"/>
    <col width="8.1640625" customWidth="1" style="334" min="10755" max="10755"/>
    <col width="7.1640625" customWidth="1" style="334" min="10756" max="10756"/>
    <col width="6.5" customWidth="1" style="334" min="10757" max="10757"/>
    <col width="3.5" customWidth="1" style="334" min="10758" max="10758"/>
    <col width="6.6640625" customWidth="1" style="334" min="10759" max="10759"/>
    <col width="6" customWidth="1" style="334" min="10760" max="10761"/>
    <col width="7.33203125" customWidth="1" style="334" min="10762" max="10762"/>
    <col width="7" customWidth="1" style="334" min="10763" max="10763"/>
    <col width="6.33203125" customWidth="1" style="334" min="10764" max="10764"/>
    <col width="3.5" customWidth="1" style="334" min="10765" max="10765"/>
    <col width="5.83203125" customWidth="1" style="334" min="10766" max="10766"/>
    <col width="6" customWidth="1" style="334" min="10767" max="10768"/>
    <col width="7.33203125" customWidth="1" style="334" min="10769" max="10769"/>
    <col width="7" customWidth="1" style="334" min="10770" max="10770"/>
    <col width="6.33203125" customWidth="1" style="334" min="10771" max="10771"/>
    <col width="3.5" customWidth="1" style="334" min="10772" max="10772"/>
    <col width="5.83203125" customWidth="1" style="334" min="10773" max="10773"/>
    <col width="6" customWidth="1" style="334" min="10774" max="10775"/>
    <col width="7.33203125" customWidth="1" style="334" min="10776" max="10776"/>
    <col width="7" customWidth="1" style="334" min="10777" max="10777"/>
    <col width="6.33203125" customWidth="1" style="334" min="10778" max="10778"/>
    <col width="3.5" customWidth="1" style="334" min="10779" max="10779"/>
    <col width="5.83203125" customWidth="1" style="334" min="10780" max="10780"/>
    <col width="6" customWidth="1" style="334" min="10781" max="11008"/>
    <col width="7.5" customWidth="1" style="334" min="11009" max="11009"/>
    <col width="6" customWidth="1" style="334" min="11010" max="11010"/>
    <col width="8.1640625" customWidth="1" style="334" min="11011" max="11011"/>
    <col width="7.1640625" customWidth="1" style="334" min="11012" max="11012"/>
    <col width="6.5" customWidth="1" style="334" min="11013" max="11013"/>
    <col width="3.5" customWidth="1" style="334" min="11014" max="11014"/>
    <col width="6.6640625" customWidth="1" style="334" min="11015" max="11015"/>
    <col width="6" customWidth="1" style="334" min="11016" max="11017"/>
    <col width="7.33203125" customWidth="1" style="334" min="11018" max="11018"/>
    <col width="7" customWidth="1" style="334" min="11019" max="11019"/>
    <col width="6.33203125" customWidth="1" style="334" min="11020" max="11020"/>
    <col width="3.5" customWidth="1" style="334" min="11021" max="11021"/>
    <col width="5.83203125" customWidth="1" style="334" min="11022" max="11022"/>
    <col width="6" customWidth="1" style="334" min="11023" max="11024"/>
    <col width="7.33203125" customWidth="1" style="334" min="11025" max="11025"/>
    <col width="7" customWidth="1" style="334" min="11026" max="11026"/>
    <col width="6.33203125" customWidth="1" style="334" min="11027" max="11027"/>
    <col width="3.5" customWidth="1" style="334" min="11028" max="11028"/>
    <col width="5.83203125" customWidth="1" style="334" min="11029" max="11029"/>
    <col width="6" customWidth="1" style="334" min="11030" max="11031"/>
    <col width="7.33203125" customWidth="1" style="334" min="11032" max="11032"/>
    <col width="7" customWidth="1" style="334" min="11033" max="11033"/>
    <col width="6.33203125" customWidth="1" style="334" min="11034" max="11034"/>
    <col width="3.5" customWidth="1" style="334" min="11035" max="11035"/>
    <col width="5.83203125" customWidth="1" style="334" min="11036" max="11036"/>
    <col width="6" customWidth="1" style="334" min="11037" max="11264"/>
    <col width="7.5" customWidth="1" style="334" min="11265" max="11265"/>
    <col width="6" customWidth="1" style="334" min="11266" max="11266"/>
    <col width="8.1640625" customWidth="1" style="334" min="11267" max="11267"/>
    <col width="7.1640625" customWidth="1" style="334" min="11268" max="11268"/>
    <col width="6.5" customWidth="1" style="334" min="11269" max="11269"/>
    <col width="3.5" customWidth="1" style="334" min="11270" max="11270"/>
    <col width="6.6640625" customWidth="1" style="334" min="11271" max="11271"/>
    <col width="6" customWidth="1" style="334" min="11272" max="11273"/>
    <col width="7.33203125" customWidth="1" style="334" min="11274" max="11274"/>
    <col width="7" customWidth="1" style="334" min="11275" max="11275"/>
    <col width="6.33203125" customWidth="1" style="334" min="11276" max="11276"/>
    <col width="3.5" customWidth="1" style="334" min="11277" max="11277"/>
    <col width="5.83203125" customWidth="1" style="334" min="11278" max="11278"/>
    <col width="6" customWidth="1" style="334" min="11279" max="11280"/>
    <col width="7.33203125" customWidth="1" style="334" min="11281" max="11281"/>
    <col width="7" customWidth="1" style="334" min="11282" max="11282"/>
    <col width="6.33203125" customWidth="1" style="334" min="11283" max="11283"/>
    <col width="3.5" customWidth="1" style="334" min="11284" max="11284"/>
    <col width="5.83203125" customWidth="1" style="334" min="11285" max="11285"/>
    <col width="6" customWidth="1" style="334" min="11286" max="11287"/>
    <col width="7.33203125" customWidth="1" style="334" min="11288" max="11288"/>
    <col width="7" customWidth="1" style="334" min="11289" max="11289"/>
    <col width="6.33203125" customWidth="1" style="334" min="11290" max="11290"/>
    <col width="3.5" customWidth="1" style="334" min="11291" max="11291"/>
    <col width="5.83203125" customWidth="1" style="334" min="11292" max="11292"/>
    <col width="6" customWidth="1" style="334" min="11293" max="11520"/>
    <col width="7.5" customWidth="1" style="334" min="11521" max="11521"/>
    <col width="6" customWidth="1" style="334" min="11522" max="11522"/>
    <col width="8.1640625" customWidth="1" style="334" min="11523" max="11523"/>
    <col width="7.1640625" customWidth="1" style="334" min="11524" max="11524"/>
    <col width="6.5" customWidth="1" style="334" min="11525" max="11525"/>
    <col width="3.5" customWidth="1" style="334" min="11526" max="11526"/>
    <col width="6.6640625" customWidth="1" style="334" min="11527" max="11527"/>
    <col width="6" customWidth="1" style="334" min="11528" max="11529"/>
    <col width="7.33203125" customWidth="1" style="334" min="11530" max="11530"/>
    <col width="7" customWidth="1" style="334" min="11531" max="11531"/>
    <col width="6.33203125" customWidth="1" style="334" min="11532" max="11532"/>
    <col width="3.5" customWidth="1" style="334" min="11533" max="11533"/>
    <col width="5.83203125" customWidth="1" style="334" min="11534" max="11534"/>
    <col width="6" customWidth="1" style="334" min="11535" max="11536"/>
    <col width="7.33203125" customWidth="1" style="334" min="11537" max="11537"/>
    <col width="7" customWidth="1" style="334" min="11538" max="11538"/>
    <col width="6.33203125" customWidth="1" style="334" min="11539" max="11539"/>
    <col width="3.5" customWidth="1" style="334" min="11540" max="11540"/>
    <col width="5.83203125" customWidth="1" style="334" min="11541" max="11541"/>
    <col width="6" customWidth="1" style="334" min="11542" max="11543"/>
    <col width="7.33203125" customWidth="1" style="334" min="11544" max="11544"/>
    <col width="7" customWidth="1" style="334" min="11545" max="11545"/>
    <col width="6.33203125" customWidth="1" style="334" min="11546" max="11546"/>
    <col width="3.5" customWidth="1" style="334" min="11547" max="11547"/>
    <col width="5.83203125" customWidth="1" style="334" min="11548" max="11548"/>
    <col width="6" customWidth="1" style="334" min="11549" max="11776"/>
    <col width="7.5" customWidth="1" style="334" min="11777" max="11777"/>
    <col width="6" customWidth="1" style="334" min="11778" max="11778"/>
    <col width="8.1640625" customWidth="1" style="334" min="11779" max="11779"/>
    <col width="7.1640625" customWidth="1" style="334" min="11780" max="11780"/>
    <col width="6.5" customWidth="1" style="334" min="11781" max="11781"/>
    <col width="3.5" customWidth="1" style="334" min="11782" max="11782"/>
    <col width="6.6640625" customWidth="1" style="334" min="11783" max="11783"/>
    <col width="6" customWidth="1" style="334" min="11784" max="11785"/>
    <col width="7.33203125" customWidth="1" style="334" min="11786" max="11786"/>
    <col width="7" customWidth="1" style="334" min="11787" max="11787"/>
    <col width="6.33203125" customWidth="1" style="334" min="11788" max="11788"/>
    <col width="3.5" customWidth="1" style="334" min="11789" max="11789"/>
    <col width="5.83203125" customWidth="1" style="334" min="11790" max="11790"/>
    <col width="6" customWidth="1" style="334" min="11791" max="11792"/>
    <col width="7.33203125" customWidth="1" style="334" min="11793" max="11793"/>
    <col width="7" customWidth="1" style="334" min="11794" max="11794"/>
    <col width="6.33203125" customWidth="1" style="334" min="11795" max="11795"/>
    <col width="3.5" customWidth="1" style="334" min="11796" max="11796"/>
    <col width="5.83203125" customWidth="1" style="334" min="11797" max="11797"/>
    <col width="6" customWidth="1" style="334" min="11798" max="11799"/>
    <col width="7.33203125" customWidth="1" style="334" min="11800" max="11800"/>
    <col width="7" customWidth="1" style="334" min="11801" max="11801"/>
    <col width="6.33203125" customWidth="1" style="334" min="11802" max="11802"/>
    <col width="3.5" customWidth="1" style="334" min="11803" max="11803"/>
    <col width="5.83203125" customWidth="1" style="334" min="11804" max="11804"/>
    <col width="6" customWidth="1" style="334" min="11805" max="12032"/>
    <col width="7.5" customWidth="1" style="334" min="12033" max="12033"/>
    <col width="6" customWidth="1" style="334" min="12034" max="12034"/>
    <col width="8.1640625" customWidth="1" style="334" min="12035" max="12035"/>
    <col width="7.1640625" customWidth="1" style="334" min="12036" max="12036"/>
    <col width="6.5" customWidth="1" style="334" min="12037" max="12037"/>
    <col width="3.5" customWidth="1" style="334" min="12038" max="12038"/>
    <col width="6.6640625" customWidth="1" style="334" min="12039" max="12039"/>
    <col width="6" customWidth="1" style="334" min="12040" max="12041"/>
    <col width="7.33203125" customWidth="1" style="334" min="12042" max="12042"/>
    <col width="7" customWidth="1" style="334" min="12043" max="12043"/>
    <col width="6.33203125" customWidth="1" style="334" min="12044" max="12044"/>
    <col width="3.5" customWidth="1" style="334" min="12045" max="12045"/>
    <col width="5.83203125" customWidth="1" style="334" min="12046" max="12046"/>
    <col width="6" customWidth="1" style="334" min="12047" max="12048"/>
    <col width="7.33203125" customWidth="1" style="334" min="12049" max="12049"/>
    <col width="7" customWidth="1" style="334" min="12050" max="12050"/>
    <col width="6.33203125" customWidth="1" style="334" min="12051" max="12051"/>
    <col width="3.5" customWidth="1" style="334" min="12052" max="12052"/>
    <col width="5.83203125" customWidth="1" style="334" min="12053" max="12053"/>
    <col width="6" customWidth="1" style="334" min="12054" max="12055"/>
    <col width="7.33203125" customWidth="1" style="334" min="12056" max="12056"/>
    <col width="7" customWidth="1" style="334" min="12057" max="12057"/>
    <col width="6.33203125" customWidth="1" style="334" min="12058" max="12058"/>
    <col width="3.5" customWidth="1" style="334" min="12059" max="12059"/>
    <col width="5.83203125" customWidth="1" style="334" min="12060" max="12060"/>
    <col width="6" customWidth="1" style="334" min="12061" max="12288"/>
    <col width="7.5" customWidth="1" style="334" min="12289" max="12289"/>
    <col width="6" customWidth="1" style="334" min="12290" max="12290"/>
    <col width="8.1640625" customWidth="1" style="334" min="12291" max="12291"/>
    <col width="7.1640625" customWidth="1" style="334" min="12292" max="12292"/>
    <col width="6.5" customWidth="1" style="334" min="12293" max="12293"/>
    <col width="3.5" customWidth="1" style="334" min="12294" max="12294"/>
    <col width="6.6640625" customWidth="1" style="334" min="12295" max="12295"/>
    <col width="6" customWidth="1" style="334" min="12296" max="12297"/>
    <col width="7.33203125" customWidth="1" style="334" min="12298" max="12298"/>
    <col width="7" customWidth="1" style="334" min="12299" max="12299"/>
    <col width="6.33203125" customWidth="1" style="334" min="12300" max="12300"/>
    <col width="3.5" customWidth="1" style="334" min="12301" max="12301"/>
    <col width="5.83203125" customWidth="1" style="334" min="12302" max="12302"/>
    <col width="6" customWidth="1" style="334" min="12303" max="12304"/>
    <col width="7.33203125" customWidth="1" style="334" min="12305" max="12305"/>
    <col width="7" customWidth="1" style="334" min="12306" max="12306"/>
    <col width="6.33203125" customWidth="1" style="334" min="12307" max="12307"/>
    <col width="3.5" customWidth="1" style="334" min="12308" max="12308"/>
    <col width="5.83203125" customWidth="1" style="334" min="12309" max="12309"/>
    <col width="6" customWidth="1" style="334" min="12310" max="12311"/>
    <col width="7.33203125" customWidth="1" style="334" min="12312" max="12312"/>
    <col width="7" customWidth="1" style="334" min="12313" max="12313"/>
    <col width="6.33203125" customWidth="1" style="334" min="12314" max="12314"/>
    <col width="3.5" customWidth="1" style="334" min="12315" max="12315"/>
    <col width="5.83203125" customWidth="1" style="334" min="12316" max="12316"/>
    <col width="6" customWidth="1" style="334" min="12317" max="12544"/>
    <col width="7.5" customWidth="1" style="334" min="12545" max="12545"/>
    <col width="6" customWidth="1" style="334" min="12546" max="12546"/>
    <col width="8.1640625" customWidth="1" style="334" min="12547" max="12547"/>
    <col width="7.1640625" customWidth="1" style="334" min="12548" max="12548"/>
    <col width="6.5" customWidth="1" style="334" min="12549" max="12549"/>
    <col width="3.5" customWidth="1" style="334" min="12550" max="12550"/>
    <col width="6.6640625" customWidth="1" style="334" min="12551" max="12551"/>
    <col width="6" customWidth="1" style="334" min="12552" max="12553"/>
    <col width="7.33203125" customWidth="1" style="334" min="12554" max="12554"/>
    <col width="7" customWidth="1" style="334" min="12555" max="12555"/>
    <col width="6.33203125" customWidth="1" style="334" min="12556" max="12556"/>
    <col width="3.5" customWidth="1" style="334" min="12557" max="12557"/>
    <col width="5.83203125" customWidth="1" style="334" min="12558" max="12558"/>
    <col width="6" customWidth="1" style="334" min="12559" max="12560"/>
    <col width="7.33203125" customWidth="1" style="334" min="12561" max="12561"/>
    <col width="7" customWidth="1" style="334" min="12562" max="12562"/>
    <col width="6.33203125" customWidth="1" style="334" min="12563" max="12563"/>
    <col width="3.5" customWidth="1" style="334" min="12564" max="12564"/>
    <col width="5.83203125" customWidth="1" style="334" min="12565" max="12565"/>
    <col width="6" customWidth="1" style="334" min="12566" max="12567"/>
    <col width="7.33203125" customWidth="1" style="334" min="12568" max="12568"/>
    <col width="7" customWidth="1" style="334" min="12569" max="12569"/>
    <col width="6.33203125" customWidth="1" style="334" min="12570" max="12570"/>
    <col width="3.5" customWidth="1" style="334" min="12571" max="12571"/>
    <col width="5.83203125" customWidth="1" style="334" min="12572" max="12572"/>
    <col width="6" customWidth="1" style="334" min="12573" max="12800"/>
    <col width="7.5" customWidth="1" style="334" min="12801" max="12801"/>
    <col width="6" customWidth="1" style="334" min="12802" max="12802"/>
    <col width="8.1640625" customWidth="1" style="334" min="12803" max="12803"/>
    <col width="7.1640625" customWidth="1" style="334" min="12804" max="12804"/>
    <col width="6.5" customWidth="1" style="334" min="12805" max="12805"/>
    <col width="3.5" customWidth="1" style="334" min="12806" max="12806"/>
    <col width="6.6640625" customWidth="1" style="334" min="12807" max="12807"/>
    <col width="6" customWidth="1" style="334" min="12808" max="12809"/>
    <col width="7.33203125" customWidth="1" style="334" min="12810" max="12810"/>
    <col width="7" customWidth="1" style="334" min="12811" max="12811"/>
    <col width="6.33203125" customWidth="1" style="334" min="12812" max="12812"/>
    <col width="3.5" customWidth="1" style="334" min="12813" max="12813"/>
    <col width="5.83203125" customWidth="1" style="334" min="12814" max="12814"/>
    <col width="6" customWidth="1" style="334" min="12815" max="12816"/>
    <col width="7.33203125" customWidth="1" style="334" min="12817" max="12817"/>
    <col width="7" customWidth="1" style="334" min="12818" max="12818"/>
    <col width="6.33203125" customWidth="1" style="334" min="12819" max="12819"/>
    <col width="3.5" customWidth="1" style="334" min="12820" max="12820"/>
    <col width="5.83203125" customWidth="1" style="334" min="12821" max="12821"/>
    <col width="6" customWidth="1" style="334" min="12822" max="12823"/>
    <col width="7.33203125" customWidth="1" style="334" min="12824" max="12824"/>
    <col width="7" customWidth="1" style="334" min="12825" max="12825"/>
    <col width="6.33203125" customWidth="1" style="334" min="12826" max="12826"/>
    <col width="3.5" customWidth="1" style="334" min="12827" max="12827"/>
    <col width="5.83203125" customWidth="1" style="334" min="12828" max="12828"/>
    <col width="6" customWidth="1" style="334" min="12829" max="13056"/>
    <col width="7.5" customWidth="1" style="334" min="13057" max="13057"/>
    <col width="6" customWidth="1" style="334" min="13058" max="13058"/>
    <col width="8.1640625" customWidth="1" style="334" min="13059" max="13059"/>
    <col width="7.1640625" customWidth="1" style="334" min="13060" max="13060"/>
    <col width="6.5" customWidth="1" style="334" min="13061" max="13061"/>
    <col width="3.5" customWidth="1" style="334" min="13062" max="13062"/>
    <col width="6.6640625" customWidth="1" style="334" min="13063" max="13063"/>
    <col width="6" customWidth="1" style="334" min="13064" max="13065"/>
    <col width="7.33203125" customWidth="1" style="334" min="13066" max="13066"/>
    <col width="7" customWidth="1" style="334" min="13067" max="13067"/>
    <col width="6.33203125" customWidth="1" style="334" min="13068" max="13068"/>
    <col width="3.5" customWidth="1" style="334" min="13069" max="13069"/>
    <col width="5.83203125" customWidth="1" style="334" min="13070" max="13070"/>
    <col width="6" customWidth="1" style="334" min="13071" max="13072"/>
    <col width="7.33203125" customWidth="1" style="334" min="13073" max="13073"/>
    <col width="7" customWidth="1" style="334" min="13074" max="13074"/>
    <col width="6.33203125" customWidth="1" style="334" min="13075" max="13075"/>
    <col width="3.5" customWidth="1" style="334" min="13076" max="13076"/>
    <col width="5.83203125" customWidth="1" style="334" min="13077" max="13077"/>
    <col width="6" customWidth="1" style="334" min="13078" max="13079"/>
    <col width="7.33203125" customWidth="1" style="334" min="13080" max="13080"/>
    <col width="7" customWidth="1" style="334" min="13081" max="13081"/>
    <col width="6.33203125" customWidth="1" style="334" min="13082" max="13082"/>
    <col width="3.5" customWidth="1" style="334" min="13083" max="13083"/>
    <col width="5.83203125" customWidth="1" style="334" min="13084" max="13084"/>
    <col width="6" customWidth="1" style="334" min="13085" max="13312"/>
    <col width="7.5" customWidth="1" style="334" min="13313" max="13313"/>
    <col width="6" customWidth="1" style="334" min="13314" max="13314"/>
    <col width="8.1640625" customWidth="1" style="334" min="13315" max="13315"/>
    <col width="7.1640625" customWidth="1" style="334" min="13316" max="13316"/>
    <col width="6.5" customWidth="1" style="334" min="13317" max="13317"/>
    <col width="3.5" customWidth="1" style="334" min="13318" max="13318"/>
    <col width="6.6640625" customWidth="1" style="334" min="13319" max="13319"/>
    <col width="6" customWidth="1" style="334" min="13320" max="13321"/>
    <col width="7.33203125" customWidth="1" style="334" min="13322" max="13322"/>
    <col width="7" customWidth="1" style="334" min="13323" max="13323"/>
    <col width="6.33203125" customWidth="1" style="334" min="13324" max="13324"/>
    <col width="3.5" customWidth="1" style="334" min="13325" max="13325"/>
    <col width="5.83203125" customWidth="1" style="334" min="13326" max="13326"/>
    <col width="6" customWidth="1" style="334" min="13327" max="13328"/>
    <col width="7.33203125" customWidth="1" style="334" min="13329" max="13329"/>
    <col width="7" customWidth="1" style="334" min="13330" max="13330"/>
    <col width="6.33203125" customWidth="1" style="334" min="13331" max="13331"/>
    <col width="3.5" customWidth="1" style="334" min="13332" max="13332"/>
    <col width="5.83203125" customWidth="1" style="334" min="13333" max="13333"/>
    <col width="6" customWidth="1" style="334" min="13334" max="13335"/>
    <col width="7.33203125" customWidth="1" style="334" min="13336" max="13336"/>
    <col width="7" customWidth="1" style="334" min="13337" max="13337"/>
    <col width="6.33203125" customWidth="1" style="334" min="13338" max="13338"/>
    <col width="3.5" customWidth="1" style="334" min="13339" max="13339"/>
    <col width="5.83203125" customWidth="1" style="334" min="13340" max="13340"/>
    <col width="6" customWidth="1" style="334" min="13341" max="13568"/>
    <col width="7.5" customWidth="1" style="334" min="13569" max="13569"/>
    <col width="6" customWidth="1" style="334" min="13570" max="13570"/>
    <col width="8.1640625" customWidth="1" style="334" min="13571" max="13571"/>
    <col width="7.1640625" customWidth="1" style="334" min="13572" max="13572"/>
    <col width="6.5" customWidth="1" style="334" min="13573" max="13573"/>
    <col width="3.5" customWidth="1" style="334" min="13574" max="13574"/>
    <col width="6.6640625" customWidth="1" style="334" min="13575" max="13575"/>
    <col width="6" customWidth="1" style="334" min="13576" max="13577"/>
    <col width="7.33203125" customWidth="1" style="334" min="13578" max="13578"/>
    <col width="7" customWidth="1" style="334" min="13579" max="13579"/>
    <col width="6.33203125" customWidth="1" style="334" min="13580" max="13580"/>
    <col width="3.5" customWidth="1" style="334" min="13581" max="13581"/>
    <col width="5.83203125" customWidth="1" style="334" min="13582" max="13582"/>
    <col width="6" customWidth="1" style="334" min="13583" max="13584"/>
    <col width="7.33203125" customWidth="1" style="334" min="13585" max="13585"/>
    <col width="7" customWidth="1" style="334" min="13586" max="13586"/>
    <col width="6.33203125" customWidth="1" style="334" min="13587" max="13587"/>
    <col width="3.5" customWidth="1" style="334" min="13588" max="13588"/>
    <col width="5.83203125" customWidth="1" style="334" min="13589" max="13589"/>
    <col width="6" customWidth="1" style="334" min="13590" max="13591"/>
    <col width="7.33203125" customWidth="1" style="334" min="13592" max="13592"/>
    <col width="7" customWidth="1" style="334" min="13593" max="13593"/>
    <col width="6.33203125" customWidth="1" style="334" min="13594" max="13594"/>
    <col width="3.5" customWidth="1" style="334" min="13595" max="13595"/>
    <col width="5.83203125" customWidth="1" style="334" min="13596" max="13596"/>
    <col width="6" customWidth="1" style="334" min="13597" max="13824"/>
    <col width="7.5" customWidth="1" style="334" min="13825" max="13825"/>
    <col width="6" customWidth="1" style="334" min="13826" max="13826"/>
    <col width="8.1640625" customWidth="1" style="334" min="13827" max="13827"/>
    <col width="7.1640625" customWidth="1" style="334" min="13828" max="13828"/>
    <col width="6.5" customWidth="1" style="334" min="13829" max="13829"/>
    <col width="3.5" customWidth="1" style="334" min="13830" max="13830"/>
    <col width="6.6640625" customWidth="1" style="334" min="13831" max="13831"/>
    <col width="6" customWidth="1" style="334" min="13832" max="13833"/>
    <col width="7.33203125" customWidth="1" style="334" min="13834" max="13834"/>
    <col width="7" customWidth="1" style="334" min="13835" max="13835"/>
    <col width="6.33203125" customWidth="1" style="334" min="13836" max="13836"/>
    <col width="3.5" customWidth="1" style="334" min="13837" max="13837"/>
    <col width="5.83203125" customWidth="1" style="334" min="13838" max="13838"/>
    <col width="6" customWidth="1" style="334" min="13839" max="13840"/>
    <col width="7.33203125" customWidth="1" style="334" min="13841" max="13841"/>
    <col width="7" customWidth="1" style="334" min="13842" max="13842"/>
    <col width="6.33203125" customWidth="1" style="334" min="13843" max="13843"/>
    <col width="3.5" customWidth="1" style="334" min="13844" max="13844"/>
    <col width="5.83203125" customWidth="1" style="334" min="13845" max="13845"/>
    <col width="6" customWidth="1" style="334" min="13846" max="13847"/>
    <col width="7.33203125" customWidth="1" style="334" min="13848" max="13848"/>
    <col width="7" customWidth="1" style="334" min="13849" max="13849"/>
    <col width="6.33203125" customWidth="1" style="334" min="13850" max="13850"/>
    <col width="3.5" customWidth="1" style="334" min="13851" max="13851"/>
    <col width="5.83203125" customWidth="1" style="334" min="13852" max="13852"/>
    <col width="6" customWidth="1" style="334" min="13853" max="14080"/>
    <col width="7.5" customWidth="1" style="334" min="14081" max="14081"/>
    <col width="6" customWidth="1" style="334" min="14082" max="14082"/>
    <col width="8.1640625" customWidth="1" style="334" min="14083" max="14083"/>
    <col width="7.1640625" customWidth="1" style="334" min="14084" max="14084"/>
    <col width="6.5" customWidth="1" style="334" min="14085" max="14085"/>
    <col width="3.5" customWidth="1" style="334" min="14086" max="14086"/>
    <col width="6.6640625" customWidth="1" style="334" min="14087" max="14087"/>
    <col width="6" customWidth="1" style="334" min="14088" max="14089"/>
    <col width="7.33203125" customWidth="1" style="334" min="14090" max="14090"/>
    <col width="7" customWidth="1" style="334" min="14091" max="14091"/>
    <col width="6.33203125" customWidth="1" style="334" min="14092" max="14092"/>
    <col width="3.5" customWidth="1" style="334" min="14093" max="14093"/>
    <col width="5.83203125" customWidth="1" style="334" min="14094" max="14094"/>
    <col width="6" customWidth="1" style="334" min="14095" max="14096"/>
    <col width="7.33203125" customWidth="1" style="334" min="14097" max="14097"/>
    <col width="7" customWidth="1" style="334" min="14098" max="14098"/>
    <col width="6.33203125" customWidth="1" style="334" min="14099" max="14099"/>
    <col width="3.5" customWidth="1" style="334" min="14100" max="14100"/>
    <col width="5.83203125" customWidth="1" style="334" min="14101" max="14101"/>
    <col width="6" customWidth="1" style="334" min="14102" max="14103"/>
    <col width="7.33203125" customWidth="1" style="334" min="14104" max="14104"/>
    <col width="7" customWidth="1" style="334" min="14105" max="14105"/>
    <col width="6.33203125" customWidth="1" style="334" min="14106" max="14106"/>
    <col width="3.5" customWidth="1" style="334" min="14107" max="14107"/>
    <col width="5.83203125" customWidth="1" style="334" min="14108" max="14108"/>
    <col width="6" customWidth="1" style="334" min="14109" max="14336"/>
    <col width="7.5" customWidth="1" style="334" min="14337" max="14337"/>
    <col width="6" customWidth="1" style="334" min="14338" max="14338"/>
    <col width="8.1640625" customWidth="1" style="334" min="14339" max="14339"/>
    <col width="7.1640625" customWidth="1" style="334" min="14340" max="14340"/>
    <col width="6.5" customWidth="1" style="334" min="14341" max="14341"/>
    <col width="3.5" customWidth="1" style="334" min="14342" max="14342"/>
    <col width="6.6640625" customWidth="1" style="334" min="14343" max="14343"/>
    <col width="6" customWidth="1" style="334" min="14344" max="14345"/>
    <col width="7.33203125" customWidth="1" style="334" min="14346" max="14346"/>
    <col width="7" customWidth="1" style="334" min="14347" max="14347"/>
    <col width="6.33203125" customWidth="1" style="334" min="14348" max="14348"/>
    <col width="3.5" customWidth="1" style="334" min="14349" max="14349"/>
    <col width="5.83203125" customWidth="1" style="334" min="14350" max="14350"/>
    <col width="6" customWidth="1" style="334" min="14351" max="14352"/>
    <col width="7.33203125" customWidth="1" style="334" min="14353" max="14353"/>
    <col width="7" customWidth="1" style="334" min="14354" max="14354"/>
    <col width="6.33203125" customWidth="1" style="334" min="14355" max="14355"/>
    <col width="3.5" customWidth="1" style="334" min="14356" max="14356"/>
    <col width="5.83203125" customWidth="1" style="334" min="14357" max="14357"/>
    <col width="6" customWidth="1" style="334" min="14358" max="14359"/>
    <col width="7.33203125" customWidth="1" style="334" min="14360" max="14360"/>
    <col width="7" customWidth="1" style="334" min="14361" max="14361"/>
    <col width="6.33203125" customWidth="1" style="334" min="14362" max="14362"/>
    <col width="3.5" customWidth="1" style="334" min="14363" max="14363"/>
    <col width="5.83203125" customWidth="1" style="334" min="14364" max="14364"/>
    <col width="6" customWidth="1" style="334" min="14365" max="14592"/>
    <col width="7.5" customWidth="1" style="334" min="14593" max="14593"/>
    <col width="6" customWidth="1" style="334" min="14594" max="14594"/>
    <col width="8.1640625" customWidth="1" style="334" min="14595" max="14595"/>
    <col width="7.1640625" customWidth="1" style="334" min="14596" max="14596"/>
    <col width="6.5" customWidth="1" style="334" min="14597" max="14597"/>
    <col width="3.5" customWidth="1" style="334" min="14598" max="14598"/>
    <col width="6.6640625" customWidth="1" style="334" min="14599" max="14599"/>
    <col width="6" customWidth="1" style="334" min="14600" max="14601"/>
    <col width="7.33203125" customWidth="1" style="334" min="14602" max="14602"/>
    <col width="7" customWidth="1" style="334" min="14603" max="14603"/>
    <col width="6.33203125" customWidth="1" style="334" min="14604" max="14604"/>
    <col width="3.5" customWidth="1" style="334" min="14605" max="14605"/>
    <col width="5.83203125" customWidth="1" style="334" min="14606" max="14606"/>
    <col width="6" customWidth="1" style="334" min="14607" max="14608"/>
    <col width="7.33203125" customWidth="1" style="334" min="14609" max="14609"/>
    <col width="7" customWidth="1" style="334" min="14610" max="14610"/>
    <col width="6.33203125" customWidth="1" style="334" min="14611" max="14611"/>
    <col width="3.5" customWidth="1" style="334" min="14612" max="14612"/>
    <col width="5.83203125" customWidth="1" style="334" min="14613" max="14613"/>
    <col width="6" customWidth="1" style="334" min="14614" max="14615"/>
    <col width="7.33203125" customWidth="1" style="334" min="14616" max="14616"/>
    <col width="7" customWidth="1" style="334" min="14617" max="14617"/>
    <col width="6.33203125" customWidth="1" style="334" min="14618" max="14618"/>
    <col width="3.5" customWidth="1" style="334" min="14619" max="14619"/>
    <col width="5.83203125" customWidth="1" style="334" min="14620" max="14620"/>
    <col width="6" customWidth="1" style="334" min="14621" max="14848"/>
    <col width="7.5" customWidth="1" style="334" min="14849" max="14849"/>
    <col width="6" customWidth="1" style="334" min="14850" max="14850"/>
    <col width="8.1640625" customWidth="1" style="334" min="14851" max="14851"/>
    <col width="7.1640625" customWidth="1" style="334" min="14852" max="14852"/>
    <col width="6.5" customWidth="1" style="334" min="14853" max="14853"/>
    <col width="3.5" customWidth="1" style="334" min="14854" max="14854"/>
    <col width="6.6640625" customWidth="1" style="334" min="14855" max="14855"/>
    <col width="6" customWidth="1" style="334" min="14856" max="14857"/>
    <col width="7.33203125" customWidth="1" style="334" min="14858" max="14858"/>
    <col width="7" customWidth="1" style="334" min="14859" max="14859"/>
    <col width="6.33203125" customWidth="1" style="334" min="14860" max="14860"/>
    <col width="3.5" customWidth="1" style="334" min="14861" max="14861"/>
    <col width="5.83203125" customWidth="1" style="334" min="14862" max="14862"/>
    <col width="6" customWidth="1" style="334" min="14863" max="14864"/>
    <col width="7.33203125" customWidth="1" style="334" min="14865" max="14865"/>
    <col width="7" customWidth="1" style="334" min="14866" max="14866"/>
    <col width="6.33203125" customWidth="1" style="334" min="14867" max="14867"/>
    <col width="3.5" customWidth="1" style="334" min="14868" max="14868"/>
    <col width="5.83203125" customWidth="1" style="334" min="14869" max="14869"/>
    <col width="6" customWidth="1" style="334" min="14870" max="14871"/>
    <col width="7.33203125" customWidth="1" style="334" min="14872" max="14872"/>
    <col width="7" customWidth="1" style="334" min="14873" max="14873"/>
    <col width="6.33203125" customWidth="1" style="334" min="14874" max="14874"/>
    <col width="3.5" customWidth="1" style="334" min="14875" max="14875"/>
    <col width="5.83203125" customWidth="1" style="334" min="14876" max="14876"/>
    <col width="6" customWidth="1" style="334" min="14877" max="15104"/>
    <col width="7.5" customWidth="1" style="334" min="15105" max="15105"/>
    <col width="6" customWidth="1" style="334" min="15106" max="15106"/>
    <col width="8.1640625" customWidth="1" style="334" min="15107" max="15107"/>
    <col width="7.1640625" customWidth="1" style="334" min="15108" max="15108"/>
    <col width="6.5" customWidth="1" style="334" min="15109" max="15109"/>
    <col width="3.5" customWidth="1" style="334" min="15110" max="15110"/>
    <col width="6.6640625" customWidth="1" style="334" min="15111" max="15111"/>
    <col width="6" customWidth="1" style="334" min="15112" max="15113"/>
    <col width="7.33203125" customWidth="1" style="334" min="15114" max="15114"/>
    <col width="7" customWidth="1" style="334" min="15115" max="15115"/>
    <col width="6.33203125" customWidth="1" style="334" min="15116" max="15116"/>
    <col width="3.5" customWidth="1" style="334" min="15117" max="15117"/>
    <col width="5.83203125" customWidth="1" style="334" min="15118" max="15118"/>
    <col width="6" customWidth="1" style="334" min="15119" max="15120"/>
    <col width="7.33203125" customWidth="1" style="334" min="15121" max="15121"/>
    <col width="7" customWidth="1" style="334" min="15122" max="15122"/>
    <col width="6.33203125" customWidth="1" style="334" min="15123" max="15123"/>
    <col width="3.5" customWidth="1" style="334" min="15124" max="15124"/>
    <col width="5.83203125" customWidth="1" style="334" min="15125" max="15125"/>
    <col width="6" customWidth="1" style="334" min="15126" max="15127"/>
    <col width="7.33203125" customWidth="1" style="334" min="15128" max="15128"/>
    <col width="7" customWidth="1" style="334" min="15129" max="15129"/>
    <col width="6.33203125" customWidth="1" style="334" min="15130" max="15130"/>
    <col width="3.5" customWidth="1" style="334" min="15131" max="15131"/>
    <col width="5.83203125" customWidth="1" style="334" min="15132" max="15132"/>
    <col width="6" customWidth="1" style="334" min="15133" max="15360"/>
    <col width="7.5" customWidth="1" style="334" min="15361" max="15361"/>
    <col width="6" customWidth="1" style="334" min="15362" max="15362"/>
    <col width="8.1640625" customWidth="1" style="334" min="15363" max="15363"/>
    <col width="7.1640625" customWidth="1" style="334" min="15364" max="15364"/>
    <col width="6.5" customWidth="1" style="334" min="15365" max="15365"/>
    <col width="3.5" customWidth="1" style="334" min="15366" max="15366"/>
    <col width="6.6640625" customWidth="1" style="334" min="15367" max="15367"/>
    <col width="6" customWidth="1" style="334" min="15368" max="15369"/>
    <col width="7.33203125" customWidth="1" style="334" min="15370" max="15370"/>
    <col width="7" customWidth="1" style="334" min="15371" max="15371"/>
    <col width="6.33203125" customWidth="1" style="334" min="15372" max="15372"/>
    <col width="3.5" customWidth="1" style="334" min="15373" max="15373"/>
    <col width="5.83203125" customWidth="1" style="334" min="15374" max="15374"/>
    <col width="6" customWidth="1" style="334" min="15375" max="15376"/>
    <col width="7.33203125" customWidth="1" style="334" min="15377" max="15377"/>
    <col width="7" customWidth="1" style="334" min="15378" max="15378"/>
    <col width="6.33203125" customWidth="1" style="334" min="15379" max="15379"/>
    <col width="3.5" customWidth="1" style="334" min="15380" max="15380"/>
    <col width="5.83203125" customWidth="1" style="334" min="15381" max="15381"/>
    <col width="6" customWidth="1" style="334" min="15382" max="15383"/>
    <col width="7.33203125" customWidth="1" style="334" min="15384" max="15384"/>
    <col width="7" customWidth="1" style="334" min="15385" max="15385"/>
    <col width="6.33203125" customWidth="1" style="334" min="15386" max="15386"/>
    <col width="3.5" customWidth="1" style="334" min="15387" max="15387"/>
    <col width="5.83203125" customWidth="1" style="334" min="15388" max="15388"/>
    <col width="6" customWidth="1" style="334" min="15389" max="15616"/>
    <col width="7.5" customWidth="1" style="334" min="15617" max="15617"/>
    <col width="6" customWidth="1" style="334" min="15618" max="15618"/>
    <col width="8.1640625" customWidth="1" style="334" min="15619" max="15619"/>
    <col width="7.1640625" customWidth="1" style="334" min="15620" max="15620"/>
    <col width="6.5" customWidth="1" style="334" min="15621" max="15621"/>
    <col width="3.5" customWidth="1" style="334" min="15622" max="15622"/>
    <col width="6.6640625" customWidth="1" style="334" min="15623" max="15623"/>
    <col width="6" customWidth="1" style="334" min="15624" max="15625"/>
    <col width="7.33203125" customWidth="1" style="334" min="15626" max="15626"/>
    <col width="7" customWidth="1" style="334" min="15627" max="15627"/>
    <col width="6.33203125" customWidth="1" style="334" min="15628" max="15628"/>
    <col width="3.5" customWidth="1" style="334" min="15629" max="15629"/>
    <col width="5.83203125" customWidth="1" style="334" min="15630" max="15630"/>
    <col width="6" customWidth="1" style="334" min="15631" max="15632"/>
    <col width="7.33203125" customWidth="1" style="334" min="15633" max="15633"/>
    <col width="7" customWidth="1" style="334" min="15634" max="15634"/>
    <col width="6.33203125" customWidth="1" style="334" min="15635" max="15635"/>
    <col width="3.5" customWidth="1" style="334" min="15636" max="15636"/>
    <col width="5.83203125" customWidth="1" style="334" min="15637" max="15637"/>
    <col width="6" customWidth="1" style="334" min="15638" max="15639"/>
    <col width="7.33203125" customWidth="1" style="334" min="15640" max="15640"/>
    <col width="7" customWidth="1" style="334" min="15641" max="15641"/>
    <col width="6.33203125" customWidth="1" style="334" min="15642" max="15642"/>
    <col width="3.5" customWidth="1" style="334" min="15643" max="15643"/>
    <col width="5.83203125" customWidth="1" style="334" min="15644" max="15644"/>
    <col width="6" customWidth="1" style="334" min="15645" max="15872"/>
    <col width="7.5" customWidth="1" style="334" min="15873" max="15873"/>
    <col width="6" customWidth="1" style="334" min="15874" max="15874"/>
    <col width="8.1640625" customWidth="1" style="334" min="15875" max="15875"/>
    <col width="7.1640625" customWidth="1" style="334" min="15876" max="15876"/>
    <col width="6.5" customWidth="1" style="334" min="15877" max="15877"/>
    <col width="3.5" customWidth="1" style="334" min="15878" max="15878"/>
    <col width="6.6640625" customWidth="1" style="334" min="15879" max="15879"/>
    <col width="6" customWidth="1" style="334" min="15880" max="15881"/>
    <col width="7.33203125" customWidth="1" style="334" min="15882" max="15882"/>
    <col width="7" customWidth="1" style="334" min="15883" max="15883"/>
    <col width="6.33203125" customWidth="1" style="334" min="15884" max="15884"/>
    <col width="3.5" customWidth="1" style="334" min="15885" max="15885"/>
    <col width="5.83203125" customWidth="1" style="334" min="15886" max="15886"/>
    <col width="6" customWidth="1" style="334" min="15887" max="15888"/>
    <col width="7.33203125" customWidth="1" style="334" min="15889" max="15889"/>
    <col width="7" customWidth="1" style="334" min="15890" max="15890"/>
    <col width="6.33203125" customWidth="1" style="334" min="15891" max="15891"/>
    <col width="3.5" customWidth="1" style="334" min="15892" max="15892"/>
    <col width="5.83203125" customWidth="1" style="334" min="15893" max="15893"/>
    <col width="6" customWidth="1" style="334" min="15894" max="15895"/>
    <col width="7.33203125" customWidth="1" style="334" min="15896" max="15896"/>
    <col width="7" customWidth="1" style="334" min="15897" max="15897"/>
    <col width="6.33203125" customWidth="1" style="334" min="15898" max="15898"/>
    <col width="3.5" customWidth="1" style="334" min="15899" max="15899"/>
    <col width="5.83203125" customWidth="1" style="334" min="15900" max="15900"/>
    <col width="6" customWidth="1" style="334" min="15901" max="16128"/>
    <col width="7.5" customWidth="1" style="334" min="16129" max="16129"/>
    <col width="6" customWidth="1" style="334" min="16130" max="16130"/>
    <col width="8.1640625" customWidth="1" style="334" min="16131" max="16131"/>
    <col width="7.1640625" customWidth="1" style="334" min="16132" max="16132"/>
    <col width="6.5" customWidth="1" style="334" min="16133" max="16133"/>
    <col width="3.5" customWidth="1" style="334" min="16134" max="16134"/>
    <col width="6.6640625" customWidth="1" style="334" min="16135" max="16135"/>
    <col width="6" customWidth="1" style="334" min="16136" max="16137"/>
    <col width="7.33203125" customWidth="1" style="334" min="16138" max="16138"/>
    <col width="7" customWidth="1" style="334" min="16139" max="16139"/>
    <col width="6.33203125" customWidth="1" style="334" min="16140" max="16140"/>
    <col width="3.5" customWidth="1" style="334" min="16141" max="16141"/>
    <col width="5.83203125" customWidth="1" style="334" min="16142" max="16142"/>
    <col width="6" customWidth="1" style="334" min="16143" max="16144"/>
    <col width="7.33203125" customWidth="1" style="334" min="16145" max="16145"/>
    <col width="7" customWidth="1" style="334" min="16146" max="16146"/>
    <col width="6.33203125" customWidth="1" style="334" min="16147" max="16147"/>
    <col width="3.5" customWidth="1" style="334" min="16148" max="16148"/>
    <col width="5.83203125" customWidth="1" style="334" min="16149" max="16149"/>
    <col width="6" customWidth="1" style="334" min="16150" max="16151"/>
    <col width="7.33203125" customWidth="1" style="334" min="16152" max="16152"/>
    <col width="7" customWidth="1" style="334" min="16153" max="16153"/>
    <col width="6.33203125" customWidth="1" style="334" min="16154" max="16154"/>
    <col width="3.5" customWidth="1" style="334" min="16155" max="16155"/>
    <col width="5.83203125" customWidth="1" style="334" min="16156" max="16156"/>
    <col width="6" customWidth="1" style="334" min="16157" max="16384"/>
  </cols>
  <sheetData>
    <row r="1" ht="14.25" customHeight="1" s="447" thickBot="1">
      <c r="C1" s="305" t="inlineStr">
        <is>
          <t>1. Thanh Hoa</t>
        </is>
      </c>
      <c r="D1" s="306" t="n"/>
      <c r="E1" s="306" t="n"/>
      <c r="F1" s="306" t="n"/>
      <c r="G1" s="306" t="n"/>
      <c r="H1" s="306" t="n"/>
      <c r="I1" s="307" t="n"/>
      <c r="J1" s="305" t="inlineStr">
        <is>
          <t>2, Hoi Xuan</t>
        </is>
      </c>
      <c r="K1" s="306" t="n"/>
      <c r="L1" s="306" t="n"/>
      <c r="M1" s="306" t="n"/>
      <c r="N1" s="306" t="n"/>
      <c r="O1" s="306" t="n"/>
      <c r="P1" s="307" t="n"/>
      <c r="Q1" s="495" t="inlineStr">
        <is>
          <t>3, Vinh</t>
        </is>
      </c>
      <c r="R1" s="496" t="n"/>
      <c r="S1" s="496" t="n"/>
      <c r="T1" s="496" t="n"/>
      <c r="U1" s="496" t="n"/>
      <c r="V1" s="496" t="n"/>
      <c r="W1" s="497" t="n"/>
      <c r="X1" s="495" t="inlineStr">
        <is>
          <t>4, HaTinh</t>
        </is>
      </c>
      <c r="Y1" s="496" t="n"/>
      <c r="Z1" s="496" t="n"/>
      <c r="AA1" s="496" t="n"/>
      <c r="AB1" s="496" t="n"/>
      <c r="AC1" s="496" t="n"/>
      <c r="AD1" s="497" t="n"/>
      <c r="AE1" s="308" t="n"/>
      <c r="AF1" s="308" t="n"/>
    </row>
    <row r="2">
      <c r="A2" s="309" t="inlineStr">
        <is>
          <t>Ngµy</t>
        </is>
      </c>
      <c r="B2" s="311" t="inlineStr">
        <is>
          <t xml:space="preserve">giê </t>
        </is>
      </c>
      <c r="C2" s="312" t="inlineStr">
        <is>
          <t xml:space="preserve">P </t>
        </is>
      </c>
      <c r="D2" s="310" t="inlineStr">
        <is>
          <t>dP</t>
        </is>
      </c>
      <c r="E2" s="311" t="inlineStr">
        <is>
          <t>SumP</t>
        </is>
      </c>
      <c r="F2" s="312" t="n"/>
      <c r="G2" s="312" t="inlineStr">
        <is>
          <t>T</t>
        </is>
      </c>
      <c r="H2" s="312" t="inlineStr">
        <is>
          <t>dT</t>
        </is>
      </c>
      <c r="I2" s="313" t="inlineStr">
        <is>
          <t>SumT</t>
        </is>
      </c>
      <c r="J2" s="312" t="inlineStr">
        <is>
          <t xml:space="preserve">P </t>
        </is>
      </c>
      <c r="K2" s="310" t="inlineStr">
        <is>
          <t>dP</t>
        </is>
      </c>
      <c r="L2" s="311" t="inlineStr">
        <is>
          <t>SumP</t>
        </is>
      </c>
      <c r="M2" s="312" t="n"/>
      <c r="N2" s="312" t="inlineStr">
        <is>
          <t>T</t>
        </is>
      </c>
      <c r="O2" s="312" t="inlineStr">
        <is>
          <t>dT</t>
        </is>
      </c>
      <c r="P2" s="313" t="inlineStr">
        <is>
          <t>SumT</t>
        </is>
      </c>
      <c r="Q2" s="312" t="inlineStr">
        <is>
          <t xml:space="preserve">P </t>
        </is>
      </c>
      <c r="R2" s="310" t="inlineStr">
        <is>
          <t>dP</t>
        </is>
      </c>
      <c r="S2" s="311" t="inlineStr">
        <is>
          <t>SumP</t>
        </is>
      </c>
      <c r="T2" s="312" t="n"/>
      <c r="U2" s="312" t="inlineStr">
        <is>
          <t>T</t>
        </is>
      </c>
      <c r="V2" s="312" t="inlineStr">
        <is>
          <t>dT</t>
        </is>
      </c>
      <c r="W2" s="313" t="inlineStr">
        <is>
          <t>SumT</t>
        </is>
      </c>
      <c r="X2" s="312" t="inlineStr">
        <is>
          <t xml:space="preserve">P </t>
        </is>
      </c>
      <c r="Y2" s="310" t="inlineStr">
        <is>
          <t>dP</t>
        </is>
      </c>
      <c r="Z2" s="311" t="inlineStr">
        <is>
          <t>SumP</t>
        </is>
      </c>
      <c r="AA2" s="312" t="n"/>
      <c r="AB2" s="312" t="inlineStr">
        <is>
          <t>T</t>
        </is>
      </c>
      <c r="AC2" s="312" t="inlineStr">
        <is>
          <t>dT</t>
        </is>
      </c>
      <c r="AD2" s="313" t="inlineStr">
        <is>
          <t>SumT</t>
        </is>
      </c>
      <c r="AE2" s="314" t="n"/>
      <c r="AF2" s="314" t="n"/>
    </row>
    <row r="3">
      <c r="A3" s="315" t="n">
        <v>31</v>
      </c>
      <c r="B3" s="316" t="n">
        <v>1</v>
      </c>
      <c r="C3" s="321" t="n"/>
      <c r="D3" s="317" t="n"/>
      <c r="E3" s="318" t="n">
        <v>0</v>
      </c>
      <c r="F3" s="319" t="n"/>
      <c r="G3" s="320" t="n"/>
      <c r="H3" s="321" t="n"/>
      <c r="I3" s="322" t="n">
        <v>0</v>
      </c>
      <c r="J3" s="321" t="n"/>
      <c r="K3" s="317" t="n"/>
      <c r="L3" s="318" t="n">
        <v>0</v>
      </c>
      <c r="M3" s="319" t="n"/>
      <c r="N3" s="320" t="n"/>
      <c r="O3" s="321" t="n"/>
      <c r="P3" s="322" t="n">
        <v>0</v>
      </c>
      <c r="Q3" s="321" t="n"/>
      <c r="R3" s="317" t="n"/>
      <c r="S3" s="318" t="n">
        <v>0</v>
      </c>
      <c r="T3" s="319" t="n"/>
      <c r="U3" s="320" t="n"/>
      <c r="V3" s="321" t="n"/>
      <c r="W3" s="322" t="n">
        <v>0</v>
      </c>
      <c r="X3" s="321" t="n"/>
      <c r="Y3" s="317" t="n"/>
      <c r="Z3" s="318" t="n">
        <v>0</v>
      </c>
      <c r="AA3" s="319" t="n"/>
      <c r="AB3" s="320" t="n"/>
      <c r="AC3" s="321" t="n"/>
      <c r="AD3" s="322" t="n">
        <v>0</v>
      </c>
    </row>
    <row r="4">
      <c r="A4" s="323" t="n"/>
      <c r="B4" s="316" t="n">
        <v>4</v>
      </c>
      <c r="C4" s="321" t="n"/>
      <c r="D4" s="317" t="n"/>
      <c r="E4" s="318" t="n"/>
      <c r="F4" s="319" t="n"/>
      <c r="G4" s="320" t="n"/>
      <c r="H4" s="321" t="n"/>
      <c r="I4" s="322" t="n"/>
      <c r="J4" s="321" t="n"/>
      <c r="K4" s="317" t="n"/>
      <c r="L4" s="318" t="n"/>
      <c r="M4" s="319" t="n"/>
      <c r="N4" s="320" t="n"/>
      <c r="O4" s="321" t="n"/>
      <c r="P4" s="322" t="n"/>
      <c r="Q4" s="321" t="n"/>
      <c r="R4" s="317" t="n"/>
      <c r="S4" s="318" t="n"/>
      <c r="T4" s="319" t="n"/>
      <c r="U4" s="320" t="n"/>
      <c r="V4" s="321" t="n"/>
      <c r="W4" s="322" t="n"/>
      <c r="X4" s="321" t="n"/>
      <c r="Y4" s="317" t="n"/>
      <c r="Z4" s="318" t="n"/>
      <c r="AA4" s="319" t="n"/>
      <c r="AB4" s="320" t="n"/>
      <c r="AC4" s="321" t="n"/>
      <c r="AD4" s="322" t="n"/>
    </row>
    <row r="5">
      <c r="A5" s="323" t="n"/>
      <c r="B5" s="316" t="n">
        <v>7</v>
      </c>
      <c r="C5" s="321" t="n"/>
      <c r="D5" s="317" t="n"/>
      <c r="E5" s="318" t="n"/>
      <c r="F5" s="319" t="n"/>
      <c r="G5" s="320" t="n"/>
      <c r="H5" s="321" t="n"/>
      <c r="I5" s="322" t="n"/>
      <c r="J5" s="321" t="n"/>
      <c r="K5" s="317" t="n"/>
      <c r="L5" s="318" t="n"/>
      <c r="M5" s="319" t="n"/>
      <c r="N5" s="320" t="n"/>
      <c r="O5" s="321" t="n"/>
      <c r="P5" s="322" t="n"/>
      <c r="Q5" s="321" t="n"/>
      <c r="R5" s="317" t="n"/>
      <c r="S5" s="318" t="n"/>
      <c r="T5" s="319" t="n"/>
      <c r="U5" s="320" t="n"/>
      <c r="V5" s="321" t="n"/>
      <c r="W5" s="322" t="n"/>
      <c r="X5" s="321" t="n"/>
      <c r="Y5" s="317" t="n"/>
      <c r="Z5" s="318" t="n"/>
      <c r="AA5" s="319" t="n"/>
      <c r="AB5" s="320" t="n"/>
      <c r="AC5" s="321" t="n"/>
      <c r="AD5" s="322" t="n"/>
    </row>
    <row r="6">
      <c r="A6" s="323" t="n"/>
      <c r="B6" s="316" t="n">
        <v>10</v>
      </c>
      <c r="C6" s="321" t="n"/>
      <c r="D6" s="317" t="n"/>
      <c r="E6" s="318" t="n"/>
      <c r="F6" s="319" t="n"/>
      <c r="G6" s="320" t="n"/>
      <c r="H6" s="321" t="n"/>
      <c r="I6" s="322" t="n"/>
      <c r="J6" s="321" t="n"/>
      <c r="K6" s="317" t="n"/>
      <c r="L6" s="318" t="n"/>
      <c r="M6" s="319" t="n"/>
      <c r="N6" s="320" t="n"/>
      <c r="O6" s="321" t="n"/>
      <c r="P6" s="322" t="n"/>
      <c r="Q6" s="321" t="n"/>
      <c r="R6" s="317" t="n"/>
      <c r="S6" s="318" t="n"/>
      <c r="T6" s="319" t="n"/>
      <c r="U6" s="320" t="n"/>
      <c r="V6" s="321" t="n"/>
      <c r="W6" s="322" t="n"/>
      <c r="X6" s="321" t="n"/>
      <c r="Y6" s="317" t="n"/>
      <c r="Z6" s="318" t="n"/>
      <c r="AA6" s="319" t="n"/>
      <c r="AB6" s="320" t="n"/>
      <c r="AC6" s="321" t="n"/>
      <c r="AD6" s="322" t="n"/>
    </row>
    <row r="7">
      <c r="A7" s="323" t="n"/>
      <c r="B7" s="316" t="n">
        <v>13</v>
      </c>
      <c r="C7" s="321" t="n"/>
      <c r="D7" s="317" t="n"/>
      <c r="E7" s="318" t="n"/>
      <c r="F7" s="319" t="n"/>
      <c r="G7" s="320" t="n"/>
      <c r="H7" s="321" t="n"/>
      <c r="I7" s="322" t="n"/>
      <c r="J7" s="321" t="n"/>
      <c r="K7" s="317" t="n"/>
      <c r="L7" s="318" t="n"/>
      <c r="M7" s="319" t="n"/>
      <c r="N7" s="320" t="n"/>
      <c r="O7" s="321" t="n"/>
      <c r="P7" s="322" t="n"/>
      <c r="Q7" s="321" t="n"/>
      <c r="R7" s="317" t="n"/>
      <c r="S7" s="318" t="n"/>
      <c r="T7" s="319" t="n"/>
      <c r="U7" s="320" t="n"/>
      <c r="V7" s="321" t="n"/>
      <c r="W7" s="322" t="n"/>
      <c r="X7" s="321" t="n"/>
      <c r="Y7" s="317" t="n"/>
      <c r="Z7" s="318" t="n"/>
      <c r="AA7" s="319" t="n"/>
      <c r="AB7" s="320" t="n"/>
      <c r="AC7" s="321" t="n"/>
      <c r="AD7" s="322" t="n"/>
    </row>
    <row r="8">
      <c r="A8" s="323" t="n"/>
      <c r="B8" s="316" t="n">
        <v>16</v>
      </c>
      <c r="C8" s="321" t="n"/>
      <c r="D8" s="317" t="n"/>
      <c r="E8" s="318" t="n"/>
      <c r="F8" s="319" t="n"/>
      <c r="G8" s="320" t="n"/>
      <c r="H8" s="321" t="n"/>
      <c r="I8" s="322" t="n"/>
      <c r="J8" s="321" t="n"/>
      <c r="K8" s="317" t="n"/>
      <c r="L8" s="318" t="n"/>
      <c r="M8" s="319" t="n"/>
      <c r="N8" s="320" t="n"/>
      <c r="O8" s="321" t="n"/>
      <c r="P8" s="322" t="n"/>
      <c r="Q8" s="321" t="n"/>
      <c r="R8" s="317" t="n"/>
      <c r="S8" s="318" t="n"/>
      <c r="T8" s="319" t="n"/>
      <c r="U8" s="320" t="n"/>
      <c r="V8" s="321" t="n"/>
      <c r="W8" s="322" t="n"/>
      <c r="X8" s="321" t="n"/>
      <c r="Y8" s="317" t="n"/>
      <c r="Z8" s="318" t="n"/>
      <c r="AA8" s="319" t="n"/>
      <c r="AB8" s="320" t="n"/>
      <c r="AC8" s="321" t="n"/>
      <c r="AD8" s="322" t="n"/>
    </row>
    <row r="9">
      <c r="A9" s="323" t="n"/>
      <c r="B9" s="316" t="n">
        <v>19</v>
      </c>
      <c r="C9" s="321" t="n"/>
      <c r="D9" s="317" t="n"/>
      <c r="E9" s="318" t="n"/>
      <c r="F9" s="319" t="n"/>
      <c r="G9" s="320" t="n"/>
      <c r="H9" s="321" t="n"/>
      <c r="I9" s="322" t="n"/>
      <c r="J9" s="321" t="n"/>
      <c r="K9" s="317" t="n"/>
      <c r="L9" s="318" t="n"/>
      <c r="M9" s="319" t="n"/>
      <c r="N9" s="320" t="n"/>
      <c r="O9" s="321" t="n"/>
      <c r="P9" s="322" t="n"/>
      <c r="Q9" s="321" t="n"/>
      <c r="R9" s="317" t="n"/>
      <c r="S9" s="318" t="n"/>
      <c r="T9" s="319" t="n"/>
      <c r="U9" s="320" t="n"/>
      <c r="V9" s="321" t="n"/>
      <c r="W9" s="322" t="n"/>
      <c r="X9" s="321" t="n"/>
      <c r="Y9" s="317" t="n"/>
      <c r="Z9" s="318" t="n"/>
      <c r="AA9" s="319" t="n"/>
      <c r="AB9" s="320" t="n"/>
      <c r="AC9" s="321" t="n"/>
      <c r="AD9" s="322" t="n"/>
    </row>
    <row r="10">
      <c r="A10" s="323" t="n"/>
      <c r="B10" s="316" t="n">
        <v>22</v>
      </c>
      <c r="C10" s="324">
        <f>IF(COUNT(ngay1!$AN$9)&gt;0,ngay1!$AN$9,"")</f>
        <v/>
      </c>
      <c r="D10" s="317" t="n">
        <v>0</v>
      </c>
      <c r="E10" s="318" t="n">
        <v>0</v>
      </c>
      <c r="F10" s="319" t="n"/>
      <c r="G10" s="324">
        <f>IF(COUNT(ngay1!$E$9)&gt;0,ngay1!$E$9,"")</f>
        <v/>
      </c>
      <c r="H10" s="321" t="n">
        <v>0</v>
      </c>
      <c r="I10" s="322" t="n">
        <v>0</v>
      </c>
      <c r="J10" s="324">
        <f>IF(COUNT(ngay1!$AN$5)&gt;0,ngay1!$AN$5,"")</f>
        <v/>
      </c>
      <c r="K10" s="317" t="n">
        <v>0</v>
      </c>
      <c r="L10" s="318" t="n">
        <v>0</v>
      </c>
      <c r="M10" s="319" t="n"/>
      <c r="N10" s="324">
        <f>IF(COUNT(ngay1!$E$5)&gt;0,ngay1!$E$5,"")</f>
        <v/>
      </c>
      <c r="O10" s="321" t="n">
        <v>0</v>
      </c>
      <c r="P10" s="322" t="n">
        <v>0</v>
      </c>
      <c r="Q10" s="324">
        <f>IF(COUNT(ngay1!$AN$21)&gt;0,ngay1!$AN$21,"")</f>
        <v/>
      </c>
      <c r="R10" s="317" t="n">
        <v>0</v>
      </c>
      <c r="S10" s="318" t="n">
        <v>0</v>
      </c>
      <c r="T10" s="319" t="n"/>
      <c r="U10" s="324">
        <f>IF(COUNT(ngay1!$E$21)&gt;0,ngay1!$E$21,"")</f>
        <v/>
      </c>
      <c r="V10" s="321" t="n">
        <v>0</v>
      </c>
      <c r="W10" s="322" t="n">
        <v>0</v>
      </c>
      <c r="X10" s="324">
        <f>IF(COUNT(ngay1!$AN$23)&gt;0,ngay1!$AN$23,"")</f>
        <v/>
      </c>
      <c r="Y10" s="317" t="n">
        <v>0</v>
      </c>
      <c r="Z10" s="318" t="n">
        <v>0</v>
      </c>
      <c r="AA10" s="319" t="n"/>
      <c r="AB10" s="324">
        <f>IF(COUNT(ngay1!$E$23)&gt;0,ngay1!$E$23,"")</f>
        <v/>
      </c>
      <c r="AC10" s="321" t="n">
        <v>0</v>
      </c>
      <c r="AD10" s="322" t="n">
        <v>0</v>
      </c>
      <c r="AG10" s="324">
        <f>IF(COUNT(ngay1!$AN$9)&gt;0,ngay1!$AN$9,"")</f>
        <v/>
      </c>
      <c r="AI10" s="334" t="n">
        <v>4</v>
      </c>
    </row>
    <row r="11" customFormat="1" s="329">
      <c r="A11" s="333" t="n">
        <v>1</v>
      </c>
      <c r="B11" s="316" t="n">
        <v>1</v>
      </c>
      <c r="C11" s="324">
        <f>IF(COUNT(ngay1!$AO$9)&gt;0,ngay1!$AO$9,"")</f>
        <v/>
      </c>
      <c r="D11" s="325">
        <f>IF(COUNT(C3,C11)=2,C11-C3,"x")</f>
        <v/>
      </c>
      <c r="E11" s="326">
        <f>IF(COUNT(D11,E10)=2,D11+E10,E10)</f>
        <v/>
      </c>
      <c r="F11" s="327" t="n"/>
      <c r="G11" s="324">
        <f>IF(COUNT(ngay1!$F$9)&gt;0,ngay1!$F$9,"")</f>
        <v/>
      </c>
      <c r="H11" s="327">
        <f>IF(COUNT(G3,G11)=2,G11-G3,"x")</f>
        <v/>
      </c>
      <c r="I11" s="328">
        <f>IF(COUNT(H11,I10)=2,H11+I10,I10)</f>
        <v/>
      </c>
      <c r="J11" s="324">
        <f>IF(COUNT(ngay1!$AO$5)&gt;0,ngay1!$AO$5,"")</f>
        <v/>
      </c>
      <c r="K11" s="325">
        <f>IF(COUNT(J3,J11)=2,J11-J3,"x")</f>
        <v/>
      </c>
      <c r="L11" s="326">
        <f>IF(COUNT(K11,L10)=2,K11+L10,L10)</f>
        <v/>
      </c>
      <c r="M11" s="327" t="n"/>
      <c r="N11" s="324">
        <f>IF(COUNT(ngay1!$F$5)&gt;0,ngay1!$F$5,"")</f>
        <v/>
      </c>
      <c r="O11" s="327">
        <f>IF(COUNT(N3,N11)=2,N11-N3,"x")</f>
        <v/>
      </c>
      <c r="P11" s="328">
        <f>IF(COUNT(O11,P10)=2,O11+P10,P10)</f>
        <v/>
      </c>
      <c r="Q11" s="324">
        <f>IF(COUNT(ngay1!$AO$21)&gt;0,ngay1!$AO$21,"")</f>
        <v/>
      </c>
      <c r="R11" s="325">
        <f>IF(COUNT(Q3,Q11)=2,Q11-Q3,"x")</f>
        <v/>
      </c>
      <c r="S11" s="326">
        <f>IF(COUNT(R11,S10)=2,R11+S10,S10)</f>
        <v/>
      </c>
      <c r="T11" s="327" t="n"/>
      <c r="U11" s="324">
        <f>IF(COUNT(ngay1!$F$21)&gt;0,ngay1!$F$21,"")</f>
        <v/>
      </c>
      <c r="V11" s="327">
        <f>IF(COUNT(U3,U11)=2,U11-U3,"x")</f>
        <v/>
      </c>
      <c r="W11" s="328">
        <f>IF(COUNT(V11,W10)=2,V11+W10,W10)</f>
        <v/>
      </c>
      <c r="X11" s="324">
        <f>IF(COUNT(ngay1!$AO$23)&gt;0,ngay1!$AO$23,"")</f>
        <v/>
      </c>
      <c r="Y11" s="325">
        <f>IF(COUNT(X3,X11)=2,X11-X3,"x")</f>
        <v/>
      </c>
      <c r="Z11" s="326">
        <f>IF(COUNT(Y11,Z10)=2,Y11+Z10,Z10)</f>
        <v/>
      </c>
      <c r="AA11" s="327" t="n"/>
      <c r="AB11" s="324">
        <f>IF(COUNT(ngay1!$F$23)&gt;0,ngay1!$F$23,"")</f>
        <v/>
      </c>
      <c r="AC11" s="327">
        <f>IF(COUNT(AB3,AB11)=2,AB11-AB3,"x")</f>
        <v/>
      </c>
      <c r="AD11" s="328">
        <f>IF(COUNT(AC11,AD10)=2,AC11+AD10,AD10)</f>
        <v/>
      </c>
      <c r="AE11" s="334" t="n"/>
      <c r="AF11" s="334" t="n"/>
      <c r="AG11" s="324">
        <f>IF(COUNT(ngay1!$AO$9)&gt;0,ngay1!$AO$9,"")</f>
        <v/>
      </c>
    </row>
    <row r="12">
      <c r="A12" s="330" t="n"/>
      <c r="B12" s="316" t="n">
        <v>4</v>
      </c>
      <c r="C12" s="324">
        <f>IF(COUNT(ngay1!$AP$9)&gt;0,ngay1!$AP$9,"")</f>
        <v/>
      </c>
      <c r="D12" s="317">
        <f>IF(COUNT(C4,C12)=2,C12-C4,"x")</f>
        <v/>
      </c>
      <c r="E12" s="318">
        <f>IF(COUNT(D12,E11)=2,D12+E11,E11)</f>
        <v/>
      </c>
      <c r="F12" s="321" t="n"/>
      <c r="G12" s="324">
        <f>IF(COUNT(ngay1!$G$9)&gt;0,ngay1!$G$9,"")</f>
        <v/>
      </c>
      <c r="H12" s="321">
        <f>IF(COUNT(G4,G12)=2,G12-G4,"x")</f>
        <v/>
      </c>
      <c r="I12" s="322">
        <f>IF(COUNT(H12,I11)=2,H12+I11,I11)</f>
        <v/>
      </c>
      <c r="J12" s="324">
        <f>IF(COUNT(ngay1!$AP$5)&gt;0,ngay1!$AP$5,"")</f>
        <v/>
      </c>
      <c r="K12" s="317">
        <f>IF(COUNT(J4,J12)=2,J12-J4,"x")</f>
        <v/>
      </c>
      <c r="L12" s="318">
        <f>IF(COUNT(K12,L11)=2,K12+L11,L11)</f>
        <v/>
      </c>
      <c r="M12" s="321" t="n"/>
      <c r="N12" s="324">
        <f>IF(COUNT(ngay1!$G$5)&gt;0,ngay1!$G$5,"")</f>
        <v/>
      </c>
      <c r="O12" s="321">
        <f>IF(COUNT(N4,N12)=2,N12-N4,"x")</f>
        <v/>
      </c>
      <c r="P12" s="322">
        <f>IF(COUNT(O12,P11)=2,O12+P11,P11)</f>
        <v/>
      </c>
      <c r="Q12" s="324">
        <f>IF(COUNT(ngay1!$AP$21)&gt;0,ngay1!$AP$21,"")</f>
        <v/>
      </c>
      <c r="R12" s="317">
        <f>IF(COUNT(Q4,Q12)=2,Q12-Q4,"x")</f>
        <v/>
      </c>
      <c r="S12" s="318">
        <f>IF(COUNT(R12,S11)=2,R12+S11,S11)</f>
        <v/>
      </c>
      <c r="T12" s="321" t="n"/>
      <c r="U12" s="324">
        <f>IF(COUNT(ngay1!$G$21)&gt;0,ngay1!$G$21,"")</f>
        <v/>
      </c>
      <c r="V12" s="321">
        <f>IF(COUNT(U4,U12)=2,U12-U4,"x")</f>
        <v/>
      </c>
      <c r="W12" s="322">
        <f>IF(COUNT(V12,W11)=2,V12+W11,W11)</f>
        <v/>
      </c>
      <c r="X12" s="324">
        <f>IF(COUNT(ngay1!$AP$23)&gt;0,ngay1!$AP$23,"")</f>
        <v/>
      </c>
      <c r="Y12" s="317">
        <f>IF(COUNT(X4,X12)=2,X12-X4,"x")</f>
        <v/>
      </c>
      <c r="Z12" s="318">
        <f>IF(COUNT(Y12,Z11)=2,Y12+Z11,Z11)</f>
        <v/>
      </c>
      <c r="AA12" s="321" t="n"/>
      <c r="AB12" s="324">
        <f>IF(COUNT(ngay1!$G$23)&gt;0,ngay1!$G$23,"")</f>
        <v/>
      </c>
      <c r="AC12" s="321">
        <f>IF(COUNT(AB4,AB12)=2,AB12-AB4,"x")</f>
        <v/>
      </c>
      <c r="AD12" s="322">
        <f>IF(COUNT(AC12,AD11)=2,AC12+AD11,AD11)</f>
        <v/>
      </c>
      <c r="AG12" s="324">
        <f>IF(COUNT(ngay1!$AP$9)&gt;0,ngay1!$AP$9,"")</f>
        <v/>
      </c>
    </row>
    <row r="13">
      <c r="A13" s="330" t="n"/>
      <c r="B13" s="331" t="n">
        <v>7</v>
      </c>
      <c r="C13" s="324">
        <f>IF(COUNT(ngay1!$AQ$9)&gt;0,ngay1!$AQ$9,"")</f>
        <v/>
      </c>
      <c r="D13" s="317">
        <f>IF(COUNT(C5,C13)=2,C13-C5,"x")</f>
        <v/>
      </c>
      <c r="E13" s="318">
        <f>IF(COUNT(D13,E12)=2,D13+E12,E12)</f>
        <v/>
      </c>
      <c r="F13" s="321" t="n"/>
      <c r="G13" s="324">
        <f>IF(COUNT(ngay1!$H$9)&gt;0,ngay1!$H$9,"")</f>
        <v/>
      </c>
      <c r="H13" s="321">
        <f>IF(COUNT(G5,G13)=2,G13-G5,"x")</f>
        <v/>
      </c>
      <c r="I13" s="322">
        <f>IF(COUNT(H13,I12)=2,H13+I12,I12)</f>
        <v/>
      </c>
      <c r="J13" s="324">
        <f>IF(COUNT(ngay1!$AQ$5)&gt;0,ngay1!$AQ$5,"")</f>
        <v/>
      </c>
      <c r="K13" s="317">
        <f>IF(COUNT(J5,J13)=2,J13-J5,"x")</f>
        <v/>
      </c>
      <c r="L13" s="318">
        <f>IF(COUNT(K13,L12)=2,K13+L12,L12)</f>
        <v/>
      </c>
      <c r="M13" s="321" t="n"/>
      <c r="N13" s="324">
        <f>IF(COUNT(ngay1!$H$5)&gt;0,ngay1!$H$5,"")</f>
        <v/>
      </c>
      <c r="O13" s="321">
        <f>IF(COUNT(N5,N13)=2,N13-N5,"x")</f>
        <v/>
      </c>
      <c r="P13" s="322">
        <f>IF(COUNT(O13,P12)=2,O13+P12,P12)</f>
        <v/>
      </c>
      <c r="Q13" s="324">
        <f>IF(COUNT(ngay1!$AQ$21)&gt;0,ngay1!$AQ$21,"")</f>
        <v/>
      </c>
      <c r="R13" s="317">
        <f>IF(COUNT(Q5,Q13)=2,Q13-Q5,"x")</f>
        <v/>
      </c>
      <c r="S13" s="318">
        <f>IF(COUNT(R13,S12)=2,R13+S12,S12)</f>
        <v/>
      </c>
      <c r="T13" s="321" t="n"/>
      <c r="U13" s="324">
        <f>IF(COUNT(ngay1!$H$21)&gt;0,ngay1!$H$21,"")</f>
        <v/>
      </c>
      <c r="V13" s="321">
        <f>IF(COUNT(U5,U13)=2,U13-U5,"x")</f>
        <v/>
      </c>
      <c r="W13" s="322">
        <f>IF(COUNT(V13,W12)=2,V13+W12,W12)</f>
        <v/>
      </c>
      <c r="X13" s="324">
        <f>IF(COUNT(ngay1!$AQ$23)&gt;0,ngay1!$AQ$23,"")</f>
        <v/>
      </c>
      <c r="Y13" s="317">
        <f>IF(COUNT(X5,X13)=2,X13-X5,"x")</f>
        <v/>
      </c>
      <c r="Z13" s="318">
        <f>IF(COUNT(Y13,Z12)=2,Y13+Z12,Z12)</f>
        <v/>
      </c>
      <c r="AA13" s="321" t="n"/>
      <c r="AB13" s="324">
        <f>IF(COUNT(ngay1!$H$23)&gt;0,ngay1!$H$23,"")</f>
        <v/>
      </c>
      <c r="AC13" s="321">
        <f>IF(COUNT(AB5,AB13)=2,AB13-AB5,"x")</f>
        <v/>
      </c>
      <c r="AD13" s="322">
        <f>IF(COUNT(AC13,AD12)=2,AC13+AD12,AD12)</f>
        <v/>
      </c>
      <c r="AG13" s="324">
        <f>IF(COUNT(ngay1!$AQ$9)&gt;0,ngay1!$AQ$9,"")</f>
        <v/>
      </c>
    </row>
    <row r="14">
      <c r="A14" s="330" t="n"/>
      <c r="B14" s="316" t="n">
        <v>10</v>
      </c>
      <c r="C14" s="324">
        <f>IF(COUNT(ngay1!$AR$9)&gt;0,ngay1!$AR$9,"")</f>
        <v/>
      </c>
      <c r="D14" s="317">
        <f>IF(COUNT(C6,C14)=2,C14-C6,"x")</f>
        <v/>
      </c>
      <c r="E14" s="318">
        <f>IF(COUNT(D14,E13)=2,D14+E13,E13)</f>
        <v/>
      </c>
      <c r="F14" s="321" t="n"/>
      <c r="G14" s="324">
        <f>IF(COUNT(ngay1!$I$9)&gt;0,ngay1!$I$9,"")</f>
        <v/>
      </c>
      <c r="H14" s="321">
        <f>IF(COUNT(G6,G14)=2,G14-G6,"x")</f>
        <v/>
      </c>
      <c r="I14" s="322">
        <f>IF(COUNT(H14,I13)=2,H14+I13,I13)</f>
        <v/>
      </c>
      <c r="J14" s="324">
        <f>IF(COUNT(ngay1!$AR$5)&gt;0,ngay1!$AR$5,"")</f>
        <v/>
      </c>
      <c r="K14" s="317">
        <f>IF(COUNT(J6,J14)=2,J14-J6,"x")</f>
        <v/>
      </c>
      <c r="L14" s="318">
        <f>IF(COUNT(K14,L13)=2,K14+L13,L13)</f>
        <v/>
      </c>
      <c r="M14" s="321" t="n"/>
      <c r="N14" s="324">
        <f>IF(COUNT(ngay1!$I$5)&gt;0,ngay1!$I$5,"")</f>
        <v/>
      </c>
      <c r="O14" s="321">
        <f>IF(COUNT(N6,N14)=2,N14-N6,"x")</f>
        <v/>
      </c>
      <c r="P14" s="322">
        <f>IF(COUNT(O14,P13)=2,O14+P13,P13)</f>
        <v/>
      </c>
      <c r="Q14" s="324">
        <f>IF(COUNT(ngay1!$AR$21)&gt;0,ngay1!$AR$21,"")</f>
        <v/>
      </c>
      <c r="R14" s="317">
        <f>IF(COUNT(Q6,Q14)=2,Q14-Q6,"x")</f>
        <v/>
      </c>
      <c r="S14" s="318">
        <f>IF(COUNT(R14,S13)=2,R14+S13,S13)</f>
        <v/>
      </c>
      <c r="T14" s="321" t="n"/>
      <c r="U14" s="324">
        <f>IF(COUNT(ngay1!$I$21)&gt;0,ngay1!$I$21,"")</f>
        <v/>
      </c>
      <c r="V14" s="321">
        <f>IF(COUNT(U6,U14)=2,U14-U6,"x")</f>
        <v/>
      </c>
      <c r="W14" s="322">
        <f>IF(COUNT(V14,W13)=2,V14+W13,W13)</f>
        <v/>
      </c>
      <c r="X14" s="324">
        <f>IF(COUNT(ngay1!$AR$23)&gt;0,ngay1!$AR$23,"")</f>
        <v/>
      </c>
      <c r="Y14" s="317">
        <f>IF(COUNT(X6,X14)=2,X14-X6,"x")</f>
        <v/>
      </c>
      <c r="Z14" s="318">
        <f>IF(COUNT(Y14,Z13)=2,Y14+Z13,Z13)</f>
        <v/>
      </c>
      <c r="AA14" s="321" t="n"/>
      <c r="AB14" s="324">
        <f>IF(COUNT(ngay1!$I$23)&gt;0,ngay1!$I$23,"")</f>
        <v/>
      </c>
      <c r="AC14" s="321">
        <f>IF(COUNT(AB6,AB14)=2,AB14-AB6,"x")</f>
        <v/>
      </c>
      <c r="AD14" s="322">
        <f>IF(COUNT(AC14,AD13)=2,AC14+AD13,AD13)</f>
        <v/>
      </c>
      <c r="AG14" s="324">
        <f>IF(COUNT(ngay1!$AR$9)&gt;0,ngay1!$AR$9,"")</f>
        <v/>
      </c>
    </row>
    <row r="15">
      <c r="A15" s="330" t="n"/>
      <c r="B15" s="316" t="n">
        <v>13</v>
      </c>
      <c r="C15" s="324">
        <f>IF(COUNT(ngay1!$AS$9)&gt;0,ngay1!$AS$9,"")</f>
        <v/>
      </c>
      <c r="D15" s="317">
        <f>IF(COUNT(C7,C15)=2,C15-C7,"x")</f>
        <v/>
      </c>
      <c r="E15" s="318">
        <f>IF(COUNT(D15,E14)=2,D15+E14,E14)</f>
        <v/>
      </c>
      <c r="F15" s="321" t="n"/>
      <c r="G15" s="324">
        <f>IF(COUNT(ngay1!$J$9)&gt;0,ngay1!$J$9,"")</f>
        <v/>
      </c>
      <c r="H15" s="321">
        <f>IF(COUNT(G7,G15)=2,G15-G7,"x")</f>
        <v/>
      </c>
      <c r="I15" s="322">
        <f>IF(COUNT(H15,I14)=2,H15+I14,I14)</f>
        <v/>
      </c>
      <c r="J15" s="324">
        <f>IF(COUNT(ngay1!$AS$5)&gt;0,ngay1!$AS$5,"")</f>
        <v/>
      </c>
      <c r="K15" s="317">
        <f>IF(COUNT(J7,J15)=2,J15-J7,"x")</f>
        <v/>
      </c>
      <c r="L15" s="318">
        <f>IF(COUNT(K15,L14)=2,K15+L14,L14)</f>
        <v/>
      </c>
      <c r="M15" s="321" t="n"/>
      <c r="N15" s="324">
        <f>IF(COUNT(ngay1!$J$5)&gt;0,ngay1!$J$5,"")</f>
        <v/>
      </c>
      <c r="O15" s="321">
        <f>IF(COUNT(N7,N15)=2,N15-N7,"x")</f>
        <v/>
      </c>
      <c r="P15" s="322">
        <f>IF(COUNT(O15,P14)=2,O15+P14,P14)</f>
        <v/>
      </c>
      <c r="Q15" s="324">
        <f>IF(COUNT(ngay1!$AS$21)&gt;0,ngay1!$AS$21,"")</f>
        <v/>
      </c>
      <c r="R15" s="317">
        <f>IF(COUNT(Q7,Q15)=2,Q15-Q7,"x")</f>
        <v/>
      </c>
      <c r="S15" s="318">
        <f>IF(COUNT(R15,S14)=2,R15+S14,S14)</f>
        <v/>
      </c>
      <c r="T15" s="321" t="n"/>
      <c r="U15" s="324">
        <f>IF(COUNT(ngay1!$J$21)&gt;0,ngay1!$J$21,"")</f>
        <v/>
      </c>
      <c r="V15" s="321">
        <f>IF(COUNT(U7,U15)=2,U15-U7,"x")</f>
        <v/>
      </c>
      <c r="W15" s="322">
        <f>IF(COUNT(V15,W14)=2,V15+W14,W14)</f>
        <v/>
      </c>
      <c r="X15" s="324">
        <f>IF(COUNT(ngay1!$AS$23)&gt;0,ngay1!$AS$23,"")</f>
        <v/>
      </c>
      <c r="Y15" s="317">
        <f>IF(COUNT(X7,X15)=2,X15-X7,"x")</f>
        <v/>
      </c>
      <c r="Z15" s="318">
        <f>IF(COUNT(Y15,Z14)=2,Y15+Z14,Z14)</f>
        <v/>
      </c>
      <c r="AA15" s="321" t="n"/>
      <c r="AB15" s="324">
        <f>IF(COUNT(ngay1!$J$23)&gt;0,ngay1!$J$23,"")</f>
        <v/>
      </c>
      <c r="AC15" s="321">
        <f>IF(COUNT(AB7,AB15)=2,AB15-AB7,"x")</f>
        <v/>
      </c>
      <c r="AD15" s="322">
        <f>IF(COUNT(AC15,AD14)=2,AC15+AD14,AD14)</f>
        <v/>
      </c>
      <c r="AG15" s="324">
        <f>IF(COUNT(ngay1!$AS$9)&gt;0,ngay1!$AS$9,"")</f>
        <v/>
      </c>
    </row>
    <row r="16">
      <c r="A16" s="330" t="n"/>
      <c r="B16" s="316" t="n">
        <v>16</v>
      </c>
      <c r="C16" s="324">
        <f>IF(COUNT(ngay1!$AT$9)&gt;0,ngay1!$AT$9,"")</f>
        <v/>
      </c>
      <c r="D16" s="317">
        <f>IF(COUNT(C8,C16)=2,C16-C8,"x")</f>
        <v/>
      </c>
      <c r="E16" s="318">
        <f>IF(COUNT(D16,E15)=2,D16+E15,E15)</f>
        <v/>
      </c>
      <c r="F16" s="321" t="n"/>
      <c r="G16" s="324">
        <f>IF(COUNT(ngay1!$K$9)&gt;0,ngay1!$K$9,"")</f>
        <v/>
      </c>
      <c r="H16" s="321">
        <f>IF(COUNT(G8,G16)=2,G16-G8,"x")</f>
        <v/>
      </c>
      <c r="I16" s="322">
        <f>IF(COUNT(H16,I15)=2,H16+I15,I15)</f>
        <v/>
      </c>
      <c r="J16" s="324">
        <f>IF(COUNT(ngay1!$AT$5)&gt;0,ngay1!$AT$5,"")</f>
        <v/>
      </c>
      <c r="K16" s="317">
        <f>IF(COUNT(J8,J16)=2,J16-J8,"x")</f>
        <v/>
      </c>
      <c r="L16" s="318">
        <f>IF(COUNT(K16,L15)=2,K16+L15,L15)</f>
        <v/>
      </c>
      <c r="M16" s="321" t="n"/>
      <c r="N16" s="324">
        <f>IF(COUNT(ngay1!$K$5)&gt;0,ngay1!$K$5,"")</f>
        <v/>
      </c>
      <c r="O16" s="321">
        <f>IF(COUNT(N8,N16)=2,N16-N8,"x")</f>
        <v/>
      </c>
      <c r="P16" s="322">
        <f>IF(COUNT(O16,P15)=2,O16+P15,P15)</f>
        <v/>
      </c>
      <c r="Q16" s="324">
        <f>IF(COUNT(ngay1!$AT$21)&gt;0,ngay1!$AT$21,"")</f>
        <v/>
      </c>
      <c r="R16" s="317">
        <f>IF(COUNT(Q8,Q16)=2,Q16-Q8,"x")</f>
        <v/>
      </c>
      <c r="S16" s="318">
        <f>IF(COUNT(R16,S15)=2,R16+S15,S15)</f>
        <v/>
      </c>
      <c r="T16" s="321" t="n"/>
      <c r="U16" s="324">
        <f>IF(COUNT(ngay1!$K$21)&gt;0,ngay1!$K$21,"")</f>
        <v/>
      </c>
      <c r="V16" s="321">
        <f>IF(COUNT(U8,U16)=2,U16-U8,"x")</f>
        <v/>
      </c>
      <c r="W16" s="322">
        <f>IF(COUNT(V16,W15)=2,V16+W15,W15)</f>
        <v/>
      </c>
      <c r="X16" s="324">
        <f>IF(COUNT(ngay1!$AT$23)&gt;0,ngay1!$AT$23,"")</f>
        <v/>
      </c>
      <c r="Y16" s="317">
        <f>IF(COUNT(X8,X16)=2,X16-X8,"x")</f>
        <v/>
      </c>
      <c r="Z16" s="318">
        <f>IF(COUNT(Y16,Z15)=2,Y16+Z15,Z15)</f>
        <v/>
      </c>
      <c r="AA16" s="321" t="n"/>
      <c r="AB16" s="324">
        <f>IF(COUNT(ngay1!$K$23)&gt;0,ngay1!$K$23,"")</f>
        <v/>
      </c>
      <c r="AC16" s="321">
        <f>IF(COUNT(AB8,AB16)=2,AB16-AB8,"x")</f>
        <v/>
      </c>
      <c r="AD16" s="322">
        <f>IF(COUNT(AC16,AD15)=2,AC16+AD15,AD15)</f>
        <v/>
      </c>
      <c r="AG16" s="324">
        <f>IF(COUNT(ngay1!$AT$9)&gt;0,ngay1!$AT$9,"")</f>
        <v/>
      </c>
    </row>
    <row r="17">
      <c r="A17" s="330" t="n"/>
      <c r="B17" s="316" t="n">
        <v>19</v>
      </c>
      <c r="C17" s="324">
        <f>IF(COUNT(ngay1!$AU$9)&gt;0,ngay1!$AU$9,"")</f>
        <v/>
      </c>
      <c r="D17" s="317">
        <f>IF(COUNT(C9,C17)=2,C17-C9,"x")</f>
        <v/>
      </c>
      <c r="E17" s="318">
        <f>IF(COUNT(D17,E16)=2,D17+E16,E16)</f>
        <v/>
      </c>
      <c r="F17" s="321" t="n"/>
      <c r="G17" s="324">
        <f>IF(COUNT(ngay1!$L$9)&gt;0,ngay1!$L$9,"")</f>
        <v/>
      </c>
      <c r="H17" s="321">
        <f>IF(COUNT(G9,G17)=2,G17-G9,"x")</f>
        <v/>
      </c>
      <c r="I17" s="322">
        <f>IF(COUNT(H17,I16)=2,H17+I16,I16)</f>
        <v/>
      </c>
      <c r="J17" s="324">
        <f>IF(COUNT(ngay1!$AU$5)&gt;0,ngay1!$AU$5,"")</f>
        <v/>
      </c>
      <c r="K17" s="317">
        <f>IF(COUNT(J9,J17)=2,J17-J9,"x")</f>
        <v/>
      </c>
      <c r="L17" s="318">
        <f>IF(COUNT(K17,L16)=2,K17+L16,L16)</f>
        <v/>
      </c>
      <c r="M17" s="321" t="n"/>
      <c r="N17" s="324">
        <f>IF(COUNT(ngay1!$L$5)&gt;0,ngay1!$L$5,"")</f>
        <v/>
      </c>
      <c r="O17" s="321">
        <f>IF(COUNT(N9,N17)=2,N17-N9,"x")</f>
        <v/>
      </c>
      <c r="P17" s="322">
        <f>IF(COUNT(O17,P16)=2,O17+P16,P16)</f>
        <v/>
      </c>
      <c r="Q17" s="324">
        <f>IF(COUNT(ngay1!$AU$21)&gt;0,ngay1!$AU$21,"")</f>
        <v/>
      </c>
      <c r="R17" s="317">
        <f>IF(COUNT(Q9,Q17)=2,Q17-Q9,"x")</f>
        <v/>
      </c>
      <c r="S17" s="318">
        <f>IF(COUNT(R17,S16)=2,R17+S16,S16)</f>
        <v/>
      </c>
      <c r="T17" s="321" t="n"/>
      <c r="U17" s="324">
        <f>IF(COUNT(ngay1!$L$21)&gt;0,ngay1!$L$21,"")</f>
        <v/>
      </c>
      <c r="V17" s="321">
        <f>IF(COUNT(U9,U17)=2,U17-U9,"x")</f>
        <v/>
      </c>
      <c r="W17" s="322">
        <f>IF(COUNT(V17,W16)=2,V17+W16,W16)</f>
        <v/>
      </c>
      <c r="X17" s="324">
        <f>IF(COUNT(ngay1!$AU$23)&gt;0,ngay1!$AU$23,"")</f>
        <v/>
      </c>
      <c r="Y17" s="317">
        <f>IF(COUNT(X9,X17)=2,X17-X9,"x")</f>
        <v/>
      </c>
      <c r="Z17" s="318">
        <f>IF(COUNT(Y17,Z16)=2,Y17+Z16,Z16)</f>
        <v/>
      </c>
      <c r="AA17" s="321" t="n"/>
      <c r="AB17" s="324">
        <f>IF(COUNT(ngay1!$L$23)&gt;0,ngay1!$L$23,"")</f>
        <v/>
      </c>
      <c r="AC17" s="321">
        <f>IF(COUNT(AB9,AB17)=2,AB17-AB9,"x")</f>
        <v/>
      </c>
      <c r="AD17" s="322">
        <f>IF(COUNT(AC17,AD16)=2,AC17+AD16,AD16)</f>
        <v/>
      </c>
      <c r="AG17" s="324">
        <f>IF(COUNT(ngay1!$AU$9)&gt;0,ngay1!$AU$9,"")</f>
        <v/>
      </c>
    </row>
    <row r="18">
      <c r="A18" s="330" t="n"/>
      <c r="B18" s="316" t="n">
        <v>22</v>
      </c>
      <c r="C18" s="324">
        <f>IF(COUNT(ngay2!$AN$9)&gt;0,ngay2!$AN$9,"")</f>
        <v/>
      </c>
      <c r="D18" s="317">
        <f>IF(COUNT(C10,C18)=2,C18-C10,"x")</f>
        <v/>
      </c>
      <c r="E18" s="318">
        <f>IF(COUNT(D18,E17)=2,D18+E17,E17)</f>
        <v/>
      </c>
      <c r="F18" s="321" t="n"/>
      <c r="G18" s="324">
        <f>IF(COUNT(ngay2!$E$9)&gt;0,ngay2!$E$9,"")</f>
        <v/>
      </c>
      <c r="H18" s="321">
        <f>IF(COUNT(G10,G18)=2,G18-G10,"x")</f>
        <v/>
      </c>
      <c r="I18" s="322">
        <f>IF(COUNT(H18,I17)=2,H18+I17,I17)</f>
        <v/>
      </c>
      <c r="J18" s="324">
        <f>IF(COUNT(ngay2!$AN$5)&gt;0,ngay2!$AN$5,"")</f>
        <v/>
      </c>
      <c r="K18" s="317">
        <f>IF(COUNT(J10,J18)=2,J18-J10,"x")</f>
        <v/>
      </c>
      <c r="L18" s="318">
        <f>IF(COUNT(K18,L17)=2,K18+L17,L17)</f>
        <v/>
      </c>
      <c r="M18" s="321" t="n"/>
      <c r="N18" s="324">
        <f>IF(COUNT(ngay2!$E$5)&gt;0,ngay2!$E$5,"")</f>
        <v/>
      </c>
      <c r="O18" s="321">
        <f>IF(COUNT(N10,N18)=2,N18-N10,"x")</f>
        <v/>
      </c>
      <c r="P18" s="322">
        <f>IF(COUNT(O18,P17)=2,O18+P17,P17)</f>
        <v/>
      </c>
      <c r="Q18" s="324">
        <f>IF(COUNT(ngay2!$AN$21)&gt;0,ngay2!$AN$21,"")</f>
        <v/>
      </c>
      <c r="R18" s="317">
        <f>IF(COUNT(Q10,Q18)=2,Q18-Q10,"x")</f>
        <v/>
      </c>
      <c r="S18" s="318">
        <f>IF(COUNT(R18,S17)=2,R18+S17,S17)</f>
        <v/>
      </c>
      <c r="T18" s="321" t="n"/>
      <c r="U18" s="324">
        <f>IF(COUNT(ngay2!$E$21)&gt;0,ngay2!$E$21,"")</f>
        <v/>
      </c>
      <c r="V18" s="321">
        <f>IF(COUNT(U10,U18)=2,U18-U10,"x")</f>
        <v/>
      </c>
      <c r="W18" s="322">
        <f>IF(COUNT(V18,W17)=2,V18+W17,W17)</f>
        <v/>
      </c>
      <c r="X18" s="324">
        <f>IF(COUNT(ngay2!$AN$23)&gt;0,ngay2!$AN$23,"")</f>
        <v/>
      </c>
      <c r="Y18" s="317">
        <f>IF(COUNT(X10,X18)=2,X18-X10,"x")</f>
        <v/>
      </c>
      <c r="Z18" s="318">
        <f>IF(COUNT(Y18,Z17)=2,Y18+Z17,Z17)</f>
        <v/>
      </c>
      <c r="AA18" s="321" t="n"/>
      <c r="AB18" s="324">
        <f>IF(COUNT(ngay2!$E$23)&gt;0,ngay2!$E$23,"")</f>
        <v/>
      </c>
      <c r="AC18" s="321">
        <f>IF(COUNT(AB10,AB18)=2,AB18-AB10,"x")</f>
        <v/>
      </c>
      <c r="AD18" s="322">
        <f>IF(COUNT(AC18,AD17)=2,AC18+AD17,AD17)</f>
        <v/>
      </c>
      <c r="AG18" s="324">
        <f>IF(COUNT(ngay2!$AN$9)&gt;0,ngay2!$AN$9,"")</f>
        <v/>
      </c>
    </row>
    <row r="19" customFormat="1" s="329">
      <c r="A19" s="333" t="n">
        <v>2</v>
      </c>
      <c r="B19" s="316" t="n">
        <v>1</v>
      </c>
      <c r="C19" s="324">
        <f>IF(COUNT(ngay1!$AO$9)&gt;0,ngay1!$AO$9,"")</f>
        <v/>
      </c>
      <c r="D19" s="325">
        <f>IF(COUNT(C11,C19)=2,C19-C11,"x")</f>
        <v/>
      </c>
      <c r="E19" s="326">
        <f>IF(COUNT(D19,E18)=2,D19+E18,E18)</f>
        <v/>
      </c>
      <c r="F19" s="327" t="n"/>
      <c r="G19" s="324">
        <f>IF(COUNT(ngay2!$F$9)&gt;0,ngay2!$F$9,"")</f>
        <v/>
      </c>
      <c r="H19" s="327">
        <f>IF(COUNT(G11,G19)=2,G19-G11,"x")</f>
        <v/>
      </c>
      <c r="I19" s="328">
        <f>IF(COUNT(H19,I18)=2,H19+I18,I18)</f>
        <v/>
      </c>
      <c r="J19" s="324">
        <f>IF(COUNT(ngay1!$AO$5)&gt;0,ngay1!$AO$5,"")</f>
        <v/>
      </c>
      <c r="K19" s="325">
        <f>IF(COUNT(J11,J19)=2,J19-J11,"x")</f>
        <v/>
      </c>
      <c r="L19" s="326">
        <f>IF(COUNT(K19,L18)=2,K19+L18,L18)</f>
        <v/>
      </c>
      <c r="M19" s="327" t="n"/>
      <c r="N19" s="324">
        <f>IF(COUNT(ngay2!$F$5)&gt;0,ngay2!$F$5,"")</f>
        <v/>
      </c>
      <c r="O19" s="327">
        <f>IF(COUNT(N11,N19)=2,N19-N11,"x")</f>
        <v/>
      </c>
      <c r="P19" s="328">
        <f>IF(COUNT(O19,P18)=2,O19+P18,P18)</f>
        <v/>
      </c>
      <c r="Q19" s="324">
        <f>IF(COUNT(ngay1!$AO$21)&gt;0,ngay1!$AO$21,"")</f>
        <v/>
      </c>
      <c r="R19" s="325">
        <f>IF(COUNT(Q11,Q19)=2,Q19-Q11,"x")</f>
        <v/>
      </c>
      <c r="S19" s="326">
        <f>IF(COUNT(R19,S18)=2,R19+S18,S18)</f>
        <v/>
      </c>
      <c r="T19" s="327" t="n"/>
      <c r="U19" s="324">
        <f>IF(COUNT(ngay2!$F$21)&gt;0,ngay2!$F$21,"")</f>
        <v/>
      </c>
      <c r="V19" s="327">
        <f>IF(COUNT(U11,U19)=2,U19-U11,"x")</f>
        <v/>
      </c>
      <c r="W19" s="328">
        <f>IF(COUNT(V19,W18)=2,V19+W18,W18)</f>
        <v/>
      </c>
      <c r="X19" s="324">
        <f>IF(COUNT(ngay1!$AO$23)&gt;0,ngay1!$AO$23,"")</f>
        <v/>
      </c>
      <c r="Y19" s="325">
        <f>IF(COUNT(X11,X19)=2,X19-X11,"x")</f>
        <v/>
      </c>
      <c r="Z19" s="326">
        <f>IF(COUNT(Y19,Z18)=2,Y19+Z18,Z18)</f>
        <v/>
      </c>
      <c r="AA19" s="327" t="n"/>
      <c r="AB19" s="324">
        <f>IF(COUNT(ngay2!$F$23)&gt;0,ngay2!$F$23,"")</f>
        <v/>
      </c>
      <c r="AC19" s="327">
        <f>IF(COUNT(AB11,AB19)=2,AB19-AB11,"x")</f>
        <v/>
      </c>
      <c r="AD19" s="328">
        <f>IF(COUNT(AC19,AD18)=2,AC19+AD18,AD18)</f>
        <v/>
      </c>
      <c r="AE19" s="334" t="n"/>
      <c r="AF19" s="334" t="n"/>
      <c r="AG19" s="324">
        <f>IF(COUNT(ngay1!$AO$9)&gt;0,ngay1!$AO$9,"")</f>
        <v/>
      </c>
    </row>
    <row r="20">
      <c r="A20" s="332" t="n"/>
      <c r="B20" s="316" t="n">
        <v>4</v>
      </c>
      <c r="C20" s="324">
        <f>IF(COUNT(ngay2!$AP$9)&gt;0,ngay2!$AP$9,"")</f>
        <v/>
      </c>
      <c r="D20" s="317">
        <f>IF(COUNT(C12,C20)=2,C20-C12,"x")</f>
        <v/>
      </c>
      <c r="E20" s="318">
        <f>IF(COUNT(D20,E19)=2,D20+E19,E19)</f>
        <v/>
      </c>
      <c r="F20" s="321" t="n"/>
      <c r="G20" s="324">
        <f>IF(COUNT(ngay2!$G$9)&gt;0,ngay2!$G$9,"")</f>
        <v/>
      </c>
      <c r="H20" s="321">
        <f>IF(COUNT(G12,G20)=2,G20-G12,"x")</f>
        <v/>
      </c>
      <c r="I20" s="322">
        <f>IF(COUNT(H20,I19)=2,H20+I19,I19)</f>
        <v/>
      </c>
      <c r="J20" s="324">
        <f>IF(COUNT(ngay2!$AP$5)&gt;0,ngay2!$AP$5,"")</f>
        <v/>
      </c>
      <c r="K20" s="317">
        <f>IF(COUNT(J12,J20)=2,J20-J12,"x")</f>
        <v/>
      </c>
      <c r="L20" s="318">
        <f>IF(COUNT(K20,L19)=2,K20+L19,L19)</f>
        <v/>
      </c>
      <c r="M20" s="321" t="n"/>
      <c r="N20" s="324">
        <f>IF(COUNT(ngay2!$G$5)&gt;0,ngay2!$G$5,"")</f>
        <v/>
      </c>
      <c r="O20" s="321">
        <f>IF(COUNT(N12,N20)=2,N20-N12,"x")</f>
        <v/>
      </c>
      <c r="P20" s="322">
        <f>IF(COUNT(O20,P19)=2,O20+P19,P19)</f>
        <v/>
      </c>
      <c r="Q20" s="324">
        <f>IF(COUNT(ngay2!$AP$21)&gt;0,ngay2!$AP$21,"")</f>
        <v/>
      </c>
      <c r="R20" s="317">
        <f>IF(COUNT(Q12,Q20)=2,Q20-Q12,"x")</f>
        <v/>
      </c>
      <c r="S20" s="318">
        <f>IF(COUNT(R20,S19)=2,R20+S19,S19)</f>
        <v/>
      </c>
      <c r="T20" s="321" t="n"/>
      <c r="U20" s="324">
        <f>IF(COUNT(ngay2!$G$21)&gt;0,ngay2!$G$21,"")</f>
        <v/>
      </c>
      <c r="V20" s="321">
        <f>IF(COUNT(U12,U20)=2,U20-U12,"x")</f>
        <v/>
      </c>
      <c r="W20" s="322">
        <f>IF(COUNT(V20,W19)=2,V20+W19,W19)</f>
        <v/>
      </c>
      <c r="X20" s="324">
        <f>IF(COUNT(ngay2!$AP$23)&gt;0,ngay2!$AP$23,"")</f>
        <v/>
      </c>
      <c r="Y20" s="317">
        <f>IF(COUNT(X12,X20)=2,X20-X12,"x")</f>
        <v/>
      </c>
      <c r="Z20" s="318">
        <f>IF(COUNT(Y20,Z19)=2,Y20+Z19,Z19)</f>
        <v/>
      </c>
      <c r="AA20" s="321" t="n"/>
      <c r="AB20" s="324">
        <f>IF(COUNT(ngay2!$G$23)&gt;0,ngay2!$G$23,"")</f>
        <v/>
      </c>
      <c r="AC20" s="321">
        <f>IF(COUNT(AB12,AB20)=2,AB20-AB12,"x")</f>
        <v/>
      </c>
      <c r="AD20" s="322">
        <f>IF(COUNT(AC20,AD19)=2,AC20+AD19,AD19)</f>
        <v/>
      </c>
      <c r="AG20" s="324">
        <f>IF(COUNT(ngay2!$AP$9)&gt;0,ngay2!$AP$9,"")</f>
        <v/>
      </c>
    </row>
    <row r="21">
      <c r="A21" s="332" t="n"/>
      <c r="B21" s="331" t="n">
        <v>7</v>
      </c>
      <c r="C21" s="324">
        <f>IF(COUNT(ngay2!$AQ$9)&gt;0,ngay2!$AQ$9,"")</f>
        <v/>
      </c>
      <c r="D21" s="317">
        <f>IF(COUNT(C13,C21)=2,C21-C13,"x")</f>
        <v/>
      </c>
      <c r="E21" s="318">
        <f>IF(COUNT(D21,E20)=2,D21+E20,E20)</f>
        <v/>
      </c>
      <c r="F21" s="321" t="n"/>
      <c r="G21" s="324">
        <f>IF(COUNT(ngay2!$H$9)&gt;0,ngay2!$H$9,"")</f>
        <v/>
      </c>
      <c r="H21" s="321">
        <f>IF(COUNT(G13,G21)=2,G21-G13,"x")</f>
        <v/>
      </c>
      <c r="I21" s="322">
        <f>IF(COUNT(H21,I20)=2,H21+I20,I20)</f>
        <v/>
      </c>
      <c r="J21" s="324">
        <f>IF(COUNT(ngay2!$AQ$5)&gt;0,ngay2!$AQ$5,"")</f>
        <v/>
      </c>
      <c r="K21" s="317">
        <f>IF(COUNT(J13,J21)=2,J21-J13,"x")</f>
        <v/>
      </c>
      <c r="L21" s="318">
        <f>IF(COUNT(K21,L20)=2,K21+L20,L20)</f>
        <v/>
      </c>
      <c r="M21" s="321" t="n"/>
      <c r="N21" s="324">
        <f>IF(COUNT(ngay2!$H$5)&gt;0,ngay2!$H$5,"")</f>
        <v/>
      </c>
      <c r="O21" s="321">
        <f>IF(COUNT(N13,N21)=2,N21-N13,"x")</f>
        <v/>
      </c>
      <c r="P21" s="322">
        <f>IF(COUNT(O21,P20)=2,O21+P20,P20)</f>
        <v/>
      </c>
      <c r="Q21" s="324">
        <f>IF(COUNT(ngay2!$AQ$21)&gt;0,ngay2!$AQ$21,"")</f>
        <v/>
      </c>
      <c r="R21" s="317">
        <f>IF(COUNT(Q13,Q21)=2,Q21-Q13,"x")</f>
        <v/>
      </c>
      <c r="S21" s="318">
        <f>IF(COUNT(R21,S20)=2,R21+S20,S20)</f>
        <v/>
      </c>
      <c r="T21" s="321" t="n"/>
      <c r="U21" s="324">
        <f>IF(COUNT(ngay2!$H$21)&gt;0,ngay2!$H$21,"")</f>
        <v/>
      </c>
      <c r="V21" s="321">
        <f>IF(COUNT(U13,U21)=2,U21-U13,"x")</f>
        <v/>
      </c>
      <c r="W21" s="322">
        <f>IF(COUNT(V21,W20)=2,V21+W20,W20)</f>
        <v/>
      </c>
      <c r="X21" s="324">
        <f>IF(COUNT(ngay2!$AQ$23)&gt;0,ngay2!$AQ$23,"")</f>
        <v/>
      </c>
      <c r="Y21" s="317">
        <f>IF(COUNT(X13,X21)=2,X21-X13,"x")</f>
        <v/>
      </c>
      <c r="Z21" s="318">
        <f>IF(COUNT(Y21,Z20)=2,Y21+Z20,Z20)</f>
        <v/>
      </c>
      <c r="AA21" s="321" t="n"/>
      <c r="AB21" s="324">
        <f>IF(COUNT(ngay2!$H$23)&gt;0,ngay2!$H$23,"")</f>
        <v/>
      </c>
      <c r="AC21" s="321">
        <f>IF(COUNT(AB13,AB21)=2,AB21-AB13,"x")</f>
        <v/>
      </c>
      <c r="AD21" s="322">
        <f>IF(COUNT(AC21,AD20)=2,AC21+AD20,AD20)</f>
        <v/>
      </c>
      <c r="AG21" s="324">
        <f>IF(COUNT(ngay2!$AQ$5)&gt;0,ngay2!$AQ$5,"")</f>
        <v/>
      </c>
    </row>
    <row r="22">
      <c r="A22" s="332" t="n"/>
      <c r="B22" s="316" t="n">
        <v>10</v>
      </c>
      <c r="C22" s="324">
        <f>IF(COUNT(ngay2!$AR$9)&gt;0,ngay2!$AR$9,"")</f>
        <v/>
      </c>
      <c r="D22" s="317">
        <f>IF(COUNT(C14,C22)=2,C22-C14,"x")</f>
        <v/>
      </c>
      <c r="E22" s="318">
        <f>IF(COUNT(D22,E21)=2,D22+E21,E21)</f>
        <v/>
      </c>
      <c r="F22" s="321" t="n"/>
      <c r="G22" s="324">
        <f>IF(COUNT(ngay2!$I$9)&gt;0,ngay2!$I$9,"")</f>
        <v/>
      </c>
      <c r="H22" s="321">
        <f>IF(COUNT(G14,G22)=2,G22-G14,"x")</f>
        <v/>
      </c>
      <c r="I22" s="322">
        <f>IF(COUNT(H22,I21)=2,H22+I21,I21)</f>
        <v/>
      </c>
      <c r="J22" s="324">
        <f>IF(COUNT(ngay2!$AR$5)&gt;0,ngay2!$AR$5,"")</f>
        <v/>
      </c>
      <c r="K22" s="317">
        <f>IF(COUNT(J14,J22)=2,J22-J14,"x")</f>
        <v/>
      </c>
      <c r="L22" s="318">
        <f>IF(COUNT(K22,L21)=2,K22+L21,L21)</f>
        <v/>
      </c>
      <c r="M22" s="321" t="n"/>
      <c r="N22" s="324">
        <f>IF(COUNT(ngay2!$I$5)&gt;0,ngay2!$I$5,"")</f>
        <v/>
      </c>
      <c r="O22" s="321">
        <f>IF(COUNT(N14,N22)=2,N22-N14,"x")</f>
        <v/>
      </c>
      <c r="P22" s="322">
        <f>IF(COUNT(O22,P21)=2,O22+P21,P21)</f>
        <v/>
      </c>
      <c r="Q22" s="324">
        <f>IF(COUNT(ngay2!$AR$21)&gt;0,ngay2!$AR$21,"")</f>
        <v/>
      </c>
      <c r="R22" s="317">
        <f>IF(COUNT(Q14,Q22)=2,Q22-Q14,"x")</f>
        <v/>
      </c>
      <c r="S22" s="318">
        <f>IF(COUNT(R22,S21)=2,R22+S21,S21)</f>
        <v/>
      </c>
      <c r="T22" s="321" t="n"/>
      <c r="U22" s="324">
        <f>IF(COUNT(ngay2!$I$21)&gt;0,ngay2!$I$21,"")</f>
        <v/>
      </c>
      <c r="V22" s="321">
        <f>IF(COUNT(U14,U22)=2,U22-U14,"x")</f>
        <v/>
      </c>
      <c r="W22" s="322">
        <f>IF(COUNT(V22,W21)=2,V22+W21,W21)</f>
        <v/>
      </c>
      <c r="X22" s="324">
        <f>IF(COUNT(ngay2!$AR$23)&gt;0,ngay2!$AR$23,"")</f>
        <v/>
      </c>
      <c r="Y22" s="317">
        <f>IF(COUNT(X14,X22)=2,X22-X14,"x")</f>
        <v/>
      </c>
      <c r="Z22" s="318">
        <f>IF(COUNT(Y22,Z21)=2,Y22+Z21,Z21)</f>
        <v/>
      </c>
      <c r="AA22" s="321" t="n"/>
      <c r="AB22" s="324">
        <f>IF(COUNT(ngay2!$I$23)&gt;0,ngay2!$I$23,"")</f>
        <v/>
      </c>
      <c r="AC22" s="321">
        <f>IF(COUNT(AB14,AB22)=2,AB22-AB14,"x")</f>
        <v/>
      </c>
      <c r="AD22" s="322">
        <f>IF(COUNT(AC22,AD21)=2,AC22+AD21,AD21)</f>
        <v/>
      </c>
      <c r="AG22" s="324">
        <f>IF(COUNT(ngay2!$AR$5)&gt;0,ngay2!$AR$5,"")</f>
        <v/>
      </c>
    </row>
    <row r="23">
      <c r="A23" s="332" t="n"/>
      <c r="B23" s="316" t="n">
        <v>13</v>
      </c>
      <c r="C23" s="324">
        <f>IF(COUNT(ngay2!$AS$9)&gt;0,ngay2!$AS$9,"")</f>
        <v/>
      </c>
      <c r="D23" s="317">
        <f>IF(COUNT(C15,C23)=2,C23-C15,"x")</f>
        <v/>
      </c>
      <c r="E23" s="318">
        <f>IF(COUNT(D23,E22)=2,D23+E22,E22)</f>
        <v/>
      </c>
      <c r="F23" s="321" t="n"/>
      <c r="G23" s="324">
        <f>IF(COUNT(ngay2!$J$9)&gt;0,ngay2!$J$9,"")</f>
        <v/>
      </c>
      <c r="H23" s="321">
        <f>IF(COUNT(G15,G23)=2,G23-G15,"x")</f>
        <v/>
      </c>
      <c r="I23" s="322">
        <f>IF(COUNT(H23,I22)=2,H23+I22,I22)</f>
        <v/>
      </c>
      <c r="J23" s="324">
        <f>IF(COUNT(ngay2!$AS$5)&gt;0,ngay2!$AS$5,"")</f>
        <v/>
      </c>
      <c r="K23" s="317">
        <f>IF(COUNT(J15,J23)=2,J23-J15,"x")</f>
        <v/>
      </c>
      <c r="L23" s="318">
        <f>IF(COUNT(K23,L22)=2,K23+L22,L22)</f>
        <v/>
      </c>
      <c r="M23" s="321" t="n"/>
      <c r="N23" s="324">
        <f>IF(COUNT(ngay2!$J$5)&gt;0,ngay2!$J$5,"")</f>
        <v/>
      </c>
      <c r="O23" s="321">
        <f>IF(COUNT(N15,N23)=2,N23-N15,"x")</f>
        <v/>
      </c>
      <c r="P23" s="322">
        <f>IF(COUNT(O23,P22)=2,O23+P22,P22)</f>
        <v/>
      </c>
      <c r="Q23" s="324">
        <f>IF(COUNT(ngay2!$AS$21)&gt;0,ngay2!$AS$21,"")</f>
        <v/>
      </c>
      <c r="R23" s="317">
        <f>IF(COUNT(Q15,Q23)=2,Q23-Q15,"x")</f>
        <v/>
      </c>
      <c r="S23" s="318">
        <f>IF(COUNT(R23,S22)=2,R23+S22,S22)</f>
        <v/>
      </c>
      <c r="T23" s="321" t="n"/>
      <c r="U23" s="324">
        <f>IF(COUNT(ngay2!$J$21)&gt;0,ngay2!$J$21,"")</f>
        <v/>
      </c>
      <c r="V23" s="321">
        <f>IF(COUNT(U15,U23)=2,U23-U15,"x")</f>
        <v/>
      </c>
      <c r="W23" s="322">
        <f>IF(COUNT(V23,W22)=2,V23+W22,W22)</f>
        <v/>
      </c>
      <c r="X23" s="324">
        <f>IF(COUNT(ngay2!$AS$23)&gt;0,ngay2!$AS$23,"")</f>
        <v/>
      </c>
      <c r="Y23" s="317">
        <f>IF(COUNT(X15,X23)=2,X23-X15,"x")</f>
        <v/>
      </c>
      <c r="Z23" s="318">
        <f>IF(COUNT(Y23,Z22)=2,Y23+Z22,Z22)</f>
        <v/>
      </c>
      <c r="AA23" s="321" t="n"/>
      <c r="AB23" s="324">
        <f>IF(COUNT(ngay2!$J$23)&gt;0,ngay2!$J$23,"")</f>
        <v/>
      </c>
      <c r="AC23" s="321">
        <f>IF(COUNT(AB15,AB23)=2,AB23-AB15,"x")</f>
        <v/>
      </c>
      <c r="AD23" s="322">
        <f>IF(COUNT(AC23,AD22)=2,AC23+AD22,AD22)</f>
        <v/>
      </c>
      <c r="AG23" s="324">
        <f>IF(COUNT(ngay2!$AS$9)&gt;0,ngay2!$AS$9,"")</f>
        <v/>
      </c>
    </row>
    <row r="24">
      <c r="A24" s="332" t="n"/>
      <c r="B24" s="316" t="n">
        <v>16</v>
      </c>
      <c r="C24" s="324">
        <f>IF(COUNT(ngay2!$AT$9)&gt;0,ngay2!$AT$9,"")</f>
        <v/>
      </c>
      <c r="D24" s="317">
        <f>IF(COUNT(C16,C24)=2,C24-C16,"x")</f>
        <v/>
      </c>
      <c r="E24" s="318">
        <f>IF(COUNT(D24,E23)=2,D24+E23,E23)</f>
        <v/>
      </c>
      <c r="F24" s="321" t="n"/>
      <c r="G24" s="324">
        <f>IF(COUNT(ngay2!$K$9)&gt;0,ngay2!$K$9,"")</f>
        <v/>
      </c>
      <c r="H24" s="321">
        <f>IF(COUNT(G16,G24)=2,G24-G16,"x")</f>
        <v/>
      </c>
      <c r="I24" s="322">
        <f>IF(COUNT(H24,I23)=2,H24+I23,I23)</f>
        <v/>
      </c>
      <c r="J24" s="324">
        <f>IF(COUNT(ngay2!$AT$5)&gt;0,ngay2!$AT$5,"")</f>
        <v/>
      </c>
      <c r="K24" s="317">
        <f>IF(COUNT(J16,J24)=2,J24-J16,"x")</f>
        <v/>
      </c>
      <c r="L24" s="318">
        <f>IF(COUNT(K24,L23)=2,K24+L23,L23)</f>
        <v/>
      </c>
      <c r="M24" s="321" t="n"/>
      <c r="N24" s="324">
        <f>IF(COUNT(ngay2!$K$5)&gt;0,ngay2!$K$5,"")</f>
        <v/>
      </c>
      <c r="O24" s="321">
        <f>IF(COUNT(N16,N24)=2,N24-N16,"x")</f>
        <v/>
      </c>
      <c r="P24" s="322">
        <f>IF(COUNT(O24,P23)=2,O24+P23,P23)</f>
        <v/>
      </c>
      <c r="Q24" s="324">
        <f>IF(COUNT(ngay2!$AT$21)&gt;0,ngay2!$AT$21,"")</f>
        <v/>
      </c>
      <c r="R24" s="317">
        <f>IF(COUNT(Q16,Q24)=2,Q24-Q16,"x")</f>
        <v/>
      </c>
      <c r="S24" s="318">
        <f>IF(COUNT(R24,S23)=2,R24+S23,S23)</f>
        <v/>
      </c>
      <c r="T24" s="321" t="n"/>
      <c r="U24" s="324">
        <f>IF(COUNT(ngay2!$K$21)&gt;0,ngay2!$K$21,"")</f>
        <v/>
      </c>
      <c r="V24" s="321">
        <f>IF(COUNT(U16,U24)=2,U24-U16,"x")</f>
        <v/>
      </c>
      <c r="W24" s="322">
        <f>IF(COUNT(V24,W23)=2,V24+W23,W23)</f>
        <v/>
      </c>
      <c r="X24" s="324">
        <f>IF(COUNT(ngay2!$AT$23)&gt;0,ngay2!$AT$23,"")</f>
        <v/>
      </c>
      <c r="Y24" s="317">
        <f>IF(COUNT(X16,X24)=2,X24-X16,"x")</f>
        <v/>
      </c>
      <c r="Z24" s="318">
        <f>IF(COUNT(Y24,Z23)=2,Y24+Z23,Z23)</f>
        <v/>
      </c>
      <c r="AA24" s="321" t="n"/>
      <c r="AB24" s="324">
        <f>IF(COUNT(ngay2!$K$23)&gt;0,ngay2!$K$23,"")</f>
        <v/>
      </c>
      <c r="AC24" s="321">
        <f>IF(COUNT(AB16,AB24)=2,AB24-AB16,"x")</f>
        <v/>
      </c>
      <c r="AD24" s="322">
        <f>IF(COUNT(AC24,AD23)=2,AC24+AD23,AD23)</f>
        <v/>
      </c>
      <c r="AG24" s="324">
        <f>IF(COUNT(ngay2!$AT$9)&gt;0,ngay2!$AT$9,"")</f>
        <v/>
      </c>
    </row>
    <row r="25">
      <c r="A25" s="332" t="n"/>
      <c r="B25" s="316" t="n">
        <v>19</v>
      </c>
      <c r="C25" s="324">
        <f>IF(COUNT(ngay2!$AU$9)&gt;0,ngay2!$AU$9,"")</f>
        <v/>
      </c>
      <c r="D25" s="317">
        <f>IF(COUNT(C17,C25)=2,C25-C17,"x")</f>
        <v/>
      </c>
      <c r="E25" s="318">
        <f>IF(COUNT(D25,E24)=2,D25+E24,E24)</f>
        <v/>
      </c>
      <c r="F25" s="321" t="n"/>
      <c r="G25" s="324">
        <f>IF(COUNT(ngay2!$L$9)&gt;0,ngay2!$L$9,"")</f>
        <v/>
      </c>
      <c r="H25" s="321">
        <f>IF(COUNT(G17,G25)=2,G25-G17,"x")</f>
        <v/>
      </c>
      <c r="I25" s="322">
        <f>IF(COUNT(H25,I24)=2,H25+I24,I24)</f>
        <v/>
      </c>
      <c r="J25" s="324">
        <f>IF(COUNT(ngay2!$AU$5)&gt;0,ngay2!$AU$5,"")</f>
        <v/>
      </c>
      <c r="K25" s="317">
        <f>IF(COUNT(J17,J25)=2,J25-J17,"x")</f>
        <v/>
      </c>
      <c r="L25" s="318">
        <f>IF(COUNT(K25,L24)=2,K25+L24,L24)</f>
        <v/>
      </c>
      <c r="M25" s="321" t="n"/>
      <c r="N25" s="324">
        <f>IF(COUNT(ngay2!$L$5)&gt;0,ngay2!$L$5,"")</f>
        <v/>
      </c>
      <c r="O25" s="321">
        <f>IF(COUNT(N17,N25)=2,N25-N17,"x")</f>
        <v/>
      </c>
      <c r="P25" s="322">
        <f>IF(COUNT(O25,P24)=2,O25+P24,P24)</f>
        <v/>
      </c>
      <c r="Q25" s="324">
        <f>IF(COUNT(ngay2!$AU$21)&gt;0,ngay2!$AU$21,"")</f>
        <v/>
      </c>
      <c r="R25" s="317">
        <f>IF(COUNT(Q17,Q25)=2,Q25-Q17,"x")</f>
        <v/>
      </c>
      <c r="S25" s="318">
        <f>IF(COUNT(R25,S24)=2,R25+S24,S24)</f>
        <v/>
      </c>
      <c r="T25" s="321" t="n"/>
      <c r="U25" s="324">
        <f>IF(COUNT(ngay2!$L$21)&gt;0,ngay2!$L$21,"")</f>
        <v/>
      </c>
      <c r="V25" s="321">
        <f>IF(COUNT(U17,U25)=2,U25-U17,"x")</f>
        <v/>
      </c>
      <c r="W25" s="322">
        <f>IF(COUNT(V25,W24)=2,V25+W24,W24)</f>
        <v/>
      </c>
      <c r="X25" s="324">
        <f>IF(COUNT(ngay2!$AU$23)&gt;0,ngay2!$AU$23,"")</f>
        <v/>
      </c>
      <c r="Y25" s="317">
        <f>IF(COUNT(X17,X25)=2,X25-X17,"x")</f>
        <v/>
      </c>
      <c r="Z25" s="318">
        <f>IF(COUNT(Y25,Z24)=2,Y25+Z24,Z24)</f>
        <v/>
      </c>
      <c r="AA25" s="321" t="n"/>
      <c r="AB25" s="324">
        <f>IF(COUNT(ngay2!$L$23)&gt;0,ngay2!$L$23,"")</f>
        <v/>
      </c>
      <c r="AC25" s="321">
        <f>IF(COUNT(AB17,AB25)=2,AB25-AB17,"x")</f>
        <v/>
      </c>
      <c r="AD25" s="322">
        <f>IF(COUNT(AC25,AD24)=2,AC25+AD24,AD24)</f>
        <v/>
      </c>
      <c r="AG25" s="324">
        <f>IF(COUNT(ngay2!$AU$9)&gt;0,ngay2!$AU$9,"")</f>
        <v/>
      </c>
    </row>
    <row r="26">
      <c r="A26" s="332" t="n"/>
      <c r="B26" s="316" t="n">
        <v>22</v>
      </c>
      <c r="C26" s="324">
        <f>IF(COUNT(ngay3!$AN$9)&gt;0,ngay3!$AN$9,"")</f>
        <v/>
      </c>
      <c r="D26" s="317">
        <f>IF(COUNT(C18,C26)=2,C26-C18,"x")</f>
        <v/>
      </c>
      <c r="E26" s="318">
        <f>IF(COUNT(D26,E25)=2,D26+E25,E25)</f>
        <v/>
      </c>
      <c r="F26" s="321" t="n"/>
      <c r="G26" s="324">
        <f>IF(COUNT(ngay3!$E$9)&gt;0,ngay3!$E$9,"")</f>
        <v/>
      </c>
      <c r="H26" s="321">
        <f>IF(COUNT(G18,G26)=2,G26-G18,"x")</f>
        <v/>
      </c>
      <c r="I26" s="322">
        <f>IF(COUNT(H26,I25)=2,H26+I25,I25)</f>
        <v/>
      </c>
      <c r="J26" s="324">
        <f>IF(COUNT(ngay3!$AN$5)&gt;0,ngay3!$AN$5,"")</f>
        <v/>
      </c>
      <c r="K26" s="317">
        <f>IF(COUNT(J18,J26)=2,J26-J18,"x")</f>
        <v/>
      </c>
      <c r="L26" s="318">
        <f>IF(COUNT(K26,L25)=2,K26+L25,L25)</f>
        <v/>
      </c>
      <c r="M26" s="321" t="n"/>
      <c r="N26" s="324">
        <f>IF(COUNT(ngay3!$E$5)&gt;0,ngay3!$E$5,"")</f>
        <v/>
      </c>
      <c r="O26" s="321">
        <f>IF(COUNT(N18,N26)=2,N26-N18,"x")</f>
        <v/>
      </c>
      <c r="P26" s="322">
        <f>IF(COUNT(O26,P25)=2,O26+P25,P25)</f>
        <v/>
      </c>
      <c r="Q26" s="324">
        <f>IF(COUNT(ngay3!$AN$21)&gt;0,ngay3!$AN$21,"")</f>
        <v/>
      </c>
      <c r="R26" s="317">
        <f>IF(COUNT(Q18,Q26)=2,Q26-Q18,"x")</f>
        <v/>
      </c>
      <c r="S26" s="318">
        <f>IF(COUNT(R26,S25)=2,R26+S25,S25)</f>
        <v/>
      </c>
      <c r="T26" s="321" t="n"/>
      <c r="U26" s="324">
        <f>IF(COUNT(ngay3!$E$21)&gt;0,ngay3!$E$21,"")</f>
        <v/>
      </c>
      <c r="V26" s="321">
        <f>IF(COUNT(U18,U26)=2,U26-U18,"x")</f>
        <v/>
      </c>
      <c r="W26" s="322">
        <f>IF(COUNT(V26,W25)=2,V26+W25,W25)</f>
        <v/>
      </c>
      <c r="X26" s="324">
        <f>IF(COUNT(ngay3!$AN$23)&gt;0,ngay3!$AN$23,"")</f>
        <v/>
      </c>
      <c r="Y26" s="317">
        <f>IF(COUNT(X18,X26)=2,X26-X18,"x")</f>
        <v/>
      </c>
      <c r="Z26" s="318">
        <f>IF(COUNT(Y26,Z25)=2,Y26+Z25,Z25)</f>
        <v/>
      </c>
      <c r="AA26" s="321" t="n"/>
      <c r="AB26" s="324">
        <f>IF(COUNT(ngay3!$E$23)&gt;0,ngay3!$E$23,"")</f>
        <v/>
      </c>
      <c r="AC26" s="321">
        <f>IF(COUNT(AB18,AB26)=2,AB26-AB18,"x")</f>
        <v/>
      </c>
      <c r="AD26" s="322">
        <f>IF(COUNT(AC26,AD25)=2,AC26+AD25,AD25)</f>
        <v/>
      </c>
      <c r="AG26" s="324">
        <f>IF(COUNT(ngay3!$AN$9)&gt;0,ngay3!$AN$9,"")</f>
        <v/>
      </c>
    </row>
    <row r="27" customFormat="1" s="329">
      <c r="A27" s="333" t="n">
        <v>3</v>
      </c>
      <c r="B27" s="316" t="n">
        <v>1</v>
      </c>
      <c r="C27" s="324">
        <f>IF(COUNT(ngay3!$AO$9)&gt;0,ngay3!$AO$9,"")</f>
        <v/>
      </c>
      <c r="D27" s="325">
        <f>IF(COUNT(C19,C27)=2,C27-C19,"x")</f>
        <v/>
      </c>
      <c r="E27" s="326">
        <f>IF(COUNT(D27,E26)=2,D27+E26,E26)</f>
        <v/>
      </c>
      <c r="F27" s="327" t="n"/>
      <c r="G27" s="324">
        <f>IF(COUNT(ngay3!$F$9)&gt;0,ngay3!$F$9,"")</f>
        <v/>
      </c>
      <c r="H27" s="327">
        <f>IF(COUNT(G19,G27)=2,G27-G19,"x")</f>
        <v/>
      </c>
      <c r="I27" s="328">
        <f>IF(COUNT(H27,I26)=2,H27+I26,I26)</f>
        <v/>
      </c>
      <c r="J27" s="324">
        <f>IF(COUNT(ngay3!$AO$5)&gt;0,ngay3!$AO$5,"")</f>
        <v/>
      </c>
      <c r="K27" s="325">
        <f>IF(COUNT(J19,J27)=2,J27-J19,"x")</f>
        <v/>
      </c>
      <c r="L27" s="326">
        <f>IF(COUNT(K27,L26)=2,K27+L26,L26)</f>
        <v/>
      </c>
      <c r="M27" s="327" t="n"/>
      <c r="N27" s="324">
        <f>IF(COUNT(ngay3!$F$5)&gt;0,ngay3!$F$5,"")</f>
        <v/>
      </c>
      <c r="O27" s="327">
        <f>IF(COUNT(N19,N27)=2,N27-N19,"x")</f>
        <v/>
      </c>
      <c r="P27" s="328">
        <f>IF(COUNT(O27,P26)=2,O27+P26,P26)</f>
        <v/>
      </c>
      <c r="Q27" s="324">
        <f>IF(COUNT(ngay3!$AO$21)&gt;0,ngay3!$AO$21,"")</f>
        <v/>
      </c>
      <c r="R27" s="325">
        <f>IF(COUNT(Q19,Q27)=2,Q27-Q19,"x")</f>
        <v/>
      </c>
      <c r="S27" s="326">
        <f>IF(COUNT(R27,S26)=2,R27+S26,S26)</f>
        <v/>
      </c>
      <c r="T27" s="327" t="n"/>
      <c r="U27" s="324">
        <f>IF(COUNT(ngay3!$F$21)&gt;0,ngay3!$F$21,"")</f>
        <v/>
      </c>
      <c r="V27" s="327">
        <f>IF(COUNT(U19,U27)=2,U27-U19,"x")</f>
        <v/>
      </c>
      <c r="W27" s="328">
        <f>IF(COUNT(V27,W26)=2,V27+W26,W26)</f>
        <v/>
      </c>
      <c r="X27" s="324">
        <f>IF(COUNT(ngay3!$AO$23)&gt;0,ngay3!$AO$23,"")</f>
        <v/>
      </c>
      <c r="Y27" s="325">
        <f>IF(COUNT(X19,X27)=2,X27-X19,"x")</f>
        <v/>
      </c>
      <c r="Z27" s="326">
        <f>IF(COUNT(Y27,Z26)=2,Y27+Z26,Z26)</f>
        <v/>
      </c>
      <c r="AA27" s="327" t="n"/>
      <c r="AB27" s="324">
        <f>IF(COUNT(ngay3!$F$23)&gt;0,ngay3!$F$23,"")</f>
        <v/>
      </c>
      <c r="AC27" s="327">
        <f>IF(COUNT(AB19,AB27)=2,AB27-AB19,"x")</f>
        <v/>
      </c>
      <c r="AD27" s="328">
        <f>IF(COUNT(AC27,AD26)=2,AC27+AD26,AD26)</f>
        <v/>
      </c>
      <c r="AE27" s="334" t="n"/>
      <c r="AF27" s="334" t="n"/>
      <c r="AG27" s="324">
        <f>IF(COUNT(ngay3!$AO$9)&gt;0,ngay3!$AO$9,"")</f>
        <v/>
      </c>
    </row>
    <row r="28">
      <c r="A28" s="332" t="n"/>
      <c r="B28" s="316" t="n">
        <v>4</v>
      </c>
      <c r="C28" s="324">
        <f>IF(COUNT(ngay3!$AP$9)&gt;0,ngay3!$AP$9,"")</f>
        <v/>
      </c>
      <c r="D28" s="317">
        <f>IF(COUNT(C20,C28)=2,C28-C20,"x")</f>
        <v/>
      </c>
      <c r="E28" s="318">
        <f>IF(COUNT(D28,E27)=2,D28+E27,E27)</f>
        <v/>
      </c>
      <c r="F28" s="321" t="n"/>
      <c r="G28" s="324">
        <f>IF(COUNT(ngay3!$G$9)&gt;0,ngay3!$G$9,"")</f>
        <v/>
      </c>
      <c r="H28" s="321">
        <f>IF(COUNT(G20,G28)=2,G28-G20,"x")</f>
        <v/>
      </c>
      <c r="I28" s="322">
        <f>IF(COUNT(H28,I27)=2,H28+I27,I27)</f>
        <v/>
      </c>
      <c r="J28" s="324">
        <f>IF(COUNT(ngay3!$AP$5)&gt;0,ngay3!$AP$5,"")</f>
        <v/>
      </c>
      <c r="K28" s="317">
        <f>IF(COUNT(J20,J28)=2,J28-J20,"x")</f>
        <v/>
      </c>
      <c r="L28" s="318">
        <f>IF(COUNT(K28,L27)=2,K28+L27,L27)</f>
        <v/>
      </c>
      <c r="M28" s="321" t="n"/>
      <c r="N28" s="324">
        <f>IF(COUNT(ngay3!$G$5)&gt;0,ngay3!$G$5,"")</f>
        <v/>
      </c>
      <c r="O28" s="321">
        <f>IF(COUNT(N20,N28)=2,N28-N20,"x")</f>
        <v/>
      </c>
      <c r="P28" s="322">
        <f>IF(COUNT(O28,P27)=2,O28+P27,P27)</f>
        <v/>
      </c>
      <c r="Q28" s="324">
        <f>IF(COUNT(ngay3!$AP$21)&gt;0,ngay3!$AP$21,"")</f>
        <v/>
      </c>
      <c r="R28" s="317">
        <f>IF(COUNT(Q20,Q28)=2,Q28-Q20,"x")</f>
        <v/>
      </c>
      <c r="S28" s="318">
        <f>IF(COUNT(R28,S27)=2,R28+S27,S27)</f>
        <v/>
      </c>
      <c r="T28" s="321" t="n"/>
      <c r="U28" s="324">
        <f>IF(COUNT(ngay3!$G$21)&gt;0,ngay3!$G$21,"")</f>
        <v/>
      </c>
      <c r="V28" s="321">
        <f>IF(COUNT(U20,U28)=2,U28-U20,"x")</f>
        <v/>
      </c>
      <c r="W28" s="322">
        <f>IF(COUNT(V28,W27)=2,V28+W27,W27)</f>
        <v/>
      </c>
      <c r="X28" s="324">
        <f>IF(COUNT(ngay3!$AP$23)&gt;0,ngay3!$AP$23,"")</f>
        <v/>
      </c>
      <c r="Y28" s="317">
        <f>IF(COUNT(X20,X28)=2,X28-X20,"x")</f>
        <v/>
      </c>
      <c r="Z28" s="318">
        <f>IF(COUNT(Y28,Z27)=2,Y28+Z27,Z27)</f>
        <v/>
      </c>
      <c r="AA28" s="321" t="n"/>
      <c r="AB28" s="324">
        <f>IF(COUNT(ngay3!$G$23)&gt;0,ngay3!$G$23,"")</f>
        <v/>
      </c>
      <c r="AC28" s="321">
        <f>IF(COUNT(AB20,AB28)=2,AB28-AB20,"x")</f>
        <v/>
      </c>
      <c r="AD28" s="322">
        <f>IF(COUNT(AC28,AD27)=2,AC28+AD27,AD27)</f>
        <v/>
      </c>
      <c r="AG28" s="324">
        <f>IF(COUNT(ngay3!$AP$9)&gt;0,ngay3!$AP$9,"")</f>
        <v/>
      </c>
    </row>
    <row r="29">
      <c r="A29" s="332" t="n"/>
      <c r="B29" s="331" t="n">
        <v>7</v>
      </c>
      <c r="C29" s="324">
        <f>IF(COUNT(ngay3!$AQ$9)&gt;0,ngay3!$AQ$9,"")</f>
        <v/>
      </c>
      <c r="D29" s="317">
        <f>IF(COUNT(C21,C29)=2,C29-C21,"x")</f>
        <v/>
      </c>
      <c r="E29" s="318">
        <f>IF(COUNT(D29,E28)=2,D29+E28,E28)</f>
        <v/>
      </c>
      <c r="F29" s="321" t="n"/>
      <c r="G29" s="324">
        <f>IF(COUNT(ngay3!$H$9)&gt;0,ngay3!$H$9,"")</f>
        <v/>
      </c>
      <c r="H29" s="321">
        <f>IF(COUNT(G21,G29)=2,G29-G21,"x")</f>
        <v/>
      </c>
      <c r="I29" s="322">
        <f>IF(COUNT(H29,I28)=2,H29+I28,I28)</f>
        <v/>
      </c>
      <c r="J29" s="324">
        <f>IF(COUNT(ngay3!$AQ$9)&gt;0,ngay3!$AQ$9,"")</f>
        <v/>
      </c>
      <c r="K29" s="317">
        <f>IF(COUNT(J21,J29)=2,J29-J21,"x")</f>
        <v/>
      </c>
      <c r="L29" s="318">
        <f>IF(COUNT(K29,L28)=2,K29+L28,L28)</f>
        <v/>
      </c>
      <c r="M29" s="321" t="n"/>
      <c r="N29" s="324">
        <f>IF(COUNT(ngay3!$H$5)&gt;0,ngay3!$H$5,"")</f>
        <v/>
      </c>
      <c r="O29" s="321">
        <f>IF(COUNT(N21,N29)=2,N29-N21,"x")</f>
        <v/>
      </c>
      <c r="P29" s="322">
        <f>IF(COUNT(O29,P28)=2,O29+P28,P28)</f>
        <v/>
      </c>
      <c r="Q29" s="324">
        <f>IF(COUNT(ngay3!$AQ$9)&gt;0,ngay3!$AQ$9,"")</f>
        <v/>
      </c>
      <c r="R29" s="317">
        <f>IF(COUNT(Q21,Q29)=2,Q29-Q21,"x")</f>
        <v/>
      </c>
      <c r="S29" s="318">
        <f>IF(COUNT(R29,S28)=2,R29+S28,S28)</f>
        <v/>
      </c>
      <c r="T29" s="321" t="n"/>
      <c r="U29" s="324">
        <f>IF(COUNT(ngay3!$H$21)&gt;0,ngay3!$H$21,"")</f>
        <v/>
      </c>
      <c r="V29" s="321">
        <f>IF(COUNT(U21,U29)=2,U29-U21,"x")</f>
        <v/>
      </c>
      <c r="W29" s="322">
        <f>IF(COUNT(V29,W28)=2,V29+W28,W28)</f>
        <v/>
      </c>
      <c r="X29" s="324">
        <f>IF(COUNT(ngay3!$AQ$23)&gt;0,ngay3!$AQ$23,"")</f>
        <v/>
      </c>
      <c r="Y29" s="317">
        <f>IF(COUNT(X21,X29)=2,X29-X21,"x")</f>
        <v/>
      </c>
      <c r="Z29" s="318">
        <f>IF(COUNT(Y29,Z28)=2,Y29+Z28,Z28)</f>
        <v/>
      </c>
      <c r="AA29" s="321" t="n"/>
      <c r="AB29" s="324">
        <f>IF(COUNT(ngay3!$H$23)&gt;0,ngay3!$H$23,"")</f>
        <v/>
      </c>
      <c r="AC29" s="321">
        <f>IF(COUNT(AB21,AB29)=2,AB29-AB21,"x")</f>
        <v/>
      </c>
      <c r="AD29" s="322">
        <f>IF(COUNT(AC29,AD28)=2,AC29+AD28,AD28)</f>
        <v/>
      </c>
      <c r="AG29" s="324">
        <f>IF(COUNT(ngay3!$AQ$9)&gt;0,ngay3!$AQ$9,"")</f>
        <v/>
      </c>
    </row>
    <row r="30">
      <c r="A30" s="332" t="n"/>
      <c r="B30" s="316" t="n">
        <v>10</v>
      </c>
      <c r="C30" s="324">
        <f>IF(COUNT(ngay3!$AR$9)&gt;0,ngay3!$AR$9,"")</f>
        <v/>
      </c>
      <c r="D30" s="317">
        <f>IF(COUNT(C22,C30)=2,C30-C22,"x")</f>
        <v/>
      </c>
      <c r="E30" s="318">
        <f>IF(COUNT(D30,E29)=2,D30+E29,E29)</f>
        <v/>
      </c>
      <c r="F30" s="321" t="n"/>
      <c r="G30" s="324">
        <f>IF(COUNT(ngay3!$I$9)&gt;0,ngay3!$I$9,"")</f>
        <v/>
      </c>
      <c r="H30" s="321">
        <f>IF(COUNT(G22,G30)=2,G30-G22,"x")</f>
        <v/>
      </c>
      <c r="I30" s="322">
        <f>IF(COUNT(H30,I29)=2,H30+I29,I29)</f>
        <v/>
      </c>
      <c r="J30" s="324">
        <f>IF(COUNT(ngay3!$AR$5)&gt;0,ngay3!$AR$5,"")</f>
        <v/>
      </c>
      <c r="K30" s="317">
        <f>IF(COUNT(J22,J30)=2,J30-J22,"x")</f>
        <v/>
      </c>
      <c r="L30" s="318">
        <f>IF(COUNT(K30,L29)=2,K30+L29,L29)</f>
        <v/>
      </c>
      <c r="M30" s="321" t="n"/>
      <c r="N30" s="324">
        <f>IF(COUNT(ngay3!$I$5)&gt;0,ngay3!$I$5,"")</f>
        <v/>
      </c>
      <c r="O30" s="321">
        <f>IF(COUNT(N22,N30)=2,N30-N22,"x")</f>
        <v/>
      </c>
      <c r="P30" s="322">
        <f>IF(COUNT(O30,P29)=2,O30+P29,P29)</f>
        <v/>
      </c>
      <c r="Q30" s="324">
        <f>IF(COUNT(ngay3!$AR$21)&gt;0,ngay3!$AR$21,"")</f>
        <v/>
      </c>
      <c r="R30" s="317">
        <f>IF(COUNT(Q22,Q30)=2,Q30-Q22,"x")</f>
        <v/>
      </c>
      <c r="S30" s="318">
        <f>IF(COUNT(R30,S29)=2,R30+S29,S29)</f>
        <v/>
      </c>
      <c r="T30" s="321" t="n"/>
      <c r="U30" s="324">
        <f>IF(COUNT(ngay3!$I$21)&gt;0,ngay3!$I$21,"")</f>
        <v/>
      </c>
      <c r="V30" s="321">
        <f>IF(COUNT(U22,U30)=2,U30-U22,"x")</f>
        <v/>
      </c>
      <c r="W30" s="322">
        <f>IF(COUNT(V30,W29)=2,V30+W29,W29)</f>
        <v/>
      </c>
      <c r="X30" s="324">
        <f>IF(COUNT(ngay3!$AR$23)&gt;0,ngay3!$AR$23,"")</f>
        <v/>
      </c>
      <c r="Y30" s="317">
        <f>IF(COUNT(X22,X30)=2,X30-X22,"x")</f>
        <v/>
      </c>
      <c r="Z30" s="318">
        <f>IF(COUNT(Y30,Z29)=2,Y30+Z29,Z29)</f>
        <v/>
      </c>
      <c r="AA30" s="321" t="n"/>
      <c r="AB30" s="324">
        <f>IF(COUNT(ngay3!$I$23)&gt;0,ngay3!$I$23,"")</f>
        <v/>
      </c>
      <c r="AC30" s="321">
        <f>IF(COUNT(AB22,AB30)=2,AB30-AB22,"x")</f>
        <v/>
      </c>
      <c r="AD30" s="322">
        <f>IF(COUNT(AC30,AD29)=2,AC30+AD29,AD29)</f>
        <v/>
      </c>
      <c r="AG30" s="324">
        <f>IF(COUNT(ngay3!$AR$9)&gt;0,ngay3!$AR$9,"")</f>
        <v/>
      </c>
    </row>
    <row r="31">
      <c r="A31" s="332" t="n"/>
      <c r="B31" s="316" t="n">
        <v>13</v>
      </c>
      <c r="C31" s="324">
        <f>IF(COUNT(ngay3!$AS$9)&gt;0,ngay3!$AS$9,"")</f>
        <v/>
      </c>
      <c r="D31" s="317">
        <f>IF(COUNT(C23,C31)=2,C31-C23,"x")</f>
        <v/>
      </c>
      <c r="E31" s="318">
        <f>IF(COUNT(D31,E30)=2,D31+E30,E30)</f>
        <v/>
      </c>
      <c r="F31" s="321" t="n"/>
      <c r="G31" s="324">
        <f>IF(COUNT(ngay3!$J$9)&gt;0,ngay3!$J$9,"")</f>
        <v/>
      </c>
      <c r="H31" s="321">
        <f>IF(COUNT(G23,G31)=2,G31-G23,"x")</f>
        <v/>
      </c>
      <c r="I31" s="322">
        <f>IF(COUNT(H31,I30)=2,H31+I30,I30)</f>
        <v/>
      </c>
      <c r="J31" s="324">
        <f>IF(COUNT(ngay3!$AS$5)&gt;0,ngay3!$AS$5,"")</f>
        <v/>
      </c>
      <c r="K31" s="317">
        <f>IF(COUNT(J23,J31)=2,J31-J23,"x")</f>
        <v/>
      </c>
      <c r="L31" s="318">
        <f>IF(COUNT(K31,L30)=2,K31+L30,L30)</f>
        <v/>
      </c>
      <c r="M31" s="321" t="n"/>
      <c r="N31" s="324">
        <f>IF(COUNT(ngay3!$J$5)&gt;0,ngay3!$J$5,"")</f>
        <v/>
      </c>
      <c r="O31" s="321">
        <f>IF(COUNT(N23,N31)=2,N31-N23,"x")</f>
        <v/>
      </c>
      <c r="P31" s="322">
        <f>IF(COUNT(O31,P30)=2,O31+P30,P30)</f>
        <v/>
      </c>
      <c r="Q31" s="324">
        <f>IF(COUNT(ngay3!$AS$21)&gt;0,ngay3!$AS$21,"")</f>
        <v/>
      </c>
      <c r="R31" s="317">
        <f>IF(COUNT(Q23,Q31)=2,Q31-Q23,"x")</f>
        <v/>
      </c>
      <c r="S31" s="318">
        <f>IF(COUNT(R31,S30)=2,R31+S30,S30)</f>
        <v/>
      </c>
      <c r="T31" s="321" t="n"/>
      <c r="U31" s="324">
        <f>IF(COUNT(ngay3!$J$21)&gt;0,ngay3!$J$21,"")</f>
        <v/>
      </c>
      <c r="V31" s="321">
        <f>IF(COUNT(U23,U31)=2,U31-U23,"x")</f>
        <v/>
      </c>
      <c r="W31" s="322">
        <f>IF(COUNT(V31,W30)=2,V31+W30,W30)</f>
        <v/>
      </c>
      <c r="X31" s="324">
        <f>IF(COUNT(ngay3!$AS$23)&gt;0,ngay3!$AS$23,"")</f>
        <v/>
      </c>
      <c r="Y31" s="317">
        <f>IF(COUNT(X23,X31)=2,X31-X23,"x")</f>
        <v/>
      </c>
      <c r="Z31" s="318">
        <f>IF(COUNT(Y31,Z30)=2,Y31+Z30,Z30)</f>
        <v/>
      </c>
      <c r="AA31" s="321" t="n"/>
      <c r="AB31" s="324">
        <f>IF(COUNT(ngay3!$J$23)&gt;0,ngay3!$J$23,"")</f>
        <v/>
      </c>
      <c r="AC31" s="321">
        <f>IF(COUNT(AB23,AB31)=2,AB31-AB23,"x")</f>
        <v/>
      </c>
      <c r="AD31" s="322">
        <f>IF(COUNT(AC31,AD30)=2,AC31+AD30,AD30)</f>
        <v/>
      </c>
      <c r="AG31" s="324">
        <f>IF(COUNT(ngay3!$AS$9)&gt;0,ngay3!$AS$9,"")</f>
        <v/>
      </c>
    </row>
    <row r="32">
      <c r="A32" s="332" t="n"/>
      <c r="B32" s="316" t="n">
        <v>16</v>
      </c>
      <c r="C32" s="324">
        <f>IF(COUNT(ngay3!$AT$9)&gt;0,ngay3!$AT$9,"")</f>
        <v/>
      </c>
      <c r="D32" s="317">
        <f>IF(COUNT(C24,C32)=2,C32-C24,"x")</f>
        <v/>
      </c>
      <c r="E32" s="318">
        <f>IF(COUNT(D32,E31)=2,D32+E31,E31)</f>
        <v/>
      </c>
      <c r="F32" s="321" t="n"/>
      <c r="G32" s="324">
        <f>IF(COUNT(ngay3!$K$9)&gt;0,ngay3!$K$9,"")</f>
        <v/>
      </c>
      <c r="H32" s="321">
        <f>IF(COUNT(G24,G32)=2,G32-G24,"x")</f>
        <v/>
      </c>
      <c r="I32" s="322">
        <f>IF(COUNT(H32,I31)=2,H32+I31,I31)</f>
        <v/>
      </c>
      <c r="J32" s="324">
        <f>IF(COUNT(ngay3!$AT$5)&gt;0,ngay3!$AT$5,"")</f>
        <v/>
      </c>
      <c r="K32" s="317">
        <f>IF(COUNT(J24,J32)=2,J32-J24,"x")</f>
        <v/>
      </c>
      <c r="L32" s="318">
        <f>IF(COUNT(K32,L31)=2,K32+L31,L31)</f>
        <v/>
      </c>
      <c r="M32" s="321" t="n"/>
      <c r="N32" s="324">
        <f>IF(COUNT(ngay3!$K$5)&gt;0,ngay3!$K$5,"")</f>
        <v/>
      </c>
      <c r="O32" s="321">
        <f>IF(COUNT(N24,N32)=2,N32-N24,"x")</f>
        <v/>
      </c>
      <c r="P32" s="322">
        <f>IF(COUNT(O32,P31)=2,O32+P31,P31)</f>
        <v/>
      </c>
      <c r="Q32" s="324">
        <f>IF(COUNT(ngay3!$AT$21)&gt;0,ngay3!$AT$21,"")</f>
        <v/>
      </c>
      <c r="R32" s="317">
        <f>IF(COUNT(Q24,Q32)=2,Q32-Q24,"x")</f>
        <v/>
      </c>
      <c r="S32" s="318">
        <f>IF(COUNT(R32,S31)=2,R32+S31,S31)</f>
        <v/>
      </c>
      <c r="T32" s="321" t="n"/>
      <c r="U32" s="324">
        <f>IF(COUNT(ngay3!$K$21)&gt;0,ngay3!$K$21,"")</f>
        <v/>
      </c>
      <c r="V32" s="321">
        <f>IF(COUNT(U24,U32)=2,U32-U24,"x")</f>
        <v/>
      </c>
      <c r="W32" s="322">
        <f>IF(COUNT(V32,W31)=2,V32+W31,W31)</f>
        <v/>
      </c>
      <c r="X32" s="324">
        <f>IF(COUNT(ngay3!$AT$23)&gt;0,ngay3!$AT$23,"")</f>
        <v/>
      </c>
      <c r="Y32" s="317">
        <f>IF(COUNT(X24,X32)=2,X32-X24,"x")</f>
        <v/>
      </c>
      <c r="Z32" s="318">
        <f>IF(COUNT(Y32,Z31)=2,Y32+Z31,Z31)</f>
        <v/>
      </c>
      <c r="AA32" s="321" t="n"/>
      <c r="AB32" s="324">
        <f>IF(COUNT(ngay3!$K$23)&gt;0,ngay3!$K$23,"")</f>
        <v/>
      </c>
      <c r="AC32" s="321">
        <f>IF(COUNT(AB24,AB32)=2,AB32-AB24,"x")</f>
        <v/>
      </c>
      <c r="AD32" s="322">
        <f>IF(COUNT(AC32,AD31)=2,AC32+AD31,AD31)</f>
        <v/>
      </c>
      <c r="AG32" s="324">
        <f>IF(COUNT(ngay3!$AT$9)&gt;0,ngay3!$AT$9,"")</f>
        <v/>
      </c>
    </row>
    <row r="33">
      <c r="A33" s="332" t="n"/>
      <c r="B33" s="316" t="n">
        <v>19</v>
      </c>
      <c r="C33" s="324">
        <f>IF(COUNT(ngay3!$AU$9)&gt;0,ngay3!$AU$9,"")</f>
        <v/>
      </c>
      <c r="D33" s="317">
        <f>IF(COUNT(C25,C33)=2,C33-C25,"x")</f>
        <v/>
      </c>
      <c r="E33" s="318">
        <f>IF(COUNT(D33,E32)=2,D33+E32,E32)</f>
        <v/>
      </c>
      <c r="F33" s="321" t="n"/>
      <c r="G33" s="324">
        <f>IF(COUNT(ngay3!$L$9)&gt;0,ngay3!$L$9,"")</f>
        <v/>
      </c>
      <c r="H33" s="321">
        <f>IF(COUNT(G25,G33)=2,G33-G25,"x")</f>
        <v/>
      </c>
      <c r="I33" s="322">
        <f>IF(COUNT(H33,I32)=2,H33+I32,I32)</f>
        <v/>
      </c>
      <c r="J33" s="324">
        <f>IF(COUNT(ngay3!$AU$5)&gt;0,ngay3!$AU$5,"")</f>
        <v/>
      </c>
      <c r="K33" s="317">
        <f>IF(COUNT(J25,J33)=2,J33-J25,"x")</f>
        <v/>
      </c>
      <c r="L33" s="318">
        <f>IF(COUNT(K33,L32)=2,K33+L32,L32)</f>
        <v/>
      </c>
      <c r="M33" s="321" t="n"/>
      <c r="N33" s="324">
        <f>IF(COUNT(ngay3!$L$5)&gt;0,ngay3!$L$5,"")</f>
        <v/>
      </c>
      <c r="O33" s="321">
        <f>IF(COUNT(N25,N33)=2,N33-N25,"x")</f>
        <v/>
      </c>
      <c r="P33" s="322">
        <f>IF(COUNT(O33,P32)=2,O33+P32,P32)</f>
        <v/>
      </c>
      <c r="Q33" s="324">
        <f>IF(COUNT(ngay3!$AU$21)&gt;0,ngay3!$AU$21,"")</f>
        <v/>
      </c>
      <c r="R33" s="317">
        <f>IF(COUNT(Q25,Q33)=2,Q33-Q25,"x")</f>
        <v/>
      </c>
      <c r="S33" s="318">
        <f>IF(COUNT(R33,S32)=2,R33+S32,S32)</f>
        <v/>
      </c>
      <c r="T33" s="321" t="n"/>
      <c r="U33" s="324">
        <f>IF(COUNT(ngay3!$L$21)&gt;0,ngay3!$L$21,"")</f>
        <v/>
      </c>
      <c r="V33" s="321">
        <f>IF(COUNT(U25,U33)=2,U33-U25,"x")</f>
        <v/>
      </c>
      <c r="W33" s="322">
        <f>IF(COUNT(V33,W32)=2,V33+W32,W32)</f>
        <v/>
      </c>
      <c r="X33" s="324">
        <f>IF(COUNT(ngay3!$AU$23)&gt;0,ngay3!$AU$23,"")</f>
        <v/>
      </c>
      <c r="Y33" s="317">
        <f>IF(COUNT(X25,X33)=2,X33-X25,"x")</f>
        <v/>
      </c>
      <c r="Z33" s="318">
        <f>IF(COUNT(Y33,Z32)=2,Y33+Z32,Z32)</f>
        <v/>
      </c>
      <c r="AA33" s="321" t="n"/>
      <c r="AB33" s="324">
        <f>IF(COUNT(ngay3!$L$23)&gt;0,ngay3!$L$23,"")</f>
        <v/>
      </c>
      <c r="AC33" s="321">
        <f>IF(COUNT(AB25,AB33)=2,AB33-AB25,"x")</f>
        <v/>
      </c>
      <c r="AD33" s="322">
        <f>IF(COUNT(AC33,AD32)=2,AC33+AD32,AD32)</f>
        <v/>
      </c>
      <c r="AG33" s="324">
        <f>IF(COUNT(ngay3!$AU$9)&gt;0,ngay3!$AU$9,"")</f>
        <v/>
      </c>
    </row>
    <row r="34">
      <c r="A34" s="332" t="n"/>
      <c r="B34" s="316" t="n">
        <v>22</v>
      </c>
      <c r="C34" s="324">
        <f>IF(COUNT(ngay4!$AN$9)&gt;0,ngay4!$AN$9,"")</f>
        <v/>
      </c>
      <c r="D34" s="317">
        <f>IF(COUNT(C26,C34)=2,C34-C26,"x")</f>
        <v/>
      </c>
      <c r="E34" s="318">
        <f>IF(COUNT(D34,E33)=2,D34+E33,E33)</f>
        <v/>
      </c>
      <c r="F34" s="321" t="n"/>
      <c r="G34" s="324">
        <f>IF(COUNT(ngay4!$E$9)&gt;0,ngay4!$E$9,"")</f>
        <v/>
      </c>
      <c r="H34" s="321">
        <f>IF(COUNT(G26,G34)=2,G34-G26,"x")</f>
        <v/>
      </c>
      <c r="I34" s="322">
        <f>IF(COUNT(H34,I33)=2,H34+I33,I33)</f>
        <v/>
      </c>
      <c r="J34" s="324">
        <f>IF(COUNT(ngay4!$AN$5)&gt;0,ngay4!$AN$5,"")</f>
        <v/>
      </c>
      <c r="K34" s="317">
        <f>IF(COUNT(J26,J34)=2,J34-J26,"x")</f>
        <v/>
      </c>
      <c r="L34" s="318">
        <f>IF(COUNT(K34,L33)=2,K34+L33,L33)</f>
        <v/>
      </c>
      <c r="M34" s="321" t="n"/>
      <c r="N34" s="324">
        <f>IF(COUNT(ngay4!$E$5)&gt;0,ngay4!$E$5,"")</f>
        <v/>
      </c>
      <c r="O34" s="321">
        <f>IF(COUNT(N26,N34)=2,N34-N26,"x")</f>
        <v/>
      </c>
      <c r="P34" s="322">
        <f>IF(COUNT(O34,P33)=2,O34+P33,P33)</f>
        <v/>
      </c>
      <c r="Q34" s="324">
        <f>IF(COUNT(ngay4!$AN$21)&gt;0,ngay4!$AN$21,"")</f>
        <v/>
      </c>
      <c r="R34" s="317">
        <f>IF(COUNT(Q26,Q34)=2,Q34-Q26,"x")</f>
        <v/>
      </c>
      <c r="S34" s="318">
        <f>IF(COUNT(R34,S33)=2,R34+S33,S33)</f>
        <v/>
      </c>
      <c r="T34" s="321" t="n"/>
      <c r="U34" s="324">
        <f>IF(COUNT(ngay4!$E$21)&gt;0,ngay4!$E$21,"")</f>
        <v/>
      </c>
      <c r="V34" s="321">
        <f>IF(COUNT(U26,U34)=2,U34-U26,"x")</f>
        <v/>
      </c>
      <c r="W34" s="322">
        <f>IF(COUNT(V34,W33)=2,V34+W33,W33)</f>
        <v/>
      </c>
      <c r="X34" s="324">
        <f>IF(COUNT(ngay4!$AN$23)&gt;0,ngay4!$AN$23,"")</f>
        <v/>
      </c>
      <c r="Y34" s="317">
        <f>IF(COUNT(X26,X34)=2,X34-X26,"x")</f>
        <v/>
      </c>
      <c r="Z34" s="318">
        <f>IF(COUNT(Y34,Z33)=2,Y34+Z33,Z33)</f>
        <v/>
      </c>
      <c r="AA34" s="321" t="n"/>
      <c r="AB34" s="324">
        <f>IF(COUNT(ngay4!$E$23)&gt;0,ngay4!$E$23,"")</f>
        <v/>
      </c>
      <c r="AC34" s="321">
        <f>IF(COUNT(AB26,AB34)=2,AB34-AB26,"x")</f>
        <v/>
      </c>
      <c r="AD34" s="322">
        <f>IF(COUNT(AC34,AD33)=2,AC34+AD33,AD33)</f>
        <v/>
      </c>
      <c r="AG34" s="324">
        <f>IF(COUNT(ngay4!$AN$9)&gt;0,ngay4!$AN$9,"")</f>
        <v/>
      </c>
    </row>
    <row r="35" customFormat="1" s="329">
      <c r="A35" s="333" t="n">
        <v>4</v>
      </c>
      <c r="B35" s="316" t="n">
        <v>1</v>
      </c>
      <c r="C35" s="324">
        <f>IF(COUNT(ngay4!$AO$9)&gt;0,ngay4!$AO$9,"")</f>
        <v/>
      </c>
      <c r="D35" s="325">
        <f>IF(COUNT(C27,C35)=2,C35-C27,"x")</f>
        <v/>
      </c>
      <c r="E35" s="326">
        <f>IF(COUNT(D35,E34)=2,D35+E34,E34)</f>
        <v/>
      </c>
      <c r="F35" s="327" t="n"/>
      <c r="G35" s="324">
        <f>IF(COUNT(ngay4!$F$9)&gt;0,ngay4!$F$9,"")</f>
        <v/>
      </c>
      <c r="H35" s="327">
        <f>IF(COUNT(G27,G35)=2,G35-G27,"x")</f>
        <v/>
      </c>
      <c r="I35" s="328">
        <f>IF(COUNT(H35,I34)=2,H35+I34,I34)</f>
        <v/>
      </c>
      <c r="J35" s="324">
        <f>IF(COUNT(ngay4!$AO$5)&gt;0,ngay4!$AO$5,"")</f>
        <v/>
      </c>
      <c r="K35" s="325">
        <f>IF(COUNT(J27,J35)=2,J35-J27,"x")</f>
        <v/>
      </c>
      <c r="L35" s="326">
        <f>IF(COUNT(K35,L34)=2,K35+L34,L34)</f>
        <v/>
      </c>
      <c r="M35" s="327" t="n"/>
      <c r="N35" s="324">
        <f>IF(COUNT(ngay4!$F$5)&gt;0,ngay4!$F$5,"")</f>
        <v/>
      </c>
      <c r="O35" s="327">
        <f>IF(COUNT(N27,N35)=2,N35-N27,"x")</f>
        <v/>
      </c>
      <c r="P35" s="328">
        <f>IF(COUNT(O35,P34)=2,O35+P34,P34)</f>
        <v/>
      </c>
      <c r="Q35" s="324">
        <f>IF(COUNT(ngay4!$AO$21)&gt;0,ngay4!$AO$21,"")</f>
        <v/>
      </c>
      <c r="R35" s="325">
        <f>IF(COUNT(Q27,Q35)=2,Q35-Q27,"x")</f>
        <v/>
      </c>
      <c r="S35" s="326">
        <f>IF(COUNT(R35,S34)=2,R35+S34,S34)</f>
        <v/>
      </c>
      <c r="T35" s="327" t="n"/>
      <c r="U35" s="324">
        <f>IF(COUNT(ngay4!$F$21)&gt;0,ngay4!$F$21,"")</f>
        <v/>
      </c>
      <c r="V35" s="327">
        <f>IF(COUNT(U27,U35)=2,U35-U27,"x")</f>
        <v/>
      </c>
      <c r="W35" s="328">
        <f>IF(COUNT(V35,W34)=2,V35+W34,W34)</f>
        <v/>
      </c>
      <c r="X35" s="324">
        <f>IF(COUNT(ngay4!$AO$23)&gt;0,ngay4!$AO$23,"")</f>
        <v/>
      </c>
      <c r="Y35" s="325">
        <f>IF(COUNT(X27,X35)=2,X35-X27,"x")</f>
        <v/>
      </c>
      <c r="Z35" s="326">
        <f>IF(COUNT(Y35,Z34)=2,Y35+Z34,Z34)</f>
        <v/>
      </c>
      <c r="AA35" s="327" t="n"/>
      <c r="AB35" s="324">
        <f>IF(COUNT(ngay4!$F$23)&gt;0,ngay4!$F$23,"")</f>
        <v/>
      </c>
      <c r="AC35" s="327">
        <f>IF(COUNT(AB27,AB35)=2,AB35-AB27,"x")</f>
        <v/>
      </c>
      <c r="AD35" s="328">
        <f>IF(COUNT(AC35,AD34)=2,AC35+AD34,AD34)</f>
        <v/>
      </c>
      <c r="AE35" s="334" t="n"/>
      <c r="AF35" s="334" t="n"/>
      <c r="AG35" s="324">
        <f>IF(COUNT(ngay4!$AO$9)&gt;0,ngay4!$AO$9,"")</f>
        <v/>
      </c>
    </row>
    <row r="36">
      <c r="A36" s="332" t="n"/>
      <c r="B36" s="316" t="n">
        <v>4</v>
      </c>
      <c r="C36" s="324">
        <f>IF(COUNT(ngay4!$AP$9)&gt;0,ngay4!$AP$9,"")</f>
        <v/>
      </c>
      <c r="D36" s="317">
        <f>IF(COUNT(C28,C36)=2,C36-C28,"x")</f>
        <v/>
      </c>
      <c r="E36" s="318">
        <f>IF(COUNT(D36,E35)=2,D36+E35,E35)</f>
        <v/>
      </c>
      <c r="F36" s="321" t="n"/>
      <c r="G36" s="324">
        <f>IF(COUNT(ngay4!$G$9)&gt;0,ngay4!$G$9,"")</f>
        <v/>
      </c>
      <c r="H36" s="321">
        <f>IF(COUNT(G28,G36)=2,G36-G28,"x")</f>
        <v/>
      </c>
      <c r="I36" s="322">
        <f>IF(COUNT(H36,I35)=2,H36+I35,I35)</f>
        <v/>
      </c>
      <c r="J36" s="324">
        <f>IF(COUNT(ngay4!$AP$5)&gt;0,ngay4!$AP$5,"")</f>
        <v/>
      </c>
      <c r="K36" s="317">
        <f>IF(COUNT(J28,J36)=2,J36-J28,"x")</f>
        <v/>
      </c>
      <c r="L36" s="318">
        <f>IF(COUNT(K36,L35)=2,K36+L35,L35)</f>
        <v/>
      </c>
      <c r="M36" s="321" t="n"/>
      <c r="N36" s="324">
        <f>IF(COUNT(ngay4!$G$5)&gt;0,ngay4!$G$5,"")</f>
        <v/>
      </c>
      <c r="O36" s="321">
        <f>IF(COUNT(N28,N36)=2,N36-N28,"x")</f>
        <v/>
      </c>
      <c r="P36" s="322">
        <f>IF(COUNT(O36,P35)=2,O36+P35,P35)</f>
        <v/>
      </c>
      <c r="Q36" s="324">
        <f>IF(COUNT(ngay4!$AP$21)&gt;0,ngay4!$AP$21,"")</f>
        <v/>
      </c>
      <c r="R36" s="317">
        <f>IF(COUNT(Q28,Q36)=2,Q36-Q28,"x")</f>
        <v/>
      </c>
      <c r="S36" s="318">
        <f>IF(COUNT(R36,S35)=2,R36+S35,S35)</f>
        <v/>
      </c>
      <c r="T36" s="321" t="n"/>
      <c r="U36" s="324">
        <f>IF(COUNT(ngay4!$G$21)&gt;0,ngay4!$G$21,"")</f>
        <v/>
      </c>
      <c r="V36" s="321">
        <f>IF(COUNT(U28,U36)=2,U36-U28,"x")</f>
        <v/>
      </c>
      <c r="W36" s="322">
        <f>IF(COUNT(V36,W35)=2,V36+W35,W35)</f>
        <v/>
      </c>
      <c r="X36" s="324">
        <f>IF(COUNT(ngay4!$AP$23)&gt;0,ngay4!$AP$23,"")</f>
        <v/>
      </c>
      <c r="Y36" s="317">
        <f>IF(COUNT(X28,X36)=2,X36-X28,"x")</f>
        <v/>
      </c>
      <c r="Z36" s="318">
        <f>IF(COUNT(Y36,Z35)=2,Y36+Z35,Z35)</f>
        <v/>
      </c>
      <c r="AA36" s="321" t="n"/>
      <c r="AB36" s="324">
        <f>IF(COUNT(ngay4!$G$23)&gt;0,ngay4!$G$23,"")</f>
        <v/>
      </c>
      <c r="AC36" s="321">
        <f>IF(COUNT(AB28,AB36)=2,AB36-AB28,"x")</f>
        <v/>
      </c>
      <c r="AD36" s="322">
        <f>IF(COUNT(AC36,AD35)=2,AC36+AD35,AD35)</f>
        <v/>
      </c>
      <c r="AG36" s="324">
        <f>IF(COUNT(ngay4!$AP$9)&gt;0,ngay4!$AP$9,"")</f>
        <v/>
      </c>
    </row>
    <row r="37">
      <c r="A37" s="332" t="n"/>
      <c r="B37" s="331" t="n">
        <v>7</v>
      </c>
      <c r="C37" s="324">
        <f>IF(COUNT(ngay4!$AQ$9)&gt;0,ngay4!$AQ$9,"")</f>
        <v/>
      </c>
      <c r="D37" s="317">
        <f>IF(COUNT(C29,C37)=2,C37-C29,"x")</f>
        <v/>
      </c>
      <c r="E37" s="318">
        <f>IF(COUNT(D37,E36)=2,D37+E36,E36)</f>
        <v/>
      </c>
      <c r="F37" s="321" t="n"/>
      <c r="G37" s="324">
        <f>IF(COUNT(ngay4!$H$9)&gt;0,ngay4!$H$9,"")</f>
        <v/>
      </c>
      <c r="H37" s="321">
        <f>IF(COUNT(G29,G37)=2,G37-G29,"x")</f>
        <v/>
      </c>
      <c r="I37" s="322">
        <f>IF(COUNT(H37,I36)=2,H37+I36,I36)</f>
        <v/>
      </c>
      <c r="J37" s="324">
        <f>IF(COUNT(ngay4!$AQ$5)&gt;0,ngay4!$AQ$5,"")</f>
        <v/>
      </c>
      <c r="K37" s="317">
        <f>IF(COUNT(J29,J37)=2,J37-J29,"x")</f>
        <v/>
      </c>
      <c r="L37" s="318">
        <f>IF(COUNT(K37,L36)=2,K37+L36,L36)</f>
        <v/>
      </c>
      <c r="M37" s="321" t="n"/>
      <c r="N37" s="324">
        <f>IF(COUNT(ngay4!$H$5)&gt;0,ngay4!$H$5,"")</f>
        <v/>
      </c>
      <c r="O37" s="321">
        <f>IF(COUNT(N29,N37)=2,N37-N29,"x")</f>
        <v/>
      </c>
      <c r="P37" s="322">
        <f>IF(COUNT(O37,P36)=2,O37+P36,P36)</f>
        <v/>
      </c>
      <c r="Q37" s="324">
        <f>IF(COUNT(ngay4!$AQ$21)&gt;0,ngay4!$AQ$21,"")</f>
        <v/>
      </c>
      <c r="R37" s="317">
        <f>IF(COUNT(Q29,Q37)=2,Q37-Q29,"x")</f>
        <v/>
      </c>
      <c r="S37" s="318">
        <f>IF(COUNT(R37,S36)=2,R37+S36,S36)</f>
        <v/>
      </c>
      <c r="T37" s="321" t="n"/>
      <c r="U37" s="324">
        <f>IF(COUNT(ngay4!$H$21)&gt;0,ngay4!$H$21,"")</f>
        <v/>
      </c>
      <c r="V37" s="321">
        <f>IF(COUNT(U29,U37)=2,U37-U29,"x")</f>
        <v/>
      </c>
      <c r="W37" s="322">
        <f>IF(COUNT(V37,W36)=2,V37+W36,W36)</f>
        <v/>
      </c>
      <c r="X37" s="324">
        <f>IF(COUNT(ngay4!$AQ$23)&gt;0,ngay4!$AQ$23,"")</f>
        <v/>
      </c>
      <c r="Y37" s="317">
        <f>IF(COUNT(X29,X37)=2,X37-X29,"x")</f>
        <v/>
      </c>
      <c r="Z37" s="318">
        <f>IF(COUNT(Y37,Z36)=2,Y37+Z36,Z36)</f>
        <v/>
      </c>
      <c r="AA37" s="321" t="n"/>
      <c r="AB37" s="324">
        <f>IF(COUNT(ngay4!$H$23)&gt;0,ngay4!$H$23,"")</f>
        <v/>
      </c>
      <c r="AC37" s="321">
        <f>IF(COUNT(AB29,AB37)=2,AB37-AB29,"x")</f>
        <v/>
      </c>
      <c r="AD37" s="322">
        <f>IF(COUNT(AC37,AD36)=2,AC37+AD36,AD36)</f>
        <v/>
      </c>
      <c r="AG37" s="324">
        <f>IF(COUNT(ngay4!$AQ$9)&gt;0,ngay4!$AQ$9,"")</f>
        <v/>
      </c>
    </row>
    <row r="38">
      <c r="A38" s="332" t="n"/>
      <c r="B38" s="316" t="n">
        <v>10</v>
      </c>
      <c r="C38" s="324">
        <f>IF(COUNT(ngay4!$AR$9)&gt;0,ngay4!$AR$9,"")</f>
        <v/>
      </c>
      <c r="D38" s="317">
        <f>IF(COUNT(C30,C38)=2,C38-C30,"x")</f>
        <v/>
      </c>
      <c r="E38" s="318">
        <f>IF(COUNT(D38,E37)=2,D38+E37,E37)</f>
        <v/>
      </c>
      <c r="F38" s="321" t="n"/>
      <c r="G38" s="324">
        <f>IF(COUNT(ngay4!$I$9)&gt;0,ngay4!$I$9,"")</f>
        <v/>
      </c>
      <c r="H38" s="321">
        <f>IF(COUNT(G30,G38)=2,G38-G30,"x")</f>
        <v/>
      </c>
      <c r="I38" s="322">
        <f>IF(COUNT(H38,I37)=2,H38+I37,I37)</f>
        <v/>
      </c>
      <c r="J38" s="324">
        <f>IF(COUNT(ngay4!$AR$5)&gt;0,ngay4!$AR$5,"")</f>
        <v/>
      </c>
      <c r="K38" s="317">
        <f>IF(COUNT(J30,J38)=2,J38-J30,"x")</f>
        <v/>
      </c>
      <c r="L38" s="318">
        <f>IF(COUNT(K38,L37)=2,K38+L37,L37)</f>
        <v/>
      </c>
      <c r="M38" s="321" t="n"/>
      <c r="N38" s="324">
        <f>IF(COUNT(ngay4!$I$5)&gt;0,ngay4!$I$5,"")</f>
        <v/>
      </c>
      <c r="O38" s="321">
        <f>IF(COUNT(N30,N38)=2,N38-N30,"x")</f>
        <v/>
      </c>
      <c r="P38" s="322">
        <f>IF(COUNT(O38,P37)=2,O38+P37,P37)</f>
        <v/>
      </c>
      <c r="Q38" s="324">
        <f>IF(COUNT(ngay4!$AR$21)&gt;0,ngay4!$AR$21,"")</f>
        <v/>
      </c>
      <c r="R38" s="317">
        <f>IF(COUNT(Q30,Q38)=2,Q38-Q30,"x")</f>
        <v/>
      </c>
      <c r="S38" s="318">
        <f>IF(COUNT(R38,S37)=2,R38+S37,S37)</f>
        <v/>
      </c>
      <c r="T38" s="321" t="n"/>
      <c r="U38" s="324">
        <f>IF(COUNT(ngay4!$I$21)&gt;0,ngay4!$I$21,"")</f>
        <v/>
      </c>
      <c r="V38" s="321">
        <f>IF(COUNT(U30,U38)=2,U38-U30,"x")</f>
        <v/>
      </c>
      <c r="W38" s="322">
        <f>IF(COUNT(V38,W37)=2,V38+W37,W37)</f>
        <v/>
      </c>
      <c r="X38" s="324">
        <f>IF(COUNT(ngay4!$AR$23)&gt;0,ngay4!$AR$23,"")</f>
        <v/>
      </c>
      <c r="Y38" s="317">
        <f>IF(COUNT(X30,X38)=2,X38-X30,"x")</f>
        <v/>
      </c>
      <c r="Z38" s="318">
        <f>IF(COUNT(Y38,Z37)=2,Y38+Z37,Z37)</f>
        <v/>
      </c>
      <c r="AA38" s="321" t="n"/>
      <c r="AB38" s="324">
        <f>IF(COUNT(ngay4!$I$23)&gt;0,ngay4!$I$23,"")</f>
        <v/>
      </c>
      <c r="AC38" s="321">
        <f>IF(COUNT(AB30,AB38)=2,AB38-AB30,"x")</f>
        <v/>
      </c>
      <c r="AD38" s="322">
        <f>IF(COUNT(AC38,AD37)=2,AC38+AD37,AD37)</f>
        <v/>
      </c>
      <c r="AG38" s="324">
        <f>IF(COUNT(ngay4!$AR$9)&gt;0,ngay4!$AR$9,"")</f>
        <v/>
      </c>
    </row>
    <row r="39">
      <c r="A39" s="332" t="n"/>
      <c r="B39" s="316" t="n">
        <v>13</v>
      </c>
      <c r="C39" s="324">
        <f>IF(COUNT(ngay4!$AS$9)&gt;0,ngay4!$AS$9,"")</f>
        <v/>
      </c>
      <c r="D39" s="317">
        <f>IF(COUNT(C31,C39)=2,C39-C31,"x")</f>
        <v/>
      </c>
      <c r="E39" s="318">
        <f>IF(COUNT(D39,E38)=2,D39+E38,E38)</f>
        <v/>
      </c>
      <c r="F39" s="321" t="n"/>
      <c r="G39" s="324">
        <f>IF(COUNT(ngay4!$J$9)&gt;0,ngay4!$J$9,"")</f>
        <v/>
      </c>
      <c r="H39" s="321">
        <f>IF(COUNT(G31,G39)=2,G39-G31,"x")</f>
        <v/>
      </c>
      <c r="I39" s="322">
        <f>IF(COUNT(H39,I38)=2,H39+I38,I38)</f>
        <v/>
      </c>
      <c r="J39" s="324">
        <f>IF(COUNT(ngay4!$AS$5)&gt;0,ngay4!$AS$5,"")</f>
        <v/>
      </c>
      <c r="K39" s="317">
        <f>IF(COUNT(J31,J39)=2,J39-J31,"x")</f>
        <v/>
      </c>
      <c r="L39" s="318">
        <f>IF(COUNT(K39,L38)=2,K39+L38,L38)</f>
        <v/>
      </c>
      <c r="M39" s="321" t="n"/>
      <c r="N39" s="324">
        <f>IF(COUNT(ngay4!$J$5)&gt;0,ngay4!$J$5,"")</f>
        <v/>
      </c>
      <c r="O39" s="321">
        <f>IF(COUNT(N31,N39)=2,N39-N31,"x")</f>
        <v/>
      </c>
      <c r="P39" s="322">
        <f>IF(COUNT(O39,P38)=2,O39+P38,P38)</f>
        <v/>
      </c>
      <c r="Q39" s="324">
        <f>IF(COUNT(ngay4!$AS$21)&gt;0,ngay4!$AS$21,"")</f>
        <v/>
      </c>
      <c r="R39" s="317">
        <f>IF(COUNT(Q31,Q39)=2,Q39-Q31,"x")</f>
        <v/>
      </c>
      <c r="S39" s="318">
        <f>IF(COUNT(R39,S38)=2,R39+S38,S38)</f>
        <v/>
      </c>
      <c r="T39" s="321" t="n"/>
      <c r="U39" s="324">
        <f>IF(COUNT(ngay4!$J$21)&gt;0,ngay4!$J$21,"")</f>
        <v/>
      </c>
      <c r="V39" s="321">
        <f>IF(COUNT(U31,U39)=2,U39-U31,"x")</f>
        <v/>
      </c>
      <c r="W39" s="322">
        <f>IF(COUNT(V39,W38)=2,V39+W38,W38)</f>
        <v/>
      </c>
      <c r="X39" s="324">
        <f>IF(COUNT(ngay4!$AS$23)&gt;0,ngay4!$AS$23,"")</f>
        <v/>
      </c>
      <c r="Y39" s="317">
        <f>IF(COUNT(X31,X39)=2,X39-X31,"x")</f>
        <v/>
      </c>
      <c r="Z39" s="318">
        <f>IF(COUNT(Y39,Z38)=2,Y39+Z38,Z38)</f>
        <v/>
      </c>
      <c r="AA39" s="321" t="n"/>
      <c r="AB39" s="324">
        <f>IF(COUNT(ngay4!$J$23)&gt;0,ngay4!$J$23,"")</f>
        <v/>
      </c>
      <c r="AC39" s="321">
        <f>IF(COUNT(AB31,AB39)=2,AB39-AB31,"x")</f>
        <v/>
      </c>
      <c r="AD39" s="322">
        <f>IF(COUNT(AC39,AD38)=2,AC39+AD38,AD38)</f>
        <v/>
      </c>
      <c r="AG39" s="324">
        <f>IF(COUNT(ngay4!$AS$9)&gt;0,ngay4!$AS$9,"")</f>
        <v/>
      </c>
    </row>
    <row r="40">
      <c r="A40" s="332" t="n"/>
      <c r="B40" s="316" t="n">
        <v>16</v>
      </c>
      <c r="C40" s="324">
        <f>IF(COUNT(ngay4!$AT$9)&gt;0,ngay4!$AT$9,"")</f>
        <v/>
      </c>
      <c r="D40" s="317">
        <f>IF(COUNT(C32,C40)=2,C40-C32,"x")</f>
        <v/>
      </c>
      <c r="E40" s="318">
        <f>IF(COUNT(D40,E39)=2,D40+E39,E39)</f>
        <v/>
      </c>
      <c r="F40" s="321" t="n"/>
      <c r="G40" s="324">
        <f>IF(COUNT(ngay4!$K$9)&gt;0,ngay4!$K$9,"")</f>
        <v/>
      </c>
      <c r="H40" s="321">
        <f>IF(COUNT(G32,G40)=2,G40-G32,"x")</f>
        <v/>
      </c>
      <c r="I40" s="322">
        <f>IF(COUNT(H40,I39)=2,H40+I39,I39)</f>
        <v/>
      </c>
      <c r="J40" s="324">
        <f>IF(COUNT(ngay4!$AT$5)&gt;0,ngay4!$AT$5,"")</f>
        <v/>
      </c>
      <c r="K40" s="317">
        <f>IF(COUNT(J32,J40)=2,J40-J32,"x")</f>
        <v/>
      </c>
      <c r="L40" s="318">
        <f>IF(COUNT(K40,L39)=2,K40+L39,L39)</f>
        <v/>
      </c>
      <c r="M40" s="321" t="n"/>
      <c r="N40" s="324">
        <f>IF(COUNT(ngay4!$K$5)&gt;0,ngay4!$K$5,"")</f>
        <v/>
      </c>
      <c r="O40" s="321">
        <f>IF(COUNT(N32,N40)=2,N40-N32,"x")</f>
        <v/>
      </c>
      <c r="P40" s="322">
        <f>IF(COUNT(O40,P39)=2,O40+P39,P39)</f>
        <v/>
      </c>
      <c r="Q40" s="324">
        <f>IF(COUNT(ngay4!$AT$21)&gt;0,ngay4!$AT$21,"")</f>
        <v/>
      </c>
      <c r="R40" s="317">
        <f>IF(COUNT(Q32,Q40)=2,Q40-Q32,"x")</f>
        <v/>
      </c>
      <c r="S40" s="318">
        <f>IF(COUNT(R40,S39)=2,R40+S39,S39)</f>
        <v/>
      </c>
      <c r="T40" s="321" t="n"/>
      <c r="U40" s="324">
        <f>IF(COUNT(ngay4!$K$21)&gt;0,ngay4!$K$21,"")</f>
        <v/>
      </c>
      <c r="V40" s="321">
        <f>IF(COUNT(U32,U40)=2,U40-U32,"x")</f>
        <v/>
      </c>
      <c r="W40" s="322">
        <f>IF(COUNT(V40,W39)=2,V40+W39,W39)</f>
        <v/>
      </c>
      <c r="X40" s="324">
        <f>IF(COUNT(ngay4!$AT$23)&gt;0,ngay4!$AT$23,"")</f>
        <v/>
      </c>
      <c r="Y40" s="317">
        <f>IF(COUNT(X32,X40)=2,X40-X32,"x")</f>
        <v/>
      </c>
      <c r="Z40" s="318">
        <f>IF(COUNT(Y40,Z39)=2,Y40+Z39,Z39)</f>
        <v/>
      </c>
      <c r="AA40" s="321" t="n"/>
      <c r="AB40" s="324">
        <f>IF(COUNT(ngay4!$K$23)&gt;0,ngay4!$K$23,"")</f>
        <v/>
      </c>
      <c r="AC40" s="321">
        <f>IF(COUNT(AB32,AB40)=2,AB40-AB32,"x")</f>
        <v/>
      </c>
      <c r="AD40" s="322">
        <f>IF(COUNT(AC40,AD39)=2,AC40+AD39,AD39)</f>
        <v/>
      </c>
      <c r="AG40" s="324">
        <f>IF(COUNT(ngay4!$AT$9)&gt;0,ngay4!$AT$9,"")</f>
        <v/>
      </c>
    </row>
    <row r="41">
      <c r="A41" s="332" t="n"/>
      <c r="B41" s="316" t="n">
        <v>19</v>
      </c>
      <c r="C41" s="324">
        <f>IF(COUNT(ngay4!$AU$9)&gt;0,ngay4!$AU$9,"")</f>
        <v/>
      </c>
      <c r="D41" s="317">
        <f>IF(COUNT(C33,C41)=2,C41-C33,"x")</f>
        <v/>
      </c>
      <c r="E41" s="318">
        <f>IF(COUNT(D41,E40)=2,D41+E40,E40)</f>
        <v/>
      </c>
      <c r="F41" s="321" t="n"/>
      <c r="G41" s="324">
        <f>IF(COUNT(ngay4!$L$9)&gt;0,ngay4!$L$9,"")</f>
        <v/>
      </c>
      <c r="H41" s="321">
        <f>IF(COUNT(G33,G41)=2,G41-G33,"x")</f>
        <v/>
      </c>
      <c r="I41" s="322">
        <f>IF(COUNT(H41,I40)=2,H41+I40,I40)</f>
        <v/>
      </c>
      <c r="J41" s="324">
        <f>IF(COUNT(ngay4!$AU$5)&gt;0,ngay4!$AU$5,"")</f>
        <v/>
      </c>
      <c r="K41" s="317">
        <f>IF(COUNT(J33,J41)=2,J41-J33,"x")</f>
        <v/>
      </c>
      <c r="L41" s="318">
        <f>IF(COUNT(K41,L40)=2,K41+L40,L40)</f>
        <v/>
      </c>
      <c r="M41" s="321" t="n"/>
      <c r="N41" s="324">
        <f>IF(COUNT(ngay4!$L$5)&gt;0,ngay4!$L$5,"")</f>
        <v/>
      </c>
      <c r="O41" s="321">
        <f>IF(COUNT(N33,N41)=2,N41-N33,"x")</f>
        <v/>
      </c>
      <c r="P41" s="322">
        <f>IF(COUNT(O41,P40)=2,O41+P40,P40)</f>
        <v/>
      </c>
      <c r="Q41" s="324">
        <f>IF(COUNT(ngay4!$AU$21)&gt;0,ngay4!$AU$21,"")</f>
        <v/>
      </c>
      <c r="R41" s="317">
        <f>IF(COUNT(Q33,Q41)=2,Q41-Q33,"x")</f>
        <v/>
      </c>
      <c r="S41" s="318">
        <f>IF(COUNT(R41,S40)=2,R41+S40,S40)</f>
        <v/>
      </c>
      <c r="T41" s="321" t="n"/>
      <c r="U41" s="324">
        <f>IF(COUNT(ngay4!$L$21)&gt;0,ngay4!$L$21,"")</f>
        <v/>
      </c>
      <c r="V41" s="321">
        <f>IF(COUNT(U33,U41)=2,U41-U33,"x")</f>
        <v/>
      </c>
      <c r="W41" s="322">
        <f>IF(COUNT(V41,W40)=2,V41+W40,W40)</f>
        <v/>
      </c>
      <c r="X41" s="324">
        <f>IF(COUNT(ngay4!$AU$23)&gt;0,ngay4!$AU$23,"")</f>
        <v/>
      </c>
      <c r="Y41" s="317">
        <f>IF(COUNT(X33,X41)=2,X41-X33,"x")</f>
        <v/>
      </c>
      <c r="Z41" s="318">
        <f>IF(COUNT(Y41,Z40)=2,Y41+Z40,Z40)</f>
        <v/>
      </c>
      <c r="AA41" s="321" t="n"/>
      <c r="AB41" s="324">
        <f>IF(COUNT(ngay4!$L$23)&gt;0,ngay4!$L$23,"")</f>
        <v/>
      </c>
      <c r="AC41" s="321">
        <f>IF(COUNT(AB33,AB41)=2,AB41-AB33,"x")</f>
        <v/>
      </c>
      <c r="AD41" s="322">
        <f>IF(COUNT(AC41,AD40)=2,AC41+AD40,AD40)</f>
        <v/>
      </c>
      <c r="AG41" s="324">
        <f>IF(COUNT(ngay4!$AU$9)&gt;0,ngay4!$AU$9,"")</f>
        <v/>
      </c>
    </row>
    <row r="42">
      <c r="A42" s="332" t="n"/>
      <c r="B42" s="316" t="n">
        <v>22</v>
      </c>
      <c r="C42" s="324">
        <f>IF(COUNT(ngay5!$AN$9)&gt;0,ngay5!$AN$9,"")</f>
        <v/>
      </c>
      <c r="D42" s="317">
        <f>IF(COUNT(C34,C42)=2,C42-C34,"x")</f>
        <v/>
      </c>
      <c r="E42" s="318">
        <f>IF(COUNT(D42,E41)=2,D42+E41,E41)</f>
        <v/>
      </c>
      <c r="F42" s="321" t="n"/>
      <c r="G42" s="324">
        <f>IF(COUNT(ngay5!$E$9)&gt;0,ngay5!$E$9,"")</f>
        <v/>
      </c>
      <c r="H42" s="321">
        <f>IF(COUNT(G34,G42)=2,G42-G34,"x")</f>
        <v/>
      </c>
      <c r="I42" s="322">
        <f>IF(COUNT(H42,I41)=2,H42+I41,I41)</f>
        <v/>
      </c>
      <c r="J42" s="324">
        <f>IF(COUNT(ngay5!$AN$5)&gt;0,ngay5!$AN$5,"")</f>
        <v/>
      </c>
      <c r="K42" s="317">
        <f>IF(COUNT(J34,J42)=2,J42-J34,"x")</f>
        <v/>
      </c>
      <c r="L42" s="318">
        <f>IF(COUNT(K42,L41)=2,K42+L41,L41)</f>
        <v/>
      </c>
      <c r="M42" s="321" t="n"/>
      <c r="N42" s="324">
        <f>IF(COUNT(ngay5!$E$5)&gt;0,ngay5!$E$5,"")</f>
        <v/>
      </c>
      <c r="O42" s="321">
        <f>IF(COUNT(N34,N42)=2,N42-N34,"x")</f>
        <v/>
      </c>
      <c r="P42" s="322">
        <f>IF(COUNT(O42,P41)=2,O42+P41,P41)</f>
        <v/>
      </c>
      <c r="Q42" s="324">
        <f>IF(COUNT(ngay5!$AN$21)&gt;0,ngay5!$AN$21,"")</f>
        <v/>
      </c>
      <c r="R42" s="317">
        <f>IF(COUNT(Q34,Q42)=2,Q42-Q34,"x")</f>
        <v/>
      </c>
      <c r="S42" s="318">
        <f>IF(COUNT(R42,S41)=2,R42+S41,S41)</f>
        <v/>
      </c>
      <c r="T42" s="321" t="n"/>
      <c r="U42" s="324">
        <f>IF(COUNT(ngay4!$E$21)&gt;0,ngay4!$E$21,"")</f>
        <v/>
      </c>
      <c r="V42" s="321">
        <f>IF(COUNT(U34,U42)=2,U42-U34,"x")</f>
        <v/>
      </c>
      <c r="W42" s="322">
        <f>IF(COUNT(V42,W41)=2,V42+W41,W41)</f>
        <v/>
      </c>
      <c r="X42" s="324">
        <f>IF(COUNT(ngay5!$AN$23)&gt;0,ngay5!$AN$23,"")</f>
        <v/>
      </c>
      <c r="Y42" s="317">
        <f>IF(COUNT(X34,X42)=2,X42-X34,"x")</f>
        <v/>
      </c>
      <c r="Z42" s="318">
        <f>IF(COUNT(Y42,Z41)=2,Y42+Z41,Z41)</f>
        <v/>
      </c>
      <c r="AA42" s="321" t="n"/>
      <c r="AB42" s="324">
        <f>IF(COUNT(ngay4!$E$23)&gt;0,ngay4!$E$23,"")</f>
        <v/>
      </c>
      <c r="AC42" s="321">
        <f>IF(COUNT(AB34,AB42)=2,AB42-AB34,"x")</f>
        <v/>
      </c>
      <c r="AD42" s="322">
        <f>IF(COUNT(AC42,AD41)=2,AC42+AD41,AD41)</f>
        <v/>
      </c>
      <c r="AG42" s="324">
        <f>IF(COUNT(ngay5!$AN$9)&gt;0,ngay5!$AN$9,"")</f>
        <v/>
      </c>
    </row>
    <row r="43" customFormat="1" s="329">
      <c r="A43" s="333" t="n">
        <v>5</v>
      </c>
      <c r="B43" s="316" t="n">
        <v>1</v>
      </c>
      <c r="C43" s="324">
        <f>IF(COUNT(ngay5!$AO$9)&gt;0,ngay5!$AO$9,"")</f>
        <v/>
      </c>
      <c r="D43" s="325">
        <f>IF(COUNT(C35,C43)=2,C43-C35,"x")</f>
        <v/>
      </c>
      <c r="E43" s="326">
        <f>IF(COUNT(D43,E42)=2,D43+E42,E42)</f>
        <v/>
      </c>
      <c r="F43" s="327" t="n"/>
      <c r="G43" s="324">
        <f>IF(COUNT(ngay5!$F$9)&gt;0,ngay5!$F$9,"")</f>
        <v/>
      </c>
      <c r="H43" s="327">
        <f>IF(COUNT(G35,G43)=2,G43-G35,"x")</f>
        <v/>
      </c>
      <c r="I43" s="328">
        <f>IF(COUNT(H43,I42)=2,H43+I42,I42)</f>
        <v/>
      </c>
      <c r="J43" s="324">
        <f>IF(COUNT(ngay5!$AO$5)&gt;0,ngay5!$AO$5,"")</f>
        <v/>
      </c>
      <c r="K43" s="325">
        <f>IF(COUNT(J35,J43)=2,J43-J35,"x")</f>
        <v/>
      </c>
      <c r="L43" s="326">
        <f>IF(COUNT(K43,L42)=2,K43+L42,L42)</f>
        <v/>
      </c>
      <c r="M43" s="327" t="n"/>
      <c r="N43" s="324">
        <f>IF(COUNT(ngay5!$F$5)&gt;0,ngay5!$F$5,"")</f>
        <v/>
      </c>
      <c r="O43" s="327">
        <f>IF(COUNT(N35,N43)=2,N43-N35,"x")</f>
        <v/>
      </c>
      <c r="P43" s="328">
        <f>IF(COUNT(O43,P42)=2,O43+P42,P42)</f>
        <v/>
      </c>
      <c r="Q43" s="324">
        <f>IF(COUNT(ngay5!$AO$21)&gt;0,ngay5!$AO$21,"")</f>
        <v/>
      </c>
      <c r="R43" s="325">
        <f>IF(COUNT(Q35,Q43)=2,Q43-Q35,"x")</f>
        <v/>
      </c>
      <c r="S43" s="326">
        <f>IF(COUNT(R43,S42)=2,R43+S42,S42)</f>
        <v/>
      </c>
      <c r="T43" s="327" t="n"/>
      <c r="U43" s="324">
        <f>IF(COUNT(ngay5!$F$21)&gt;0,ngay5!$F$21,"")</f>
        <v/>
      </c>
      <c r="V43" s="327">
        <f>IF(COUNT(U35,U43)=2,U43-U35,"x")</f>
        <v/>
      </c>
      <c r="W43" s="328">
        <f>IF(COUNT(V43,W42)=2,V43+W42,W42)</f>
        <v/>
      </c>
      <c r="X43" s="324">
        <f>IF(COUNT(ngay5!$AO$23)&gt;0,ngay5!$AO$23,"")</f>
        <v/>
      </c>
      <c r="Y43" s="325">
        <f>IF(COUNT(X35,X43)=2,X43-X35,"x")</f>
        <v/>
      </c>
      <c r="Z43" s="326">
        <f>IF(COUNT(Y43,Z42)=2,Y43+Z42,Z42)</f>
        <v/>
      </c>
      <c r="AA43" s="327" t="n"/>
      <c r="AB43" s="324">
        <f>IF(COUNT(ngay5!$F$23)&gt;0,ngay5!$F$23,"")</f>
        <v/>
      </c>
      <c r="AC43" s="327">
        <f>IF(COUNT(AB35,AB43)=2,AB43-AB35,"x")</f>
        <v/>
      </c>
      <c r="AD43" s="328">
        <f>IF(COUNT(AC43,AD42)=2,AC43+AD42,AD42)</f>
        <v/>
      </c>
      <c r="AE43" s="334" t="n"/>
      <c r="AF43" s="334" t="n"/>
      <c r="AG43" s="324">
        <f>IF(COUNT(ngay5!$AO$9)&gt;0,ngay5!$AO$9,"")</f>
        <v/>
      </c>
    </row>
    <row r="44">
      <c r="A44" s="332" t="n"/>
      <c r="B44" s="316" t="n">
        <v>4</v>
      </c>
      <c r="C44" s="324">
        <f>IF(COUNT(ngay5!$AP$9)&gt;0,ngay5!$AP$9,"")</f>
        <v/>
      </c>
      <c r="D44" s="317">
        <f>IF(COUNT(C36,C44)=2,C44-C36,"x")</f>
        <v/>
      </c>
      <c r="E44" s="318">
        <f>IF(COUNT(D44,E43)=2,D44+E43,E43)</f>
        <v/>
      </c>
      <c r="F44" s="321" t="n"/>
      <c r="G44" s="324">
        <f>IF(COUNT(ngay5!$G$9)&gt;0,ngay5!$G$9,"")</f>
        <v/>
      </c>
      <c r="H44" s="321">
        <f>IF(COUNT(G36,G44)=2,G44-G36,"x")</f>
        <v/>
      </c>
      <c r="I44" s="322">
        <f>IF(COUNT(H44,I43)=2,H44+I43,I43)</f>
        <v/>
      </c>
      <c r="J44" s="324">
        <f>IF(COUNT(ngay5!$AP$5)&gt;0,ngay5!$AP$5,"")</f>
        <v/>
      </c>
      <c r="K44" s="317">
        <f>IF(COUNT(J36,J44)=2,J44-J36,"x")</f>
        <v/>
      </c>
      <c r="L44" s="318">
        <f>IF(COUNT(K44,L43)=2,K44+L43,L43)</f>
        <v/>
      </c>
      <c r="M44" s="321" t="n"/>
      <c r="N44" s="324">
        <f>IF(COUNT(ngay5!$G$5)&gt;0,ngay5!$G$5,"")</f>
        <v/>
      </c>
      <c r="O44" s="321">
        <f>IF(COUNT(N36,N44)=2,N44-N36,"x")</f>
        <v/>
      </c>
      <c r="P44" s="322">
        <f>IF(COUNT(O44,P43)=2,O44+P43,P43)</f>
        <v/>
      </c>
      <c r="Q44" s="324">
        <f>IF(COUNT(ngay5!$AP$21)&gt;0,ngay5!$AP$21,"")</f>
        <v/>
      </c>
      <c r="R44" s="317">
        <f>IF(COUNT(Q36,Q44)=2,Q44-Q36,"x")</f>
        <v/>
      </c>
      <c r="S44" s="318">
        <f>IF(COUNT(R44,S43)=2,R44+S43,S43)</f>
        <v/>
      </c>
      <c r="T44" s="321" t="n"/>
      <c r="U44" s="324">
        <f>IF(COUNT(ngay5!$G$21)&gt;0,ngay5!$G$21,"")</f>
        <v/>
      </c>
      <c r="V44" s="321">
        <f>IF(COUNT(U36,U44)=2,U44-U36,"x")</f>
        <v/>
      </c>
      <c r="W44" s="322">
        <f>IF(COUNT(V44,W43)=2,V44+W43,W43)</f>
        <v/>
      </c>
      <c r="X44" s="324">
        <f>IF(COUNT(ngay5!$AP$23)&gt;0,ngay5!$AP$23,"")</f>
        <v/>
      </c>
      <c r="Y44" s="317">
        <f>IF(COUNT(X36,X44)=2,X44-X36,"x")</f>
        <v/>
      </c>
      <c r="Z44" s="318">
        <f>IF(COUNT(Y44,Z43)=2,Y44+Z43,Z43)</f>
        <v/>
      </c>
      <c r="AA44" s="321" t="n"/>
      <c r="AB44" s="324">
        <f>IF(COUNT(ngay5!$G$23)&gt;0,ngay5!$G$23,"")</f>
        <v/>
      </c>
      <c r="AC44" s="321">
        <f>IF(COUNT(AB36,AB44)=2,AB44-AB36,"x")</f>
        <v/>
      </c>
      <c r="AD44" s="322">
        <f>IF(COUNT(AC44,AD43)=2,AC44+AD43,AD43)</f>
        <v/>
      </c>
      <c r="AG44" s="324">
        <f>IF(COUNT(ngay5!$AP$9)&gt;0,ngay5!$AP$9,"")</f>
        <v/>
      </c>
    </row>
    <row r="45">
      <c r="A45" s="332" t="n"/>
      <c r="B45" s="331" t="n">
        <v>7</v>
      </c>
      <c r="C45" s="324">
        <f>IF(COUNT(ngay5!$AQ$9)&gt;0,ngay5!$AQ$9,"")</f>
        <v/>
      </c>
      <c r="D45" s="317">
        <f>IF(COUNT(C37,C45)=2,C45-C37,"x")</f>
        <v/>
      </c>
      <c r="E45" s="318">
        <f>IF(COUNT(D45,E44)=2,D45+E44,E44)</f>
        <v/>
      </c>
      <c r="F45" s="321" t="n"/>
      <c r="G45" s="324">
        <f>IF(COUNT(ngay5!$H$9)&gt;0,ngay5!$H$9,"")</f>
        <v/>
      </c>
      <c r="H45" s="321">
        <f>IF(COUNT(G37,G45)=2,G45-G37,"x")</f>
        <v/>
      </c>
      <c r="I45" s="322">
        <f>IF(COUNT(H45,I44)=2,H45+I44,I44)</f>
        <v/>
      </c>
      <c r="J45" s="324">
        <f>IF(COUNT(ngay5!$AQ$5)&gt;0,ngay5!$AQ$5,"")</f>
        <v/>
      </c>
      <c r="K45" s="317">
        <f>IF(COUNT(J37,J45)=2,J45-J37,"x")</f>
        <v/>
      </c>
      <c r="L45" s="318">
        <f>IF(COUNT(K45,L44)=2,K45+L44,L44)</f>
        <v/>
      </c>
      <c r="M45" s="321" t="n"/>
      <c r="N45" s="324">
        <f>IF(COUNT(ngay5!$H$5)&gt;0,ngay5!$H$5,"")</f>
        <v/>
      </c>
      <c r="O45" s="321">
        <f>IF(COUNT(N37,N45)=2,N45-N37,"x")</f>
        <v/>
      </c>
      <c r="P45" s="322">
        <f>IF(COUNT(O45,P44)=2,O45+P44,P44)</f>
        <v/>
      </c>
      <c r="Q45" s="324">
        <f>IF(COUNT(ngay5!$AQ$21)&gt;0,ngay5!$AQ$21,"")</f>
        <v/>
      </c>
      <c r="R45" s="317">
        <f>IF(COUNT(Q37,Q45)=2,Q45-Q37,"x")</f>
        <v/>
      </c>
      <c r="S45" s="318">
        <f>IF(COUNT(R45,S44)=2,R45+S44,S44)</f>
        <v/>
      </c>
      <c r="T45" s="321" t="n"/>
      <c r="U45" s="324">
        <f>IF(COUNT(ngay5!$H$21)&gt;0,ngay5!$H$21,"")</f>
        <v/>
      </c>
      <c r="V45" s="321">
        <f>IF(COUNT(U37,U45)=2,U45-U37,"x")</f>
        <v/>
      </c>
      <c r="W45" s="322">
        <f>IF(COUNT(V45,W44)=2,V45+W44,W44)</f>
        <v/>
      </c>
      <c r="X45" s="324">
        <f>IF(COUNT(ngay5!$AQ$23)&gt;0,ngay5!$AQ$23,"")</f>
        <v/>
      </c>
      <c r="Y45" s="317">
        <f>IF(COUNT(X37,X45)=2,X45-X37,"x")</f>
        <v/>
      </c>
      <c r="Z45" s="318">
        <f>IF(COUNT(Y45,Z44)=2,Y45+Z44,Z44)</f>
        <v/>
      </c>
      <c r="AA45" s="321" t="n"/>
      <c r="AB45" s="324">
        <f>IF(COUNT(ngay5!$H$23)&gt;0,ngay5!$H$23,"")</f>
        <v/>
      </c>
      <c r="AC45" s="321">
        <f>IF(COUNT(AB37,AB45)=2,AB45-AB37,"x")</f>
        <v/>
      </c>
      <c r="AD45" s="322">
        <f>IF(COUNT(AC45,AD44)=2,AC45+AD44,AD44)</f>
        <v/>
      </c>
      <c r="AG45" s="324">
        <f>IF(COUNT(ngay5!$AQ$9)&gt;0,ngay5!$AQ$9,"")</f>
        <v/>
      </c>
    </row>
    <row r="46">
      <c r="A46" s="332" t="n"/>
      <c r="B46" s="316" t="n">
        <v>10</v>
      </c>
      <c r="C46" s="324">
        <f>IF(COUNT(ngay5!$AR$9)&gt;0,ngay5!$AR$9,"")</f>
        <v/>
      </c>
      <c r="D46" s="317">
        <f>IF(COUNT(C38,C46)=2,C46-C38,"x")</f>
        <v/>
      </c>
      <c r="E46" s="318">
        <f>IF(COUNT(D46,E45)=2,D46+E45,E45)</f>
        <v/>
      </c>
      <c r="F46" s="321" t="n"/>
      <c r="G46" s="324">
        <f>IF(COUNT(ngay5!$I$9)&gt;0,ngay5!$I$9,"")</f>
        <v/>
      </c>
      <c r="H46" s="321">
        <f>IF(COUNT(G38,G46)=2,G46-G38,"x")</f>
        <v/>
      </c>
      <c r="I46" s="322">
        <f>IF(COUNT(H46,I45)=2,H46+I45,I45)</f>
        <v/>
      </c>
      <c r="J46" s="324">
        <f>IF(COUNT(ngay5!$AR$5)&gt;0,ngay5!$AR$5,"")</f>
        <v/>
      </c>
      <c r="K46" s="317">
        <f>IF(COUNT(J38,J46)=2,J46-J38,"x")</f>
        <v/>
      </c>
      <c r="L46" s="318">
        <f>IF(COUNT(K46,L45)=2,K46+L45,L45)</f>
        <v/>
      </c>
      <c r="M46" s="321" t="n"/>
      <c r="N46" s="324">
        <f>IF(COUNT(ngay5!$I$5)&gt;0,ngay5!$I$5,"")</f>
        <v/>
      </c>
      <c r="O46" s="321">
        <f>IF(COUNT(N38,N46)=2,N46-N38,"x")</f>
        <v/>
      </c>
      <c r="P46" s="322">
        <f>IF(COUNT(O46,P45)=2,O46+P45,P45)</f>
        <v/>
      </c>
      <c r="Q46" s="324">
        <f>IF(COUNT(ngay5!$AR$21)&gt;0,ngay5!$AR$21,"")</f>
        <v/>
      </c>
      <c r="R46" s="317">
        <f>IF(COUNT(Q38,Q46)=2,Q46-Q38,"x")</f>
        <v/>
      </c>
      <c r="S46" s="318">
        <f>IF(COUNT(R46,S45)=2,R46+S45,S45)</f>
        <v/>
      </c>
      <c r="T46" s="321" t="n"/>
      <c r="U46" s="324">
        <f>IF(COUNT(ngay5!$I$21)&gt;0,ngay5!$I$21,"")</f>
        <v/>
      </c>
      <c r="V46" s="321">
        <f>IF(COUNT(U38,U46)=2,U46-U38,"x")</f>
        <v/>
      </c>
      <c r="W46" s="322">
        <f>IF(COUNT(V46,W45)=2,V46+W45,W45)</f>
        <v/>
      </c>
      <c r="X46" s="324">
        <f>IF(COUNT(ngay5!$AR$23)&gt;0,ngay5!$AR$23,"")</f>
        <v/>
      </c>
      <c r="Y46" s="317">
        <f>IF(COUNT(X38,X46)=2,X46-X38,"x")</f>
        <v/>
      </c>
      <c r="Z46" s="318">
        <f>IF(COUNT(Y46,Z45)=2,Y46+Z45,Z45)</f>
        <v/>
      </c>
      <c r="AA46" s="321" t="n"/>
      <c r="AB46" s="324">
        <f>IF(COUNT(ngay5!$I$23)&gt;0,ngay5!$I$23,"")</f>
        <v/>
      </c>
      <c r="AC46" s="321">
        <f>IF(COUNT(AB38,AB46)=2,AB46-AB38,"x")</f>
        <v/>
      </c>
      <c r="AD46" s="322">
        <f>IF(COUNT(AC46,AD45)=2,AC46+AD45,AD45)</f>
        <v/>
      </c>
      <c r="AG46" s="324">
        <f>IF(COUNT(ngay5!$AR$9)&gt;0,ngay5!$AR$9,"")</f>
        <v/>
      </c>
    </row>
    <row r="47">
      <c r="A47" s="332" t="n"/>
      <c r="B47" s="316" t="n">
        <v>13</v>
      </c>
      <c r="C47" s="324">
        <f>IF(COUNT(ngay5!$AS$9)&gt;0,ngay5!$AS$9,"")</f>
        <v/>
      </c>
      <c r="D47" s="317">
        <f>IF(COUNT(C39,C47)=2,C47-C39,"x")</f>
        <v/>
      </c>
      <c r="E47" s="318">
        <f>IF(COUNT(D47,E46)=2,D47+E46,E46)</f>
        <v/>
      </c>
      <c r="F47" s="321" t="n"/>
      <c r="G47" s="324">
        <f>IF(COUNT(ngay5!$J$9)&gt;0,ngay5!$J$9,"")</f>
        <v/>
      </c>
      <c r="H47" s="321">
        <f>IF(COUNT(G39,G47)=2,G47-G39,"x")</f>
        <v/>
      </c>
      <c r="I47" s="322">
        <f>IF(COUNT(H47,I46)=2,H47+I46,I46)</f>
        <v/>
      </c>
      <c r="J47" s="324">
        <f>IF(COUNT(ngay5!$AS$5)&gt;0,ngay5!$AS$5,"")</f>
        <v/>
      </c>
      <c r="K47" s="317">
        <f>IF(COUNT(J39,J47)=2,J47-J39,"x")</f>
        <v/>
      </c>
      <c r="L47" s="318">
        <f>IF(COUNT(K47,L46)=2,K47+L46,L46)</f>
        <v/>
      </c>
      <c r="M47" s="321" t="n"/>
      <c r="N47" s="324">
        <f>IF(COUNT(ngay5!$J$5)&gt;0,ngay5!$J$5,"")</f>
        <v/>
      </c>
      <c r="O47" s="321">
        <f>IF(COUNT(N39,N47)=2,N47-N39,"x")</f>
        <v/>
      </c>
      <c r="P47" s="322">
        <f>IF(COUNT(O47,P46)=2,O47+P46,P46)</f>
        <v/>
      </c>
      <c r="Q47" s="324">
        <f>IF(COUNT(ngay5!$AS$21)&gt;0,ngay5!$AS$21,"")</f>
        <v/>
      </c>
      <c r="R47" s="317">
        <f>IF(COUNT(Q39,Q47)=2,Q47-Q39,"x")</f>
        <v/>
      </c>
      <c r="S47" s="318">
        <f>IF(COUNT(R47,S46)=2,R47+S46,S46)</f>
        <v/>
      </c>
      <c r="T47" s="321" t="n"/>
      <c r="U47" s="324">
        <f>IF(COUNT(ngay5!$J$21)&gt;0,ngay5!$J$21,"")</f>
        <v/>
      </c>
      <c r="V47" s="321">
        <f>IF(COUNT(U39,U47)=2,U47-U39,"x")</f>
        <v/>
      </c>
      <c r="W47" s="322">
        <f>IF(COUNT(V47,W46)=2,V47+W46,W46)</f>
        <v/>
      </c>
      <c r="X47" s="324">
        <f>IF(COUNT(ngay5!$AS$23)&gt;0,ngay5!$AS$23,"")</f>
        <v/>
      </c>
      <c r="Y47" s="317">
        <f>IF(COUNT(X39,X47)=2,X47-X39,"x")</f>
        <v/>
      </c>
      <c r="Z47" s="318">
        <f>IF(COUNT(Y47,Z46)=2,Y47+Z46,Z46)</f>
        <v/>
      </c>
      <c r="AA47" s="321" t="n"/>
      <c r="AB47" s="324">
        <f>IF(COUNT(ngay5!$J$23)&gt;0,ngay5!$J$23,"")</f>
        <v/>
      </c>
      <c r="AC47" s="321">
        <f>IF(COUNT(AB39,AB47)=2,AB47-AB39,"x")</f>
        <v/>
      </c>
      <c r="AD47" s="322">
        <f>IF(COUNT(AC47,AD46)=2,AC47+AD46,AD46)</f>
        <v/>
      </c>
      <c r="AG47" s="324">
        <f>IF(COUNT(ngay5!$AS$9)&gt;0,ngay5!$AS$9,"")</f>
        <v/>
      </c>
    </row>
    <row r="48">
      <c r="A48" s="332" t="n"/>
      <c r="B48" s="316" t="n">
        <v>16</v>
      </c>
      <c r="C48" s="324">
        <f>IF(COUNT(ngay5!$AT$9)&gt;0,ngay5!$AT$9,"")</f>
        <v/>
      </c>
      <c r="D48" s="317">
        <f>IF(COUNT(C40,C48)=2,C48-C40,"x")</f>
        <v/>
      </c>
      <c r="E48" s="318">
        <f>IF(COUNT(D48,E47)=2,D48+E47,E47)</f>
        <v/>
      </c>
      <c r="F48" s="321" t="n"/>
      <c r="G48" s="324">
        <f>IF(COUNT(ngay5!$K$9)&gt;0,ngay5!$K$9,"")</f>
        <v/>
      </c>
      <c r="H48" s="321">
        <f>IF(COUNT(G40,G48)=2,G48-G40,"x")</f>
        <v/>
      </c>
      <c r="I48" s="322">
        <f>IF(COUNT(H48,I47)=2,H48+I47,I47)</f>
        <v/>
      </c>
      <c r="J48" s="324">
        <f>IF(COUNT(ngay5!$AT$5)&gt;0,ngay5!$AT$5,"")</f>
        <v/>
      </c>
      <c r="K48" s="317">
        <f>IF(COUNT(J40,J48)=2,J48-J40,"x")</f>
        <v/>
      </c>
      <c r="L48" s="318">
        <f>IF(COUNT(K48,L47)=2,K48+L47,L47)</f>
        <v/>
      </c>
      <c r="M48" s="321" t="n"/>
      <c r="N48" s="324">
        <f>IF(COUNT(ngay5!$K$5)&gt;0,ngay5!$K$5,"")</f>
        <v/>
      </c>
      <c r="O48" s="321">
        <f>IF(COUNT(N40,N48)=2,N48-N40,"x")</f>
        <v/>
      </c>
      <c r="P48" s="322">
        <f>IF(COUNT(O48,P47)=2,O48+P47,P47)</f>
        <v/>
      </c>
      <c r="Q48" s="324">
        <f>IF(COUNT(ngay5!$AT$21)&gt;0,ngay5!$AT$21,"")</f>
        <v/>
      </c>
      <c r="R48" s="317">
        <f>IF(COUNT(Q40,Q48)=2,Q48-Q40,"x")</f>
        <v/>
      </c>
      <c r="S48" s="318">
        <f>IF(COUNT(R48,S47)=2,R48+S47,S47)</f>
        <v/>
      </c>
      <c r="T48" s="321" t="n"/>
      <c r="U48" s="324">
        <f>IF(COUNT(ngay5!$K$21)&gt;0,ngay5!$K$21,"")</f>
        <v/>
      </c>
      <c r="V48" s="321">
        <f>IF(COUNT(U40,U48)=2,U48-U40,"x")</f>
        <v/>
      </c>
      <c r="W48" s="322">
        <f>IF(COUNT(V48,W47)=2,V48+W47,W47)</f>
        <v/>
      </c>
      <c r="X48" s="324">
        <f>IF(COUNT(ngay5!$AT$23)&gt;0,ngay5!$AT$23,"")</f>
        <v/>
      </c>
      <c r="Y48" s="317">
        <f>IF(COUNT(X40,X48)=2,X48-X40,"x")</f>
        <v/>
      </c>
      <c r="Z48" s="318">
        <f>IF(COUNT(Y48,Z47)=2,Y48+Z47,Z47)</f>
        <v/>
      </c>
      <c r="AA48" s="321" t="n"/>
      <c r="AB48" s="324">
        <f>IF(COUNT(ngay5!$K$23)&gt;0,ngay5!$K$23,"")</f>
        <v/>
      </c>
      <c r="AC48" s="321">
        <f>IF(COUNT(AB40,AB48)=2,AB48-AB40,"x")</f>
        <v/>
      </c>
      <c r="AD48" s="322">
        <f>IF(COUNT(AC48,AD47)=2,AC48+AD47,AD47)</f>
        <v/>
      </c>
      <c r="AG48" s="324">
        <f>IF(COUNT(ngay5!$AT$9)&gt;0,ngay5!$AT$9,"")</f>
        <v/>
      </c>
    </row>
    <row r="49">
      <c r="A49" s="332" t="n"/>
      <c r="B49" s="316" t="n">
        <v>19</v>
      </c>
      <c r="C49" s="324">
        <f>IF(COUNT(ngay5!$AU$9)&gt;0,ngay5!$AU$9,"")</f>
        <v/>
      </c>
      <c r="D49" s="317">
        <f>IF(COUNT(C41,C49)=2,C49-C41,"x")</f>
        <v/>
      </c>
      <c r="E49" s="318">
        <f>IF(COUNT(D49,E48)=2,D49+E48,E48)</f>
        <v/>
      </c>
      <c r="F49" s="321" t="n"/>
      <c r="G49" s="324">
        <f>IF(COUNT(ngay5!$L$9)&gt;0,ngay5!$L$9,"")</f>
        <v/>
      </c>
      <c r="H49" s="321">
        <f>IF(COUNT(G41,G49)=2,G49-G41,"x")</f>
        <v/>
      </c>
      <c r="I49" s="322">
        <f>IF(COUNT(H49,I48)=2,H49+I48,I48)</f>
        <v/>
      </c>
      <c r="J49" s="324">
        <f>IF(COUNT(ngay5!$AU$5)&gt;0,ngay5!$AU$5,"")</f>
        <v/>
      </c>
      <c r="K49" s="317">
        <f>IF(COUNT(J41,J49)=2,J49-J41,"x")</f>
        <v/>
      </c>
      <c r="L49" s="318">
        <f>IF(COUNT(K49,L48)=2,K49+L48,L48)</f>
        <v/>
      </c>
      <c r="M49" s="321" t="n"/>
      <c r="N49" s="324">
        <f>IF(COUNT(ngay5!$L$5)&gt;0,ngay5!$L$5,"")</f>
        <v/>
      </c>
      <c r="O49" s="321">
        <f>IF(COUNT(N41,N49)=2,N49-N41,"x")</f>
        <v/>
      </c>
      <c r="P49" s="322">
        <f>IF(COUNT(O49,P48)=2,O49+P48,P48)</f>
        <v/>
      </c>
      <c r="Q49" s="324">
        <f>IF(COUNT(ngay5!$AU$21)&gt;0,ngay5!$AU$21,"")</f>
        <v/>
      </c>
      <c r="R49" s="317">
        <f>IF(COUNT(Q41,Q49)=2,Q49-Q41,"x")</f>
        <v/>
      </c>
      <c r="S49" s="318">
        <f>IF(COUNT(R49,S48)=2,R49+S48,S48)</f>
        <v/>
      </c>
      <c r="T49" s="321" t="n"/>
      <c r="U49" s="324">
        <f>IF(COUNT(ngay5!$L$21)&gt;0,ngay5!$L$21,"")</f>
        <v/>
      </c>
      <c r="V49" s="321">
        <f>IF(COUNT(U41,U49)=2,U49-U41,"x")</f>
        <v/>
      </c>
      <c r="W49" s="322">
        <f>IF(COUNT(V49,W48)=2,V49+W48,W48)</f>
        <v/>
      </c>
      <c r="X49" s="324">
        <f>IF(COUNT(ngay5!$AU$23)&gt;0,ngay5!$AU$23,"")</f>
        <v/>
      </c>
      <c r="Y49" s="317">
        <f>IF(COUNT(X41,X49)=2,X49-X41,"x")</f>
        <v/>
      </c>
      <c r="Z49" s="318">
        <f>IF(COUNT(Y49,Z48)=2,Y49+Z48,Z48)</f>
        <v/>
      </c>
      <c r="AA49" s="321" t="n"/>
      <c r="AB49" s="324">
        <f>IF(COUNT(ngay5!$L$23)&gt;0,ngay5!$L$23,"")</f>
        <v/>
      </c>
      <c r="AC49" s="321">
        <f>IF(COUNT(AB41,AB49)=2,AB49-AB41,"x")</f>
        <v/>
      </c>
      <c r="AD49" s="322">
        <f>IF(COUNT(AC49,AD48)=2,AC49+AD48,AD48)</f>
        <v/>
      </c>
      <c r="AG49" s="324">
        <f>IF(COUNT(ngay5!$AU$9)&gt;0,ngay5!$AU$9,"")</f>
        <v/>
      </c>
    </row>
    <row r="50">
      <c r="A50" s="332" t="n"/>
      <c r="B50" s="316" t="n">
        <v>22</v>
      </c>
      <c r="C50" s="324">
        <f>IF(COUNT(ngay6!$AN$9)&gt;0,ngay6!$AN$9,"")</f>
        <v/>
      </c>
      <c r="D50" s="317">
        <f>IF(COUNT(C42,C50)=2,C50-C42,"x")</f>
        <v/>
      </c>
      <c r="E50" s="318">
        <f>IF(COUNT(D50,E49)=2,D50+E49,E49)</f>
        <v/>
      </c>
      <c r="F50" s="321" t="n"/>
      <c r="G50" s="324">
        <f>IF(COUNT(ngay6!$E$9)&gt;0,ngay6!$E$9,"")</f>
        <v/>
      </c>
      <c r="H50" s="321">
        <f>IF(COUNT(G42,G50)=2,G50-G42,"x")</f>
        <v/>
      </c>
      <c r="I50" s="322">
        <f>IF(COUNT(H50,I49)=2,H50+I49,I49)</f>
        <v/>
      </c>
      <c r="J50" s="324">
        <f>IF(COUNT(ngay6!$AN$5)&gt;0,ngay6!$AN$5,"")</f>
        <v/>
      </c>
      <c r="K50" s="317">
        <f>IF(COUNT(J42,J50)=2,J50-J42,"x")</f>
        <v/>
      </c>
      <c r="L50" s="318">
        <f>IF(COUNT(K50,L49)=2,K50+L49,L49)</f>
        <v/>
      </c>
      <c r="M50" s="321" t="n"/>
      <c r="N50" s="324">
        <f>IF(COUNT(ngay6!$E$5)&gt;0,ngay6!$E$5,"")</f>
        <v/>
      </c>
      <c r="O50" s="321">
        <f>IF(COUNT(N42,N50)=2,N50-N42,"x")</f>
        <v/>
      </c>
      <c r="P50" s="322">
        <f>IF(COUNT(O50,P49)=2,O50+P49,P49)</f>
        <v/>
      </c>
      <c r="Q50" s="324">
        <f>IF(COUNT(ngay6!$AN$21)&gt;0,ngay6!$AN$21,"")</f>
        <v/>
      </c>
      <c r="R50" s="317">
        <f>IF(COUNT(Q42,Q50)=2,Q50-Q42,"x")</f>
        <v/>
      </c>
      <c r="S50" s="318">
        <f>IF(COUNT(R50,S49)=2,R50+S49,S49)</f>
        <v/>
      </c>
      <c r="T50" s="321" t="n"/>
      <c r="U50" s="324">
        <f>IF(COUNT(ngay6!$E$21)&gt;0,ngay6!$E$21,"")</f>
        <v/>
      </c>
      <c r="V50" s="321">
        <f>IF(COUNT(U42,U50)=2,U50-U42,"x")</f>
        <v/>
      </c>
      <c r="W50" s="322">
        <f>IF(COUNT(V50,W49)=2,V50+W49,W49)</f>
        <v/>
      </c>
      <c r="X50" s="324">
        <f>IF(COUNT(ngay6!$AN$23)&gt;0,ngay6!$AN$23,"")</f>
        <v/>
      </c>
      <c r="Y50" s="317">
        <f>IF(COUNT(X42,X50)=2,X50-X42,"x")</f>
        <v/>
      </c>
      <c r="Z50" s="318">
        <f>IF(COUNT(Y50,Z49)=2,Y50+Z49,Z49)</f>
        <v/>
      </c>
      <c r="AA50" s="321" t="n"/>
      <c r="AB50" s="324">
        <f>IF(COUNT(ngay6!$E$23)&gt;0,ngay6!$E$23,"")</f>
        <v/>
      </c>
      <c r="AC50" s="321">
        <f>IF(COUNT(AB42,AB50)=2,AB50-AB42,"x")</f>
        <v/>
      </c>
      <c r="AD50" s="322">
        <f>IF(COUNT(AC50,AD49)=2,AC50+AD49,AD49)</f>
        <v/>
      </c>
      <c r="AG50" s="324">
        <f>IF(COUNT(ngay6!$AN$9)&gt;0,ngay6!$AN$9,"")</f>
        <v/>
      </c>
    </row>
    <row r="51" customFormat="1" s="329">
      <c r="A51" s="333" t="n">
        <v>6</v>
      </c>
      <c r="B51" s="316" t="n">
        <v>1</v>
      </c>
      <c r="C51" s="324">
        <f>IF(COUNT(ngay6!$AO$9)&gt;0,ngay6!$AO$9,"")</f>
        <v/>
      </c>
      <c r="D51" s="325">
        <f>IF(COUNT(C43,C51)=2,C51-C43,"x")</f>
        <v/>
      </c>
      <c r="E51" s="326">
        <f>IF(COUNT(D51,E50)=2,D51+E50,E50)</f>
        <v/>
      </c>
      <c r="F51" s="327" t="n"/>
      <c r="G51" s="324">
        <f>IF(COUNT(ngay6!$F$9)&gt;0,ngay6!$F$9,"")</f>
        <v/>
      </c>
      <c r="H51" s="327">
        <f>IF(COUNT(G43,G51)=2,G51-G43,"x")</f>
        <v/>
      </c>
      <c r="I51" s="328">
        <f>IF(COUNT(H51,I50)=2,H51+I50,I50)</f>
        <v/>
      </c>
      <c r="J51" s="324">
        <f>IF(COUNT(ngay6!$AO$5)&gt;0,ngay6!$AO$5,"")</f>
        <v/>
      </c>
      <c r="K51" s="325">
        <f>IF(COUNT(J43,J51)=2,J51-J43,"x")</f>
        <v/>
      </c>
      <c r="L51" s="326">
        <f>IF(COUNT(K51,L50)=2,K51+L50,L50)</f>
        <v/>
      </c>
      <c r="M51" s="327" t="n"/>
      <c r="N51" s="324">
        <f>IF(COUNT(ngay6!$F$5)&gt;0,ngay6!$F$5,"")</f>
        <v/>
      </c>
      <c r="O51" s="327">
        <f>IF(COUNT(N43,N51)=2,N51-N43,"x")</f>
        <v/>
      </c>
      <c r="P51" s="328">
        <f>IF(COUNT(O51,P50)=2,O51+P50,P50)</f>
        <v/>
      </c>
      <c r="Q51" s="324">
        <f>IF(COUNT(ngay6!$AO$21)&gt;0,ngay6!$AO$21,"")</f>
        <v/>
      </c>
      <c r="R51" s="325">
        <f>IF(COUNT(Q43,Q51)=2,Q51-Q43,"x")</f>
        <v/>
      </c>
      <c r="S51" s="326">
        <f>IF(COUNT(R51,S50)=2,R51+S50,S50)</f>
        <v/>
      </c>
      <c r="T51" s="327" t="n"/>
      <c r="U51" s="324">
        <f>IF(COUNT(ngay6!$F$21)&gt;0,ngay6!$F$21,"")</f>
        <v/>
      </c>
      <c r="V51" s="327">
        <f>IF(COUNT(U43,U51)=2,U51-U43,"x")</f>
        <v/>
      </c>
      <c r="W51" s="328">
        <f>IF(COUNT(V51,W50)=2,V51+W50,W50)</f>
        <v/>
      </c>
      <c r="X51" s="324">
        <f>IF(COUNT(ngay6!$AO$23)&gt;0,ngay6!$AO$23,"")</f>
        <v/>
      </c>
      <c r="Y51" s="325">
        <f>IF(COUNT(X43,X51)=2,X51-X43,"x")</f>
        <v/>
      </c>
      <c r="Z51" s="326">
        <f>IF(COUNT(Y51,Z50)=2,Y51+Z50,Z50)</f>
        <v/>
      </c>
      <c r="AA51" s="327" t="n"/>
      <c r="AB51" s="324">
        <f>IF(COUNT(ngay6!$F$23)&gt;0,ngay6!$F$23,"")</f>
        <v/>
      </c>
      <c r="AC51" s="327">
        <f>IF(COUNT(AB43,AB51)=2,AB51-AB43,"x")</f>
        <v/>
      </c>
      <c r="AD51" s="328">
        <f>IF(COUNT(AC51,AD50)=2,AC51+AD50,AD50)</f>
        <v/>
      </c>
      <c r="AE51" s="334" t="n"/>
      <c r="AF51" s="334" t="n"/>
      <c r="AG51" s="324">
        <f>IF(COUNT(ngay6!$AO$9)&gt;0,ngay6!$AO$9,"")</f>
        <v/>
      </c>
    </row>
    <row r="52">
      <c r="A52" s="332" t="n"/>
      <c r="B52" s="316" t="n">
        <v>4</v>
      </c>
      <c r="C52" s="324">
        <f>IF(COUNT(ngay6!$AP$9)&gt;0,ngay6!$AP$9,"")</f>
        <v/>
      </c>
      <c r="D52" s="317">
        <f>IF(COUNT(C44,C52)=2,C52-C44,"x")</f>
        <v/>
      </c>
      <c r="E52" s="318">
        <f>IF(COUNT(D52,E51)=2,D52+E51,E51)</f>
        <v/>
      </c>
      <c r="F52" s="321" t="n"/>
      <c r="G52" s="324">
        <f>IF(COUNT(ngay6!$G$9)&gt;0,ngay6!$G$9,"")</f>
        <v/>
      </c>
      <c r="H52" s="321">
        <f>IF(COUNT(G44,G52)=2,G52-G44,"x")</f>
        <v/>
      </c>
      <c r="I52" s="322">
        <f>IF(COUNT(H52,I51)=2,H52+I51,I51)</f>
        <v/>
      </c>
      <c r="J52" s="324">
        <f>IF(COUNT(ngay6!$AP$5)&gt;0,ngay6!$AP$5,"")</f>
        <v/>
      </c>
      <c r="K52" s="317">
        <f>IF(COUNT(J44,J52)=2,J52-J44,"x")</f>
        <v/>
      </c>
      <c r="L52" s="318">
        <f>IF(COUNT(K52,L51)=2,K52+L51,L51)</f>
        <v/>
      </c>
      <c r="M52" s="321" t="n"/>
      <c r="N52" s="324">
        <f>IF(COUNT(ngay6!$G$5)&gt;0,ngay6!$G$5,"")</f>
        <v/>
      </c>
      <c r="O52" s="321">
        <f>IF(COUNT(N44,N52)=2,N52-N44,"x")</f>
        <v/>
      </c>
      <c r="P52" s="322">
        <f>IF(COUNT(O52,P51)=2,O52+P51,P51)</f>
        <v/>
      </c>
      <c r="Q52" s="324">
        <f>IF(COUNT(ngay6!$AP$21)&gt;0,ngay6!$AP$21,"")</f>
        <v/>
      </c>
      <c r="R52" s="317">
        <f>IF(COUNT(Q44,Q52)=2,Q52-Q44,"x")</f>
        <v/>
      </c>
      <c r="S52" s="318">
        <f>IF(COUNT(R52,S51)=2,R52+S51,S51)</f>
        <v/>
      </c>
      <c r="T52" s="321" t="n"/>
      <c r="U52" s="324">
        <f>IF(COUNT(ngay6!$G$21)&gt;0,ngay6!$G$21,"")</f>
        <v/>
      </c>
      <c r="V52" s="321">
        <f>IF(COUNT(U44,U52)=2,U52-U44,"x")</f>
        <v/>
      </c>
      <c r="W52" s="322">
        <f>IF(COUNT(V52,W51)=2,V52+W51,W51)</f>
        <v/>
      </c>
      <c r="X52" s="324">
        <f>IF(COUNT(ngay6!$AP$23)&gt;0,ngay6!$AP$23,"")</f>
        <v/>
      </c>
      <c r="Y52" s="317">
        <f>IF(COUNT(X44,X52)=2,X52-X44,"x")</f>
        <v/>
      </c>
      <c r="Z52" s="318">
        <f>IF(COUNT(Y52,Z51)=2,Y52+Z51,Z51)</f>
        <v/>
      </c>
      <c r="AA52" s="321" t="n"/>
      <c r="AB52" s="324">
        <f>IF(COUNT(ngay6!$G$23)&gt;0,ngay6!$G$23,"")</f>
        <v/>
      </c>
      <c r="AC52" s="321">
        <f>IF(COUNT(AB44,AB52)=2,AB52-AB44,"x")</f>
        <v/>
      </c>
      <c r="AD52" s="322">
        <f>IF(COUNT(AC52,AD51)=2,AC52+AD51,AD51)</f>
        <v/>
      </c>
      <c r="AG52" s="324">
        <f>IF(COUNT(ngay6!$AP$9)&gt;0,ngay6!$AP$9,"")</f>
        <v/>
      </c>
    </row>
    <row r="53">
      <c r="A53" s="332" t="n"/>
      <c r="B53" s="331" t="n">
        <v>7</v>
      </c>
      <c r="C53" s="324">
        <f>IF(COUNT(ngay6!$AQ$9)&gt;0,ngay6!$AQ$9,"")</f>
        <v/>
      </c>
      <c r="D53" s="317">
        <f>IF(COUNT(C45,C53)=2,C53-C45,"x")</f>
        <v/>
      </c>
      <c r="E53" s="318">
        <f>IF(COUNT(D53,E52)=2,D53+E52,E52)</f>
        <v/>
      </c>
      <c r="F53" s="321" t="n"/>
      <c r="G53" s="324">
        <f>IF(COUNT(ngay6!$H$9)&gt;0,ngay6!$H$9,"")</f>
        <v/>
      </c>
      <c r="H53" s="321">
        <f>IF(COUNT(G45,G53)=2,G53-G45,"x")</f>
        <v/>
      </c>
      <c r="I53" s="322">
        <f>IF(COUNT(H53,I52)=2,H53+I52,I52)</f>
        <v/>
      </c>
      <c r="J53" s="324">
        <f>IF(COUNT(ngay6!$AQ$5)&gt;0,ngay6!$AQ$5,"")</f>
        <v/>
      </c>
      <c r="K53" s="317">
        <f>IF(COUNT(J45,J53)=2,J53-J45,"x")</f>
        <v/>
      </c>
      <c r="L53" s="318">
        <f>IF(COUNT(K53,L52)=2,K53+L52,L52)</f>
        <v/>
      </c>
      <c r="M53" s="321" t="n"/>
      <c r="N53" s="324">
        <f>IF(COUNT(ngay6!$H$5)&gt;0,ngay6!$H$5,"")</f>
        <v/>
      </c>
      <c r="O53" s="321">
        <f>IF(COUNT(N45,N53)=2,N53-N45,"x")</f>
        <v/>
      </c>
      <c r="P53" s="322">
        <f>IF(COUNT(O53,P52)=2,O53+P52,P52)</f>
        <v/>
      </c>
      <c r="Q53" s="324">
        <f>IF(COUNT(ngay6!$AQ$21)&gt;0,ngay6!$AQ$21,"")</f>
        <v/>
      </c>
      <c r="R53" s="317">
        <f>IF(COUNT(Q45,Q53)=2,Q53-Q45,"x")</f>
        <v/>
      </c>
      <c r="S53" s="318">
        <f>IF(COUNT(R53,S52)=2,R53+S52,S52)</f>
        <v/>
      </c>
      <c r="T53" s="321" t="n"/>
      <c r="U53" s="324">
        <f>IF(COUNT(ngay6!$H$21)&gt;0,ngay6!$H$21,"")</f>
        <v/>
      </c>
      <c r="V53" s="321">
        <f>IF(COUNT(U45,U53)=2,U53-U45,"x")</f>
        <v/>
      </c>
      <c r="W53" s="322">
        <f>IF(COUNT(V53,W52)=2,V53+W52,W52)</f>
        <v/>
      </c>
      <c r="X53" s="324">
        <f>IF(COUNT(ngay6!$AQ$23)&gt;0,ngay6!$AQ$23,"")</f>
        <v/>
      </c>
      <c r="Y53" s="317">
        <f>IF(COUNT(X45,X53)=2,X53-X45,"x")</f>
        <v/>
      </c>
      <c r="Z53" s="318">
        <f>IF(COUNT(Y53,Z52)=2,Y53+Z52,Z52)</f>
        <v/>
      </c>
      <c r="AA53" s="321" t="n"/>
      <c r="AB53" s="324">
        <f>IF(COUNT(ngay6!$H$23)&gt;0,ngay6!$H$23,"")</f>
        <v/>
      </c>
      <c r="AC53" s="321">
        <f>IF(COUNT(AB45,AB53)=2,AB53-AB45,"x")</f>
        <v/>
      </c>
      <c r="AD53" s="322">
        <f>IF(COUNT(AC53,AD52)=2,AC53+AD52,AD52)</f>
        <v/>
      </c>
      <c r="AG53" s="324">
        <f>IF(COUNT(ngay6!$AQ$9)&gt;0,ngay6!$AQ$9,"")</f>
        <v/>
      </c>
    </row>
    <row r="54">
      <c r="A54" s="332" t="n"/>
      <c r="B54" s="316" t="n">
        <v>10</v>
      </c>
      <c r="C54" s="324">
        <f>IF(COUNT(ngay6!$AR$9)&gt;0,ngay6!$AR$9,"")</f>
        <v/>
      </c>
      <c r="D54" s="317">
        <f>IF(COUNT(C46,C54)=2,C54-C46,"x")</f>
        <v/>
      </c>
      <c r="E54" s="318">
        <f>IF(COUNT(D54,E53)=2,D54+E53,E53)</f>
        <v/>
      </c>
      <c r="F54" s="321" t="n"/>
      <c r="G54" s="324">
        <f>IF(COUNT(ngay6!$I$9)&gt;0,ngay6!$I$9,"")</f>
        <v/>
      </c>
      <c r="H54" s="321">
        <f>IF(COUNT(G46,G54)=2,G54-G46,"x")</f>
        <v/>
      </c>
      <c r="I54" s="322">
        <f>IF(COUNT(H54,I53)=2,H54+I53,I53)</f>
        <v/>
      </c>
      <c r="J54" s="324">
        <f>IF(COUNT(ngay6!$AR$5)&gt;0,ngay6!$AR$5,"")</f>
        <v/>
      </c>
      <c r="K54" s="317">
        <f>IF(COUNT(J46,J54)=2,J54-J46,"x")</f>
        <v/>
      </c>
      <c r="L54" s="318">
        <f>IF(COUNT(K54,L53)=2,K54+L53,L53)</f>
        <v/>
      </c>
      <c r="M54" s="321" t="n"/>
      <c r="N54" s="324">
        <f>IF(COUNT(ngay6!$I$5)&gt;0,ngay6!$I$5,"")</f>
        <v/>
      </c>
      <c r="O54" s="321">
        <f>IF(COUNT(N46,N54)=2,N54-N46,"x")</f>
        <v/>
      </c>
      <c r="P54" s="322">
        <f>IF(COUNT(O54,P53)=2,O54+P53,P53)</f>
        <v/>
      </c>
      <c r="Q54" s="324">
        <f>IF(COUNT(ngay6!$AR$21)&gt;0,ngay6!$AR$21,"")</f>
        <v/>
      </c>
      <c r="R54" s="317">
        <f>IF(COUNT(Q46,Q54)=2,Q54-Q46,"x")</f>
        <v/>
      </c>
      <c r="S54" s="318">
        <f>IF(COUNT(R54,S53)=2,R54+S53,S53)</f>
        <v/>
      </c>
      <c r="T54" s="321" t="n"/>
      <c r="U54" s="324">
        <f>IF(COUNT(ngay6!$I$21)&gt;0,ngay6!$I$21,"")</f>
        <v/>
      </c>
      <c r="V54" s="321">
        <f>IF(COUNT(U46,U54)=2,U54-U46,"x")</f>
        <v/>
      </c>
      <c r="W54" s="322">
        <f>IF(COUNT(V54,W53)=2,V54+W53,W53)</f>
        <v/>
      </c>
      <c r="X54" s="324">
        <f>IF(COUNT(ngay6!$AR$23)&gt;0,ngay6!$AR$23,"")</f>
        <v/>
      </c>
      <c r="Y54" s="317">
        <f>IF(COUNT(X46,X54)=2,X54-X46,"x")</f>
        <v/>
      </c>
      <c r="Z54" s="318">
        <f>IF(COUNT(Y54,Z53)=2,Y54+Z53,Z53)</f>
        <v/>
      </c>
      <c r="AA54" s="321" t="n"/>
      <c r="AB54" s="324">
        <f>IF(COUNT(ngay6!$I$23)&gt;0,ngay6!$I$23,"")</f>
        <v/>
      </c>
      <c r="AC54" s="321">
        <f>IF(COUNT(AB46,AB54)=2,AB54-AB46,"x")</f>
        <v/>
      </c>
      <c r="AD54" s="322">
        <f>IF(COUNT(AC54,AD53)=2,AC54+AD53,AD53)</f>
        <v/>
      </c>
      <c r="AG54" s="324">
        <f>IF(COUNT(ngay6!$AR$9)&gt;0,ngay6!$AR$9,"")</f>
        <v/>
      </c>
    </row>
    <row r="55">
      <c r="A55" s="332" t="n"/>
      <c r="B55" s="316" t="n">
        <v>13</v>
      </c>
      <c r="C55" s="324">
        <f>IF(COUNT(ngay6!$AS$9)&gt;0,ngay6!$AS$9,"")</f>
        <v/>
      </c>
      <c r="D55" s="317">
        <f>IF(COUNT(C47,C55)=2,C55-C47,"x")</f>
        <v/>
      </c>
      <c r="E55" s="318">
        <f>IF(COUNT(D55,E54)=2,D55+E54,E54)</f>
        <v/>
      </c>
      <c r="F55" s="321" t="n"/>
      <c r="G55" s="324">
        <f>IF(COUNT(ngay6!$J$9)&gt;0,ngay6!$J$9,"")</f>
        <v/>
      </c>
      <c r="H55" s="321">
        <f>IF(COUNT(G47,G55)=2,G55-G47,"x")</f>
        <v/>
      </c>
      <c r="I55" s="322">
        <f>IF(COUNT(H55,I54)=2,H55+I54,I54)</f>
        <v/>
      </c>
      <c r="J55" s="324">
        <f>IF(COUNT(ngay6!$AS$5)&gt;0,ngay6!$AS$5,"")</f>
        <v/>
      </c>
      <c r="K55" s="317">
        <f>IF(COUNT(J47,J55)=2,J55-J47,"x")</f>
        <v/>
      </c>
      <c r="L55" s="318">
        <f>IF(COUNT(K55,L54)=2,K55+L54,L54)</f>
        <v/>
      </c>
      <c r="M55" s="321" t="n"/>
      <c r="N55" s="324">
        <f>IF(COUNT(ngay6!$J$5)&gt;0,ngay6!$J$5,"")</f>
        <v/>
      </c>
      <c r="O55" s="321">
        <f>IF(COUNT(N47,N55)=2,N55-N47,"x")</f>
        <v/>
      </c>
      <c r="P55" s="322">
        <f>IF(COUNT(O55,P54)=2,O55+P54,P54)</f>
        <v/>
      </c>
      <c r="Q55" s="324">
        <f>IF(COUNT(ngay6!$AS$21)&gt;0,ngay6!$AS$21,"")</f>
        <v/>
      </c>
      <c r="R55" s="317">
        <f>IF(COUNT(Q47,Q55)=2,Q55-Q47,"x")</f>
        <v/>
      </c>
      <c r="S55" s="318">
        <f>IF(COUNT(R55,S54)=2,R55+S54,S54)</f>
        <v/>
      </c>
      <c r="T55" s="321" t="n"/>
      <c r="U55" s="324">
        <f>IF(COUNT(ngay6!$J$21)&gt;0,ngay6!$J$21,"")</f>
        <v/>
      </c>
      <c r="V55" s="321">
        <f>IF(COUNT(U47,U55)=2,U55-U47,"x")</f>
        <v/>
      </c>
      <c r="W55" s="322">
        <f>IF(COUNT(V55,W54)=2,V55+W54,W54)</f>
        <v/>
      </c>
      <c r="X55" s="324">
        <f>IF(COUNT(ngay6!$AS$23)&gt;0,ngay6!$AS$23,"")</f>
        <v/>
      </c>
      <c r="Y55" s="317">
        <f>IF(COUNT(X47,X55)=2,X55-X47,"x")</f>
        <v/>
      </c>
      <c r="Z55" s="318">
        <f>IF(COUNT(Y55,Z54)=2,Y55+Z54,Z54)</f>
        <v/>
      </c>
      <c r="AA55" s="321" t="n"/>
      <c r="AB55" s="324">
        <f>IF(COUNT(ngay6!$J$23)&gt;0,ngay6!$J$23,"")</f>
        <v/>
      </c>
      <c r="AC55" s="321">
        <f>IF(COUNT(AB47,AB55)=2,AB55-AB47,"x")</f>
        <v/>
      </c>
      <c r="AD55" s="322">
        <f>IF(COUNT(AC55,AD54)=2,AC55+AD54,AD54)</f>
        <v/>
      </c>
      <c r="AG55" s="324">
        <f>IF(COUNT(ngay6!$AS$9)&gt;0,ngay6!$AS$9,"")</f>
        <v/>
      </c>
    </row>
    <row r="56">
      <c r="A56" s="332" t="n"/>
      <c r="B56" s="316" t="n">
        <v>16</v>
      </c>
      <c r="C56" s="324">
        <f>IF(COUNT(ngay6!$AT$9)&gt;0,ngay6!$AT$9,"")</f>
        <v/>
      </c>
      <c r="D56" s="317">
        <f>IF(COUNT(C48,C56)=2,C56-C48,"x")</f>
        <v/>
      </c>
      <c r="E56" s="318">
        <f>IF(COUNT(D56,E55)=2,D56+E55,E55)</f>
        <v/>
      </c>
      <c r="F56" s="321" t="n"/>
      <c r="G56" s="324">
        <f>IF(COUNT(ngay6!$K$9)&gt;0,ngay6!$K$9,"")</f>
        <v/>
      </c>
      <c r="H56" s="321">
        <f>IF(COUNT(G48,G56)=2,G56-G48,"x")</f>
        <v/>
      </c>
      <c r="I56" s="322">
        <f>IF(COUNT(H56,I55)=2,H56+I55,I55)</f>
        <v/>
      </c>
      <c r="J56" s="324">
        <f>IF(COUNT(ngay6!$AT$5)&gt;0,ngay6!$AT$5,"")</f>
        <v/>
      </c>
      <c r="K56" s="317">
        <f>IF(COUNT(J48,J56)=2,J56-J48,"x")</f>
        <v/>
      </c>
      <c r="L56" s="318">
        <f>IF(COUNT(K56,L55)=2,K56+L55,L55)</f>
        <v/>
      </c>
      <c r="M56" s="321" t="n"/>
      <c r="N56" s="324">
        <f>IF(COUNT(ngay6!$K$5)&gt;0,ngay6!$K$5,"")</f>
        <v/>
      </c>
      <c r="O56" s="321">
        <f>IF(COUNT(N48,N56)=2,N56-N48,"x")</f>
        <v/>
      </c>
      <c r="P56" s="322">
        <f>IF(COUNT(O56,P55)=2,O56+P55,P55)</f>
        <v/>
      </c>
      <c r="Q56" s="324">
        <f>IF(COUNT(ngay6!$AT$21)&gt;0,ngay6!$AT$21,"")</f>
        <v/>
      </c>
      <c r="R56" s="317">
        <f>IF(COUNT(Q48,Q56)=2,Q56-Q48,"x")</f>
        <v/>
      </c>
      <c r="S56" s="318">
        <f>IF(COUNT(R56,S55)=2,R56+S55,S55)</f>
        <v/>
      </c>
      <c r="T56" s="321" t="n"/>
      <c r="U56" s="324">
        <f>IF(COUNT(ngay6!$K$21)&gt;0,ngay6!$K$21,"")</f>
        <v/>
      </c>
      <c r="V56" s="321">
        <f>IF(COUNT(U48,U56)=2,U56-U48,"x")</f>
        <v/>
      </c>
      <c r="W56" s="322">
        <f>IF(COUNT(V56,W55)=2,V56+W55,W55)</f>
        <v/>
      </c>
      <c r="X56" s="324">
        <f>IF(COUNT(ngay6!$AT$23)&gt;0,ngay6!$AT$23,"")</f>
        <v/>
      </c>
      <c r="Y56" s="317">
        <f>IF(COUNT(X48,X56)=2,X56-X48,"x")</f>
        <v/>
      </c>
      <c r="Z56" s="318">
        <f>IF(COUNT(Y56,Z55)=2,Y56+Z55,Z55)</f>
        <v/>
      </c>
      <c r="AA56" s="321" t="n"/>
      <c r="AB56" s="324">
        <f>IF(COUNT(ngay6!$K$23)&gt;0,ngay6!$K$23,"")</f>
        <v/>
      </c>
      <c r="AC56" s="321">
        <f>IF(COUNT(AB48,AB56)=2,AB56-AB48,"x")</f>
        <v/>
      </c>
      <c r="AD56" s="322">
        <f>IF(COUNT(AC56,AD55)=2,AC56+AD55,AD55)</f>
        <v/>
      </c>
      <c r="AG56" s="324">
        <f>IF(COUNT(ngay6!$AT$9)&gt;0,ngay6!$AT$9,"")</f>
        <v/>
      </c>
    </row>
    <row r="57">
      <c r="A57" s="332" t="n"/>
      <c r="B57" s="316" t="n">
        <v>19</v>
      </c>
      <c r="C57" s="324">
        <f>IF(COUNT(ngay6!$AU$9)&gt;0,ngay6!$AU$9,"")</f>
        <v/>
      </c>
      <c r="D57" s="317">
        <f>IF(COUNT(C49,C57)=2,C57-C49,"x")</f>
        <v/>
      </c>
      <c r="E57" s="318">
        <f>IF(COUNT(D57,E56)=2,D57+E56,E56)</f>
        <v/>
      </c>
      <c r="F57" s="321" t="n"/>
      <c r="G57" s="324">
        <f>IF(COUNT(ngay6!$L$9)&gt;0,ngay6!$L$9,"")</f>
        <v/>
      </c>
      <c r="H57" s="321">
        <f>IF(COUNT(G49,G57)=2,G57-G49,"x")</f>
        <v/>
      </c>
      <c r="I57" s="322">
        <f>IF(COUNT(H57,I56)=2,H57+I56,I56)</f>
        <v/>
      </c>
      <c r="J57" s="324">
        <f>IF(COUNT(ngay6!$AU$5)&gt;0,ngay6!$AU$5,"")</f>
        <v/>
      </c>
      <c r="K57" s="317">
        <f>IF(COUNT(J49,J57)=2,J57-J49,"x")</f>
        <v/>
      </c>
      <c r="L57" s="318">
        <f>IF(COUNT(K57,L56)=2,K57+L56,L56)</f>
        <v/>
      </c>
      <c r="M57" s="321" t="n"/>
      <c r="N57" s="324">
        <f>IF(COUNT(ngay6!$L$5)&gt;0,ngay6!$L$5,"")</f>
        <v/>
      </c>
      <c r="O57" s="321">
        <f>IF(COUNT(N49,N57)=2,N57-N49,"x")</f>
        <v/>
      </c>
      <c r="P57" s="322">
        <f>IF(COUNT(O57,P56)=2,O57+P56,P56)</f>
        <v/>
      </c>
      <c r="Q57" s="324">
        <f>IF(COUNT(ngay6!$AU$21)&gt;0,ngay6!$AU$21,"")</f>
        <v/>
      </c>
      <c r="R57" s="317">
        <f>IF(COUNT(Q49,Q57)=2,Q57-Q49,"x")</f>
        <v/>
      </c>
      <c r="S57" s="318">
        <f>IF(COUNT(R57,S56)=2,R57+S56,S56)</f>
        <v/>
      </c>
      <c r="T57" s="321" t="n"/>
      <c r="U57" s="324">
        <f>IF(COUNT(ngay6!$L$21)&gt;0,ngay6!$L$21,"")</f>
        <v/>
      </c>
      <c r="V57" s="321">
        <f>IF(COUNT(U49,U57)=2,U57-U49,"x")</f>
        <v/>
      </c>
      <c r="W57" s="322">
        <f>IF(COUNT(V57,W56)=2,V57+W56,W56)</f>
        <v/>
      </c>
      <c r="X57" s="324">
        <f>IF(COUNT(ngay6!$AU$23)&gt;0,ngay6!$AU$23,"")</f>
        <v/>
      </c>
      <c r="Y57" s="317">
        <f>IF(COUNT(X49,X57)=2,X57-X49,"x")</f>
        <v/>
      </c>
      <c r="Z57" s="318">
        <f>IF(COUNT(Y57,Z56)=2,Y57+Z56,Z56)</f>
        <v/>
      </c>
      <c r="AA57" s="321" t="n"/>
      <c r="AB57" s="324">
        <f>IF(COUNT(ngay6!$L$23)&gt;0,ngay6!$L$23,"")</f>
        <v/>
      </c>
      <c r="AC57" s="321">
        <f>IF(COUNT(AB49,AB57)=2,AB57-AB49,"x")</f>
        <v/>
      </c>
      <c r="AD57" s="322">
        <f>IF(COUNT(AC57,AD56)=2,AC57+AD56,AD56)</f>
        <v/>
      </c>
      <c r="AG57" s="324">
        <f>IF(COUNT(ngay6!$AU$9)&gt;0,ngay6!$AU$9,"")</f>
        <v/>
      </c>
    </row>
    <row r="58">
      <c r="A58" s="332" t="n"/>
      <c r="B58" s="316" t="n">
        <v>22</v>
      </c>
      <c r="C58" s="324">
        <f>IF(COUNT(ngay7!$AN$9)&gt;0,ngay7!$AN$9,"")</f>
        <v/>
      </c>
      <c r="D58" s="317">
        <f>IF(COUNT(C50,C58)=2,C58-C50,"x")</f>
        <v/>
      </c>
      <c r="E58" s="318">
        <f>IF(COUNT(D58,E57)=2,D58+E57,E57)</f>
        <v/>
      </c>
      <c r="F58" s="321" t="n"/>
      <c r="G58" s="324">
        <f>IF(COUNT(ngay7!$E$9)&gt;0,ngay7!$E$9,"")</f>
        <v/>
      </c>
      <c r="H58" s="321">
        <f>IF(COUNT(G50,G58)=2,G58-G50,"x")</f>
        <v/>
      </c>
      <c r="I58" s="322">
        <f>IF(COUNT(H58,I57)=2,H58+I57,I57)</f>
        <v/>
      </c>
      <c r="J58" s="324">
        <f>IF(COUNT(ngay7!$AN$5)&gt;0,ngay7!$AN$5,"")</f>
        <v/>
      </c>
      <c r="K58" s="317">
        <f>IF(COUNT(J50,J58)=2,J58-J50,"x")</f>
        <v/>
      </c>
      <c r="L58" s="318">
        <f>IF(COUNT(K58,L57)=2,K58+L57,L57)</f>
        <v/>
      </c>
      <c r="M58" s="321" t="n"/>
      <c r="N58" s="324">
        <f>IF(COUNT(ngay7!$E$5)&gt;0,ngay7!$E$5,"")</f>
        <v/>
      </c>
      <c r="O58" s="321">
        <f>IF(COUNT(N50,N58)=2,N58-N50,"x")</f>
        <v/>
      </c>
      <c r="P58" s="322">
        <f>IF(COUNT(O58,P57)=2,O58+P57,P57)</f>
        <v/>
      </c>
      <c r="Q58" s="324">
        <f>IF(COUNT(ngay7!$AN$21)&gt;0,ngay7!$AN$21,"")</f>
        <v/>
      </c>
      <c r="R58" s="317">
        <f>IF(COUNT(Q50,Q58)=2,Q58-Q50,"x")</f>
        <v/>
      </c>
      <c r="S58" s="318">
        <f>IF(COUNT(R58,S57)=2,R58+S57,S57)</f>
        <v/>
      </c>
      <c r="T58" s="321" t="n"/>
      <c r="U58" s="324">
        <f>IF(COUNT(ngay7!$E$21)&gt;0,ngay7!$E$21,"")</f>
        <v/>
      </c>
      <c r="V58" s="321">
        <f>IF(COUNT(U50,U58)=2,U58-U50,"x")</f>
        <v/>
      </c>
      <c r="W58" s="322">
        <f>IF(COUNT(V58,W57)=2,V58+W57,W57)</f>
        <v/>
      </c>
      <c r="X58" s="324">
        <f>IF(COUNT(ngay7!$AN$23)&gt;0,ngay7!$AN$23,"")</f>
        <v/>
      </c>
      <c r="Y58" s="317">
        <f>IF(COUNT(X50,X58)=2,X58-X50,"x")</f>
        <v/>
      </c>
      <c r="Z58" s="318">
        <f>IF(COUNT(Y58,Z57)=2,Y58+Z57,Z57)</f>
        <v/>
      </c>
      <c r="AA58" s="321" t="n"/>
      <c r="AB58" s="324">
        <f>IF(COUNT(ngay7!$E$23)&gt;0,ngay7!$E$23,"")</f>
        <v/>
      </c>
      <c r="AC58" s="321">
        <f>IF(COUNT(AB50,AB58)=2,AB58-AB50,"x")</f>
        <v/>
      </c>
      <c r="AD58" s="322">
        <f>IF(COUNT(AC58,AD57)=2,AC58+AD57,AD57)</f>
        <v/>
      </c>
      <c r="AG58" s="324">
        <f>IF(COUNT(ngay7!$AN$9)&gt;0,ngay7!$AN$9,"")</f>
        <v/>
      </c>
    </row>
    <row r="59" customFormat="1" s="329">
      <c r="A59" s="333" t="n">
        <v>7</v>
      </c>
      <c r="B59" s="316" t="n">
        <v>1</v>
      </c>
      <c r="C59" s="324">
        <f>IF(COUNT(ngay7!$AO$9)&gt;0,ngay7!$AO$9,"")</f>
        <v/>
      </c>
      <c r="D59" s="325">
        <f>IF(COUNT(C51,C59)=2,C59-C51,"x")</f>
        <v/>
      </c>
      <c r="E59" s="326">
        <f>IF(COUNT(D59,E58)=2,D59+E58,E58)</f>
        <v/>
      </c>
      <c r="F59" s="327" t="n"/>
      <c r="G59" s="324">
        <f>IF(COUNT(ngay7!$F$9)&gt;0,ngay7!$F$9,"")</f>
        <v/>
      </c>
      <c r="H59" s="327">
        <f>IF(COUNT(G51,G59)=2,G59-G51,"x")</f>
        <v/>
      </c>
      <c r="I59" s="328">
        <f>IF(COUNT(H59,I58)=2,H59+I58,I58)</f>
        <v/>
      </c>
      <c r="J59" s="324">
        <f>IF(COUNT(ngay7!$AO$5)&gt;0,ngay7!$AO$5,"")</f>
        <v/>
      </c>
      <c r="K59" s="325">
        <f>IF(COUNT(J51,J59)=2,J59-J51,"x")</f>
        <v/>
      </c>
      <c r="L59" s="326">
        <f>IF(COUNT(K59,L58)=2,K59+L58,L58)</f>
        <v/>
      </c>
      <c r="M59" s="327" t="n"/>
      <c r="N59" s="324">
        <f>IF(COUNT(ngay7!$F$5)&gt;0,ngay7!$F$5,"")</f>
        <v/>
      </c>
      <c r="O59" s="327">
        <f>IF(COUNT(N51,N59)=2,N59-N51,"x")</f>
        <v/>
      </c>
      <c r="P59" s="328">
        <f>IF(COUNT(O59,P58)=2,O59+P58,P58)</f>
        <v/>
      </c>
      <c r="Q59" s="324">
        <f>IF(COUNT(ngay7!$AO$21)&gt;0,ngay7!$AO$21,"")</f>
        <v/>
      </c>
      <c r="R59" s="325">
        <f>IF(COUNT(Q51,Q59)=2,Q59-Q51,"x")</f>
        <v/>
      </c>
      <c r="S59" s="326">
        <f>IF(COUNT(R59,S58)=2,R59+S58,S58)</f>
        <v/>
      </c>
      <c r="T59" s="327" t="n"/>
      <c r="U59" s="324">
        <f>IF(COUNT(ngay7!$F$21)&gt;0,ngay7!$F$21,"")</f>
        <v/>
      </c>
      <c r="V59" s="327">
        <f>IF(COUNT(U51,U59)=2,U59-U51,"x")</f>
        <v/>
      </c>
      <c r="W59" s="328">
        <f>IF(COUNT(V59,W58)=2,V59+W58,W58)</f>
        <v/>
      </c>
      <c r="X59" s="324">
        <f>IF(COUNT(ngay7!$AO$23)&gt;0,ngay7!$AO$23,"")</f>
        <v/>
      </c>
      <c r="Y59" s="325">
        <f>IF(COUNT(X51,X59)=2,X59-X51,"x")</f>
        <v/>
      </c>
      <c r="Z59" s="326">
        <f>IF(COUNT(Y59,Z58)=2,Y59+Z58,Z58)</f>
        <v/>
      </c>
      <c r="AA59" s="327" t="n"/>
      <c r="AB59" s="324">
        <f>IF(COUNT(ngay7!$F$23)&gt;0,ngay7!$F$23,"")</f>
        <v/>
      </c>
      <c r="AC59" s="327">
        <f>IF(COUNT(AB51,AB59)=2,AB59-AB51,"x")</f>
        <v/>
      </c>
      <c r="AD59" s="328">
        <f>IF(COUNT(AC59,AD58)=2,AC59+AD58,AD58)</f>
        <v/>
      </c>
      <c r="AE59" s="334" t="n"/>
      <c r="AF59" s="334" t="n"/>
      <c r="AG59" s="324">
        <f>IF(COUNT(ngay7!$AO$9)&gt;0,ngay7!$AO$9,"")</f>
        <v/>
      </c>
    </row>
    <row r="60">
      <c r="A60" s="332" t="n"/>
      <c r="B60" s="316" t="n">
        <v>4</v>
      </c>
      <c r="C60" s="324">
        <f>IF(COUNT(ngay7!$AP$9)&gt;0,ngay7!$AP$9,"")</f>
        <v/>
      </c>
      <c r="D60" s="317">
        <f>IF(COUNT(C52,C60)=2,C60-C52,"x")</f>
        <v/>
      </c>
      <c r="E60" s="318">
        <f>IF(COUNT(D60,E59)=2,D60+E59,E59)</f>
        <v/>
      </c>
      <c r="F60" s="321" t="n"/>
      <c r="G60" s="324">
        <f>IF(COUNT(ngay7!$G$9)&gt;0,ngay7!$G$9,"")</f>
        <v/>
      </c>
      <c r="H60" s="321">
        <f>IF(COUNT(G52,G60)=2,G60-G52,"x")</f>
        <v/>
      </c>
      <c r="I60" s="322">
        <f>IF(COUNT(H60,I59)=2,H60+I59,I59)</f>
        <v/>
      </c>
      <c r="J60" s="324">
        <f>IF(COUNT(ngay7!$AP$5)&gt;0,ngay7!$AP$5,"")</f>
        <v/>
      </c>
      <c r="K60" s="317">
        <f>IF(COUNT(J52,J60)=2,J60-J52,"x")</f>
        <v/>
      </c>
      <c r="L60" s="318">
        <f>IF(COUNT(K60,L59)=2,K60+L59,L59)</f>
        <v/>
      </c>
      <c r="M60" s="321" t="n"/>
      <c r="N60" s="324">
        <f>IF(COUNT(ngay7!$G$5)&gt;0,ngay7!$G$5,"")</f>
        <v/>
      </c>
      <c r="O60" s="321">
        <f>IF(COUNT(N52,N60)=2,N60-N52,"x")</f>
        <v/>
      </c>
      <c r="P60" s="322">
        <f>IF(COUNT(O60,P59)=2,O60+P59,P59)</f>
        <v/>
      </c>
      <c r="Q60" s="324">
        <f>IF(COUNT(ngay7!$AP$21)&gt;0,ngay7!$AP$21,"")</f>
        <v/>
      </c>
      <c r="R60" s="317">
        <f>IF(COUNT(Q52,Q60)=2,Q60-Q52,"x")</f>
        <v/>
      </c>
      <c r="S60" s="318">
        <f>IF(COUNT(R60,S59)=2,R60+S59,S59)</f>
        <v/>
      </c>
      <c r="T60" s="321" t="n"/>
      <c r="U60" s="324">
        <f>IF(COUNT(ngay7!$G$21)&gt;0,ngay7!$G$21,"")</f>
        <v/>
      </c>
      <c r="V60" s="321">
        <f>IF(COUNT(U52,U60)=2,U60-U52,"x")</f>
        <v/>
      </c>
      <c r="W60" s="322">
        <f>IF(COUNT(V60,W59)=2,V60+W59,W59)</f>
        <v/>
      </c>
      <c r="X60" s="324">
        <f>IF(COUNT(ngay7!$AP$23)&gt;0,ngay7!$AP$23,"")</f>
        <v/>
      </c>
      <c r="Y60" s="317">
        <f>IF(COUNT(X52,X60)=2,X60-X52,"x")</f>
        <v/>
      </c>
      <c r="Z60" s="318">
        <f>IF(COUNT(Y60,Z59)=2,Y60+Z59,Z59)</f>
        <v/>
      </c>
      <c r="AA60" s="321" t="n"/>
      <c r="AB60" s="324">
        <f>IF(COUNT(ngay7!$G$23)&gt;0,ngay7!$G$23,"")</f>
        <v/>
      </c>
      <c r="AC60" s="321">
        <f>IF(COUNT(AB52,AB60)=2,AB60-AB52,"x")</f>
        <v/>
      </c>
      <c r="AD60" s="322">
        <f>IF(COUNT(AC60,AD59)=2,AC60+AD59,AD59)</f>
        <v/>
      </c>
      <c r="AG60" s="324">
        <f>IF(COUNT(ngay7!$AP$9)&gt;0,ngay7!$AP$9,"")</f>
        <v/>
      </c>
    </row>
    <row r="61">
      <c r="A61" s="332" t="n"/>
      <c r="B61" s="331" t="n">
        <v>7</v>
      </c>
      <c r="C61" s="324">
        <f>IF(COUNT(ngay7!$AQ$9)&gt;0,ngay7!$AQ$9,"")</f>
        <v/>
      </c>
      <c r="D61" s="317">
        <f>IF(COUNT(C53,C61)=2,C61-C53,"x")</f>
        <v/>
      </c>
      <c r="E61" s="318">
        <f>IF(COUNT(D61,E60)=2,D61+E60,E60)</f>
        <v/>
      </c>
      <c r="F61" s="321" t="n"/>
      <c r="G61" s="324">
        <f>IF(COUNT(ngay7!$H$9)&gt;0,ngay7!$H$9,"")</f>
        <v/>
      </c>
      <c r="H61" s="321">
        <f>IF(COUNT(G53,G61)=2,G61-G53,"x")</f>
        <v/>
      </c>
      <c r="I61" s="322">
        <f>IF(COUNT(H61,I60)=2,H61+I60,I60)</f>
        <v/>
      </c>
      <c r="J61" s="324">
        <f>IF(COUNT(ngay7!$AQ$5)&gt;0,ngay7!$AQ$5,"")</f>
        <v/>
      </c>
      <c r="K61" s="317">
        <f>IF(COUNT(J53,J61)=2,J61-J53,"x")</f>
        <v/>
      </c>
      <c r="L61" s="318">
        <f>IF(COUNT(K61,L60)=2,K61+L60,L60)</f>
        <v/>
      </c>
      <c r="M61" s="321" t="n"/>
      <c r="N61" s="324">
        <f>IF(COUNT(ngay7!$H$5)&gt;0,ngay7!$H$5,"")</f>
        <v/>
      </c>
      <c r="O61" s="321">
        <f>IF(COUNT(N53,N61)=2,N61-N53,"x")</f>
        <v/>
      </c>
      <c r="P61" s="322">
        <f>IF(COUNT(O61,P60)=2,O61+P60,P60)</f>
        <v/>
      </c>
      <c r="Q61" s="324">
        <f>IF(COUNT(ngay7!$AQ$21)&gt;0,ngay7!$AQ$21,"")</f>
        <v/>
      </c>
      <c r="R61" s="317">
        <f>IF(COUNT(Q53,Q61)=2,Q61-Q53,"x")</f>
        <v/>
      </c>
      <c r="S61" s="318">
        <f>IF(COUNT(R61,S60)=2,R61+S60,S60)</f>
        <v/>
      </c>
      <c r="T61" s="321" t="n"/>
      <c r="U61" s="324">
        <f>IF(COUNT(ngay7!$H$21)&gt;0,ngay7!$H$21,"")</f>
        <v/>
      </c>
      <c r="V61" s="321">
        <f>IF(COUNT(U53,U61)=2,U61-U53,"x")</f>
        <v/>
      </c>
      <c r="W61" s="322">
        <f>IF(COUNT(V61,W60)=2,V61+W60,W60)</f>
        <v/>
      </c>
      <c r="X61" s="324">
        <f>IF(COUNT(ngay7!$AQ$23)&gt;0,ngay7!$AQ$23,"")</f>
        <v/>
      </c>
      <c r="Y61" s="317">
        <f>IF(COUNT(X53,X61)=2,X61-X53,"x")</f>
        <v/>
      </c>
      <c r="Z61" s="318">
        <f>IF(COUNT(Y61,Z60)=2,Y61+Z60,Z60)</f>
        <v/>
      </c>
      <c r="AA61" s="321" t="n"/>
      <c r="AB61" s="324">
        <f>IF(COUNT(ngay7!$H$23)&gt;0,ngay7!$H$23,"")</f>
        <v/>
      </c>
      <c r="AC61" s="321">
        <f>IF(COUNT(AB53,AB61)=2,AB61-AB53,"x")</f>
        <v/>
      </c>
      <c r="AD61" s="322">
        <f>IF(COUNT(AC61,AD60)=2,AC61+AD60,AD60)</f>
        <v/>
      </c>
      <c r="AG61" s="324">
        <f>IF(COUNT(ngay7!$AQ$9)&gt;0,ngay7!$AQ$9,"")</f>
        <v/>
      </c>
    </row>
    <row r="62">
      <c r="A62" s="332" t="n"/>
      <c r="B62" s="316" t="n">
        <v>10</v>
      </c>
      <c r="C62" s="324">
        <f>IF(COUNT(ngay7!$AR$9)&gt;0,ngay7!$AR$9,"")</f>
        <v/>
      </c>
      <c r="D62" s="317">
        <f>IF(COUNT(C54,C62)=2,C62-C54,"x")</f>
        <v/>
      </c>
      <c r="E62" s="318">
        <f>IF(COUNT(D62,E61)=2,D62+E61,E61)</f>
        <v/>
      </c>
      <c r="F62" s="321" t="n"/>
      <c r="G62" s="324">
        <f>IF(COUNT(ngay7!$I$9)&gt;0,ngay7!$I$9,"")</f>
        <v/>
      </c>
      <c r="H62" s="321">
        <f>IF(COUNT(G54,G62)=2,G62-G54,"x")</f>
        <v/>
      </c>
      <c r="I62" s="322">
        <f>IF(COUNT(H62,I61)=2,H62+I61,I61)</f>
        <v/>
      </c>
      <c r="J62" s="324">
        <f>IF(COUNT(ngay7!$AR$5)&gt;0,ngay7!$AR$5,"")</f>
        <v/>
      </c>
      <c r="K62" s="317">
        <f>IF(COUNT(J54,J62)=2,J62-J54,"x")</f>
        <v/>
      </c>
      <c r="L62" s="318">
        <f>IF(COUNT(K62,L61)=2,K62+L61,L61)</f>
        <v/>
      </c>
      <c r="M62" s="321" t="n"/>
      <c r="N62" s="324">
        <f>IF(COUNT(ngay7!$I$5)&gt;0,ngay7!$I$5,"")</f>
        <v/>
      </c>
      <c r="O62" s="321">
        <f>IF(COUNT(N54,N62)=2,N62-N54,"x")</f>
        <v/>
      </c>
      <c r="P62" s="322">
        <f>IF(COUNT(O62,P61)=2,O62+P61,P61)</f>
        <v/>
      </c>
      <c r="Q62" s="324">
        <f>IF(COUNT(ngay7!$AR$21)&gt;0,ngay7!$AR$21,"")</f>
        <v/>
      </c>
      <c r="R62" s="317">
        <f>IF(COUNT(Q54,Q62)=2,Q62-Q54,"x")</f>
        <v/>
      </c>
      <c r="S62" s="318">
        <f>IF(COUNT(R62,S61)=2,R62+S61,S61)</f>
        <v/>
      </c>
      <c r="T62" s="321" t="n"/>
      <c r="U62" s="324">
        <f>IF(COUNT(ngay7!$I$21)&gt;0,ngay7!$I$21,"")</f>
        <v/>
      </c>
      <c r="V62" s="321">
        <f>IF(COUNT(U54,U62)=2,U62-U54,"x")</f>
        <v/>
      </c>
      <c r="W62" s="322">
        <f>IF(COUNT(V62,W61)=2,V62+W61,W61)</f>
        <v/>
      </c>
      <c r="X62" s="324">
        <f>IF(COUNT(ngay7!$AR$23)&gt;0,ngay7!$AR$23,"")</f>
        <v/>
      </c>
      <c r="Y62" s="317">
        <f>IF(COUNT(X54,X62)=2,X62-X54,"x")</f>
        <v/>
      </c>
      <c r="Z62" s="318">
        <f>IF(COUNT(Y62,Z61)=2,Y62+Z61,Z61)</f>
        <v/>
      </c>
      <c r="AA62" s="321" t="n"/>
      <c r="AB62" s="324">
        <f>IF(COUNT(ngay7!$I$23)&gt;0,ngay7!$I$23,"")</f>
        <v/>
      </c>
      <c r="AC62" s="321">
        <f>IF(COUNT(AB54,AB62)=2,AB62-AB54,"x")</f>
        <v/>
      </c>
      <c r="AD62" s="322">
        <f>IF(COUNT(AC62,AD61)=2,AC62+AD61,AD61)</f>
        <v/>
      </c>
      <c r="AG62" s="324">
        <f>IF(COUNT(ngay7!$AR$9)&gt;0,ngay7!$AR$9,"")</f>
        <v/>
      </c>
    </row>
    <row r="63">
      <c r="A63" s="332" t="n"/>
      <c r="B63" s="316" t="n">
        <v>13</v>
      </c>
      <c r="C63" s="324">
        <f>IF(COUNT(ngay7!$AS$9)&gt;0,ngay7!$AS$9,"")</f>
        <v/>
      </c>
      <c r="D63" s="317">
        <f>IF(COUNT(C55,C63)=2,C63-C55,"x")</f>
        <v/>
      </c>
      <c r="E63" s="318">
        <f>IF(COUNT(D63,E62)=2,D63+E62,E62)</f>
        <v/>
      </c>
      <c r="F63" s="321" t="n"/>
      <c r="G63" s="324">
        <f>IF(COUNT(ngay7!$J$9)&gt;0,ngay7!$J$9,"")</f>
        <v/>
      </c>
      <c r="H63" s="321">
        <f>IF(COUNT(G55,G63)=2,G63-G55,"x")</f>
        <v/>
      </c>
      <c r="I63" s="322">
        <f>IF(COUNT(H63,I62)=2,H63+I62,I62)</f>
        <v/>
      </c>
      <c r="J63" s="324">
        <f>IF(COUNT(ngay7!$AS$5)&gt;0,ngay7!$AS$5,"")</f>
        <v/>
      </c>
      <c r="K63" s="317">
        <f>IF(COUNT(J55,J63)=2,J63-J55,"x")</f>
        <v/>
      </c>
      <c r="L63" s="318">
        <f>IF(COUNT(K63,L62)=2,K63+L62,L62)</f>
        <v/>
      </c>
      <c r="M63" s="321" t="n"/>
      <c r="N63" s="324">
        <f>IF(COUNT(ngay7!$J$5)&gt;0,ngay7!$J$5,"")</f>
        <v/>
      </c>
      <c r="O63" s="321">
        <f>IF(COUNT(N55,N63)=2,N63-N55,"x")</f>
        <v/>
      </c>
      <c r="P63" s="322">
        <f>IF(COUNT(O63,P62)=2,O63+P62,P62)</f>
        <v/>
      </c>
      <c r="Q63" s="324">
        <f>IF(COUNT(ngay7!$AS$21)&gt;0,ngay7!$AS$21,"")</f>
        <v/>
      </c>
      <c r="R63" s="317">
        <f>IF(COUNT(Q55,Q63)=2,Q63-Q55,"x")</f>
        <v/>
      </c>
      <c r="S63" s="318">
        <f>IF(COUNT(R63,S62)=2,R63+S62,S62)</f>
        <v/>
      </c>
      <c r="T63" s="321" t="n"/>
      <c r="U63" s="324">
        <f>IF(COUNT(ngay7!$J$21)&gt;0,ngay7!$J$21,"")</f>
        <v/>
      </c>
      <c r="V63" s="321">
        <f>IF(COUNT(U55,U63)=2,U63-U55,"x")</f>
        <v/>
      </c>
      <c r="W63" s="322">
        <f>IF(COUNT(V63,W62)=2,V63+W62,W62)</f>
        <v/>
      </c>
      <c r="X63" s="324">
        <f>IF(COUNT(ngay7!$AS$23)&gt;0,ngay7!$AS$23,"")</f>
        <v/>
      </c>
      <c r="Y63" s="317">
        <f>IF(COUNT(X55,X63)=2,X63-X55,"x")</f>
        <v/>
      </c>
      <c r="Z63" s="318">
        <f>IF(COUNT(Y63,Z62)=2,Y63+Z62,Z62)</f>
        <v/>
      </c>
      <c r="AA63" s="321" t="n"/>
      <c r="AB63" s="324">
        <f>IF(COUNT(ngay7!$J$23)&gt;0,ngay7!$J$23,"")</f>
        <v/>
      </c>
      <c r="AC63" s="321">
        <f>IF(COUNT(AB55,AB63)=2,AB63-AB55,"x")</f>
        <v/>
      </c>
      <c r="AD63" s="322">
        <f>IF(COUNT(AC63,AD62)=2,AC63+AD62,AD62)</f>
        <v/>
      </c>
      <c r="AG63" s="324">
        <f>IF(COUNT(ngay7!$AS$9)&gt;0,ngay7!$AS$9,"")</f>
        <v/>
      </c>
    </row>
    <row r="64">
      <c r="A64" s="332" t="n"/>
      <c r="B64" s="316" t="n">
        <v>16</v>
      </c>
      <c r="C64" s="324">
        <f>IF(COUNT(ngay7!$AT$9)&gt;0,ngay7!$AT$9,"")</f>
        <v/>
      </c>
      <c r="D64" s="317">
        <f>IF(COUNT(C56,C64)=2,C64-C56,"x")</f>
        <v/>
      </c>
      <c r="E64" s="318">
        <f>IF(COUNT(D64,E63)=2,D64+E63,E63)</f>
        <v/>
      </c>
      <c r="F64" s="321" t="n"/>
      <c r="G64" s="324">
        <f>IF(COUNT(ngay7!$K$9)&gt;0,ngay7!$K$9,"")</f>
        <v/>
      </c>
      <c r="H64" s="321">
        <f>IF(COUNT(G56,G64)=2,G64-G56,"x")</f>
        <v/>
      </c>
      <c r="I64" s="322">
        <f>IF(COUNT(H64,I63)=2,H64+I63,I63)</f>
        <v/>
      </c>
      <c r="J64" s="324">
        <f>IF(COUNT(ngay7!$AT$5)&gt;0,ngay7!$AT$5,"")</f>
        <v/>
      </c>
      <c r="K64" s="317">
        <f>IF(COUNT(J56,J64)=2,J64-J56,"x")</f>
        <v/>
      </c>
      <c r="L64" s="318">
        <f>IF(COUNT(K64,L63)=2,K64+L63,L63)</f>
        <v/>
      </c>
      <c r="M64" s="321" t="n"/>
      <c r="N64" s="324">
        <f>IF(COUNT(ngay7!$K$5)&gt;0,ngay7!$K$5,"")</f>
        <v/>
      </c>
      <c r="O64" s="321">
        <f>IF(COUNT(N56,N64)=2,N64-N56,"x")</f>
        <v/>
      </c>
      <c r="P64" s="322">
        <f>IF(COUNT(O64,P63)=2,O64+P63,P63)</f>
        <v/>
      </c>
      <c r="Q64" s="324">
        <f>IF(COUNT(ngay7!$AT$21)&gt;0,ngay7!$AT$21,"")</f>
        <v/>
      </c>
      <c r="R64" s="317">
        <f>IF(COUNT(Q56,Q64)=2,Q64-Q56,"x")</f>
        <v/>
      </c>
      <c r="S64" s="318">
        <f>IF(COUNT(R64,S63)=2,R64+S63,S63)</f>
        <v/>
      </c>
      <c r="T64" s="321" t="n"/>
      <c r="U64" s="324">
        <f>IF(COUNT(ngay7!$K$21)&gt;0,ngay7!$K$21,"")</f>
        <v/>
      </c>
      <c r="V64" s="321">
        <f>IF(COUNT(U56,U64)=2,U64-U56,"x")</f>
        <v/>
      </c>
      <c r="W64" s="322">
        <f>IF(COUNT(V64,W63)=2,V64+W63,W63)</f>
        <v/>
      </c>
      <c r="X64" s="324">
        <f>IF(COUNT(ngay7!$AT$23)&gt;0,ngay7!$AT$23,"")</f>
        <v/>
      </c>
      <c r="Y64" s="317">
        <f>IF(COUNT(X56,X64)=2,X64-X56,"x")</f>
        <v/>
      </c>
      <c r="Z64" s="318">
        <f>IF(COUNT(Y64,Z63)=2,Y64+Z63,Z63)</f>
        <v/>
      </c>
      <c r="AA64" s="321" t="n"/>
      <c r="AB64" s="324">
        <f>IF(COUNT(ngay7!$K$23)&gt;0,ngay7!$K$23,"")</f>
        <v/>
      </c>
      <c r="AC64" s="321">
        <f>IF(COUNT(AB56,AB64)=2,AB64-AB56,"x")</f>
        <v/>
      </c>
      <c r="AD64" s="322">
        <f>IF(COUNT(AC64,AD63)=2,AC64+AD63,AD63)</f>
        <v/>
      </c>
      <c r="AG64" s="324">
        <f>IF(COUNT(ngay7!$AT$9)&gt;0,ngay7!$AT$9,"")</f>
        <v/>
      </c>
    </row>
    <row r="65">
      <c r="A65" s="332" t="n"/>
      <c r="B65" s="316" t="n">
        <v>19</v>
      </c>
      <c r="C65" s="324">
        <f>IF(COUNT(ngay7!$AU$9)&gt;0,ngay7!$AU$9,"")</f>
        <v/>
      </c>
      <c r="D65" s="317">
        <f>IF(COUNT(C57,C65)=2,C65-C57,"x")</f>
        <v/>
      </c>
      <c r="E65" s="318">
        <f>IF(COUNT(D65,E64)=2,D65+E64,E64)</f>
        <v/>
      </c>
      <c r="F65" s="321" t="n"/>
      <c r="G65" s="324">
        <f>IF(COUNT(ngay7!$L$9)&gt;0,ngay7!$L$9,"")</f>
        <v/>
      </c>
      <c r="H65" s="321">
        <f>IF(COUNT(G57,G65)=2,G65-G57,"x")</f>
        <v/>
      </c>
      <c r="I65" s="322">
        <f>IF(COUNT(H65,I64)=2,H65+I64,I64)</f>
        <v/>
      </c>
      <c r="J65" s="324">
        <f>IF(COUNT(ngay7!$AU$5)&gt;0,ngay7!$AU$5,"")</f>
        <v/>
      </c>
      <c r="K65" s="317">
        <f>IF(COUNT(J57,J65)=2,J65-J57,"x")</f>
        <v/>
      </c>
      <c r="L65" s="318">
        <f>IF(COUNT(K65,L64)=2,K65+L64,L64)</f>
        <v/>
      </c>
      <c r="M65" s="321" t="n"/>
      <c r="N65" s="324">
        <f>IF(COUNT(ngay7!$L$5)&gt;0,ngay7!$L$5,"")</f>
        <v/>
      </c>
      <c r="O65" s="321">
        <f>IF(COUNT(N57,N65)=2,N65-N57,"x")</f>
        <v/>
      </c>
      <c r="P65" s="322">
        <f>IF(COUNT(O65,P64)=2,O65+P64,P64)</f>
        <v/>
      </c>
      <c r="Q65" s="324">
        <f>IF(COUNT(ngay7!$AU$21)&gt;0,ngay7!$AU$21,"")</f>
        <v/>
      </c>
      <c r="R65" s="317">
        <f>IF(COUNT(Q57,Q65)=2,Q65-Q57,"x")</f>
        <v/>
      </c>
      <c r="S65" s="318">
        <f>IF(COUNT(R65,S64)=2,R65+S64,S64)</f>
        <v/>
      </c>
      <c r="T65" s="321" t="n"/>
      <c r="U65" s="324">
        <f>IF(COUNT(ngay7!$L$21)&gt;0,ngay7!$L$21,"")</f>
        <v/>
      </c>
      <c r="V65" s="321">
        <f>IF(COUNT(U57,U65)=2,U65-U57,"x")</f>
        <v/>
      </c>
      <c r="W65" s="322">
        <f>IF(COUNT(V65,W64)=2,V65+W64,W64)</f>
        <v/>
      </c>
      <c r="X65" s="324">
        <f>IF(COUNT(ngay7!$AU$23)&gt;0,ngay7!$AU$23,"")</f>
        <v/>
      </c>
      <c r="Y65" s="317">
        <f>IF(COUNT(X57,X65)=2,X65-X57,"x")</f>
        <v/>
      </c>
      <c r="Z65" s="318">
        <f>IF(COUNT(Y65,Z64)=2,Y65+Z64,Z64)</f>
        <v/>
      </c>
      <c r="AA65" s="321" t="n"/>
      <c r="AB65" s="324">
        <f>IF(COUNT(ngay7!$L$23)&gt;0,ngay7!$L$23,"")</f>
        <v/>
      </c>
      <c r="AC65" s="321">
        <f>IF(COUNT(AB57,AB65)=2,AB65-AB57,"x")</f>
        <v/>
      </c>
      <c r="AD65" s="322">
        <f>IF(COUNT(AC65,AD64)=2,AC65+AD64,AD64)</f>
        <v/>
      </c>
      <c r="AG65" s="324">
        <f>IF(COUNT(ngay7!$AU$9)&gt;0,ngay7!$AU$9,"")</f>
        <v/>
      </c>
    </row>
    <row r="66">
      <c r="A66" s="332" t="n"/>
      <c r="B66" s="316" t="n">
        <v>22</v>
      </c>
      <c r="C66" s="324">
        <f>IF(COUNT(ngay8!$AN$9)&gt;0,ngay8!$AN$9,"")</f>
        <v/>
      </c>
      <c r="D66" s="317">
        <f>IF(COUNT(C58,C66)=2,C66-C58,"x")</f>
        <v/>
      </c>
      <c r="E66" s="318">
        <f>IF(COUNT(D66,E65)=2,D66+E65,E65)</f>
        <v/>
      </c>
      <c r="F66" s="321" t="n"/>
      <c r="G66" s="324">
        <f>IF(COUNT(ngay8!$E$9)&gt;0,ngay8!$E$9,"")</f>
        <v/>
      </c>
      <c r="H66" s="321">
        <f>IF(COUNT(G58,G66)=2,G66-G58,"x")</f>
        <v/>
      </c>
      <c r="I66" s="322">
        <f>IF(COUNT(H66,I65)=2,H66+I65,I65)</f>
        <v/>
      </c>
      <c r="J66" s="324">
        <f>IF(COUNT(ngay8!$AN$5)&gt;0,ngay8!$AN$5,"")</f>
        <v/>
      </c>
      <c r="K66" s="317">
        <f>IF(COUNT(J58,J66)=2,J66-J58,"x")</f>
        <v/>
      </c>
      <c r="L66" s="318">
        <f>IF(COUNT(K66,L65)=2,K66+L65,L65)</f>
        <v/>
      </c>
      <c r="M66" s="321" t="n"/>
      <c r="N66" s="324">
        <f>IF(COUNT(ngay8!$E$5)&gt;0,ngay8!$E$5,"")</f>
        <v/>
      </c>
      <c r="O66" s="321">
        <f>IF(COUNT(N58,N66)=2,N66-N58,"x")</f>
        <v/>
      </c>
      <c r="P66" s="322">
        <f>IF(COUNT(O66,P65)=2,O66+P65,P65)</f>
        <v/>
      </c>
      <c r="Q66" s="324">
        <f>IF(COUNT(ngay8!$AN$21)&gt;0,ngay8!$AN$21,"")</f>
        <v/>
      </c>
      <c r="R66" s="317">
        <f>IF(COUNT(Q58,Q66)=2,Q66-Q58,"x")</f>
        <v/>
      </c>
      <c r="S66" s="318">
        <f>IF(COUNT(R66,S65)=2,R66+S65,S65)</f>
        <v/>
      </c>
      <c r="T66" s="321" t="n"/>
      <c r="U66" s="324">
        <f>IF(COUNT(ngay8!$E$21)&gt;0,ngay8!$E$21,"")</f>
        <v/>
      </c>
      <c r="V66" s="321">
        <f>IF(COUNT(U58,U66)=2,U66-U58,"x")</f>
        <v/>
      </c>
      <c r="W66" s="322">
        <f>IF(COUNT(V66,W65)=2,V66+W65,W65)</f>
        <v/>
      </c>
      <c r="X66" s="324">
        <f>IF(COUNT(ngay8!$AN$23)&gt;0,ngay8!$AN$23,"")</f>
        <v/>
      </c>
      <c r="Y66" s="317">
        <f>IF(COUNT(X58,X66)=2,X66-X58,"x")</f>
        <v/>
      </c>
      <c r="Z66" s="318">
        <f>IF(COUNT(Y66,Z65)=2,Y66+Z65,Z65)</f>
        <v/>
      </c>
      <c r="AA66" s="321" t="n"/>
      <c r="AB66" s="324">
        <f>IF(COUNT(ngay8!$E$23)&gt;0,ngay8!$E$23,"")</f>
        <v/>
      </c>
      <c r="AC66" s="321">
        <f>IF(COUNT(AB58,AB66)=2,AB66-AB58,"x")</f>
        <v/>
      </c>
      <c r="AD66" s="322">
        <f>IF(COUNT(AC66,AD65)=2,AC66+AD65,AD65)</f>
        <v/>
      </c>
      <c r="AG66" s="324">
        <f>IF(COUNT(ngay8!$AN$9)&gt;0,ngay8!$AN$9,"")</f>
        <v/>
      </c>
    </row>
    <row r="67" customFormat="1" s="329">
      <c r="A67" s="333" t="n">
        <v>8</v>
      </c>
      <c r="B67" s="316" t="n">
        <v>1</v>
      </c>
      <c r="C67" s="324">
        <f>IF(COUNT(ngay8!$AO$9)&gt;0,ngay8!$AO$9,"")</f>
        <v/>
      </c>
      <c r="D67" s="325">
        <f>IF(COUNT(C59,C67)=2,C67-C59,"x")</f>
        <v/>
      </c>
      <c r="E67" s="326">
        <f>IF(COUNT(D67,E66)=2,D67+E66,E66)</f>
        <v/>
      </c>
      <c r="F67" s="327" t="n"/>
      <c r="G67" s="324">
        <f>IF(COUNT(ngay8!$F$9)&gt;0,ngay8!$F$9,"")</f>
        <v/>
      </c>
      <c r="H67" s="327">
        <f>IF(COUNT(G59,G67)=2,G67-G59,"x")</f>
        <v/>
      </c>
      <c r="I67" s="328">
        <f>IF(COUNT(H67,I66)=2,H67+I66,I66)</f>
        <v/>
      </c>
      <c r="J67" s="324">
        <f>IF(COUNT(ngay8!$AO$5)&gt;0,ngay8!$AO$5,"")</f>
        <v/>
      </c>
      <c r="K67" s="325">
        <f>IF(COUNT(J59,J67)=2,J67-J59,"x")</f>
        <v/>
      </c>
      <c r="L67" s="326">
        <f>IF(COUNT(K67,L66)=2,K67+L66,L66)</f>
        <v/>
      </c>
      <c r="M67" s="327" t="n"/>
      <c r="N67" s="324">
        <f>IF(COUNT(ngay8!$F$5)&gt;0,ngay8!$F$5,"")</f>
        <v/>
      </c>
      <c r="O67" s="327">
        <f>IF(COUNT(N59,N67)=2,N67-N59,"x")</f>
        <v/>
      </c>
      <c r="P67" s="328">
        <f>IF(COUNT(O67,P66)=2,O67+P66,P66)</f>
        <v/>
      </c>
      <c r="Q67" s="324">
        <f>IF(COUNT(ngay8!$AO$21)&gt;0,ngay8!$AO$21,"")</f>
        <v/>
      </c>
      <c r="R67" s="325">
        <f>IF(COUNT(Q59,Q67)=2,Q67-Q59,"x")</f>
        <v/>
      </c>
      <c r="S67" s="326">
        <f>IF(COUNT(R67,S66)=2,R67+S66,S66)</f>
        <v/>
      </c>
      <c r="T67" s="327" t="n"/>
      <c r="U67" s="324">
        <f>IF(COUNT(ngay8!$F$21)&gt;0,ngay8!$F$21,"")</f>
        <v/>
      </c>
      <c r="V67" s="327">
        <f>IF(COUNT(U59,U67)=2,U67-U59,"x")</f>
        <v/>
      </c>
      <c r="W67" s="328">
        <f>IF(COUNT(V67,W66)=2,V67+W66,W66)</f>
        <v/>
      </c>
      <c r="X67" s="324">
        <f>IF(COUNT(ngay8!$AO$23)&gt;0,ngay8!$AO$23,"")</f>
        <v/>
      </c>
      <c r="Y67" s="325">
        <f>IF(COUNT(X59,X67)=2,X67-X59,"x")</f>
        <v/>
      </c>
      <c r="Z67" s="326">
        <f>IF(COUNT(Y67,Z66)=2,Y67+Z66,Z66)</f>
        <v/>
      </c>
      <c r="AA67" s="327" t="n"/>
      <c r="AB67" s="324">
        <f>IF(COUNT(ngay8!$F$23)&gt;0,ngay8!$F$23,"")</f>
        <v/>
      </c>
      <c r="AC67" s="327">
        <f>IF(COUNT(AB59,AB67)=2,AB67-AB59,"x")</f>
        <v/>
      </c>
      <c r="AD67" s="328">
        <f>IF(COUNT(AC67,AD66)=2,AC67+AD66,AD66)</f>
        <v/>
      </c>
      <c r="AE67" s="334" t="n"/>
      <c r="AF67" s="334" t="n"/>
      <c r="AG67" s="324">
        <f>IF(COUNT(ngay8!$AO$9)&gt;0,ngay8!$AO$9,"")</f>
        <v/>
      </c>
    </row>
    <row r="68">
      <c r="A68" s="332" t="n"/>
      <c r="B68" s="316" t="n">
        <v>4</v>
      </c>
      <c r="C68" s="324">
        <f>IF(COUNT(ngay8!$AP$9)&gt;0,ngay8!$AP$9,"")</f>
        <v/>
      </c>
      <c r="D68" s="317">
        <f>IF(COUNT(C60,C68)=2,C68-C60,"x")</f>
        <v/>
      </c>
      <c r="E68" s="318">
        <f>IF(COUNT(D68,E67)=2,D68+E67,E67)</f>
        <v/>
      </c>
      <c r="F68" s="321" t="n"/>
      <c r="G68" s="324">
        <f>IF(COUNT(ngay8!$G$9)&gt;0,ngay8!$G$9,"")</f>
        <v/>
      </c>
      <c r="H68" s="321">
        <f>IF(COUNT(G60,G68)=2,G68-G60,"x")</f>
        <v/>
      </c>
      <c r="I68" s="322">
        <f>IF(COUNT(H68,I67)=2,H68+I67,I67)</f>
        <v/>
      </c>
      <c r="J68" s="324">
        <f>IF(COUNT(ngay8!$AP$5)&gt;0,ngay8!$AP$5,"")</f>
        <v/>
      </c>
      <c r="K68" s="317">
        <f>IF(COUNT(J60,J68)=2,J68-J60,"x")</f>
        <v/>
      </c>
      <c r="L68" s="318">
        <f>IF(COUNT(K68,L67)=2,K68+L67,L67)</f>
        <v/>
      </c>
      <c r="M68" s="321" t="n"/>
      <c r="N68" s="324">
        <f>IF(COUNT(ngay8!$G$5)&gt;0,ngay8!$G$5,"")</f>
        <v/>
      </c>
      <c r="O68" s="321">
        <f>IF(COUNT(N60,N68)=2,N68-N60,"x")</f>
        <v/>
      </c>
      <c r="P68" s="322">
        <f>IF(COUNT(O68,P67)=2,O68+P67,P67)</f>
        <v/>
      </c>
      <c r="Q68" s="324">
        <f>IF(COUNT(ngay8!$AP$21)&gt;0,ngay8!$AP$21,"")</f>
        <v/>
      </c>
      <c r="R68" s="317">
        <f>IF(COUNT(Q60,Q68)=2,Q68-Q60,"x")</f>
        <v/>
      </c>
      <c r="S68" s="318">
        <f>IF(COUNT(R68,S67)=2,R68+S67,S67)</f>
        <v/>
      </c>
      <c r="T68" s="321" t="n"/>
      <c r="U68" s="324">
        <f>IF(COUNT(ngay8!$G$21)&gt;0,ngay8!$G$21,"")</f>
        <v/>
      </c>
      <c r="V68" s="321">
        <f>IF(COUNT(U60,U68)=2,U68-U60,"x")</f>
        <v/>
      </c>
      <c r="W68" s="322">
        <f>IF(COUNT(V68,W67)=2,V68+W67,W67)</f>
        <v/>
      </c>
      <c r="X68" s="324">
        <f>IF(COUNT(ngay8!$AP$23)&gt;0,ngay8!$AP$23,"")</f>
        <v/>
      </c>
      <c r="Y68" s="317">
        <f>IF(COUNT(X60,X68)=2,X68-X60,"x")</f>
        <v/>
      </c>
      <c r="Z68" s="318">
        <f>IF(COUNT(Y68,Z67)=2,Y68+Z67,Z67)</f>
        <v/>
      </c>
      <c r="AA68" s="321" t="n"/>
      <c r="AB68" s="324">
        <f>IF(COUNT(ngay8!$G$23)&gt;0,ngay8!$G$23,"")</f>
        <v/>
      </c>
      <c r="AC68" s="321">
        <f>IF(COUNT(AB60,AB68)=2,AB68-AB60,"x")</f>
        <v/>
      </c>
      <c r="AD68" s="322">
        <f>IF(COUNT(AC68,AD67)=2,AC68+AD67,AD67)</f>
        <v/>
      </c>
      <c r="AG68" s="324">
        <f>IF(COUNT(ngay8!$AP$9)&gt;0,ngay8!$AP$9,"")</f>
        <v/>
      </c>
    </row>
    <row r="69">
      <c r="A69" s="332" t="n"/>
      <c r="B69" s="331" t="n">
        <v>7</v>
      </c>
      <c r="C69" s="324">
        <f>IF(COUNT(ngay8!$AQ$9)&gt;0,ngay8!$AQ$9,"")</f>
        <v/>
      </c>
      <c r="D69" s="317">
        <f>IF(COUNT(C61,C69)=2,C69-C61,"x")</f>
        <v/>
      </c>
      <c r="E69" s="318">
        <f>IF(COUNT(D69,E68)=2,D69+E68,E68)</f>
        <v/>
      </c>
      <c r="F69" s="321" t="n"/>
      <c r="G69" s="324">
        <f>IF(COUNT(ngay8!$H$9)&gt;0,ngay8!$H$9,"")</f>
        <v/>
      </c>
      <c r="H69" s="321">
        <f>IF(COUNT(G61,G69)=2,G69-G61,"x")</f>
        <v/>
      </c>
      <c r="I69" s="322">
        <f>IF(COUNT(H69,I68)=2,H69+I68,I68)</f>
        <v/>
      </c>
      <c r="J69" s="324">
        <f>IF(COUNT(ngay8!$AQ$5)&gt;0,ngay8!$AQ$5,"")</f>
        <v/>
      </c>
      <c r="K69" s="317">
        <f>IF(COUNT(J61,J69)=2,J69-J61,"x")</f>
        <v/>
      </c>
      <c r="L69" s="318">
        <f>IF(COUNT(K69,L68)=2,K69+L68,L68)</f>
        <v/>
      </c>
      <c r="M69" s="321" t="n"/>
      <c r="N69" s="324">
        <f>IF(COUNT(ngay8!$H$5)&gt;0,ngay8!$H$5,"")</f>
        <v/>
      </c>
      <c r="O69" s="321">
        <f>IF(COUNT(N61,N69)=2,N69-N61,"x")</f>
        <v/>
      </c>
      <c r="P69" s="322">
        <f>IF(COUNT(O69,P68)=2,O69+P68,P68)</f>
        <v/>
      </c>
      <c r="Q69" s="324">
        <f>IF(COUNT(ngay8!$AQ$21)&gt;0,ngay8!$AQ$21,"")</f>
        <v/>
      </c>
      <c r="R69" s="317">
        <f>IF(COUNT(Q61,Q69)=2,Q69-Q61,"x")</f>
        <v/>
      </c>
      <c r="S69" s="318">
        <f>IF(COUNT(R69,S68)=2,R69+S68,S68)</f>
        <v/>
      </c>
      <c r="T69" s="321" t="n"/>
      <c r="U69" s="324">
        <f>IF(COUNT(ngay8!$H$21)&gt;0,ngay8!$H$21,"")</f>
        <v/>
      </c>
      <c r="V69" s="321">
        <f>IF(COUNT(U61,U69)=2,U69-U61,"x")</f>
        <v/>
      </c>
      <c r="W69" s="322">
        <f>IF(COUNT(V69,W68)=2,V69+W68,W68)</f>
        <v/>
      </c>
      <c r="X69" s="324">
        <f>IF(COUNT(ngay8!$AQ$23)&gt;0,ngay8!$AQ$23,"")</f>
        <v/>
      </c>
      <c r="Y69" s="317">
        <f>IF(COUNT(X61,X69)=2,X69-X61,"x")</f>
        <v/>
      </c>
      <c r="Z69" s="318">
        <f>IF(COUNT(Y69,Z68)=2,Y69+Z68,Z68)</f>
        <v/>
      </c>
      <c r="AA69" s="321" t="n"/>
      <c r="AB69" s="324">
        <f>IF(COUNT(ngay8!$H$23)&gt;0,ngay8!$H$23,"")</f>
        <v/>
      </c>
      <c r="AC69" s="321">
        <f>IF(COUNT(AB61,AB69)=2,AB69-AB61,"x")</f>
        <v/>
      </c>
      <c r="AD69" s="322">
        <f>IF(COUNT(AC69,AD68)=2,AC69+AD68,AD68)</f>
        <v/>
      </c>
      <c r="AG69" s="324">
        <f>IF(COUNT(ngay8!$AQ$9)&gt;0,ngay8!$AQ$9,"")</f>
        <v/>
      </c>
    </row>
    <row r="70">
      <c r="A70" s="332" t="n"/>
      <c r="B70" s="316" t="n">
        <v>10</v>
      </c>
      <c r="C70" s="324">
        <f>IF(COUNT(ngay8!$AR$9)&gt;0,ngay8!$AR$9,"")</f>
        <v/>
      </c>
      <c r="D70" s="317">
        <f>IF(COUNT(C62,C70)=2,C70-C62,"x")</f>
        <v/>
      </c>
      <c r="E70" s="318">
        <f>IF(COUNT(D70,E69)=2,D70+E69,E69)</f>
        <v/>
      </c>
      <c r="F70" s="321" t="n"/>
      <c r="G70" s="324">
        <f>IF(COUNT(ngay8!$I$9)&gt;0,ngay8!$I$9,"")</f>
        <v/>
      </c>
      <c r="H70" s="321">
        <f>IF(COUNT(G62,G70)=2,G70-G62,"x")</f>
        <v/>
      </c>
      <c r="I70" s="322">
        <f>IF(COUNT(H70,I69)=2,H70+I69,I69)</f>
        <v/>
      </c>
      <c r="J70" s="324">
        <f>IF(COUNT(ngay8!$AR$5)&gt;0,ngay8!$AR$5,"")</f>
        <v/>
      </c>
      <c r="K70" s="317">
        <f>IF(COUNT(J62,J70)=2,J70-J62,"x")</f>
        <v/>
      </c>
      <c r="L70" s="318">
        <f>IF(COUNT(K70,L69)=2,K70+L69,L69)</f>
        <v/>
      </c>
      <c r="M70" s="321" t="n"/>
      <c r="N70" s="324">
        <f>IF(COUNT(ngay8!$I$5)&gt;0,ngay8!$I$5,"")</f>
        <v/>
      </c>
      <c r="O70" s="321">
        <f>IF(COUNT(N62,N70)=2,N70-N62,"x")</f>
        <v/>
      </c>
      <c r="P70" s="322">
        <f>IF(COUNT(O70,P69)=2,O70+P69,P69)</f>
        <v/>
      </c>
      <c r="Q70" s="324">
        <f>IF(COUNT(ngay8!$AR$21)&gt;0,ngay8!$AR$21,"")</f>
        <v/>
      </c>
      <c r="R70" s="317">
        <f>IF(COUNT(Q62,Q70)=2,Q70-Q62,"x")</f>
        <v/>
      </c>
      <c r="S70" s="318">
        <f>IF(COUNT(R70,S69)=2,R70+S69,S69)</f>
        <v/>
      </c>
      <c r="T70" s="321" t="n"/>
      <c r="U70" s="324">
        <f>IF(COUNT(ngay8!$I$21)&gt;0,ngay8!$I$21,"")</f>
        <v/>
      </c>
      <c r="V70" s="321">
        <f>IF(COUNT(U62,U70)=2,U70-U62,"x")</f>
        <v/>
      </c>
      <c r="W70" s="322">
        <f>IF(COUNT(V70,W69)=2,V70+W69,W69)</f>
        <v/>
      </c>
      <c r="X70" s="324">
        <f>IF(COUNT(ngay8!$AR$23)&gt;0,ngay8!$AR$23,"")</f>
        <v/>
      </c>
      <c r="Y70" s="317">
        <f>IF(COUNT(X62,X70)=2,X70-X62,"x")</f>
        <v/>
      </c>
      <c r="Z70" s="318">
        <f>IF(COUNT(Y70,Z69)=2,Y70+Z69,Z69)</f>
        <v/>
      </c>
      <c r="AA70" s="321" t="n"/>
      <c r="AB70" s="324">
        <f>IF(COUNT(ngay8!$I$23)&gt;0,ngay8!$I$23,"")</f>
        <v/>
      </c>
      <c r="AC70" s="321">
        <f>IF(COUNT(AB62,AB70)=2,AB70-AB62,"x")</f>
        <v/>
      </c>
      <c r="AD70" s="322">
        <f>IF(COUNT(AC70,AD69)=2,AC70+AD69,AD69)</f>
        <v/>
      </c>
      <c r="AG70" s="324">
        <f>IF(COUNT(ngay8!$AR$9)&gt;0,ngay8!$AR$9,"")</f>
        <v/>
      </c>
    </row>
    <row r="71">
      <c r="A71" s="332" t="n"/>
      <c r="B71" s="316" t="n">
        <v>13</v>
      </c>
      <c r="C71" s="324">
        <f>IF(COUNT(ngay8!$AS$9)&gt;0,ngay8!$AS$9,"")</f>
        <v/>
      </c>
      <c r="D71" s="317">
        <f>IF(COUNT(C63,C71)=2,C71-C63,"x")</f>
        <v/>
      </c>
      <c r="E71" s="318">
        <f>IF(COUNT(D71,E70)=2,D71+E70,E70)</f>
        <v/>
      </c>
      <c r="F71" s="321" t="n"/>
      <c r="G71" s="324">
        <f>IF(COUNT(ngay8!$J$9)&gt;0,ngay8!$J$9,"")</f>
        <v/>
      </c>
      <c r="H71" s="321">
        <f>IF(COUNT(G63,G71)=2,G71-G63,"x")</f>
        <v/>
      </c>
      <c r="I71" s="322">
        <f>IF(COUNT(H71,I70)=2,H71+I70,I70)</f>
        <v/>
      </c>
      <c r="J71" s="324">
        <f>IF(COUNT(ngay8!$AS$5)&gt;0,ngay8!$AS$5,"")</f>
        <v/>
      </c>
      <c r="K71" s="317">
        <f>IF(COUNT(J63,J71)=2,J71-J63,"x")</f>
        <v/>
      </c>
      <c r="L71" s="318">
        <f>IF(COUNT(K71,L70)=2,K71+L70,L70)</f>
        <v/>
      </c>
      <c r="M71" s="321" t="n"/>
      <c r="N71" s="324">
        <f>IF(COUNT(ngay8!$J$5)&gt;0,ngay8!$J$5,"")</f>
        <v/>
      </c>
      <c r="O71" s="321">
        <f>IF(COUNT(N63,N71)=2,N71-N63,"x")</f>
        <v/>
      </c>
      <c r="P71" s="322">
        <f>IF(COUNT(O71,P70)=2,O71+P70,P70)</f>
        <v/>
      </c>
      <c r="Q71" s="324">
        <f>IF(COUNT(ngay8!$AS$21)&gt;0,ngay8!$AS$21,"")</f>
        <v/>
      </c>
      <c r="R71" s="317">
        <f>IF(COUNT(Q63,Q71)=2,Q71-Q63,"x")</f>
        <v/>
      </c>
      <c r="S71" s="318">
        <f>IF(COUNT(R71,S70)=2,R71+S70,S70)</f>
        <v/>
      </c>
      <c r="T71" s="321" t="n"/>
      <c r="U71" s="324">
        <f>IF(COUNT(ngay8!$J$21)&gt;0,ngay8!$J$21,"")</f>
        <v/>
      </c>
      <c r="V71" s="321">
        <f>IF(COUNT(U63,U71)=2,U71-U63,"x")</f>
        <v/>
      </c>
      <c r="W71" s="322">
        <f>IF(COUNT(V71,W70)=2,V71+W70,W70)</f>
        <v/>
      </c>
      <c r="X71" s="324">
        <f>IF(COUNT(ngay8!$AS$23)&gt;0,ngay8!$AS$23,"")</f>
        <v/>
      </c>
      <c r="Y71" s="317">
        <f>IF(COUNT(X63,X71)=2,X71-X63,"x")</f>
        <v/>
      </c>
      <c r="Z71" s="318">
        <f>IF(COUNT(Y71,Z70)=2,Y71+Z70,Z70)</f>
        <v/>
      </c>
      <c r="AA71" s="321" t="n"/>
      <c r="AB71" s="324">
        <f>IF(COUNT(ngay8!$J$23)&gt;0,ngay8!$J$23,"")</f>
        <v/>
      </c>
      <c r="AC71" s="321">
        <f>IF(COUNT(AB63,AB71)=2,AB71-AB63,"x")</f>
        <v/>
      </c>
      <c r="AD71" s="322">
        <f>IF(COUNT(AC71,AD70)=2,AC71+AD70,AD70)</f>
        <v/>
      </c>
      <c r="AG71" s="324">
        <f>IF(COUNT(ngay8!$AS$9)&gt;0,ngay8!$AS$9,"")</f>
        <v/>
      </c>
    </row>
    <row r="72">
      <c r="A72" s="332" t="n"/>
      <c r="B72" s="316" t="n">
        <v>16</v>
      </c>
      <c r="C72" s="324">
        <f>IF(COUNT(ngay8!$AT$9)&gt;0,ngay8!$AT$9,"")</f>
        <v/>
      </c>
      <c r="D72" s="317">
        <f>IF(COUNT(C64,C72)=2,C72-C64,"x")</f>
        <v/>
      </c>
      <c r="E72" s="318">
        <f>IF(COUNT(D72,E71)=2,D72+E71,E71)</f>
        <v/>
      </c>
      <c r="F72" s="321" t="n"/>
      <c r="G72" s="324">
        <f>IF(COUNT(ngay8!$K$9)&gt;0,ngay8!$K$9,"")</f>
        <v/>
      </c>
      <c r="H72" s="321">
        <f>IF(COUNT(G64,G72)=2,G72-G64,"x")</f>
        <v/>
      </c>
      <c r="I72" s="322">
        <f>IF(COUNT(H72,I71)=2,H72+I71,I71)</f>
        <v/>
      </c>
      <c r="J72" s="324">
        <f>IF(COUNT(ngay8!$AT$5)&gt;0,ngay8!$AT$5,"")</f>
        <v/>
      </c>
      <c r="K72" s="317">
        <f>IF(COUNT(J64,J72)=2,J72-J64,"x")</f>
        <v/>
      </c>
      <c r="L72" s="318">
        <f>IF(COUNT(K72,L71)=2,K72+L71,L71)</f>
        <v/>
      </c>
      <c r="M72" s="321" t="n"/>
      <c r="N72" s="324">
        <f>IF(COUNT(ngay8!$K$5)&gt;0,ngay8!$K$5,"")</f>
        <v/>
      </c>
      <c r="O72" s="321">
        <f>IF(COUNT(N64,N72)=2,N72-N64,"x")</f>
        <v/>
      </c>
      <c r="P72" s="322">
        <f>IF(COUNT(O72,P71)=2,O72+P71,P71)</f>
        <v/>
      </c>
      <c r="Q72" s="324">
        <f>IF(COUNT(ngay8!$AT$21)&gt;0,ngay8!$AT$21,"")</f>
        <v/>
      </c>
      <c r="R72" s="317">
        <f>IF(COUNT(Q64,Q72)=2,Q72-Q64,"x")</f>
        <v/>
      </c>
      <c r="S72" s="318">
        <f>IF(COUNT(R72,S71)=2,R72+S71,S71)</f>
        <v/>
      </c>
      <c r="T72" s="321" t="n"/>
      <c r="U72" s="324">
        <f>IF(COUNT(ngay8!$K$21)&gt;0,ngay8!$K$21,"")</f>
        <v/>
      </c>
      <c r="V72" s="321">
        <f>IF(COUNT(U64,U72)=2,U72-U64,"x")</f>
        <v/>
      </c>
      <c r="W72" s="322">
        <f>IF(COUNT(V72,W71)=2,V72+W71,W71)</f>
        <v/>
      </c>
      <c r="X72" s="324">
        <f>IF(COUNT(ngay8!$AT$23)&gt;0,ngay8!$AT$23,"")</f>
        <v/>
      </c>
      <c r="Y72" s="317">
        <f>IF(COUNT(X64,X72)=2,X72-X64,"x")</f>
        <v/>
      </c>
      <c r="Z72" s="318">
        <f>IF(COUNT(Y72,Z71)=2,Y72+Z71,Z71)</f>
        <v/>
      </c>
      <c r="AA72" s="321" t="n"/>
      <c r="AB72" s="324">
        <f>IF(COUNT(ngay8!$K$23)&gt;0,ngay8!$K$23,"")</f>
        <v/>
      </c>
      <c r="AC72" s="321">
        <f>IF(COUNT(AB64,AB72)=2,AB72-AB64,"x")</f>
        <v/>
      </c>
      <c r="AD72" s="322">
        <f>IF(COUNT(AC72,AD71)=2,AC72+AD71,AD71)</f>
        <v/>
      </c>
      <c r="AG72" s="324">
        <f>IF(COUNT(ngay8!$AT$9)&gt;0,ngay8!$AT$9,"")</f>
        <v/>
      </c>
    </row>
    <row r="73">
      <c r="A73" s="332" t="n"/>
      <c r="B73" s="316" t="n">
        <v>19</v>
      </c>
      <c r="C73" s="324">
        <f>IF(COUNT(ngay8!$AU$9)&gt;0,ngay8!$AU$9,"")</f>
        <v/>
      </c>
      <c r="D73" s="317">
        <f>IF(COUNT(C65,C73)=2,C73-C65,"x")</f>
        <v/>
      </c>
      <c r="E73" s="318">
        <f>IF(COUNT(D73,E72)=2,D73+E72,E72)</f>
        <v/>
      </c>
      <c r="F73" s="321" t="n"/>
      <c r="G73" s="324">
        <f>IF(COUNT(ngay8!$L$9)&gt;0,ngay8!$L$9,"")</f>
        <v/>
      </c>
      <c r="H73" s="321">
        <f>IF(COUNT(G65,G73)=2,G73-G65,"x")</f>
        <v/>
      </c>
      <c r="I73" s="322">
        <f>IF(COUNT(H73,I72)=2,H73+I72,I72)</f>
        <v/>
      </c>
      <c r="J73" s="324">
        <f>IF(COUNT(ngay8!$AU$5)&gt;0,ngay8!$AU$5,"")</f>
        <v/>
      </c>
      <c r="K73" s="317">
        <f>IF(COUNT(J65,J73)=2,J73-J65,"x")</f>
        <v/>
      </c>
      <c r="L73" s="318">
        <f>IF(COUNT(K73,L72)=2,K73+L72,L72)</f>
        <v/>
      </c>
      <c r="M73" s="321" t="n"/>
      <c r="N73" s="324">
        <f>IF(COUNT(ngay8!$L$5)&gt;0,ngay8!$L$5,"")</f>
        <v/>
      </c>
      <c r="O73" s="321">
        <f>IF(COUNT(N65,N73)=2,N73-N65,"x")</f>
        <v/>
      </c>
      <c r="P73" s="322">
        <f>IF(COUNT(O73,P72)=2,O73+P72,P72)</f>
        <v/>
      </c>
      <c r="Q73" s="324">
        <f>IF(COUNT(ngay8!$AU$21)&gt;0,ngay8!$AU$21,"")</f>
        <v/>
      </c>
      <c r="R73" s="317">
        <f>IF(COUNT(Q65,Q73)=2,Q73-Q65,"x")</f>
        <v/>
      </c>
      <c r="S73" s="318">
        <f>IF(COUNT(R73,S72)=2,R73+S72,S72)</f>
        <v/>
      </c>
      <c r="T73" s="321" t="n"/>
      <c r="U73" s="324">
        <f>IF(COUNT(ngay8!$L$21)&gt;0,ngay8!$L$21,"")</f>
        <v/>
      </c>
      <c r="V73" s="321">
        <f>IF(COUNT(U65,U73)=2,U73-U65,"x")</f>
        <v/>
      </c>
      <c r="W73" s="322">
        <f>IF(COUNT(V73,W72)=2,V73+W72,W72)</f>
        <v/>
      </c>
      <c r="X73" s="324">
        <f>IF(COUNT(ngay8!$AU$23)&gt;0,ngay8!$AU$23,"")</f>
        <v/>
      </c>
      <c r="Y73" s="317">
        <f>IF(COUNT(X65,X73)=2,X73-X65,"x")</f>
        <v/>
      </c>
      <c r="Z73" s="318">
        <f>IF(COUNT(Y73,Z72)=2,Y73+Z72,Z72)</f>
        <v/>
      </c>
      <c r="AA73" s="321" t="n"/>
      <c r="AB73" s="324">
        <f>IF(COUNT(ngay8!$L$23)&gt;0,ngay8!$L$23,"")</f>
        <v/>
      </c>
      <c r="AC73" s="321">
        <f>IF(COUNT(AB65,AB73)=2,AB73-AB65,"x")</f>
        <v/>
      </c>
      <c r="AD73" s="322">
        <f>IF(COUNT(AC73,AD72)=2,AC73+AD72,AD72)</f>
        <v/>
      </c>
      <c r="AG73" s="324">
        <f>IF(COUNT(ngay8!$AU$9)&gt;0,ngay8!$AU$9,"")</f>
        <v/>
      </c>
    </row>
    <row r="74">
      <c r="A74" s="332" t="n"/>
      <c r="B74" s="316" t="n">
        <v>22</v>
      </c>
      <c r="C74" s="324">
        <f>IF(COUNT(ngay9!$AN$9)&gt;0,ngay9!$AN$9,"")</f>
        <v/>
      </c>
      <c r="D74" s="317">
        <f>IF(COUNT(C66,C74)=2,C74-C66,"x")</f>
        <v/>
      </c>
      <c r="E74" s="318">
        <f>IF(COUNT(D74,E73)=2,D74+E73,E73)</f>
        <v/>
      </c>
      <c r="F74" s="321" t="n"/>
      <c r="G74" s="324">
        <f>IF(COUNT(ngay9!$E$9)&gt;0,ngay9!$E$9,"")</f>
        <v/>
      </c>
      <c r="H74" s="321">
        <f>IF(COUNT(G66,G74)=2,G74-G66,"x")</f>
        <v/>
      </c>
      <c r="I74" s="322">
        <f>IF(COUNT(H74,I73)=2,H74+I73,I73)</f>
        <v/>
      </c>
      <c r="J74" s="324">
        <f>IF(COUNT(ngay9!$AN$5)&gt;0,ngay9!$AN$5,"")</f>
        <v/>
      </c>
      <c r="K74" s="317">
        <f>IF(COUNT(J66,J74)=2,J74-J66,"x")</f>
        <v/>
      </c>
      <c r="L74" s="318">
        <f>IF(COUNT(K74,L73)=2,K74+L73,L73)</f>
        <v/>
      </c>
      <c r="M74" s="321" t="n"/>
      <c r="N74" s="324">
        <f>IF(COUNT(ngay9!$E$5)&gt;0,ngay9!$E$5,"")</f>
        <v/>
      </c>
      <c r="O74" s="321">
        <f>IF(COUNT(N66,N74)=2,N74-N66,"x")</f>
        <v/>
      </c>
      <c r="P74" s="322">
        <f>IF(COUNT(O74,P73)=2,O74+P73,P73)</f>
        <v/>
      </c>
      <c r="Q74" s="324">
        <f>IF(COUNT(ngay9!$AN$21)&gt;0,ngay9!$AN$21,"")</f>
        <v/>
      </c>
      <c r="R74" s="317">
        <f>IF(COUNT(Q66,Q74)=2,Q74-Q66,"x")</f>
        <v/>
      </c>
      <c r="S74" s="318">
        <f>IF(COUNT(R74,S73)=2,R74+S73,S73)</f>
        <v/>
      </c>
      <c r="T74" s="321" t="n"/>
      <c r="U74" s="324">
        <f>IF(COUNT(ngay9!$E$21)&gt;0,ngay9!$E$21,"")</f>
        <v/>
      </c>
      <c r="V74" s="321">
        <f>IF(COUNT(U66,U74)=2,U74-U66,"x")</f>
        <v/>
      </c>
      <c r="W74" s="322">
        <f>IF(COUNT(V74,W73)=2,V74+W73,W73)</f>
        <v/>
      </c>
      <c r="X74" s="324">
        <f>IF(COUNT(ngay9!$AN$23)&gt;0,ngay9!$AN$23,"")</f>
        <v/>
      </c>
      <c r="Y74" s="317">
        <f>IF(COUNT(X66,X74)=2,X74-X66,"x")</f>
        <v/>
      </c>
      <c r="Z74" s="318">
        <f>IF(COUNT(Y74,Z73)=2,Y74+Z73,Z73)</f>
        <v/>
      </c>
      <c r="AA74" s="321" t="n"/>
      <c r="AB74" s="324">
        <f>IF(COUNT(ngay9!$E$23)&gt;0,ngay9!$E$23,"")</f>
        <v/>
      </c>
      <c r="AC74" s="321">
        <f>IF(COUNT(AB66,AB74)=2,AB74-AB66,"x")</f>
        <v/>
      </c>
      <c r="AD74" s="322">
        <f>IF(COUNT(AC74,AD73)=2,AC74+AD73,AD73)</f>
        <v/>
      </c>
      <c r="AG74" s="324">
        <f>IF(COUNT(ngay9!$AN$9)&gt;0,ngay9!$AN$9,"")</f>
        <v/>
      </c>
    </row>
    <row r="75" customFormat="1" s="329">
      <c r="A75" s="333" t="n">
        <v>9</v>
      </c>
      <c r="B75" s="316" t="n">
        <v>1</v>
      </c>
      <c r="C75" s="324">
        <f>IF(COUNT(ngay9!$AO$9)&gt;0,ngay9!$AO$9,"")</f>
        <v/>
      </c>
      <c r="D75" s="325">
        <f>IF(COUNT(C67,C75)=2,C75-C67,"x")</f>
        <v/>
      </c>
      <c r="E75" s="326">
        <f>IF(COUNT(D75,E74)=2,D75+E74,E74)</f>
        <v/>
      </c>
      <c r="F75" s="327" t="n"/>
      <c r="G75" s="324">
        <f>IF(COUNT(ngay9!$F$9)&gt;0,ngay9!$F$9,"")</f>
        <v/>
      </c>
      <c r="H75" s="327">
        <f>IF(COUNT(G67,G75)=2,G75-G67,"x")</f>
        <v/>
      </c>
      <c r="I75" s="328">
        <f>IF(COUNT(H75,I74)=2,H75+I74,I74)</f>
        <v/>
      </c>
      <c r="J75" s="324">
        <f>IF(COUNT(ngay9!$AO$5)&gt;0,ngay9!$AO$5,"")</f>
        <v/>
      </c>
      <c r="K75" s="325">
        <f>IF(COUNT(J67,J75)=2,J75-J67,"x")</f>
        <v/>
      </c>
      <c r="L75" s="326">
        <f>IF(COUNT(K75,L74)=2,K75+L74,L74)</f>
        <v/>
      </c>
      <c r="M75" s="327" t="n"/>
      <c r="N75" s="324">
        <f>IF(COUNT(ngay9!$F$5)&gt;0,ngay9!$F$5,"")</f>
        <v/>
      </c>
      <c r="O75" s="327">
        <f>IF(COUNT(N67,N75)=2,N75-N67,"x")</f>
        <v/>
      </c>
      <c r="P75" s="328">
        <f>IF(COUNT(O75,P74)=2,O75+P74,P74)</f>
        <v/>
      </c>
      <c r="Q75" s="324">
        <f>IF(COUNT(ngay9!$AO$21)&gt;0,ngay9!$AO$21,"")</f>
        <v/>
      </c>
      <c r="R75" s="325">
        <f>IF(COUNT(Q67,Q75)=2,Q75-Q67,"x")</f>
        <v/>
      </c>
      <c r="S75" s="326">
        <f>IF(COUNT(R75,S74)=2,R75+S74,S74)</f>
        <v/>
      </c>
      <c r="T75" s="327" t="n"/>
      <c r="U75" s="324">
        <f>IF(COUNT(ngay9!$F$21)&gt;0,ngay9!$F$21,"")</f>
        <v/>
      </c>
      <c r="V75" s="327">
        <f>IF(COUNT(U67,U75)=2,U75-U67,"x")</f>
        <v/>
      </c>
      <c r="W75" s="328">
        <f>IF(COUNT(V75,W74)=2,V75+W74,W74)</f>
        <v/>
      </c>
      <c r="X75" s="324">
        <f>IF(COUNT(ngay9!$AO$23)&gt;0,ngay9!$AO$23,"")</f>
        <v/>
      </c>
      <c r="Y75" s="325">
        <f>IF(COUNT(X67,X75)=2,X75-X67,"x")</f>
        <v/>
      </c>
      <c r="Z75" s="326">
        <f>IF(COUNT(Y75,Z74)=2,Y75+Z74,Z74)</f>
        <v/>
      </c>
      <c r="AA75" s="327" t="n"/>
      <c r="AB75" s="324">
        <f>IF(COUNT(ngay9!$F$23)&gt;0,ngay9!$F$23,"")</f>
        <v/>
      </c>
      <c r="AC75" s="327">
        <f>IF(COUNT(AB67,AB75)=2,AB75-AB67,"x")</f>
        <v/>
      </c>
      <c r="AD75" s="328">
        <f>IF(COUNT(AC75,AD74)=2,AC75+AD74,AD74)</f>
        <v/>
      </c>
      <c r="AE75" s="334" t="n"/>
      <c r="AF75" s="334" t="n"/>
      <c r="AG75" s="324">
        <f>IF(COUNT(ngay9!$AO$9)&gt;0,ngay9!$AO$9,"")</f>
        <v/>
      </c>
    </row>
    <row r="76">
      <c r="A76" s="332" t="n"/>
      <c r="B76" s="316" t="n">
        <v>4</v>
      </c>
      <c r="C76" s="324">
        <f>IF(COUNT(ngay9!$AP$9)&gt;0,ngay9!$AP$9,"")</f>
        <v/>
      </c>
      <c r="D76" s="317">
        <f>IF(COUNT(C68,C76)=2,C76-C68,"x")</f>
        <v/>
      </c>
      <c r="E76" s="318">
        <f>IF(COUNT(D76,E75)=2,D76+E75,E75)</f>
        <v/>
      </c>
      <c r="F76" s="321" t="n"/>
      <c r="G76" s="324">
        <f>IF(COUNT(ngay9!$G$9)&gt;0,ngay9!$G$9,"")</f>
        <v/>
      </c>
      <c r="H76" s="321">
        <f>IF(COUNT(G68,G76)=2,G76-G68,"x")</f>
        <v/>
      </c>
      <c r="I76" s="322">
        <f>IF(COUNT(H76,I75)=2,H76+I75,I75)</f>
        <v/>
      </c>
      <c r="J76" s="324">
        <f>IF(COUNT(ngay9!$AP$5)&gt;0,ngay9!$AP$5,"")</f>
        <v/>
      </c>
      <c r="K76" s="317">
        <f>IF(COUNT(J68,J76)=2,J76-J68,"x")</f>
        <v/>
      </c>
      <c r="L76" s="318">
        <f>IF(COUNT(K76,L75)=2,K76+L75,L75)</f>
        <v/>
      </c>
      <c r="M76" s="321" t="n"/>
      <c r="N76" s="324">
        <f>IF(COUNT(ngay9!$G$5)&gt;0,ngay9!$G$5,"")</f>
        <v/>
      </c>
      <c r="O76" s="321">
        <f>IF(COUNT(N68,N76)=2,N76-N68,"x")</f>
        <v/>
      </c>
      <c r="P76" s="322">
        <f>IF(COUNT(O76,P75)=2,O76+P75,P75)</f>
        <v/>
      </c>
      <c r="Q76" s="324">
        <f>IF(COUNT(ngay9!$AP$21)&gt;0,ngay9!$AP$21,"")</f>
        <v/>
      </c>
      <c r="R76" s="317">
        <f>IF(COUNT(Q68,Q76)=2,Q76-Q68,"x")</f>
        <v/>
      </c>
      <c r="S76" s="318">
        <f>IF(COUNT(R76,S75)=2,R76+S75,S75)</f>
        <v/>
      </c>
      <c r="T76" s="321" t="n"/>
      <c r="U76" s="324">
        <f>IF(COUNT(ngay9!$G$21)&gt;0,ngay9!$G$21,"")</f>
        <v/>
      </c>
      <c r="V76" s="321">
        <f>IF(COUNT(U68,U76)=2,U76-U68,"x")</f>
        <v/>
      </c>
      <c r="W76" s="322">
        <f>IF(COUNT(V76,W75)=2,V76+W75,W75)</f>
        <v/>
      </c>
      <c r="X76" s="324">
        <f>IF(COUNT(ngay9!$AP$23)&gt;0,ngay9!$AP$23,"")</f>
        <v/>
      </c>
      <c r="Y76" s="317">
        <f>IF(COUNT(X68,X76)=2,X76-X68,"x")</f>
        <v/>
      </c>
      <c r="Z76" s="318">
        <f>IF(COUNT(Y76,Z75)=2,Y76+Z75,Z75)</f>
        <v/>
      </c>
      <c r="AA76" s="321" t="n"/>
      <c r="AB76" s="324">
        <f>IF(COUNT(ngay9!$G$23)&gt;0,ngay9!$G$23,"")</f>
        <v/>
      </c>
      <c r="AC76" s="321">
        <f>IF(COUNT(AB68,AB76)=2,AB76-AB68,"x")</f>
        <v/>
      </c>
      <c r="AD76" s="322">
        <f>IF(COUNT(AC76,AD75)=2,AC76+AD75,AD75)</f>
        <v/>
      </c>
      <c r="AG76" s="324">
        <f>IF(COUNT(ngay9!$AP$9)&gt;0,ngay9!$AP$9,"")</f>
        <v/>
      </c>
    </row>
    <row r="77">
      <c r="A77" s="332" t="n"/>
      <c r="B77" s="331" t="n">
        <v>7</v>
      </c>
      <c r="C77" s="324">
        <f>IF(COUNT(ngay9!$AQ$9)&gt;0,ngay9!$AQ$9,"")</f>
        <v/>
      </c>
      <c r="D77" s="317">
        <f>IF(COUNT(C69,C77)=2,C77-C69,"x")</f>
        <v/>
      </c>
      <c r="E77" s="318">
        <f>IF(COUNT(D77,E76)=2,D77+E76,E76)</f>
        <v/>
      </c>
      <c r="F77" s="321" t="n"/>
      <c r="G77" s="324">
        <f>IF(COUNT(ngay9!$H$9)&gt;0,ngay9!$H$9,"")</f>
        <v/>
      </c>
      <c r="H77" s="321">
        <f>IF(COUNT(G69,G77)=2,G77-G69,"x")</f>
        <v/>
      </c>
      <c r="I77" s="322">
        <f>IF(COUNT(H77,I76)=2,H77+I76,I76)</f>
        <v/>
      </c>
      <c r="J77" s="324">
        <f>IF(COUNT(ngay9!$AQ$5)&gt;0,ngay9!$AQ$5,"")</f>
        <v/>
      </c>
      <c r="K77" s="317">
        <f>IF(COUNT(J69,J77)=2,J77-J69,"x")</f>
        <v/>
      </c>
      <c r="L77" s="318">
        <f>IF(COUNT(K77,L76)=2,K77+L76,L76)</f>
        <v/>
      </c>
      <c r="M77" s="321" t="n"/>
      <c r="N77" s="324">
        <f>IF(COUNT(ngay9!$H$5)&gt;0,ngay9!$H$5,"")</f>
        <v/>
      </c>
      <c r="O77" s="321">
        <f>IF(COUNT(N69,N77)=2,N77-N69,"x")</f>
        <v/>
      </c>
      <c r="P77" s="322">
        <f>IF(COUNT(O77,P76)=2,O77+P76,P76)</f>
        <v/>
      </c>
      <c r="Q77" s="324">
        <f>IF(COUNT(ngay9!$AQ$21)&gt;0,ngay9!$AQ$21,"")</f>
        <v/>
      </c>
      <c r="R77" s="317">
        <f>IF(COUNT(Q69,Q77)=2,Q77-Q69,"x")</f>
        <v/>
      </c>
      <c r="S77" s="318">
        <f>IF(COUNT(R77,S76)=2,R77+S76,S76)</f>
        <v/>
      </c>
      <c r="T77" s="321" t="n"/>
      <c r="U77" s="324">
        <f>IF(COUNT(ngay9!$H$21)&gt;0,ngay9!$H$21,"")</f>
        <v/>
      </c>
      <c r="V77" s="321">
        <f>IF(COUNT(U69,U77)=2,U77-U69,"x")</f>
        <v/>
      </c>
      <c r="W77" s="322">
        <f>IF(COUNT(V77,W76)=2,V77+W76,W76)</f>
        <v/>
      </c>
      <c r="X77" s="324">
        <f>IF(COUNT(ngay9!$AQ$23)&gt;0,ngay9!$AQ$23,"")</f>
        <v/>
      </c>
      <c r="Y77" s="317">
        <f>IF(COUNT(X69,X77)=2,X77-X69,"x")</f>
        <v/>
      </c>
      <c r="Z77" s="318">
        <f>IF(COUNT(Y77,Z76)=2,Y77+Z76,Z76)</f>
        <v/>
      </c>
      <c r="AA77" s="321" t="n"/>
      <c r="AB77" s="324">
        <f>IF(COUNT(ngay9!$H$23)&gt;0,ngay9!$H$23,"")</f>
        <v/>
      </c>
      <c r="AC77" s="321">
        <f>IF(COUNT(AB69,AB77)=2,AB77-AB69,"x")</f>
        <v/>
      </c>
      <c r="AD77" s="322">
        <f>IF(COUNT(AC77,AD76)=2,AC77+AD76,AD76)</f>
        <v/>
      </c>
      <c r="AG77" s="324">
        <f>IF(COUNT(ngay9!$AQ$9)&gt;0,ngay9!$AQ$9,"")</f>
        <v/>
      </c>
    </row>
    <row r="78">
      <c r="A78" s="332" t="n"/>
      <c r="B78" s="316" t="n">
        <v>10</v>
      </c>
      <c r="C78" s="324">
        <f>IF(COUNT(ngay9!$AR$9)&gt;0,ngay9!$AR$9,"")</f>
        <v/>
      </c>
      <c r="D78" s="317">
        <f>IF(COUNT(C70,C78)=2,C78-C70,"x")</f>
        <v/>
      </c>
      <c r="E78" s="318">
        <f>IF(COUNT(D78,E77)=2,D78+E77,E77)</f>
        <v/>
      </c>
      <c r="F78" s="321" t="n"/>
      <c r="G78" s="324">
        <f>IF(COUNT(ngay9!$I$9)&gt;0,ngay9!$I$9,"")</f>
        <v/>
      </c>
      <c r="H78" s="321">
        <f>IF(COUNT(G70,G78)=2,G78-G70,"x")</f>
        <v/>
      </c>
      <c r="I78" s="322">
        <f>IF(COUNT(H78,I77)=2,H78+I77,I77)</f>
        <v/>
      </c>
      <c r="J78" s="324">
        <f>IF(COUNT(ngay9!$AR$5)&gt;0,ngay9!$AR$5,"")</f>
        <v/>
      </c>
      <c r="K78" s="317">
        <f>IF(COUNT(J70,J78)=2,J78-J70,"x")</f>
        <v/>
      </c>
      <c r="L78" s="318">
        <f>IF(COUNT(K78,L77)=2,K78+L77,L77)</f>
        <v/>
      </c>
      <c r="M78" s="321" t="n"/>
      <c r="N78" s="324">
        <f>IF(COUNT(ngay9!$I$5)&gt;0,ngay9!$I$5,"")</f>
        <v/>
      </c>
      <c r="O78" s="321">
        <f>IF(COUNT(N70,N78)=2,N78-N70,"x")</f>
        <v/>
      </c>
      <c r="P78" s="322">
        <f>IF(COUNT(O78,P77)=2,O78+P77,P77)</f>
        <v/>
      </c>
      <c r="Q78" s="324">
        <f>IF(COUNT(ngay9!$AR$21)&gt;0,ngay9!$AR$21,"")</f>
        <v/>
      </c>
      <c r="R78" s="317">
        <f>IF(COUNT(Q70,Q78)=2,Q78-Q70,"x")</f>
        <v/>
      </c>
      <c r="S78" s="318">
        <f>IF(COUNT(R78,S77)=2,R78+S77,S77)</f>
        <v/>
      </c>
      <c r="T78" s="321" t="n"/>
      <c r="U78" s="324">
        <f>IF(COUNT(ngay9!$I$21)&gt;0,ngay9!$I$21,"")</f>
        <v/>
      </c>
      <c r="V78" s="321">
        <f>IF(COUNT(U70,U78)=2,U78-U70,"x")</f>
        <v/>
      </c>
      <c r="W78" s="322">
        <f>IF(COUNT(V78,W77)=2,V78+W77,W77)</f>
        <v/>
      </c>
      <c r="X78" s="324">
        <f>IF(COUNT(ngay9!$AR$23)&gt;0,ngay9!$AR$23,"")</f>
        <v/>
      </c>
      <c r="Y78" s="317">
        <f>IF(COUNT(X70,X78)=2,X78-X70,"x")</f>
        <v/>
      </c>
      <c r="Z78" s="318">
        <f>IF(COUNT(Y78,Z77)=2,Y78+Z77,Z77)</f>
        <v/>
      </c>
      <c r="AA78" s="321" t="n"/>
      <c r="AB78" s="324">
        <f>IF(COUNT(ngay9!$I$23)&gt;0,ngay9!$I$23,"")</f>
        <v/>
      </c>
      <c r="AC78" s="321">
        <f>IF(COUNT(AB70,AB78)=2,AB78-AB70,"x")</f>
        <v/>
      </c>
      <c r="AD78" s="322">
        <f>IF(COUNT(AC78,AD77)=2,AC78+AD77,AD77)</f>
        <v/>
      </c>
      <c r="AG78" s="324">
        <f>IF(COUNT(ngay9!$AR$9)&gt;0,ngay9!$AR$9,"")</f>
        <v/>
      </c>
    </row>
    <row r="79">
      <c r="A79" s="332" t="n"/>
      <c r="B79" s="316" t="n">
        <v>13</v>
      </c>
      <c r="C79" s="324">
        <f>IF(COUNT(ngay9!$AS$9)&gt;0,ngay9!$AS$9,"")</f>
        <v/>
      </c>
      <c r="D79" s="317">
        <f>IF(COUNT(C71,C79)=2,C79-C71,"x")</f>
        <v/>
      </c>
      <c r="E79" s="318">
        <f>IF(COUNT(D79,E78)=2,D79+E78,E78)</f>
        <v/>
      </c>
      <c r="F79" s="321" t="n"/>
      <c r="G79" s="324">
        <f>IF(COUNT(ngay9!$J$9)&gt;0,ngay9!$J$9,"")</f>
        <v/>
      </c>
      <c r="H79" s="321">
        <f>IF(COUNT(G71,G79)=2,G79-G71,"x")</f>
        <v/>
      </c>
      <c r="I79" s="322">
        <f>IF(COUNT(H79,I78)=2,H79+I78,I78)</f>
        <v/>
      </c>
      <c r="J79" s="324">
        <f>IF(COUNT(ngay9!$AS$5)&gt;0,ngay9!$AS$5,"")</f>
        <v/>
      </c>
      <c r="K79" s="317">
        <f>IF(COUNT(J71,J79)=2,J79-J71,"x")</f>
        <v/>
      </c>
      <c r="L79" s="318">
        <f>IF(COUNT(K79,L78)=2,K79+L78,L78)</f>
        <v/>
      </c>
      <c r="M79" s="321" t="n"/>
      <c r="N79" s="324">
        <f>IF(COUNT(ngay9!$J$5)&gt;0,ngay9!$J$5,"")</f>
        <v/>
      </c>
      <c r="O79" s="321">
        <f>IF(COUNT(N71,N79)=2,N79-N71,"x")</f>
        <v/>
      </c>
      <c r="P79" s="322">
        <f>IF(COUNT(O79,P78)=2,O79+P78,P78)</f>
        <v/>
      </c>
      <c r="Q79" s="324">
        <f>IF(COUNT(ngay9!$AS$21)&gt;0,ngay9!$AS$21,"")</f>
        <v/>
      </c>
      <c r="R79" s="317">
        <f>IF(COUNT(Q71,Q79)=2,Q79-Q71,"x")</f>
        <v/>
      </c>
      <c r="S79" s="318">
        <f>IF(COUNT(R79,S78)=2,R79+S78,S78)</f>
        <v/>
      </c>
      <c r="T79" s="321" t="n"/>
      <c r="U79" s="324">
        <f>IF(COUNT(ngay9!$J$21)&gt;0,ngay9!$J$21,"")</f>
        <v/>
      </c>
      <c r="V79" s="321">
        <f>IF(COUNT(U71,U79)=2,U79-U71,"x")</f>
        <v/>
      </c>
      <c r="W79" s="322">
        <f>IF(COUNT(V79,W78)=2,V79+W78,W78)</f>
        <v/>
      </c>
      <c r="X79" s="324">
        <f>IF(COUNT(ngay9!$AS$23)&gt;0,ngay9!$AS$23,"")</f>
        <v/>
      </c>
      <c r="Y79" s="317">
        <f>IF(COUNT(X71,X79)=2,X79-X71,"x")</f>
        <v/>
      </c>
      <c r="Z79" s="318">
        <f>IF(COUNT(Y79,Z78)=2,Y79+Z78,Z78)</f>
        <v/>
      </c>
      <c r="AA79" s="321" t="n"/>
      <c r="AB79" s="324">
        <f>IF(COUNT(ngay9!$J$23)&gt;0,ngay9!$J$23,"")</f>
        <v/>
      </c>
      <c r="AC79" s="321">
        <f>IF(COUNT(AB71,AB79)=2,AB79-AB71,"x")</f>
        <v/>
      </c>
      <c r="AD79" s="322">
        <f>IF(COUNT(AC79,AD78)=2,AC79+AD78,AD78)</f>
        <v/>
      </c>
      <c r="AG79" s="324">
        <f>IF(COUNT(ngay9!$AS$9)&gt;0,ngay9!$AS$9,"")</f>
        <v/>
      </c>
    </row>
    <row r="80">
      <c r="A80" s="332" t="n"/>
      <c r="B80" s="316" t="n">
        <v>16</v>
      </c>
      <c r="C80" s="324">
        <f>IF(COUNT(ngay9!$AT$9)&gt;0,ngay9!$AT$9,"")</f>
        <v/>
      </c>
      <c r="D80" s="317">
        <f>IF(COUNT(C72,C80)=2,C80-C72,"x")</f>
        <v/>
      </c>
      <c r="E80" s="318">
        <f>IF(COUNT(D80,E79)=2,D80+E79,E79)</f>
        <v/>
      </c>
      <c r="F80" s="321" t="n"/>
      <c r="G80" s="324">
        <f>IF(COUNT(ngay9!$K$9)&gt;0,ngay9!$K$9,"")</f>
        <v/>
      </c>
      <c r="H80" s="321">
        <f>IF(COUNT(G72,G80)=2,G80-G72,"x")</f>
        <v/>
      </c>
      <c r="I80" s="322">
        <f>IF(COUNT(H80,I79)=2,H80+I79,I79)</f>
        <v/>
      </c>
      <c r="J80" s="324">
        <f>IF(COUNT(ngay9!$AT$5)&gt;0,ngay9!$AT$5,"")</f>
        <v/>
      </c>
      <c r="K80" s="317">
        <f>IF(COUNT(J72,J80)=2,J80-J72,"x")</f>
        <v/>
      </c>
      <c r="L80" s="318">
        <f>IF(COUNT(K80,L79)=2,K80+L79,L79)</f>
        <v/>
      </c>
      <c r="M80" s="321" t="n"/>
      <c r="N80" s="324">
        <f>IF(COUNT(ngay9!$K$5)&gt;0,ngay9!$K$5,"")</f>
        <v/>
      </c>
      <c r="O80" s="321">
        <f>IF(COUNT(N72,N80)=2,N80-N72,"x")</f>
        <v/>
      </c>
      <c r="P80" s="322">
        <f>IF(COUNT(O80,P79)=2,O80+P79,P79)</f>
        <v/>
      </c>
      <c r="Q80" s="324">
        <f>IF(COUNT(ngay9!$AT$21)&gt;0,ngay9!$AT$21,"")</f>
        <v/>
      </c>
      <c r="R80" s="317">
        <f>IF(COUNT(Q72,Q80)=2,Q80-Q72,"x")</f>
        <v/>
      </c>
      <c r="S80" s="318">
        <f>IF(COUNT(R80,S79)=2,R80+S79,S79)</f>
        <v/>
      </c>
      <c r="T80" s="321" t="n"/>
      <c r="U80" s="324">
        <f>IF(COUNT(ngay9!$K$21)&gt;0,ngay9!$K$21,"")</f>
        <v/>
      </c>
      <c r="V80" s="321">
        <f>IF(COUNT(U72,U80)=2,U80-U72,"x")</f>
        <v/>
      </c>
      <c r="W80" s="322">
        <f>IF(COUNT(V80,W79)=2,V80+W79,W79)</f>
        <v/>
      </c>
      <c r="X80" s="324">
        <f>IF(COUNT(ngay9!$AT$23)&gt;0,ngay9!$AT$23,"")</f>
        <v/>
      </c>
      <c r="Y80" s="317">
        <f>IF(COUNT(X72,X80)=2,X80-X72,"x")</f>
        <v/>
      </c>
      <c r="Z80" s="318">
        <f>IF(COUNT(Y80,Z79)=2,Y80+Z79,Z79)</f>
        <v/>
      </c>
      <c r="AA80" s="321" t="n"/>
      <c r="AB80" s="324">
        <f>IF(COUNT(ngay9!$K$23)&gt;0,ngay9!$K$23,"")</f>
        <v/>
      </c>
      <c r="AC80" s="321">
        <f>IF(COUNT(AB72,AB80)=2,AB80-AB72,"x")</f>
        <v/>
      </c>
      <c r="AD80" s="322">
        <f>IF(COUNT(AC80,AD79)=2,AC80+AD79,AD79)</f>
        <v/>
      </c>
      <c r="AG80" s="324">
        <f>IF(COUNT(ngay9!$AT$9)&gt;0,ngay9!$AT$9,"")</f>
        <v/>
      </c>
    </row>
    <row r="81">
      <c r="A81" s="332" t="n"/>
      <c r="B81" s="316" t="n">
        <v>19</v>
      </c>
      <c r="C81" s="324">
        <f>IF(COUNT(ngay9!$AU$9)&gt;0,ngay9!$AU$9,"")</f>
        <v/>
      </c>
      <c r="D81" s="317">
        <f>IF(COUNT(C73,C81)=2,C81-C73,"x")</f>
        <v/>
      </c>
      <c r="E81" s="318">
        <f>IF(COUNT(D81,E80)=2,D81+E80,E80)</f>
        <v/>
      </c>
      <c r="F81" s="321" t="n"/>
      <c r="G81" s="324">
        <f>IF(COUNT(ngay9!$L$9)&gt;0,ngay9!$L$9,"")</f>
        <v/>
      </c>
      <c r="H81" s="321">
        <f>IF(COUNT(G73,G81)=2,G81-G73,"x")</f>
        <v/>
      </c>
      <c r="I81" s="322">
        <f>IF(COUNT(H81,I80)=2,H81+I80,I80)</f>
        <v/>
      </c>
      <c r="J81" s="324">
        <f>IF(COUNT(ngay9!$AU$5)&gt;0,ngay9!$AU$5,"")</f>
        <v/>
      </c>
      <c r="K81" s="317">
        <f>IF(COUNT(J73,J81)=2,J81-J73,"x")</f>
        <v/>
      </c>
      <c r="L81" s="318">
        <f>IF(COUNT(K81,L80)=2,K81+L80,L80)</f>
        <v/>
      </c>
      <c r="M81" s="321" t="n"/>
      <c r="N81" s="324">
        <f>IF(COUNT(ngay9!$L$5)&gt;0,ngay9!$L$5,"")</f>
        <v/>
      </c>
      <c r="O81" s="321">
        <f>IF(COUNT(N73,N81)=2,N81-N73,"x")</f>
        <v/>
      </c>
      <c r="P81" s="322">
        <f>IF(COUNT(O81,P80)=2,O81+P80,P80)</f>
        <v/>
      </c>
      <c r="Q81" s="324">
        <f>IF(COUNT(ngay9!$AU$21)&gt;0,ngay9!$AU$21,"")</f>
        <v/>
      </c>
      <c r="R81" s="317">
        <f>IF(COUNT(Q73,Q81)=2,Q81-Q73,"x")</f>
        <v/>
      </c>
      <c r="S81" s="318">
        <f>IF(COUNT(R81,S80)=2,R81+S80,S80)</f>
        <v/>
      </c>
      <c r="T81" s="321" t="n"/>
      <c r="U81" s="324">
        <f>IF(COUNT(ngay9!$L$21)&gt;0,ngay9!$L$21,"")</f>
        <v/>
      </c>
      <c r="V81" s="321">
        <f>IF(COUNT(U73,U81)=2,U81-U73,"x")</f>
        <v/>
      </c>
      <c r="W81" s="322">
        <f>IF(COUNT(V81,W80)=2,V81+W80,W80)</f>
        <v/>
      </c>
      <c r="X81" s="324">
        <f>IF(COUNT(ngay9!$AU$23)&gt;0,ngay9!$AU$23,"")</f>
        <v/>
      </c>
      <c r="Y81" s="317">
        <f>IF(COUNT(X73,X81)=2,X81-X73,"x")</f>
        <v/>
      </c>
      <c r="Z81" s="318">
        <f>IF(COUNT(Y81,Z80)=2,Y81+Z80,Z80)</f>
        <v/>
      </c>
      <c r="AA81" s="321" t="n"/>
      <c r="AB81" s="324">
        <f>IF(COUNT(ngay9!$L$23)&gt;0,ngay9!$L$23,"")</f>
        <v/>
      </c>
      <c r="AC81" s="321">
        <f>IF(COUNT(AB73,AB81)=2,AB81-AB73,"x")</f>
        <v/>
      </c>
      <c r="AD81" s="322">
        <f>IF(COUNT(AC81,AD80)=2,AC81+AD80,AD80)</f>
        <v/>
      </c>
      <c r="AG81" s="324">
        <f>IF(COUNT(ngay9!$AU$9)&gt;0,ngay9!$AU$9,"")</f>
        <v/>
      </c>
    </row>
    <row r="82">
      <c r="A82" s="332" t="n"/>
      <c r="B82" s="316" t="n">
        <v>22</v>
      </c>
      <c r="C82" s="324">
        <f>IF(COUNT(ngay10!$AN$9)&gt;0,ngay10!$AN$9,"")</f>
        <v/>
      </c>
      <c r="D82" s="317">
        <f>IF(COUNT(C74,C82)=2,C82-C74,"x")</f>
        <v/>
      </c>
      <c r="E82" s="318">
        <f>IF(COUNT(D82,E81)=2,D82+E81,E81)</f>
        <v/>
      </c>
      <c r="F82" s="321" t="n"/>
      <c r="G82" s="324">
        <f>IF(COUNT(ngay10!$E$9)&gt;0,ngay10!$E$9,"")</f>
        <v/>
      </c>
      <c r="H82" s="321">
        <f>IF(COUNT(G74,G82)=2,G82-G74,"x")</f>
        <v/>
      </c>
      <c r="I82" s="322">
        <f>IF(COUNT(H82,I81)=2,H82+I81,I81)</f>
        <v/>
      </c>
      <c r="J82" s="324">
        <f>IF(COUNT(ngay10!$AN$5)&gt;0,ngay10!$AN$5,"")</f>
        <v/>
      </c>
      <c r="K82" s="317">
        <f>IF(COUNT(J74,J82)=2,J82-J74,"x")</f>
        <v/>
      </c>
      <c r="L82" s="318">
        <f>IF(COUNT(K82,L81)=2,K82+L81,L81)</f>
        <v/>
      </c>
      <c r="M82" s="321" t="n"/>
      <c r="N82" s="324">
        <f>IF(COUNT(ngay10!$E$5)&gt;0,ngay10!$E$5,"")</f>
        <v/>
      </c>
      <c r="O82" s="321">
        <f>IF(COUNT(N74,N82)=2,N82-N74,"x")</f>
        <v/>
      </c>
      <c r="P82" s="322">
        <f>IF(COUNT(O82,P81)=2,O82+P81,P81)</f>
        <v/>
      </c>
      <c r="Q82" s="324">
        <f>IF(COUNT(ngay10!$AN$21)&gt;0,ngay10!$AN$21,"")</f>
        <v/>
      </c>
      <c r="R82" s="317">
        <f>IF(COUNT(Q74,Q82)=2,Q82-Q74,"x")</f>
        <v/>
      </c>
      <c r="S82" s="318">
        <f>IF(COUNT(R82,S81)=2,R82+S81,S81)</f>
        <v/>
      </c>
      <c r="T82" s="321" t="n"/>
      <c r="U82" s="324">
        <f>IF(COUNT(ngay10!$E$21)&gt;0,ngay10!$E$21,"")</f>
        <v/>
      </c>
      <c r="V82" s="321">
        <f>IF(COUNT(U74,U82)=2,U82-U74,"x")</f>
        <v/>
      </c>
      <c r="W82" s="322">
        <f>IF(COUNT(V82,W81)=2,V82+W81,W81)</f>
        <v/>
      </c>
      <c r="X82" s="324">
        <f>IF(COUNT(ngay10!$AN$23)&gt;0,ngay10!$AN$23,"")</f>
        <v/>
      </c>
      <c r="Y82" s="317">
        <f>IF(COUNT(X74,X82)=2,X82-X74,"x")</f>
        <v/>
      </c>
      <c r="Z82" s="318">
        <f>IF(COUNT(Y82,Z81)=2,Y82+Z81,Z81)</f>
        <v/>
      </c>
      <c r="AA82" s="321" t="n"/>
      <c r="AB82" s="324">
        <f>IF(COUNT(ngay10!$E$23)&gt;0,ngay10!$E$23,"")</f>
        <v/>
      </c>
      <c r="AC82" s="321">
        <f>IF(COUNT(AB74,AB82)=2,AB82-AB74,"x")</f>
        <v/>
      </c>
      <c r="AD82" s="322">
        <f>IF(COUNT(AC82,AD81)=2,AC82+AD81,AD81)</f>
        <v/>
      </c>
      <c r="AG82" s="324">
        <f>IF(COUNT(ngay10!$AN$9)&gt;0,ngay10!$AN$9,"")</f>
        <v/>
      </c>
    </row>
    <row r="83" customFormat="1" s="329">
      <c r="A83" s="333" t="n">
        <v>10</v>
      </c>
      <c r="B83" s="316" t="n">
        <v>1</v>
      </c>
      <c r="C83" s="324">
        <f>IF(COUNT(ngay10!$AO$9)&gt;0,ngay10!$AO$9,"")</f>
        <v/>
      </c>
      <c r="D83" s="325">
        <f>IF(COUNT(C75,C83)=2,C83-C75,"x")</f>
        <v/>
      </c>
      <c r="E83" s="326">
        <f>IF(COUNT(D83,E82)=2,D83+E82,E82)</f>
        <v/>
      </c>
      <c r="F83" s="327" t="n"/>
      <c r="G83" s="324">
        <f>IF(COUNT(ngay10!$F$9)&gt;0,ngay10!$F$9,"")</f>
        <v/>
      </c>
      <c r="H83" s="327">
        <f>IF(COUNT(G75,G83)=2,G83-G75,"x")</f>
        <v/>
      </c>
      <c r="I83" s="328">
        <f>IF(COUNT(H83,I82)=2,H83+I82,I82)</f>
        <v/>
      </c>
      <c r="J83" s="324">
        <f>IF(COUNT(ngay10!$AO$5)&gt;0,ngay10!$AO$5,"")</f>
        <v/>
      </c>
      <c r="K83" s="325">
        <f>IF(COUNT(J75,J83)=2,J83-J75,"x")</f>
        <v/>
      </c>
      <c r="L83" s="326">
        <f>IF(COUNT(K83,L82)=2,K83+L82,L82)</f>
        <v/>
      </c>
      <c r="M83" s="327" t="n"/>
      <c r="N83" s="324">
        <f>IF(COUNT(ngay10!$F$5)&gt;0,ngay10!$F$5,"")</f>
        <v/>
      </c>
      <c r="O83" s="327">
        <f>IF(COUNT(N75,N83)=2,N83-N75,"x")</f>
        <v/>
      </c>
      <c r="P83" s="328">
        <f>IF(COUNT(O83,P82)=2,O83+P82,P82)</f>
        <v/>
      </c>
      <c r="Q83" s="324">
        <f>IF(COUNT(ngay10!$AO$21)&gt;0,ngay10!$AO$21,"")</f>
        <v/>
      </c>
      <c r="R83" s="325">
        <f>IF(COUNT(Q75,Q83)=2,Q83-Q75,"x")</f>
        <v/>
      </c>
      <c r="S83" s="326">
        <f>IF(COUNT(R83,S82)=2,R83+S82,S82)</f>
        <v/>
      </c>
      <c r="T83" s="327" t="n"/>
      <c r="U83" s="324">
        <f>IF(COUNT(ngay10!$F$21)&gt;0,ngay10!$F$21,"")</f>
        <v/>
      </c>
      <c r="V83" s="327">
        <f>IF(COUNT(U75,U83)=2,U83-U75,"x")</f>
        <v/>
      </c>
      <c r="W83" s="328">
        <f>IF(COUNT(V83,W82)=2,V83+W82,W82)</f>
        <v/>
      </c>
      <c r="X83" s="324">
        <f>IF(COUNT(ngay10!$AO$23)&gt;0,ngay10!$AO$23,"")</f>
        <v/>
      </c>
      <c r="Y83" s="325">
        <f>IF(COUNT(X75,X83)=2,X83-X75,"x")</f>
        <v/>
      </c>
      <c r="Z83" s="326">
        <f>IF(COUNT(Y83,Z82)=2,Y83+Z82,Z82)</f>
        <v/>
      </c>
      <c r="AA83" s="327" t="n"/>
      <c r="AB83" s="324">
        <f>IF(COUNT(ngay10!$F$23)&gt;0,ngay10!$F$23,"")</f>
        <v/>
      </c>
      <c r="AC83" s="327">
        <f>IF(COUNT(AB75,AB83)=2,AB83-AB75,"x")</f>
        <v/>
      </c>
      <c r="AD83" s="328">
        <f>IF(COUNT(AC83,AD82)=2,AC83+AD82,AD82)</f>
        <v/>
      </c>
      <c r="AE83" s="334" t="n"/>
      <c r="AF83" s="334" t="n"/>
      <c r="AG83" s="324">
        <f>IF(COUNT(ngay10!$AO$9)&gt;0,ngay10!$AO$9,"")</f>
        <v/>
      </c>
    </row>
    <row r="84">
      <c r="A84" s="332" t="n"/>
      <c r="B84" s="316" t="n">
        <v>4</v>
      </c>
      <c r="C84" s="324">
        <f>IF(COUNT(ngay10!$AP$9)&gt;0,ngay10!$AP$9,"")</f>
        <v/>
      </c>
      <c r="D84" s="317">
        <f>IF(COUNT(C76,C84)=2,C84-C76,"x")</f>
        <v/>
      </c>
      <c r="E84" s="318">
        <f>IF(COUNT(D84,E83)=2,D84+E83,E83)</f>
        <v/>
      </c>
      <c r="F84" s="321" t="n"/>
      <c r="G84" s="324">
        <f>IF(COUNT(ngay10!$G$9)&gt;0,ngay10!$G$9,"")</f>
        <v/>
      </c>
      <c r="H84" s="321">
        <f>IF(COUNT(G76,G84)=2,G84-G76,"x")</f>
        <v/>
      </c>
      <c r="I84" s="322">
        <f>IF(COUNT(H84,I83)=2,H84+I83,I83)</f>
        <v/>
      </c>
      <c r="J84" s="324">
        <f>IF(COUNT(ngay10!$AP$5)&gt;0,ngay10!$AP$5,"")</f>
        <v/>
      </c>
      <c r="K84" s="317">
        <f>IF(COUNT(J76,J84)=2,J84-J76,"x")</f>
        <v/>
      </c>
      <c r="L84" s="318">
        <f>IF(COUNT(K84,L83)=2,K84+L83,L83)</f>
        <v/>
      </c>
      <c r="M84" s="321" t="n"/>
      <c r="N84" s="324">
        <f>IF(COUNT(ngay10!$G$5)&gt;0,ngay10!$G$5,"")</f>
        <v/>
      </c>
      <c r="O84" s="321">
        <f>IF(COUNT(N76,N84)=2,N84-N76,"x")</f>
        <v/>
      </c>
      <c r="P84" s="322">
        <f>IF(COUNT(O84,P83)=2,O84+P83,P83)</f>
        <v/>
      </c>
      <c r="Q84" s="324">
        <f>IF(COUNT(ngay10!$AP$21)&gt;0,ngay10!$AP$21,"")</f>
        <v/>
      </c>
      <c r="R84" s="317">
        <f>IF(COUNT(Q76,Q84)=2,Q84-Q76,"x")</f>
        <v/>
      </c>
      <c r="S84" s="318">
        <f>IF(COUNT(R84,S83)=2,R84+S83,S83)</f>
        <v/>
      </c>
      <c r="T84" s="321" t="n"/>
      <c r="U84" s="324">
        <f>IF(COUNT(ngay10!$G$21)&gt;0,ngay10!$G$21,"")</f>
        <v/>
      </c>
      <c r="V84" s="321">
        <f>IF(COUNT(U76,U84)=2,U84-U76,"x")</f>
        <v/>
      </c>
      <c r="W84" s="322">
        <f>IF(COUNT(V84,W83)=2,V84+W83,W83)</f>
        <v/>
      </c>
      <c r="X84" s="324">
        <f>IF(COUNT(ngay10!$AP$23)&gt;0,ngay10!$AP$23,"")</f>
        <v/>
      </c>
      <c r="Y84" s="317">
        <f>IF(COUNT(X76,X84)=2,X84-X76,"x")</f>
        <v/>
      </c>
      <c r="Z84" s="318">
        <f>IF(COUNT(Y84,Z83)=2,Y84+Z83,Z83)</f>
        <v/>
      </c>
      <c r="AA84" s="321" t="n"/>
      <c r="AB84" s="324">
        <f>IF(COUNT(ngay10!$G$23)&gt;0,ngay10!$G$23,"")</f>
        <v/>
      </c>
      <c r="AC84" s="321">
        <f>IF(COUNT(AB76,AB84)=2,AB84-AB76,"x")</f>
        <v/>
      </c>
      <c r="AD84" s="322">
        <f>IF(COUNT(AC84,AD83)=2,AC84+AD83,AD83)</f>
        <v/>
      </c>
      <c r="AG84" s="324">
        <f>IF(COUNT(ngay10!$AP$9)&gt;0,ngay10!$AP$9,"")</f>
        <v/>
      </c>
    </row>
    <row r="85">
      <c r="A85" s="332" t="n"/>
      <c r="B85" s="331" t="n">
        <v>7</v>
      </c>
      <c r="C85" s="324">
        <f>IF(COUNT(ngay10!$AQ$9)&gt;0,ngay10!$AQ$9,"")</f>
        <v/>
      </c>
      <c r="D85" s="317">
        <f>IF(COUNT(C77,C85)=2,C85-C77,"x")</f>
        <v/>
      </c>
      <c r="E85" s="318">
        <f>IF(COUNT(D85,E84)=2,D85+E84,E84)</f>
        <v/>
      </c>
      <c r="F85" s="321" t="n"/>
      <c r="G85" s="324">
        <f>IF(COUNT(ngay10!$H$9)&gt;0,ngay10!$H$9,"")</f>
        <v/>
      </c>
      <c r="H85" s="321">
        <f>IF(COUNT(G77,G85)=2,G85-G77,"x")</f>
        <v/>
      </c>
      <c r="I85" s="322">
        <f>IF(COUNT(H85,I84)=2,H85+I84,I84)</f>
        <v/>
      </c>
      <c r="J85" s="324">
        <f>IF(COUNT(ngay10!$AQ$5)&gt;0,ngay10!$AQ$5,"")</f>
        <v/>
      </c>
      <c r="K85" s="317">
        <f>IF(COUNT(J77,J85)=2,J85-J77,"x")</f>
        <v/>
      </c>
      <c r="L85" s="318">
        <f>IF(COUNT(K85,L84)=2,K85+L84,L84)</f>
        <v/>
      </c>
      <c r="M85" s="321" t="n"/>
      <c r="N85" s="324">
        <f>IF(COUNT(ngay10!$H$5)&gt;0,ngay10!$H$5,"")</f>
        <v/>
      </c>
      <c r="O85" s="321">
        <f>IF(COUNT(N77,N85)=2,N85-N77,"x")</f>
        <v/>
      </c>
      <c r="P85" s="322">
        <f>IF(COUNT(O85,P84)=2,O85+P84,P84)</f>
        <v/>
      </c>
      <c r="Q85" s="324">
        <f>IF(COUNT(ngay10!$AQ$21)&gt;0,ngay10!$AQ$21,"")</f>
        <v/>
      </c>
      <c r="R85" s="317">
        <f>IF(COUNT(Q77,Q85)=2,Q85-Q77,"x")</f>
        <v/>
      </c>
      <c r="S85" s="318">
        <f>IF(COUNT(R85,S84)=2,R85+S84,S84)</f>
        <v/>
      </c>
      <c r="T85" s="321" t="n"/>
      <c r="U85" s="324">
        <f>IF(COUNT(ngay10!$H$21)&gt;0,ngay10!$H$21,"")</f>
        <v/>
      </c>
      <c r="V85" s="321">
        <f>IF(COUNT(U77,U85)=2,U85-U77,"x")</f>
        <v/>
      </c>
      <c r="W85" s="322">
        <f>IF(COUNT(V85,W84)=2,V85+W84,W84)</f>
        <v/>
      </c>
      <c r="X85" s="324">
        <f>IF(COUNT(ngay10!$AQ$23)&gt;0,ngay10!$AQ$23,"")</f>
        <v/>
      </c>
      <c r="Y85" s="317">
        <f>IF(COUNT(X77,X85)=2,X85-X77,"x")</f>
        <v/>
      </c>
      <c r="Z85" s="318">
        <f>IF(COUNT(Y85,Z84)=2,Y85+Z84,Z84)</f>
        <v/>
      </c>
      <c r="AA85" s="321" t="n"/>
      <c r="AB85" s="324">
        <f>IF(COUNT(ngay10!$H$23)&gt;0,ngay10!$H$23,"")</f>
        <v/>
      </c>
      <c r="AC85" s="321">
        <f>IF(COUNT(AB77,AB85)=2,AB85-AB77,"x")</f>
        <v/>
      </c>
      <c r="AD85" s="322">
        <f>IF(COUNT(AC85,AD84)=2,AC85+AD84,AD84)</f>
        <v/>
      </c>
      <c r="AG85" s="324">
        <f>IF(COUNT(ngay10!$AQ$9)&gt;0,ngay10!$AQ$9,"")</f>
        <v/>
      </c>
    </row>
    <row r="86">
      <c r="A86" s="332" t="n"/>
      <c r="B86" s="316" t="n">
        <v>10</v>
      </c>
      <c r="C86" s="324">
        <f>IF(COUNT(ngay10!$AR$9)&gt;0,ngay10!$AR$9,"")</f>
        <v/>
      </c>
      <c r="D86" s="317">
        <f>IF(COUNT(C78,C86)=2,C86-C78,"x")</f>
        <v/>
      </c>
      <c r="E86" s="318">
        <f>IF(COUNT(D86,E85)=2,D86+E85,E85)</f>
        <v/>
      </c>
      <c r="F86" s="321" t="n"/>
      <c r="G86" s="324">
        <f>IF(COUNT(ngay10!$I$9)&gt;0,ngay10!$I$9,"")</f>
        <v/>
      </c>
      <c r="H86" s="321">
        <f>IF(COUNT(G78,G86)=2,G86-G78,"x")</f>
        <v/>
      </c>
      <c r="I86" s="322">
        <f>IF(COUNT(H86,I85)=2,H86+I85,I85)</f>
        <v/>
      </c>
      <c r="J86" s="324">
        <f>IF(COUNT(ngay10!$AR$5)&gt;0,ngay10!$AR$5,"")</f>
        <v/>
      </c>
      <c r="K86" s="317">
        <f>IF(COUNT(J78,J86)=2,J86-J78,"x")</f>
        <v/>
      </c>
      <c r="L86" s="318">
        <f>IF(COUNT(K86,L85)=2,K86+L85,L85)</f>
        <v/>
      </c>
      <c r="M86" s="321" t="n"/>
      <c r="N86" s="324">
        <f>IF(COUNT(ngay10!$I$5)&gt;0,ngay10!$I$5,"")</f>
        <v/>
      </c>
      <c r="O86" s="321">
        <f>IF(COUNT(N78,N86)=2,N86-N78,"x")</f>
        <v/>
      </c>
      <c r="P86" s="322">
        <f>IF(COUNT(O86,P85)=2,O86+P85,P85)</f>
        <v/>
      </c>
      <c r="Q86" s="324">
        <f>IF(COUNT(ngay10!$AR$21)&gt;0,ngay10!$AR$21,"")</f>
        <v/>
      </c>
      <c r="R86" s="317">
        <f>IF(COUNT(Q78,Q86)=2,Q86-Q78,"x")</f>
        <v/>
      </c>
      <c r="S86" s="318">
        <f>IF(COUNT(R86,S85)=2,R86+S85,S85)</f>
        <v/>
      </c>
      <c r="T86" s="321" t="n"/>
      <c r="U86" s="324">
        <f>IF(COUNT(ngay10!$I$21)&gt;0,ngay10!$I$21,"")</f>
        <v/>
      </c>
      <c r="V86" s="321">
        <f>IF(COUNT(U78,U86)=2,U86-U78,"x")</f>
        <v/>
      </c>
      <c r="W86" s="322">
        <f>IF(COUNT(V86,W85)=2,V86+W85,W85)</f>
        <v/>
      </c>
      <c r="X86" s="324">
        <f>IF(COUNT(ngay10!$AR$23)&gt;0,ngay10!$AR$23,"")</f>
        <v/>
      </c>
      <c r="Y86" s="317">
        <f>IF(COUNT(X78,X86)=2,X86-X78,"x")</f>
        <v/>
      </c>
      <c r="Z86" s="318">
        <f>IF(COUNT(Y86,Z85)=2,Y86+Z85,Z85)</f>
        <v/>
      </c>
      <c r="AA86" s="321" t="n"/>
      <c r="AB86" s="324">
        <f>IF(COUNT(ngay10!$I$23)&gt;0,ngay10!$I$23,"")</f>
        <v/>
      </c>
      <c r="AC86" s="321">
        <f>IF(COUNT(AB78,AB86)=2,AB86-AB78,"x")</f>
        <v/>
      </c>
      <c r="AD86" s="322">
        <f>IF(COUNT(AC86,AD85)=2,AC86+AD85,AD85)</f>
        <v/>
      </c>
      <c r="AG86" s="324">
        <f>IF(COUNT(ngay10!$AR$9)&gt;0,ngay10!$AR$9,"")</f>
        <v/>
      </c>
    </row>
    <row r="87">
      <c r="A87" s="332" t="n"/>
      <c r="B87" s="316" t="n">
        <v>13</v>
      </c>
      <c r="C87" s="324">
        <f>IF(COUNT(ngay10!$AS$9)&gt;0,ngay10!$AS$9,"")</f>
        <v/>
      </c>
      <c r="D87" s="317">
        <f>IF(COUNT(C79,C87)=2,C87-C79,"x")</f>
        <v/>
      </c>
      <c r="E87" s="318">
        <f>IF(COUNT(D87,E86)=2,D87+E86,E86)</f>
        <v/>
      </c>
      <c r="F87" s="321" t="n"/>
      <c r="G87" s="324">
        <f>IF(COUNT(ngay10!$J$9)&gt;0,ngay10!$J$9,"")</f>
        <v/>
      </c>
      <c r="H87" s="321">
        <f>IF(COUNT(G79,G87)=2,G87-G79,"x")</f>
        <v/>
      </c>
      <c r="I87" s="322">
        <f>IF(COUNT(H87,I86)=2,H87+I86,I86)</f>
        <v/>
      </c>
      <c r="J87" s="324">
        <f>IF(COUNT(ngay10!$AS$5)&gt;0,ngay10!$AS$5,"")</f>
        <v/>
      </c>
      <c r="K87" s="317">
        <f>IF(COUNT(J79,J87)=2,J87-J79,"x")</f>
        <v/>
      </c>
      <c r="L87" s="318">
        <f>IF(COUNT(K87,L86)=2,K87+L86,L86)</f>
        <v/>
      </c>
      <c r="M87" s="321" t="n"/>
      <c r="N87" s="324">
        <f>IF(COUNT(ngay10!$J$5)&gt;0,ngay10!$J$5,"")</f>
        <v/>
      </c>
      <c r="O87" s="321">
        <f>IF(COUNT(N79,N87)=2,N87-N79,"x")</f>
        <v/>
      </c>
      <c r="P87" s="322">
        <f>IF(COUNT(O87,P86)=2,O87+P86,P86)</f>
        <v/>
      </c>
      <c r="Q87" s="324">
        <f>IF(COUNT(ngay10!$AS$21)&gt;0,ngay10!$AS$21,"")</f>
        <v/>
      </c>
      <c r="R87" s="317">
        <f>IF(COUNT(Q79,Q87)=2,Q87-Q79,"x")</f>
        <v/>
      </c>
      <c r="S87" s="318">
        <f>IF(COUNT(R87,S86)=2,R87+S86,S86)</f>
        <v/>
      </c>
      <c r="T87" s="321" t="n"/>
      <c r="U87" s="324">
        <f>IF(COUNT(ngay10!$J$21)&gt;0,ngay10!$J$21,"")</f>
        <v/>
      </c>
      <c r="V87" s="321">
        <f>IF(COUNT(U79,U87)=2,U87-U79,"x")</f>
        <v/>
      </c>
      <c r="W87" s="322">
        <f>IF(COUNT(V87,W86)=2,V87+W86,W86)</f>
        <v/>
      </c>
      <c r="X87" s="324">
        <f>IF(COUNT(ngay10!$AS$23)&gt;0,ngay10!$AS$23,"")</f>
        <v/>
      </c>
      <c r="Y87" s="317">
        <f>IF(COUNT(X79,X87)=2,X87-X79,"x")</f>
        <v/>
      </c>
      <c r="Z87" s="318">
        <f>IF(COUNT(Y87,Z86)=2,Y87+Z86,Z86)</f>
        <v/>
      </c>
      <c r="AA87" s="321" t="n"/>
      <c r="AB87" s="324">
        <f>IF(COUNT(ngay10!$J$23)&gt;0,ngay10!$J$23,"")</f>
        <v/>
      </c>
      <c r="AC87" s="321">
        <f>IF(COUNT(AB79,AB87)=2,AB87-AB79,"x")</f>
        <v/>
      </c>
      <c r="AD87" s="322">
        <f>IF(COUNT(AC87,AD86)=2,AC87+AD86,AD86)</f>
        <v/>
      </c>
      <c r="AG87" s="324">
        <f>IF(COUNT(ngay10!$AS$9)&gt;0,ngay10!$AS$9,"")</f>
        <v/>
      </c>
    </row>
    <row r="88">
      <c r="A88" s="332" t="n"/>
      <c r="B88" s="316" t="n">
        <v>16</v>
      </c>
      <c r="C88" s="324">
        <f>IF(COUNT(ngay10!$AT$9)&gt;0,ngay10!$AT$9,"")</f>
        <v/>
      </c>
      <c r="D88" s="317">
        <f>IF(COUNT(C80,C88)=2,C88-C80,"x")</f>
        <v/>
      </c>
      <c r="E88" s="318">
        <f>IF(COUNT(D88,E87)=2,D88+E87,E87)</f>
        <v/>
      </c>
      <c r="F88" s="321" t="n"/>
      <c r="G88" s="324">
        <f>IF(COUNT(ngay10!$K$9)&gt;0,ngay10!$K$9,"")</f>
        <v/>
      </c>
      <c r="H88" s="321">
        <f>IF(COUNT(G80,G88)=2,G88-G80,"x")</f>
        <v/>
      </c>
      <c r="I88" s="322">
        <f>IF(COUNT(H88,I87)=2,H88+I87,I87)</f>
        <v/>
      </c>
      <c r="J88" s="324">
        <f>IF(COUNT(ngay10!$AT$5)&gt;0,ngay10!$AT$5,"")</f>
        <v/>
      </c>
      <c r="K88" s="317">
        <f>IF(COUNT(J80,J88)=2,J88-J80,"x")</f>
        <v/>
      </c>
      <c r="L88" s="318">
        <f>IF(COUNT(K88,L87)=2,K88+L87,L87)</f>
        <v/>
      </c>
      <c r="M88" s="321" t="n"/>
      <c r="N88" s="324">
        <f>IF(COUNT(ngay10!$K$5)&gt;0,ngay10!$K$5,"")</f>
        <v/>
      </c>
      <c r="O88" s="321">
        <f>IF(COUNT(N80,N88)=2,N88-N80,"x")</f>
        <v/>
      </c>
      <c r="P88" s="322">
        <f>IF(COUNT(O88,P87)=2,O88+P87,P87)</f>
        <v/>
      </c>
      <c r="Q88" s="324">
        <f>IF(COUNT(ngay10!$AT$21)&gt;0,ngay10!$AT$21,"")</f>
        <v/>
      </c>
      <c r="R88" s="317">
        <f>IF(COUNT(Q80,Q88)=2,Q88-Q80,"x")</f>
        <v/>
      </c>
      <c r="S88" s="318">
        <f>IF(COUNT(R88,S87)=2,R88+S87,S87)</f>
        <v/>
      </c>
      <c r="T88" s="321" t="n"/>
      <c r="U88" s="324">
        <f>IF(COUNT(ngay10!$K$21)&gt;0,ngay10!$K$21,"")</f>
        <v/>
      </c>
      <c r="V88" s="321">
        <f>IF(COUNT(U80,U88)=2,U88-U80,"x")</f>
        <v/>
      </c>
      <c r="W88" s="322">
        <f>IF(COUNT(V88,W87)=2,V88+W87,W87)</f>
        <v/>
      </c>
      <c r="X88" s="324">
        <f>IF(COUNT(ngay10!$AT$23)&gt;0,ngay10!$AT$23,"")</f>
        <v/>
      </c>
      <c r="Y88" s="317">
        <f>IF(COUNT(X80,X88)=2,X88-X80,"x")</f>
        <v/>
      </c>
      <c r="Z88" s="318">
        <f>IF(COUNT(Y88,Z87)=2,Y88+Z87,Z87)</f>
        <v/>
      </c>
      <c r="AA88" s="321" t="n"/>
      <c r="AB88" s="324">
        <f>IF(COUNT(ngay10!$K$23)&gt;0,ngay10!$K$23,"")</f>
        <v/>
      </c>
      <c r="AC88" s="321">
        <f>IF(COUNT(AB80,AB88)=2,AB88-AB80,"x")</f>
        <v/>
      </c>
      <c r="AD88" s="322">
        <f>IF(COUNT(AC88,AD87)=2,AC88+AD87,AD87)</f>
        <v/>
      </c>
      <c r="AG88" s="324">
        <f>IF(COUNT(ngay10!$AT$9)&gt;0,ngay10!$AT$9,"")</f>
        <v/>
      </c>
    </row>
    <row r="89">
      <c r="A89" s="332" t="n"/>
      <c r="B89" s="316" t="n">
        <v>19</v>
      </c>
      <c r="C89" s="324">
        <f>IF(COUNT(ngay10!$AU$9)&gt;0,ngay10!$AU$9,"")</f>
        <v/>
      </c>
      <c r="D89" s="317">
        <f>IF(COUNT(C81,C89)=2,C89-C81,"x")</f>
        <v/>
      </c>
      <c r="E89" s="318">
        <f>IF(COUNT(D89,E88)=2,D89+E88,E88)</f>
        <v/>
      </c>
      <c r="F89" s="321" t="n"/>
      <c r="G89" s="324">
        <f>IF(COUNT(ngay10!$L$9)&gt;0,ngay10!$L$9,"")</f>
        <v/>
      </c>
      <c r="H89" s="321">
        <f>IF(COUNT(G81,G89)=2,G89-G81,"x")</f>
        <v/>
      </c>
      <c r="I89" s="322">
        <f>IF(COUNT(H89,I88)=2,H89+I88,I88)</f>
        <v/>
      </c>
      <c r="J89" s="324">
        <f>IF(COUNT(ngay10!$AU$5)&gt;0,ngay10!$AU$5,"")</f>
        <v/>
      </c>
      <c r="K89" s="317">
        <f>IF(COUNT(J81,J89)=2,J89-J81,"x")</f>
        <v/>
      </c>
      <c r="L89" s="318">
        <f>IF(COUNT(K89,L88)=2,K89+L88,L88)</f>
        <v/>
      </c>
      <c r="M89" s="321" t="n"/>
      <c r="N89" s="324">
        <f>IF(COUNT(ngay10!$L$5)&gt;0,ngay10!$L$5,"")</f>
        <v/>
      </c>
      <c r="O89" s="321">
        <f>IF(COUNT(N81,N89)=2,N89-N81,"x")</f>
        <v/>
      </c>
      <c r="P89" s="322">
        <f>IF(COUNT(O89,P88)=2,O89+P88,P88)</f>
        <v/>
      </c>
      <c r="Q89" s="324">
        <f>IF(COUNT(ngay10!$AU$21)&gt;0,ngay10!$AU$21,"")</f>
        <v/>
      </c>
      <c r="R89" s="317">
        <f>IF(COUNT(Q81,Q89)=2,Q89-Q81,"x")</f>
        <v/>
      </c>
      <c r="S89" s="318">
        <f>IF(COUNT(R89,S88)=2,R89+S88,S88)</f>
        <v/>
      </c>
      <c r="T89" s="321" t="n"/>
      <c r="U89" s="324">
        <f>IF(COUNT(ngay10!$L$21)&gt;0,ngay10!$L$21,"")</f>
        <v/>
      </c>
      <c r="V89" s="321">
        <f>IF(COUNT(U81,U89)=2,U89-U81,"x")</f>
        <v/>
      </c>
      <c r="W89" s="322">
        <f>IF(COUNT(V89,W88)=2,V89+W88,W88)</f>
        <v/>
      </c>
      <c r="X89" s="324">
        <f>IF(COUNT(ngay10!$AU$23)&gt;0,ngay10!$AU$23,"")</f>
        <v/>
      </c>
      <c r="Y89" s="317">
        <f>IF(COUNT(X81,X89)=2,X89-X81,"x")</f>
        <v/>
      </c>
      <c r="Z89" s="318">
        <f>IF(COUNT(Y89,Z88)=2,Y89+Z88,Z88)</f>
        <v/>
      </c>
      <c r="AA89" s="321" t="n"/>
      <c r="AB89" s="324">
        <f>IF(COUNT(ngay10!$L$23)&gt;0,ngay10!$L$23,"")</f>
        <v/>
      </c>
      <c r="AC89" s="321">
        <f>IF(COUNT(AB81,AB89)=2,AB89-AB81,"x")</f>
        <v/>
      </c>
      <c r="AD89" s="322">
        <f>IF(COUNT(AC89,AD88)=2,AC89+AD88,AD88)</f>
        <v/>
      </c>
      <c r="AG89" s="324">
        <f>IF(COUNT(ngay10!$AU$9)&gt;0,ngay10!$AU$9,"")</f>
        <v/>
      </c>
    </row>
    <row r="90">
      <c r="A90" s="332" t="n"/>
      <c r="B90" s="316" t="n">
        <v>22</v>
      </c>
      <c r="C90" s="324">
        <f>IF(COUNT(ngay11!$AN$9)&gt;0,ngay11!$AN$9,"")</f>
        <v/>
      </c>
      <c r="D90" s="317">
        <f>IF(COUNT(C82,C90)=2,C90-C82,"x")</f>
        <v/>
      </c>
      <c r="E90" s="318">
        <f>IF(COUNT(D90,E89)=2,D90+E89,E89)</f>
        <v/>
      </c>
      <c r="F90" s="321" t="n"/>
      <c r="G90" s="324">
        <f>IF(COUNT(ngay11!$E$9)&gt;0,ngay11!$E$9,"")</f>
        <v/>
      </c>
      <c r="H90" s="321">
        <f>IF(COUNT(G82,G90)=2,G90-G82,"x")</f>
        <v/>
      </c>
      <c r="I90" s="322">
        <f>IF(COUNT(H90,I89)=2,H90+I89,I89)</f>
        <v/>
      </c>
      <c r="J90" s="324">
        <f>IF(COUNT(ngay11!$AN$5)&gt;0,ngay11!$AN$5,"")</f>
        <v/>
      </c>
      <c r="K90" s="317">
        <f>IF(COUNT(J82,J90)=2,J90-J82,"x")</f>
        <v/>
      </c>
      <c r="L90" s="318">
        <f>IF(COUNT(K90,L89)=2,K90+L89,L89)</f>
        <v/>
      </c>
      <c r="M90" s="321" t="n"/>
      <c r="N90" s="324">
        <f>IF(COUNT(ngay11!$E$5)&gt;0,ngay11!$E$5,"")</f>
        <v/>
      </c>
      <c r="O90" s="321">
        <f>IF(COUNT(N82,N90)=2,N90-N82,"x")</f>
        <v/>
      </c>
      <c r="P90" s="322">
        <f>IF(COUNT(O90,P89)=2,O90+P89,P89)</f>
        <v/>
      </c>
      <c r="Q90" s="324">
        <f>IF(COUNT(ngay11!$AN$21)&gt;0,ngay11!$AN$21,"")</f>
        <v/>
      </c>
      <c r="R90" s="317">
        <f>IF(COUNT(Q82,Q90)=2,Q90-Q82,"x")</f>
        <v/>
      </c>
      <c r="S90" s="318">
        <f>IF(COUNT(R90,S89)=2,R90+S89,S89)</f>
        <v/>
      </c>
      <c r="T90" s="321" t="n"/>
      <c r="U90" s="324">
        <f>IF(COUNT(ngay11!$E$21)&gt;0,ngay11!$E$21,"")</f>
        <v/>
      </c>
      <c r="V90" s="321">
        <f>IF(COUNT(U82,U90)=2,U90-U82,"x")</f>
        <v/>
      </c>
      <c r="W90" s="322">
        <f>IF(COUNT(V90,W89)=2,V90+W89,W89)</f>
        <v/>
      </c>
      <c r="X90" s="324">
        <f>IF(COUNT(ngay11!$AN$23)&gt;0,ngay11!$AN$23,"")</f>
        <v/>
      </c>
      <c r="Y90" s="317">
        <f>IF(COUNT(X82,X90)=2,X90-X82,"x")</f>
        <v/>
      </c>
      <c r="Z90" s="318">
        <f>IF(COUNT(Y90,Z89)=2,Y90+Z89,Z89)</f>
        <v/>
      </c>
      <c r="AA90" s="321" t="n"/>
      <c r="AB90" s="324">
        <f>IF(COUNT(ngay11!$E$23)&gt;0,ngay11!$E$23,"")</f>
        <v/>
      </c>
      <c r="AC90" s="321">
        <f>IF(COUNT(AB82,AB90)=2,AB90-AB82,"x")</f>
        <v/>
      </c>
      <c r="AD90" s="322">
        <f>IF(COUNT(AC90,AD89)=2,AC90+AD89,AD89)</f>
        <v/>
      </c>
      <c r="AG90" s="324">
        <f>IF(COUNT(ngay11!$AN$9)&gt;0,ngay11!$AN$9,"")</f>
        <v/>
      </c>
    </row>
    <row r="91" customFormat="1" s="329">
      <c r="A91" s="333" t="n">
        <v>11</v>
      </c>
      <c r="B91" s="316" t="n">
        <v>1</v>
      </c>
      <c r="C91" s="324">
        <f>IF(COUNT(ngay11!$AO$9)&gt;0,ngay11!$AO$9,"")</f>
        <v/>
      </c>
      <c r="D91" s="325">
        <f>IF(COUNT(C83,C91)=2,C91-C83,"x")</f>
        <v/>
      </c>
      <c r="E91" s="326">
        <f>IF(COUNT(D91,E90)=2,D91+E90,E90)</f>
        <v/>
      </c>
      <c r="F91" s="327" t="n"/>
      <c r="G91" s="324">
        <f>IF(COUNT(ngay11!$F$9)&gt;0,ngay11!$F$9,"")</f>
        <v/>
      </c>
      <c r="H91" s="327">
        <f>IF(COUNT(G83,G91)=2,G91-G83,"x")</f>
        <v/>
      </c>
      <c r="I91" s="328">
        <f>IF(COUNT(H91,I90)=2,H91+I90,I90)</f>
        <v/>
      </c>
      <c r="J91" s="324">
        <f>IF(COUNT(ngay11!$AO$5)&gt;0,ngay11!$AO$5,"")</f>
        <v/>
      </c>
      <c r="K91" s="325">
        <f>IF(COUNT(J83,J91)=2,J91-J83,"x")</f>
        <v/>
      </c>
      <c r="L91" s="326">
        <f>IF(COUNT(K91,L90)=2,K91+L90,L90)</f>
        <v/>
      </c>
      <c r="M91" s="327" t="n"/>
      <c r="N91" s="324">
        <f>IF(COUNT(ngay11!$F$5)&gt;0,ngay11!$F$5,"")</f>
        <v/>
      </c>
      <c r="O91" s="327">
        <f>IF(COUNT(N83,N91)=2,N91-N83,"x")</f>
        <v/>
      </c>
      <c r="P91" s="328">
        <f>IF(COUNT(O91,P90)=2,O91+P90,P90)</f>
        <v/>
      </c>
      <c r="Q91" s="324">
        <f>IF(COUNT(ngay11!$AO$21)&gt;0,ngay11!$AO$21,"")</f>
        <v/>
      </c>
      <c r="R91" s="325">
        <f>IF(COUNT(Q83,Q91)=2,Q91-Q83,"x")</f>
        <v/>
      </c>
      <c r="S91" s="326">
        <f>IF(COUNT(R91,S90)=2,R91+S90,S90)</f>
        <v/>
      </c>
      <c r="T91" s="327" t="n"/>
      <c r="U91" s="324">
        <f>IF(COUNT(ngay11!$F$21)&gt;0,ngay11!$F$21,"")</f>
        <v/>
      </c>
      <c r="V91" s="327">
        <f>IF(COUNT(U83,U91)=2,U91-U83,"x")</f>
        <v/>
      </c>
      <c r="W91" s="328">
        <f>IF(COUNT(V91,W90)=2,V91+W90,W90)</f>
        <v/>
      </c>
      <c r="X91" s="324">
        <f>IF(COUNT(ngay11!$AO$23)&gt;0,ngay11!$AO$23,"")</f>
        <v/>
      </c>
      <c r="Y91" s="325">
        <f>IF(COUNT(X83,X91)=2,X91-X83,"x")</f>
        <v/>
      </c>
      <c r="Z91" s="326">
        <f>IF(COUNT(Y91,Z90)=2,Y91+Z90,Z90)</f>
        <v/>
      </c>
      <c r="AA91" s="327" t="n"/>
      <c r="AB91" s="324">
        <f>IF(COUNT(ngay11!$F$23)&gt;0,ngay11!$F$23,"")</f>
        <v/>
      </c>
      <c r="AC91" s="327">
        <f>IF(COUNT(AB83,AB91)=2,AB91-AB83,"x")</f>
        <v/>
      </c>
      <c r="AD91" s="328">
        <f>IF(COUNT(AC91,AD90)=2,AC91+AD90,AD90)</f>
        <v/>
      </c>
      <c r="AE91" s="334" t="n"/>
      <c r="AF91" s="334" t="n"/>
      <c r="AG91" s="324">
        <f>IF(COUNT(ngay11!$AO$9)&gt;0,ngay11!$AO$9,"")</f>
        <v/>
      </c>
    </row>
    <row r="92">
      <c r="A92" s="332" t="n"/>
      <c r="B92" s="316" t="n">
        <v>4</v>
      </c>
      <c r="C92" s="324">
        <f>IF(COUNT(ngay11!$AP$9)&gt;0,ngay11!$AP$9,"")</f>
        <v/>
      </c>
      <c r="D92" s="317">
        <f>IF(COUNT(C84,C92)=2,C92-C84,"x")</f>
        <v/>
      </c>
      <c r="E92" s="318">
        <f>IF(COUNT(D92,E91)=2,D92+E91,E91)</f>
        <v/>
      </c>
      <c r="F92" s="321" t="n"/>
      <c r="G92" s="324">
        <f>IF(COUNT(ngay11!$G$9)&gt;0,ngay11!$G$9,"")</f>
        <v/>
      </c>
      <c r="H92" s="321">
        <f>IF(COUNT(G84,G92)=2,G92-G84,"x")</f>
        <v/>
      </c>
      <c r="I92" s="322">
        <f>IF(COUNT(H92,I91)=2,H92+I91,I91)</f>
        <v/>
      </c>
      <c r="J92" s="324">
        <f>IF(COUNT(ngay11!$AP$5)&gt;0,ngay11!$AP$5,"")</f>
        <v/>
      </c>
      <c r="K92" s="317">
        <f>IF(COUNT(J84,J92)=2,J92-J84,"x")</f>
        <v/>
      </c>
      <c r="L92" s="318">
        <f>IF(COUNT(K92,L91)=2,K92+L91,L91)</f>
        <v/>
      </c>
      <c r="M92" s="321" t="n"/>
      <c r="N92" s="324">
        <f>IF(COUNT(ngay11!$G$5)&gt;0,ngay11!$G$5,"")</f>
        <v/>
      </c>
      <c r="O92" s="321">
        <f>IF(COUNT(N84,N92)=2,N92-N84,"x")</f>
        <v/>
      </c>
      <c r="P92" s="322">
        <f>IF(COUNT(O92,P91)=2,O92+P91,P91)</f>
        <v/>
      </c>
      <c r="Q92" s="324">
        <f>IF(COUNT(ngay11!$AP$21)&gt;0,ngay11!$AP$21,"")</f>
        <v/>
      </c>
      <c r="R92" s="317">
        <f>IF(COUNT(Q84,Q92)=2,Q92-Q84,"x")</f>
        <v/>
      </c>
      <c r="S92" s="318">
        <f>IF(COUNT(R92,S91)=2,R92+S91,S91)</f>
        <v/>
      </c>
      <c r="T92" s="321" t="n"/>
      <c r="U92" s="324">
        <f>IF(COUNT(ngay11!$G$21)&gt;0,ngay11!$G$21,"")</f>
        <v/>
      </c>
      <c r="V92" s="321">
        <f>IF(COUNT(U84,U92)=2,U92-U84,"x")</f>
        <v/>
      </c>
      <c r="W92" s="322">
        <f>IF(COUNT(V92,W91)=2,V92+W91,W91)</f>
        <v/>
      </c>
      <c r="X92" s="324">
        <f>IF(COUNT(ngay11!$AP$23)&gt;0,ngay11!$AP$23,"")</f>
        <v/>
      </c>
      <c r="Y92" s="317">
        <f>IF(COUNT(X84,X92)=2,X92-X84,"x")</f>
        <v/>
      </c>
      <c r="Z92" s="318">
        <f>IF(COUNT(Y92,Z91)=2,Y92+Z91,Z91)</f>
        <v/>
      </c>
      <c r="AA92" s="321" t="n"/>
      <c r="AB92" s="324">
        <f>IF(COUNT(ngay11!$G$23)&gt;0,ngay11!$G$23,"")</f>
        <v/>
      </c>
      <c r="AC92" s="321">
        <f>IF(COUNT(AB84,AB92)=2,AB92-AB84,"x")</f>
        <v/>
      </c>
      <c r="AD92" s="322">
        <f>IF(COUNT(AC92,AD91)=2,AC92+AD91,AD91)</f>
        <v/>
      </c>
      <c r="AG92" s="324">
        <f>IF(COUNT(ngay11!$AP$9)&gt;0,ngay11!$AP$9,"")</f>
        <v/>
      </c>
    </row>
    <row r="93">
      <c r="A93" s="332" t="n"/>
      <c r="B93" s="331" t="n">
        <v>7</v>
      </c>
      <c r="C93" s="324">
        <f>IF(COUNT(ngay11!$AQ$9)&gt;0,ngay11!$AQ$9,"")</f>
        <v/>
      </c>
      <c r="D93" s="317">
        <f>IF(COUNT(C85,C93)=2,C93-C85,"x")</f>
        <v/>
      </c>
      <c r="E93" s="318">
        <f>IF(COUNT(D93,E92)=2,D93+E92,E92)</f>
        <v/>
      </c>
      <c r="F93" s="321" t="n"/>
      <c r="G93" s="324">
        <f>IF(COUNT(ngay11!$H$9)&gt;0,ngay11!$H$9,"")</f>
        <v/>
      </c>
      <c r="H93" s="321">
        <f>IF(COUNT(G85,G93)=2,G93-G85,"x")</f>
        <v/>
      </c>
      <c r="I93" s="322">
        <f>IF(COUNT(H93,I92)=2,H93+I92,I92)</f>
        <v/>
      </c>
      <c r="J93" s="324">
        <f>IF(COUNT(ngay11!$AQ$5)&gt;0,ngay11!$AQ$5,"")</f>
        <v/>
      </c>
      <c r="K93" s="317">
        <f>IF(COUNT(J85,J93)=2,J93-J85,"x")</f>
        <v/>
      </c>
      <c r="L93" s="318">
        <f>IF(COUNT(K93,L92)=2,K93+L92,L92)</f>
        <v/>
      </c>
      <c r="M93" s="321" t="n"/>
      <c r="N93" s="324">
        <f>IF(COUNT(ngay11!$H$5)&gt;0,ngay11!$H$5,"")</f>
        <v/>
      </c>
      <c r="O93" s="321">
        <f>IF(COUNT(N85,N93)=2,N93-N85,"x")</f>
        <v/>
      </c>
      <c r="P93" s="322">
        <f>IF(COUNT(O93,P92)=2,O93+P92,P92)</f>
        <v/>
      </c>
      <c r="Q93" s="324">
        <f>IF(COUNT(ngay11!$AQ$21)&gt;0,ngay11!$AQ$21,"")</f>
        <v/>
      </c>
      <c r="R93" s="317">
        <f>IF(COUNT(Q85,Q93)=2,Q93-Q85,"x")</f>
        <v/>
      </c>
      <c r="S93" s="318">
        <f>IF(COUNT(R93,S92)=2,R93+S92,S92)</f>
        <v/>
      </c>
      <c r="T93" s="321" t="n"/>
      <c r="U93" s="324">
        <f>IF(COUNT(ngay11!$H$21)&gt;0,ngay11!$H$21,"")</f>
        <v/>
      </c>
      <c r="V93" s="321">
        <f>IF(COUNT(U85,U93)=2,U93-U85,"x")</f>
        <v/>
      </c>
      <c r="W93" s="322">
        <f>IF(COUNT(V93,W92)=2,V93+W92,W92)</f>
        <v/>
      </c>
      <c r="X93" s="324">
        <f>IF(COUNT(ngay11!$AQ$23)&gt;0,ngay11!$AQ$23,"")</f>
        <v/>
      </c>
      <c r="Y93" s="317">
        <f>IF(COUNT(X85,X93)=2,X93-X85,"x")</f>
        <v/>
      </c>
      <c r="Z93" s="318">
        <f>IF(COUNT(Y93,Z92)=2,Y93+Z92,Z92)</f>
        <v/>
      </c>
      <c r="AA93" s="321" t="n"/>
      <c r="AB93" s="324">
        <f>IF(COUNT(ngay11!$H$23)&gt;0,ngay11!$H$23,"")</f>
        <v/>
      </c>
      <c r="AC93" s="321">
        <f>IF(COUNT(AB85,AB93)=2,AB93-AB85,"x")</f>
        <v/>
      </c>
      <c r="AD93" s="322">
        <f>IF(COUNT(AC93,AD92)=2,AC93+AD92,AD92)</f>
        <v/>
      </c>
      <c r="AG93" s="324">
        <f>IF(COUNT(ngay11!$AQ$9)&gt;0,ngay11!$AQ$9,"")</f>
        <v/>
      </c>
    </row>
    <row r="94">
      <c r="A94" s="332" t="n"/>
      <c r="B94" s="316" t="n">
        <v>10</v>
      </c>
      <c r="C94" s="324">
        <f>IF(COUNT(ngay11!$AR$9)&gt;0,ngay11!$AR$9,"")</f>
        <v/>
      </c>
      <c r="D94" s="317">
        <f>IF(COUNT(C86,C94)=2,C94-C86,"x")</f>
        <v/>
      </c>
      <c r="E94" s="318">
        <f>IF(COUNT(D94,E93)=2,D94+E93,E93)</f>
        <v/>
      </c>
      <c r="F94" s="321" t="n"/>
      <c r="G94" s="324">
        <f>IF(COUNT(ngay11!$I$9)&gt;0,ngay11!$I$9,"")</f>
        <v/>
      </c>
      <c r="H94" s="321">
        <f>IF(COUNT(G86,G94)=2,G94-G86,"x")</f>
        <v/>
      </c>
      <c r="I94" s="322">
        <f>IF(COUNT(H94,I93)=2,H94+I93,I93)</f>
        <v/>
      </c>
      <c r="J94" s="324">
        <f>IF(COUNT(ngay11!$AR$5)&gt;0,ngay11!$AR$5,"")</f>
        <v/>
      </c>
      <c r="K94" s="317">
        <f>IF(COUNT(J86,J94)=2,J94-J86,"x")</f>
        <v/>
      </c>
      <c r="L94" s="318">
        <f>IF(COUNT(K94,L93)=2,K94+L93,L93)</f>
        <v/>
      </c>
      <c r="M94" s="321" t="n"/>
      <c r="N94" s="324">
        <f>IF(COUNT(ngay11!$I$5)&gt;0,ngay11!$I$5,"")</f>
        <v/>
      </c>
      <c r="O94" s="321">
        <f>IF(COUNT(N86,N94)=2,N94-N86,"x")</f>
        <v/>
      </c>
      <c r="P94" s="322">
        <f>IF(COUNT(O94,P93)=2,O94+P93,P93)</f>
        <v/>
      </c>
      <c r="Q94" s="324">
        <f>IF(COUNT(ngay11!$AR$21)&gt;0,ngay11!$AR$21,"")</f>
        <v/>
      </c>
      <c r="R94" s="317">
        <f>IF(COUNT(Q86,Q94)=2,Q94-Q86,"x")</f>
        <v/>
      </c>
      <c r="S94" s="318">
        <f>IF(COUNT(R94,S93)=2,R94+S93,S93)</f>
        <v/>
      </c>
      <c r="T94" s="321" t="n"/>
      <c r="U94" s="324">
        <f>IF(COUNT(ngay11!$I$21)&gt;0,ngay11!$I$21,"")</f>
        <v/>
      </c>
      <c r="V94" s="321">
        <f>IF(COUNT(U86,U94)=2,U94-U86,"x")</f>
        <v/>
      </c>
      <c r="W94" s="322">
        <f>IF(COUNT(V94,W93)=2,V94+W93,W93)</f>
        <v/>
      </c>
      <c r="X94" s="324">
        <f>IF(COUNT(ngay11!$AR$23)&gt;0,ngay11!$AR$23,"")</f>
        <v/>
      </c>
      <c r="Y94" s="317">
        <f>IF(COUNT(X86,X94)=2,X94-X86,"x")</f>
        <v/>
      </c>
      <c r="Z94" s="318">
        <f>IF(COUNT(Y94,Z93)=2,Y94+Z93,Z93)</f>
        <v/>
      </c>
      <c r="AA94" s="321" t="n"/>
      <c r="AB94" s="324">
        <f>IF(COUNT(ngay11!$I$23)&gt;0,ngay11!$I$23,"")</f>
        <v/>
      </c>
      <c r="AC94" s="321">
        <f>IF(COUNT(AB86,AB94)=2,AB94-AB86,"x")</f>
        <v/>
      </c>
      <c r="AD94" s="322">
        <f>IF(COUNT(AC94,AD93)=2,AC94+AD93,AD93)</f>
        <v/>
      </c>
      <c r="AG94" s="324">
        <f>IF(COUNT(ngay11!$AR$9)&gt;0,ngay11!$AR$9,"")</f>
        <v/>
      </c>
    </row>
    <row r="95">
      <c r="A95" s="332" t="n"/>
      <c r="B95" s="316" t="n">
        <v>13</v>
      </c>
      <c r="C95" s="324">
        <f>IF(COUNT(ngay11!$AS$9)&gt;0,ngay11!$AS$9,"")</f>
        <v/>
      </c>
      <c r="D95" s="317">
        <f>IF(COUNT(C87,C95)=2,C95-C87,"x")</f>
        <v/>
      </c>
      <c r="E95" s="318">
        <f>IF(COUNT(D95,E94)=2,D95+E94,E94)</f>
        <v/>
      </c>
      <c r="F95" s="321" t="n"/>
      <c r="G95" s="324">
        <f>IF(COUNT(ngay11!$J$9)&gt;0,ngay11!$J$9,"")</f>
        <v/>
      </c>
      <c r="H95" s="321">
        <f>IF(COUNT(G87,G95)=2,G95-G87,"x")</f>
        <v/>
      </c>
      <c r="I95" s="322">
        <f>IF(COUNT(H95,I94)=2,H95+I94,I94)</f>
        <v/>
      </c>
      <c r="J95" s="324">
        <f>IF(COUNT(ngay11!$AS$5)&gt;0,ngay11!$AS$5,"")</f>
        <v/>
      </c>
      <c r="K95" s="317">
        <f>IF(COUNT(J87,J95)=2,J95-J87,"x")</f>
        <v/>
      </c>
      <c r="L95" s="318">
        <f>IF(COUNT(K95,L94)=2,K95+L94,L94)</f>
        <v/>
      </c>
      <c r="M95" s="321" t="n"/>
      <c r="N95" s="324">
        <f>IF(COUNT(ngay11!$J$5)&gt;0,ngay11!$J$5,"")</f>
        <v/>
      </c>
      <c r="O95" s="321">
        <f>IF(COUNT(N87,N95)=2,N95-N87,"x")</f>
        <v/>
      </c>
      <c r="P95" s="322">
        <f>IF(COUNT(O95,P94)=2,O95+P94,P94)</f>
        <v/>
      </c>
      <c r="Q95" s="324">
        <f>IF(COUNT(ngay11!$AS$21)&gt;0,ngay11!$AS$21,"")</f>
        <v/>
      </c>
      <c r="R95" s="317">
        <f>IF(COUNT(Q87,Q95)=2,Q95-Q87,"x")</f>
        <v/>
      </c>
      <c r="S95" s="318">
        <f>IF(COUNT(R95,S94)=2,R95+S94,S94)</f>
        <v/>
      </c>
      <c r="T95" s="321" t="n"/>
      <c r="U95" s="324">
        <f>IF(COUNT(ngay11!$J$21)&gt;0,ngay11!$J$21,"")</f>
        <v/>
      </c>
      <c r="V95" s="321">
        <f>IF(COUNT(U87,U95)=2,U95-U87,"x")</f>
        <v/>
      </c>
      <c r="W95" s="322">
        <f>IF(COUNT(V95,W94)=2,V95+W94,W94)</f>
        <v/>
      </c>
      <c r="X95" s="324">
        <f>IF(COUNT(ngay11!$AS$23)&gt;0,ngay11!$AS$23,"")</f>
        <v/>
      </c>
      <c r="Y95" s="317">
        <f>IF(COUNT(X87,X95)=2,X95-X87,"x")</f>
        <v/>
      </c>
      <c r="Z95" s="318">
        <f>IF(COUNT(Y95,Z94)=2,Y95+Z94,Z94)</f>
        <v/>
      </c>
      <c r="AA95" s="321" t="n"/>
      <c r="AB95" s="324">
        <f>IF(COUNT(ngay11!$J$23)&gt;0,ngay11!$J$23,"")</f>
        <v/>
      </c>
      <c r="AC95" s="321">
        <f>IF(COUNT(AB87,AB95)=2,AB95-AB87,"x")</f>
        <v/>
      </c>
      <c r="AD95" s="322">
        <f>IF(COUNT(AC95,AD94)=2,AC95+AD94,AD94)</f>
        <v/>
      </c>
      <c r="AG95" s="324">
        <f>IF(COUNT(ngay11!$AS$9)&gt;0,ngay11!$AS$9,"")</f>
        <v/>
      </c>
    </row>
    <row r="96">
      <c r="A96" s="332" t="n"/>
      <c r="B96" s="316" t="n">
        <v>16</v>
      </c>
      <c r="C96" s="324">
        <f>IF(COUNT(ngay11!$AT$9)&gt;0,ngay11!$AT$9,"")</f>
        <v/>
      </c>
      <c r="D96" s="317">
        <f>IF(COUNT(C88,C96)=2,C96-C88,"x")</f>
        <v/>
      </c>
      <c r="E96" s="318">
        <f>IF(COUNT(D96,E95)=2,D96+E95,E95)</f>
        <v/>
      </c>
      <c r="F96" s="321" t="n"/>
      <c r="G96" s="324">
        <f>IF(COUNT(ngay11!$K$9)&gt;0,ngay11!$K$9,"")</f>
        <v/>
      </c>
      <c r="H96" s="321">
        <f>IF(COUNT(G88,G96)=2,G96-G88,"x")</f>
        <v/>
      </c>
      <c r="I96" s="322">
        <f>IF(COUNT(H96,I95)=2,H96+I95,I95)</f>
        <v/>
      </c>
      <c r="J96" s="324">
        <f>IF(COUNT(ngay11!$AT$5)&gt;0,ngay11!$AT$5,"")</f>
        <v/>
      </c>
      <c r="K96" s="317">
        <f>IF(COUNT(J88,J96)=2,J96-J88,"x")</f>
        <v/>
      </c>
      <c r="L96" s="318">
        <f>IF(COUNT(K96,L95)=2,K96+L95,L95)</f>
        <v/>
      </c>
      <c r="M96" s="321" t="n"/>
      <c r="N96" s="324">
        <f>IF(COUNT(ngay11!$K$5)&gt;0,ngay11!$K$5,"")</f>
        <v/>
      </c>
      <c r="O96" s="321">
        <f>IF(COUNT(N88,N96)=2,N96-N88,"x")</f>
        <v/>
      </c>
      <c r="P96" s="322">
        <f>IF(COUNT(O96,P95)=2,O96+P95,P95)</f>
        <v/>
      </c>
      <c r="Q96" s="324">
        <f>IF(COUNT(ngay11!$AT$21)&gt;0,ngay11!$AT$21,"")</f>
        <v/>
      </c>
      <c r="R96" s="317">
        <f>IF(COUNT(Q88,Q96)=2,Q96-Q88,"x")</f>
        <v/>
      </c>
      <c r="S96" s="318">
        <f>IF(COUNT(R96,S95)=2,R96+S95,S95)</f>
        <v/>
      </c>
      <c r="T96" s="321" t="n"/>
      <c r="U96" s="324">
        <f>IF(COUNT(ngay11!$K$21)&gt;0,ngay11!$K$21,"")</f>
        <v/>
      </c>
      <c r="V96" s="321">
        <f>IF(COUNT(U88,U96)=2,U96-U88,"x")</f>
        <v/>
      </c>
      <c r="W96" s="322">
        <f>IF(COUNT(V96,W95)=2,V96+W95,W95)</f>
        <v/>
      </c>
      <c r="X96" s="324">
        <f>IF(COUNT(ngay11!$AT$23)&gt;0,ngay11!$AT$23,"")</f>
        <v/>
      </c>
      <c r="Y96" s="317">
        <f>IF(COUNT(X88,X96)=2,X96-X88,"x")</f>
        <v/>
      </c>
      <c r="Z96" s="318">
        <f>IF(COUNT(Y96,Z95)=2,Y96+Z95,Z95)</f>
        <v/>
      </c>
      <c r="AA96" s="321" t="n"/>
      <c r="AB96" s="324">
        <f>IF(COUNT(ngay11!$K$23)&gt;0,ngay11!$K$23,"")</f>
        <v/>
      </c>
      <c r="AC96" s="321">
        <f>IF(COUNT(AB88,AB96)=2,AB96-AB88,"x")</f>
        <v/>
      </c>
      <c r="AD96" s="322">
        <f>IF(COUNT(AC96,AD95)=2,AC96+AD95,AD95)</f>
        <v/>
      </c>
      <c r="AG96" s="324">
        <f>IF(COUNT(ngay11!$AT$9)&gt;0,ngay11!$AT$9,"")</f>
        <v/>
      </c>
    </row>
    <row r="97">
      <c r="A97" s="332" t="n"/>
      <c r="B97" s="316" t="n">
        <v>19</v>
      </c>
      <c r="C97" s="324">
        <f>IF(COUNT(ngay11!$AU$9)&gt;0,ngay11!$AU$9,"")</f>
        <v/>
      </c>
      <c r="D97" s="317">
        <f>IF(COUNT(C89,C97)=2,C97-C89,"x")</f>
        <v/>
      </c>
      <c r="E97" s="318">
        <f>IF(COUNT(D97,E96)=2,D97+E96,E96)</f>
        <v/>
      </c>
      <c r="F97" s="321" t="n"/>
      <c r="G97" s="324">
        <f>IF(COUNT(ngay11!$L$9)&gt;0,ngay11!$L$9,"")</f>
        <v/>
      </c>
      <c r="H97" s="321">
        <f>IF(COUNT(G89,G97)=2,G97-G89,"x")</f>
        <v/>
      </c>
      <c r="I97" s="322">
        <f>IF(COUNT(H97,I96)=2,H97+I96,I96)</f>
        <v/>
      </c>
      <c r="J97" s="324">
        <f>IF(COUNT(ngay11!$AU$5)&gt;0,ngay11!$AU$5,"")</f>
        <v/>
      </c>
      <c r="K97" s="317">
        <f>IF(COUNT(J89,J97)=2,J97-J89,"x")</f>
        <v/>
      </c>
      <c r="L97" s="318">
        <f>IF(COUNT(K97,L96)=2,K97+L96,L96)</f>
        <v/>
      </c>
      <c r="M97" s="321" t="n"/>
      <c r="N97" s="324">
        <f>IF(COUNT(ngay11!$L$5)&gt;0,ngay11!$L$5,"")</f>
        <v/>
      </c>
      <c r="O97" s="321">
        <f>IF(COUNT(N89,N97)=2,N97-N89,"x")</f>
        <v/>
      </c>
      <c r="P97" s="322">
        <f>IF(COUNT(O97,P96)=2,O97+P96,P96)</f>
        <v/>
      </c>
      <c r="Q97" s="324">
        <f>IF(COUNT(ngay11!$AU$21)&gt;0,ngay11!$AU$21,"")</f>
        <v/>
      </c>
      <c r="R97" s="317">
        <f>IF(COUNT(Q89,Q97)=2,Q97-Q89,"x")</f>
        <v/>
      </c>
      <c r="S97" s="318">
        <f>IF(COUNT(R97,S96)=2,R97+S96,S96)</f>
        <v/>
      </c>
      <c r="T97" s="321" t="n"/>
      <c r="U97" s="324">
        <f>IF(COUNT(ngay11!$L$21)&gt;0,ngay11!$L$21,"")</f>
        <v/>
      </c>
      <c r="V97" s="321">
        <f>IF(COUNT(U89,U97)=2,U97-U89,"x")</f>
        <v/>
      </c>
      <c r="W97" s="322">
        <f>IF(COUNT(V97,W96)=2,V97+W96,W96)</f>
        <v/>
      </c>
      <c r="X97" s="324">
        <f>IF(COUNT(ngay11!$AU$23)&gt;0,ngay11!$AU$23,"")</f>
        <v/>
      </c>
      <c r="Y97" s="317">
        <f>IF(COUNT(X89,X97)=2,X97-X89,"x")</f>
        <v/>
      </c>
      <c r="Z97" s="318">
        <f>IF(COUNT(Y97,Z96)=2,Y97+Z96,Z96)</f>
        <v/>
      </c>
      <c r="AA97" s="321" t="n"/>
      <c r="AB97" s="324">
        <f>IF(COUNT(ngay11!$L$23)&gt;0,ngay11!$L$23,"")</f>
        <v/>
      </c>
      <c r="AC97" s="321">
        <f>IF(COUNT(AB89,AB97)=2,AB97-AB89,"x")</f>
        <v/>
      </c>
      <c r="AD97" s="322">
        <f>IF(COUNT(AC97,AD96)=2,AC97+AD96,AD96)</f>
        <v/>
      </c>
      <c r="AG97" s="324">
        <f>IF(COUNT(ngay11!$AU$9)&gt;0,ngay11!$AU$9,"")</f>
        <v/>
      </c>
    </row>
    <row r="98">
      <c r="A98" s="332" t="n"/>
      <c r="B98" s="316" t="n">
        <v>22</v>
      </c>
      <c r="C98" s="324">
        <f>IF(COUNT(ngay12!$AN$9)&gt;0,ngay12!$AN$9,"")</f>
        <v/>
      </c>
      <c r="D98" s="317">
        <f>IF(COUNT(C90,C98)=2,C98-C90,"x")</f>
        <v/>
      </c>
      <c r="E98" s="318">
        <f>IF(COUNT(D98,E97)=2,D98+E97,E97)</f>
        <v/>
      </c>
      <c r="F98" s="321" t="n"/>
      <c r="G98" s="324">
        <f>IF(COUNT(ngay12!$E$9)&gt;0,ngay12!$E$9,"")</f>
        <v/>
      </c>
      <c r="H98" s="321">
        <f>IF(COUNT(G90,G98)=2,G98-G90,"x")</f>
        <v/>
      </c>
      <c r="I98" s="322">
        <f>IF(COUNT(H98,I97)=2,H98+I97,I97)</f>
        <v/>
      </c>
      <c r="J98" s="324">
        <f>IF(COUNT(ngay12!$AN$5)&gt;0,ngay12!$AN$5,"")</f>
        <v/>
      </c>
      <c r="K98" s="317">
        <f>IF(COUNT(J90,J98)=2,J98-J90,"x")</f>
        <v/>
      </c>
      <c r="L98" s="318">
        <f>IF(COUNT(K98,L97)=2,K98+L97,L97)</f>
        <v/>
      </c>
      <c r="M98" s="321" t="n"/>
      <c r="N98" s="324">
        <f>IF(COUNT(ngay12!$E$5)&gt;0,ngay12!$E$5,"")</f>
        <v/>
      </c>
      <c r="O98" s="321">
        <f>IF(COUNT(N90,N98)=2,N98-N90,"x")</f>
        <v/>
      </c>
      <c r="P98" s="322">
        <f>IF(COUNT(O98,P97)=2,O98+P97,P97)</f>
        <v/>
      </c>
      <c r="Q98" s="324">
        <f>IF(COUNT(ngay12!$AN$21)&gt;0,ngay12!$AN$21,"")</f>
        <v/>
      </c>
      <c r="R98" s="317">
        <f>IF(COUNT(Q90,Q98)=2,Q98-Q90,"x")</f>
        <v/>
      </c>
      <c r="S98" s="318">
        <f>IF(COUNT(R98,S97)=2,R98+S97,S97)</f>
        <v/>
      </c>
      <c r="T98" s="321" t="n"/>
      <c r="U98" s="324">
        <f>IF(COUNT(ngay12!$E$21)&gt;0,ngay12!$E$21,"")</f>
        <v/>
      </c>
      <c r="V98" s="321">
        <f>IF(COUNT(U90,U98)=2,U98-U90,"x")</f>
        <v/>
      </c>
      <c r="W98" s="322">
        <f>IF(COUNT(V98,W97)=2,V98+W97,W97)</f>
        <v/>
      </c>
      <c r="X98" s="324">
        <f>IF(COUNT(ngay12!$AN$23)&gt;0,ngay12!$AN$23,"")</f>
        <v/>
      </c>
      <c r="Y98" s="317">
        <f>IF(COUNT(X90,X98)=2,X98-X90,"x")</f>
        <v/>
      </c>
      <c r="Z98" s="318">
        <f>IF(COUNT(Y98,Z97)=2,Y98+Z97,Z97)</f>
        <v/>
      </c>
      <c r="AA98" s="321" t="n"/>
      <c r="AB98" s="324">
        <f>IF(COUNT(ngay12!$E$23)&gt;0,ngay12!$E$23,"")</f>
        <v/>
      </c>
      <c r="AC98" s="321">
        <f>IF(COUNT(AB90,AB98)=2,AB98-AB90,"x")</f>
        <v/>
      </c>
      <c r="AD98" s="322">
        <f>IF(COUNT(AC98,AD97)=2,AC98+AD97,AD97)</f>
        <v/>
      </c>
      <c r="AG98" s="324">
        <f>IF(COUNT(ngay12!$AN$9)&gt;0,ngay12!$AN$9,"")</f>
        <v/>
      </c>
    </row>
    <row r="99" customFormat="1" s="329">
      <c r="A99" s="333" t="n">
        <v>12</v>
      </c>
      <c r="B99" s="316" t="n">
        <v>1</v>
      </c>
      <c r="C99" s="324">
        <f>IF(COUNT(ngay12!$AO$9)&gt;0,ngay12!$AO$9,"")</f>
        <v/>
      </c>
      <c r="D99" s="325">
        <f>IF(COUNT(C91,C99)=2,C99-C91,"x")</f>
        <v/>
      </c>
      <c r="E99" s="326">
        <f>IF(COUNT(D99,E98)=2,D99+E98,E98)</f>
        <v/>
      </c>
      <c r="F99" s="327" t="n"/>
      <c r="G99" s="324">
        <f>IF(COUNT(ngay12!$F$9)&gt;0,ngay12!$F$9,"")</f>
        <v/>
      </c>
      <c r="H99" s="327">
        <f>IF(COUNT(G91,G99)=2,G99-G91,"x")</f>
        <v/>
      </c>
      <c r="I99" s="328">
        <f>IF(COUNT(H99,I98)=2,H99+I98,I98)</f>
        <v/>
      </c>
      <c r="J99" s="324">
        <f>IF(COUNT(ngay12!$AO$5)&gt;0,ngay12!$AO$5,"")</f>
        <v/>
      </c>
      <c r="K99" s="325">
        <f>IF(COUNT(J91,J99)=2,J99-J91,"x")</f>
        <v/>
      </c>
      <c r="L99" s="326">
        <f>IF(COUNT(K99,L98)=2,K99+L98,L98)</f>
        <v/>
      </c>
      <c r="M99" s="327" t="n"/>
      <c r="N99" s="324">
        <f>IF(COUNT(ngay12!$F$5)&gt;0,ngay12!$F$5,"")</f>
        <v/>
      </c>
      <c r="O99" s="327">
        <f>IF(COUNT(N91,N99)=2,N99-N91,"x")</f>
        <v/>
      </c>
      <c r="P99" s="328">
        <f>IF(COUNT(O99,P98)=2,O99+P98,P98)</f>
        <v/>
      </c>
      <c r="Q99" s="324">
        <f>IF(COUNT(ngay12!$AO$21)&gt;0,ngay12!$AO$21,"")</f>
        <v/>
      </c>
      <c r="R99" s="325">
        <f>IF(COUNT(Q91,Q99)=2,Q99-Q91,"x")</f>
        <v/>
      </c>
      <c r="S99" s="326">
        <f>IF(COUNT(R99,S98)=2,R99+S98,S98)</f>
        <v/>
      </c>
      <c r="T99" s="327" t="n"/>
      <c r="U99" s="324">
        <f>IF(COUNT(ngay12!$F$21)&gt;0,ngay12!$F$21,"")</f>
        <v/>
      </c>
      <c r="V99" s="327">
        <f>IF(COUNT(U91,U99)=2,U99-U91,"x")</f>
        <v/>
      </c>
      <c r="W99" s="328">
        <f>IF(COUNT(V99,W98)=2,V99+W98,W98)</f>
        <v/>
      </c>
      <c r="X99" s="324">
        <f>IF(COUNT(ngay12!$AO$23)&gt;0,ngay12!$AO$23,"")</f>
        <v/>
      </c>
      <c r="Y99" s="325">
        <f>IF(COUNT(X91,X99)=2,X99-X91,"x")</f>
        <v/>
      </c>
      <c r="Z99" s="326">
        <f>IF(COUNT(Y99,Z98)=2,Y99+Z98,Z98)</f>
        <v/>
      </c>
      <c r="AA99" s="327" t="n"/>
      <c r="AB99" s="324">
        <f>IF(COUNT(ngay12!$F$23)&gt;0,ngay12!$F$23,"")</f>
        <v/>
      </c>
      <c r="AC99" s="327">
        <f>IF(COUNT(AB91,AB99)=2,AB99-AB91,"x")</f>
        <v/>
      </c>
      <c r="AD99" s="328">
        <f>IF(COUNT(AC99,AD98)=2,AC99+AD98,AD98)</f>
        <v/>
      </c>
      <c r="AE99" s="334" t="n"/>
      <c r="AF99" s="334" t="n"/>
      <c r="AG99" s="324">
        <f>IF(COUNT(ngay12!$AO$9)&gt;0,ngay12!$AO$9,"")</f>
        <v/>
      </c>
    </row>
    <row r="100">
      <c r="A100" s="332" t="n"/>
      <c r="B100" s="316" t="n">
        <v>4</v>
      </c>
      <c r="C100" s="324">
        <f>IF(COUNT(ngay12!$AP$9)&gt;0,ngay12!$AP$9,"")</f>
        <v/>
      </c>
      <c r="D100" s="317">
        <f>IF(COUNT(C92,C100)=2,C100-C92,"x")</f>
        <v/>
      </c>
      <c r="E100" s="318">
        <f>IF(COUNT(D100,E99)=2,D100+E99,E99)</f>
        <v/>
      </c>
      <c r="F100" s="321" t="n"/>
      <c r="G100" s="324">
        <f>IF(COUNT(ngay12!$G$9)&gt;0,ngay12!$G$9,"")</f>
        <v/>
      </c>
      <c r="H100" s="321">
        <f>IF(COUNT(G92,G100)=2,G100-G92,"x")</f>
        <v/>
      </c>
      <c r="I100" s="322">
        <f>IF(COUNT(H100,I99)=2,H100+I99,I99)</f>
        <v/>
      </c>
      <c r="J100" s="324">
        <f>IF(COUNT(ngay12!$AP$5)&gt;0,ngay12!$AP$5,"")</f>
        <v/>
      </c>
      <c r="K100" s="317">
        <f>IF(COUNT(J92,J100)=2,J100-J92,"x")</f>
        <v/>
      </c>
      <c r="L100" s="318">
        <f>IF(COUNT(K100,L99)=2,K100+L99,L99)</f>
        <v/>
      </c>
      <c r="M100" s="321" t="n"/>
      <c r="N100" s="324">
        <f>IF(COUNT(ngay12!$G$5)&gt;0,ngay12!$G$5,"")</f>
        <v/>
      </c>
      <c r="O100" s="321">
        <f>IF(COUNT(N92,N100)=2,N100-N92,"x")</f>
        <v/>
      </c>
      <c r="P100" s="322">
        <f>IF(COUNT(O100,P99)=2,O100+P99,P99)</f>
        <v/>
      </c>
      <c r="Q100" s="324">
        <f>IF(COUNT(ngay12!$AP$21)&gt;0,ngay12!$AP$21,"")</f>
        <v/>
      </c>
      <c r="R100" s="317">
        <f>IF(COUNT(Q92,Q100)=2,Q100-Q92,"x")</f>
        <v/>
      </c>
      <c r="S100" s="318">
        <f>IF(COUNT(R100,S99)=2,R100+S99,S99)</f>
        <v/>
      </c>
      <c r="T100" s="321" t="n"/>
      <c r="U100" s="324">
        <f>IF(COUNT(ngay12!$G$21)&gt;0,ngay12!$G$21,"")</f>
        <v/>
      </c>
      <c r="V100" s="321">
        <f>IF(COUNT(U92,U100)=2,U100-U92,"x")</f>
        <v/>
      </c>
      <c r="W100" s="322">
        <f>IF(COUNT(V100,W99)=2,V100+W99,W99)</f>
        <v/>
      </c>
      <c r="X100" s="324">
        <f>IF(COUNT(ngay12!$AP$23)&gt;0,ngay12!$AP$23,"")</f>
        <v/>
      </c>
      <c r="Y100" s="317">
        <f>IF(COUNT(X92,X100)=2,X100-X92,"x")</f>
        <v/>
      </c>
      <c r="Z100" s="318">
        <f>IF(COUNT(Y100,Z99)=2,Y100+Z99,Z99)</f>
        <v/>
      </c>
      <c r="AA100" s="321" t="n"/>
      <c r="AB100" s="324">
        <f>IF(COUNT(ngay12!$G$23)&gt;0,ngay12!$G$23,"")</f>
        <v/>
      </c>
      <c r="AC100" s="321">
        <f>IF(COUNT(AB92,AB100)=2,AB100-AB92,"x")</f>
        <v/>
      </c>
      <c r="AD100" s="322">
        <f>IF(COUNT(AC100,AD99)=2,AC100+AD99,AD99)</f>
        <v/>
      </c>
      <c r="AG100" s="324">
        <f>IF(COUNT(ngay12!$AP$9)&gt;0,ngay12!$AP$9,"")</f>
        <v/>
      </c>
    </row>
    <row r="101">
      <c r="A101" s="332" t="n"/>
      <c r="B101" s="331" t="n">
        <v>7</v>
      </c>
      <c r="C101" s="324">
        <f>IF(COUNT(ngay12!$AQ$9)&gt;0,ngay12!$AQ$9,"")</f>
        <v/>
      </c>
      <c r="D101" s="317">
        <f>IF(COUNT(C93,C101)=2,C101-C93,"x")</f>
        <v/>
      </c>
      <c r="E101" s="318">
        <f>IF(COUNT(D101,E100)=2,D101+E100,E100)</f>
        <v/>
      </c>
      <c r="F101" s="321" t="n"/>
      <c r="G101" s="324">
        <f>IF(COUNT(ngay12!$H$9)&gt;0,ngay12!$H$9,"")</f>
        <v/>
      </c>
      <c r="H101" s="321">
        <f>IF(COUNT(G93,G101)=2,G101-G93,"x")</f>
        <v/>
      </c>
      <c r="I101" s="322">
        <f>IF(COUNT(H101,I100)=2,H101+I100,I100)</f>
        <v/>
      </c>
      <c r="J101" s="324">
        <f>IF(COUNT(ngay12!$AQ$5)&gt;0,ngay12!$AQ$5,"")</f>
        <v/>
      </c>
      <c r="K101" s="317">
        <f>IF(COUNT(J93,J101)=2,J101-J93,"x")</f>
        <v/>
      </c>
      <c r="L101" s="318">
        <f>IF(COUNT(K101,L100)=2,K101+L100,L100)</f>
        <v/>
      </c>
      <c r="M101" s="321" t="n"/>
      <c r="N101" s="324">
        <f>IF(COUNT(ngay12!$H$5)&gt;0,ngay12!$H$5,"")</f>
        <v/>
      </c>
      <c r="O101" s="321">
        <f>IF(COUNT(N93,N101)=2,N101-N93,"x")</f>
        <v/>
      </c>
      <c r="P101" s="322">
        <f>IF(COUNT(O101,P100)=2,O101+P100,P100)</f>
        <v/>
      </c>
      <c r="Q101" s="324">
        <f>IF(COUNT(ngay12!$AQ$21)&gt;0,ngay12!$AQ$21,"")</f>
        <v/>
      </c>
      <c r="R101" s="317">
        <f>IF(COUNT(Q93,Q101)=2,Q101-Q93,"x")</f>
        <v/>
      </c>
      <c r="S101" s="318">
        <f>IF(COUNT(R101,S100)=2,R101+S100,S100)</f>
        <v/>
      </c>
      <c r="T101" s="321" t="n"/>
      <c r="U101" s="324">
        <f>IF(COUNT(ngay12!$H$21)&gt;0,ngay12!$H$21,"")</f>
        <v/>
      </c>
      <c r="V101" s="321">
        <f>IF(COUNT(U93,U101)=2,U101-U93,"x")</f>
        <v/>
      </c>
      <c r="W101" s="322">
        <f>IF(COUNT(V101,W100)=2,V101+W100,W100)</f>
        <v/>
      </c>
      <c r="X101" s="324">
        <f>IF(COUNT(ngay12!$AQ$23)&gt;0,ngay12!$AQ$23,"")</f>
        <v/>
      </c>
      <c r="Y101" s="317">
        <f>IF(COUNT(X93,X101)=2,X101-X93,"x")</f>
        <v/>
      </c>
      <c r="Z101" s="318">
        <f>IF(COUNT(Y101,Z100)=2,Y101+Z100,Z100)</f>
        <v/>
      </c>
      <c r="AA101" s="321" t="n"/>
      <c r="AB101" s="324">
        <f>IF(COUNT(ngay12!$H$23)&gt;0,ngay12!$H$23,"")</f>
        <v/>
      </c>
      <c r="AC101" s="321">
        <f>IF(COUNT(AB93,AB101)=2,AB101-AB93,"x")</f>
        <v/>
      </c>
      <c r="AD101" s="322">
        <f>IF(COUNT(AC101,AD100)=2,AC101+AD100,AD100)</f>
        <v/>
      </c>
      <c r="AG101" s="324">
        <f>IF(COUNT(ngay12!$AQ$9)&gt;0,ngay12!$AQ$9,"")</f>
        <v/>
      </c>
    </row>
    <row r="102">
      <c r="A102" s="332" t="n"/>
      <c r="B102" s="316" t="n">
        <v>10</v>
      </c>
      <c r="C102" s="324">
        <f>IF(COUNT(ngay12!$AR$9)&gt;0,ngay12!$AR$9,"")</f>
        <v/>
      </c>
      <c r="D102" s="317">
        <f>IF(COUNT(C94,C102)=2,C102-C94,"x")</f>
        <v/>
      </c>
      <c r="E102" s="318">
        <f>IF(COUNT(D102,E101)=2,D102+E101,E101)</f>
        <v/>
      </c>
      <c r="F102" s="321" t="n"/>
      <c r="G102" s="324">
        <f>IF(COUNT(ngay12!$I$9)&gt;0,ngay12!$I$9,"")</f>
        <v/>
      </c>
      <c r="H102" s="321">
        <f>IF(COUNT(G94,G102)=2,G102-G94,"x")</f>
        <v/>
      </c>
      <c r="I102" s="322">
        <f>IF(COUNT(H102,I101)=2,H102+I101,I101)</f>
        <v/>
      </c>
      <c r="J102" s="324">
        <f>IF(COUNT(ngay12!$AR$5)&gt;0,ngay12!$AR$5,"")</f>
        <v/>
      </c>
      <c r="K102" s="317">
        <f>IF(COUNT(J94,J102)=2,J102-J94,"x")</f>
        <v/>
      </c>
      <c r="L102" s="318">
        <f>IF(COUNT(K102,L101)=2,K102+L101,L101)</f>
        <v/>
      </c>
      <c r="M102" s="321" t="n"/>
      <c r="N102" s="324">
        <f>IF(COUNT(ngay12!$I$5)&gt;0,ngay12!$I$5,"")</f>
        <v/>
      </c>
      <c r="O102" s="321">
        <f>IF(COUNT(N94,N102)=2,N102-N94,"x")</f>
        <v/>
      </c>
      <c r="P102" s="322">
        <f>IF(COUNT(O102,P101)=2,O102+P101,P101)</f>
        <v/>
      </c>
      <c r="Q102" s="324">
        <f>IF(COUNT(ngay12!$AR$21)&gt;0,ngay12!$AR$21,"")</f>
        <v/>
      </c>
      <c r="R102" s="317">
        <f>IF(COUNT(Q94,Q102)=2,Q102-Q94,"x")</f>
        <v/>
      </c>
      <c r="S102" s="318">
        <f>IF(COUNT(R102,S101)=2,R102+S101,S101)</f>
        <v/>
      </c>
      <c r="T102" s="321" t="n"/>
      <c r="U102" s="324">
        <f>IF(COUNT(ngay12!$I$21)&gt;0,ngay12!$I$21,"")</f>
        <v/>
      </c>
      <c r="V102" s="321">
        <f>IF(COUNT(U94,U102)=2,U102-U94,"x")</f>
        <v/>
      </c>
      <c r="W102" s="322">
        <f>IF(COUNT(V102,W101)=2,V102+W101,W101)</f>
        <v/>
      </c>
      <c r="X102" s="324">
        <f>IF(COUNT(ngay12!$AR$23)&gt;0,ngay12!$AR$23,"")</f>
        <v/>
      </c>
      <c r="Y102" s="317">
        <f>IF(COUNT(X94,X102)=2,X102-X94,"x")</f>
        <v/>
      </c>
      <c r="Z102" s="318">
        <f>IF(COUNT(Y102,Z101)=2,Y102+Z101,Z101)</f>
        <v/>
      </c>
      <c r="AA102" s="321" t="n"/>
      <c r="AB102" s="324">
        <f>IF(COUNT(ngay12!$I$23)&gt;0,ngay12!$I$23,"")</f>
        <v/>
      </c>
      <c r="AC102" s="321">
        <f>IF(COUNT(AB94,AB102)=2,AB102-AB94,"x")</f>
        <v/>
      </c>
      <c r="AD102" s="322">
        <f>IF(COUNT(AC102,AD101)=2,AC102+AD101,AD101)</f>
        <v/>
      </c>
      <c r="AG102" s="324">
        <f>IF(COUNT(ngay12!$AR$9)&gt;0,ngay12!$AR$9,"")</f>
        <v/>
      </c>
    </row>
    <row r="103">
      <c r="A103" s="332" t="n"/>
      <c r="B103" s="316" t="n">
        <v>13</v>
      </c>
      <c r="C103" s="324">
        <f>IF(COUNT(ngay12!$AS$9)&gt;0,ngay12!$AS$9,"")</f>
        <v/>
      </c>
      <c r="D103" s="317">
        <f>IF(COUNT(C95,C103)=2,C103-C95,"x")</f>
        <v/>
      </c>
      <c r="E103" s="318">
        <f>IF(COUNT(D103,E102)=2,D103+E102,E102)</f>
        <v/>
      </c>
      <c r="F103" s="321" t="n"/>
      <c r="G103" s="324">
        <f>IF(COUNT(ngay12!$J$9)&gt;0,ngay12!$J$9,"")</f>
        <v/>
      </c>
      <c r="H103" s="321">
        <f>IF(COUNT(G95,G103)=2,G103-G95,"x")</f>
        <v/>
      </c>
      <c r="I103" s="322">
        <f>IF(COUNT(H103,I102)=2,H103+I102,I102)</f>
        <v/>
      </c>
      <c r="J103" s="324">
        <f>IF(COUNT(ngay12!$AS$5)&gt;0,ngay12!$AS$5,"")</f>
        <v/>
      </c>
      <c r="K103" s="317">
        <f>IF(COUNT(J95,J103)=2,J103-J95,"x")</f>
        <v/>
      </c>
      <c r="L103" s="318">
        <f>IF(COUNT(K103,L102)=2,K103+L102,L102)</f>
        <v/>
      </c>
      <c r="M103" s="321" t="n"/>
      <c r="N103" s="324">
        <f>IF(COUNT(ngay12!$J$5)&gt;0,ngay12!$J$5,"")</f>
        <v/>
      </c>
      <c r="O103" s="321">
        <f>IF(COUNT(N95,N103)=2,N103-N95,"x")</f>
        <v/>
      </c>
      <c r="P103" s="322">
        <f>IF(COUNT(O103,P102)=2,O103+P102,P102)</f>
        <v/>
      </c>
      <c r="Q103" s="324">
        <f>IF(COUNT(ngay12!$AS$21)&gt;0,ngay12!$AS$21,"")</f>
        <v/>
      </c>
      <c r="R103" s="317">
        <f>IF(COUNT(Q95,Q103)=2,Q103-Q95,"x")</f>
        <v/>
      </c>
      <c r="S103" s="318">
        <f>IF(COUNT(R103,S102)=2,R103+S102,S102)</f>
        <v/>
      </c>
      <c r="T103" s="321" t="n"/>
      <c r="U103" s="324">
        <f>IF(COUNT(ngay12!$J$21)&gt;0,ngay12!$J$21,"")</f>
        <v/>
      </c>
      <c r="V103" s="321">
        <f>IF(COUNT(U95,U103)=2,U103-U95,"x")</f>
        <v/>
      </c>
      <c r="W103" s="322">
        <f>IF(COUNT(V103,W102)=2,V103+W102,W102)</f>
        <v/>
      </c>
      <c r="X103" s="324">
        <f>IF(COUNT(ngay12!$AS$23)&gt;0,ngay12!$AS$23,"")</f>
        <v/>
      </c>
      <c r="Y103" s="317">
        <f>IF(COUNT(X95,X103)=2,X103-X95,"x")</f>
        <v/>
      </c>
      <c r="Z103" s="318">
        <f>IF(COUNT(Y103,Z102)=2,Y103+Z102,Z102)</f>
        <v/>
      </c>
      <c r="AA103" s="321" t="n"/>
      <c r="AB103" s="324">
        <f>IF(COUNT(ngay12!$J$23)&gt;0,ngay12!$J$23,"")</f>
        <v/>
      </c>
      <c r="AC103" s="321">
        <f>IF(COUNT(AB95,AB103)=2,AB103-AB95,"x")</f>
        <v/>
      </c>
      <c r="AD103" s="322">
        <f>IF(COUNT(AC103,AD102)=2,AC103+AD102,AD102)</f>
        <v/>
      </c>
      <c r="AG103" s="324">
        <f>IF(COUNT(ngay12!$AS$9)&gt;0,ngay12!$AS$9,"")</f>
        <v/>
      </c>
    </row>
    <row r="104">
      <c r="A104" s="332" t="n"/>
      <c r="B104" s="316" t="n">
        <v>16</v>
      </c>
      <c r="C104" s="324">
        <f>IF(COUNT(ngay12!$AT$9)&gt;0,ngay12!$AT$9,"")</f>
        <v/>
      </c>
      <c r="D104" s="317">
        <f>IF(COUNT(C96,C104)=2,C104-C96,"x")</f>
        <v/>
      </c>
      <c r="E104" s="318">
        <f>IF(COUNT(D104,E103)=2,D104+E103,E103)</f>
        <v/>
      </c>
      <c r="F104" s="321" t="n"/>
      <c r="G104" s="324">
        <f>IF(COUNT(ngay12!$K$9)&gt;0,ngay12!$K$9,"")</f>
        <v/>
      </c>
      <c r="H104" s="321">
        <f>IF(COUNT(G96,G104)=2,G104-G96,"x")</f>
        <v/>
      </c>
      <c r="I104" s="322">
        <f>IF(COUNT(H104,I103)=2,H104+I103,I103)</f>
        <v/>
      </c>
      <c r="J104" s="324">
        <f>IF(COUNT(ngay12!$AT$5)&gt;0,ngay12!$AT$5,"")</f>
        <v/>
      </c>
      <c r="K104" s="317">
        <f>IF(COUNT(J96,J104)=2,J104-J96,"x")</f>
        <v/>
      </c>
      <c r="L104" s="318">
        <f>IF(COUNT(K104,L103)=2,K104+L103,L103)</f>
        <v/>
      </c>
      <c r="M104" s="321" t="n"/>
      <c r="N104" s="324">
        <f>IF(COUNT(ngay12!$K$5)&gt;0,ngay12!$K$5,"")</f>
        <v/>
      </c>
      <c r="O104" s="321">
        <f>IF(COUNT(N96,N104)=2,N104-N96,"x")</f>
        <v/>
      </c>
      <c r="P104" s="322">
        <f>IF(COUNT(O104,P103)=2,O104+P103,P103)</f>
        <v/>
      </c>
      <c r="Q104" s="324">
        <f>IF(COUNT(ngay12!$AT$21)&gt;0,ngay12!$AT$21,"")</f>
        <v/>
      </c>
      <c r="R104" s="317">
        <f>IF(COUNT(Q96,Q104)=2,Q104-Q96,"x")</f>
        <v/>
      </c>
      <c r="S104" s="318">
        <f>IF(COUNT(R104,S103)=2,R104+S103,S103)</f>
        <v/>
      </c>
      <c r="T104" s="321" t="n"/>
      <c r="U104" s="324">
        <f>IF(COUNT(ngay12!$K$21)&gt;0,ngay12!$K$21,"")</f>
        <v/>
      </c>
      <c r="V104" s="321">
        <f>IF(COUNT(U96,U104)=2,U104-U96,"x")</f>
        <v/>
      </c>
      <c r="W104" s="322">
        <f>IF(COUNT(V104,W103)=2,V104+W103,W103)</f>
        <v/>
      </c>
      <c r="X104" s="324">
        <f>IF(COUNT(ngay12!$AT$23)&gt;0,ngay12!$AT$23,"")</f>
        <v/>
      </c>
      <c r="Y104" s="317">
        <f>IF(COUNT(X96,X104)=2,X104-X96,"x")</f>
        <v/>
      </c>
      <c r="Z104" s="318">
        <f>IF(COUNT(Y104,Z103)=2,Y104+Z103,Z103)</f>
        <v/>
      </c>
      <c r="AA104" s="321" t="n"/>
      <c r="AB104" s="324">
        <f>IF(COUNT(ngay12!$K$23)&gt;0,ngay12!$K$23,"")</f>
        <v/>
      </c>
      <c r="AC104" s="321">
        <f>IF(COUNT(AB96,AB104)=2,AB104-AB96,"x")</f>
        <v/>
      </c>
      <c r="AD104" s="322">
        <f>IF(COUNT(AC104,AD103)=2,AC104+AD103,AD103)</f>
        <v/>
      </c>
      <c r="AG104" s="324">
        <f>IF(COUNT(ngay12!$AT$9)&gt;0,ngay12!$AT$9,"")</f>
        <v/>
      </c>
    </row>
    <row r="105">
      <c r="A105" s="332" t="n"/>
      <c r="B105" s="316" t="n">
        <v>19</v>
      </c>
      <c r="C105" s="324">
        <f>IF(COUNT(ngay12!$AU$9)&gt;0,ngay12!$AU$9,"")</f>
        <v/>
      </c>
      <c r="D105" s="317">
        <f>IF(COUNT(C97,C105)=2,C105-C97,"x")</f>
        <v/>
      </c>
      <c r="E105" s="318">
        <f>IF(COUNT(D105,E104)=2,D105+E104,E104)</f>
        <v/>
      </c>
      <c r="F105" s="321" t="n"/>
      <c r="G105" s="324">
        <f>IF(COUNT(ngay12!$L$9)&gt;0,ngay12!$L$9,"")</f>
        <v/>
      </c>
      <c r="H105" s="321">
        <f>IF(COUNT(G97,G105)=2,G105-G97,"x")</f>
        <v/>
      </c>
      <c r="I105" s="322">
        <f>IF(COUNT(H105,I104)=2,H105+I104,I104)</f>
        <v/>
      </c>
      <c r="J105" s="324">
        <f>IF(COUNT(ngay12!$AU$5)&gt;0,ngay12!$AU$5,"")</f>
        <v/>
      </c>
      <c r="K105" s="317">
        <f>IF(COUNT(J97,J105)=2,J105-J97,"x")</f>
        <v/>
      </c>
      <c r="L105" s="318">
        <f>IF(COUNT(K105,L104)=2,K105+L104,L104)</f>
        <v/>
      </c>
      <c r="M105" s="321" t="n"/>
      <c r="N105" s="324">
        <f>IF(COUNT(ngay12!$L$5)&gt;0,ngay12!$L$5,"")</f>
        <v/>
      </c>
      <c r="O105" s="321">
        <f>IF(COUNT(N97,N105)=2,N105-N97,"x")</f>
        <v/>
      </c>
      <c r="P105" s="322">
        <f>IF(COUNT(O105,P104)=2,O105+P104,P104)</f>
        <v/>
      </c>
      <c r="Q105" s="324">
        <f>IF(COUNT(ngay12!$AU$21)&gt;0,ngay12!$AU$21,"")</f>
        <v/>
      </c>
      <c r="R105" s="317">
        <f>IF(COUNT(Q97,Q105)=2,Q105-Q97,"x")</f>
        <v/>
      </c>
      <c r="S105" s="318">
        <f>IF(COUNT(R105,S104)=2,R105+S104,S104)</f>
        <v/>
      </c>
      <c r="T105" s="321" t="n"/>
      <c r="U105" s="324">
        <f>IF(COUNT(ngay12!$L$21)&gt;0,ngay12!$L$21,"")</f>
        <v/>
      </c>
      <c r="V105" s="321">
        <f>IF(COUNT(U97,U105)=2,U105-U97,"x")</f>
        <v/>
      </c>
      <c r="W105" s="322">
        <f>IF(COUNT(V105,W104)=2,V105+W104,W104)</f>
        <v/>
      </c>
      <c r="X105" s="324">
        <f>IF(COUNT(ngay12!$AU$23)&gt;0,ngay12!$AU$23,"")</f>
        <v/>
      </c>
      <c r="Y105" s="317">
        <f>IF(COUNT(X97,X105)=2,X105-X97,"x")</f>
        <v/>
      </c>
      <c r="Z105" s="318">
        <f>IF(COUNT(Y105,Z104)=2,Y105+Z104,Z104)</f>
        <v/>
      </c>
      <c r="AA105" s="321" t="n"/>
      <c r="AB105" s="324">
        <f>IF(COUNT(ngay12!$L$23)&gt;0,ngay12!$L$23,"")</f>
        <v/>
      </c>
      <c r="AC105" s="321">
        <f>IF(COUNT(AB97,AB105)=2,AB105-AB97,"x")</f>
        <v/>
      </c>
      <c r="AD105" s="322">
        <f>IF(COUNT(AC105,AD104)=2,AC105+AD104,AD104)</f>
        <v/>
      </c>
      <c r="AG105" s="324">
        <f>IF(COUNT(ngay12!$AU$9)&gt;0,ngay12!$AU$9,"")</f>
        <v/>
      </c>
    </row>
    <row r="106">
      <c r="A106" s="332" t="n"/>
      <c r="B106" s="316" t="n">
        <v>22</v>
      </c>
      <c r="C106" s="324">
        <f>IF(COUNT(ngay13!$AN$9)&gt;0,ngay13!$AN$9,"")</f>
        <v/>
      </c>
      <c r="D106" s="317">
        <f>IF(COUNT(C98,C106)=2,C106-C98,"x")</f>
        <v/>
      </c>
      <c r="E106" s="318">
        <f>IF(COUNT(D106,E105)=2,D106+E105,E105)</f>
        <v/>
      </c>
      <c r="F106" s="321" t="n"/>
      <c r="G106" s="324">
        <f>IF(COUNT(ngay13!$E$9)&gt;0,ngay13!$E$9,"")</f>
        <v/>
      </c>
      <c r="H106" s="321">
        <f>IF(COUNT(G98,G106)=2,G106-G98,"x")</f>
        <v/>
      </c>
      <c r="I106" s="322">
        <f>IF(COUNT(H106,I105)=2,H106+I105,I105)</f>
        <v/>
      </c>
      <c r="J106" s="324">
        <f>IF(COUNT(ngay13!$AN$5)&gt;0,ngay13!$AN$5,"")</f>
        <v/>
      </c>
      <c r="K106" s="317">
        <f>IF(COUNT(J98,J106)=2,J106-J98,"x")</f>
        <v/>
      </c>
      <c r="L106" s="318">
        <f>IF(COUNT(K106,L105)=2,K106+L105,L105)</f>
        <v/>
      </c>
      <c r="M106" s="321" t="n"/>
      <c r="N106" s="324">
        <f>IF(COUNT(ngay13!$E$5)&gt;0,ngay13!$E$5,"")</f>
        <v/>
      </c>
      <c r="O106" s="321">
        <f>IF(COUNT(N98,N106)=2,N106-N98,"x")</f>
        <v/>
      </c>
      <c r="P106" s="322">
        <f>IF(COUNT(O106,P105)=2,O106+P105,P105)</f>
        <v/>
      </c>
      <c r="Q106" s="324">
        <f>IF(COUNT(ngay13!$AN$21)&gt;0,ngay13!$AN$21,"")</f>
        <v/>
      </c>
      <c r="R106" s="317">
        <f>IF(COUNT(Q98,Q106)=2,Q106-Q98,"x")</f>
        <v/>
      </c>
      <c r="S106" s="318">
        <f>IF(COUNT(R106,S105)=2,R106+S105,S105)</f>
        <v/>
      </c>
      <c r="T106" s="321" t="n"/>
      <c r="U106" s="324">
        <f>IF(COUNT(ngay13!$E$21)&gt;0,ngay13!$E$21,"")</f>
        <v/>
      </c>
      <c r="V106" s="321">
        <f>IF(COUNT(U98,U106)=2,U106-U98,"x")</f>
        <v/>
      </c>
      <c r="W106" s="322">
        <f>IF(COUNT(V106,W105)=2,V106+W105,W105)</f>
        <v/>
      </c>
      <c r="X106" s="324">
        <f>IF(COUNT(ngay13!$AN$23)&gt;0,ngay13!$AN$23,"")</f>
        <v/>
      </c>
      <c r="Y106" s="317">
        <f>IF(COUNT(X98,X106)=2,X106-X98,"x")</f>
        <v/>
      </c>
      <c r="Z106" s="318">
        <f>IF(COUNT(Y106,Z105)=2,Y106+Z105,Z105)</f>
        <v/>
      </c>
      <c r="AA106" s="321" t="n"/>
      <c r="AB106" s="324">
        <f>IF(COUNT(ngay13!$E$23)&gt;0,ngay13!$E$23,"")</f>
        <v/>
      </c>
      <c r="AC106" s="321">
        <f>IF(COUNT(AB98,AB106)=2,AB106-AB98,"x")</f>
        <v/>
      </c>
      <c r="AD106" s="322">
        <f>IF(COUNT(AC106,AD105)=2,AC106+AD105,AD105)</f>
        <v/>
      </c>
      <c r="AG106" s="324">
        <f>IF(COUNT(ngay13!$AN$9)&gt;0,ngay13!$AN$9,"")</f>
        <v/>
      </c>
    </row>
    <row r="107" customFormat="1" s="329">
      <c r="A107" s="333" t="n">
        <v>13</v>
      </c>
      <c r="B107" s="316" t="n">
        <v>1</v>
      </c>
      <c r="C107" s="324">
        <f>IF(COUNT(ngay13!$AO$9)&gt;0,ngay13!$AO$9,"")</f>
        <v/>
      </c>
      <c r="D107" s="325">
        <f>IF(COUNT(C99,C107)=2,C107-C99,"x")</f>
        <v/>
      </c>
      <c r="E107" s="326">
        <f>IF(COUNT(D107,E106)=2,D107+E106,E106)</f>
        <v/>
      </c>
      <c r="F107" s="327" t="n"/>
      <c r="G107" s="324">
        <f>IF(COUNT(ngay13!$F$9)&gt;0,ngay13!$F$9,"")</f>
        <v/>
      </c>
      <c r="H107" s="327">
        <f>IF(COUNT(G99,G107)=2,G107-G99,"x")</f>
        <v/>
      </c>
      <c r="I107" s="328">
        <f>IF(COUNT(H107,I106)=2,H107+I106,I106)</f>
        <v/>
      </c>
      <c r="J107" s="324">
        <f>IF(COUNT(ngay13!$AO$5)&gt;0,ngay13!$AO$5,"")</f>
        <v/>
      </c>
      <c r="K107" s="325">
        <f>IF(COUNT(J99,J107)=2,J107-J99,"x")</f>
        <v/>
      </c>
      <c r="L107" s="326">
        <f>IF(COUNT(K107,L106)=2,K107+L106,L106)</f>
        <v/>
      </c>
      <c r="M107" s="327" t="n"/>
      <c r="N107" s="324">
        <f>IF(COUNT(ngay13!$F$5)&gt;0,ngay13!$F$5,"")</f>
        <v/>
      </c>
      <c r="O107" s="327">
        <f>IF(COUNT(N99,N107)=2,N107-N99,"x")</f>
        <v/>
      </c>
      <c r="P107" s="328">
        <f>IF(COUNT(O107,P106)=2,O107+P106,P106)</f>
        <v/>
      </c>
      <c r="Q107" s="324">
        <f>IF(COUNT(ngay13!$AO$21)&gt;0,ngay13!$AO$21,"")</f>
        <v/>
      </c>
      <c r="R107" s="325">
        <f>IF(COUNT(Q99,Q107)=2,Q107-Q99,"x")</f>
        <v/>
      </c>
      <c r="S107" s="326">
        <f>IF(COUNT(R107,S106)=2,R107+S106,S106)</f>
        <v/>
      </c>
      <c r="T107" s="327" t="n"/>
      <c r="U107" s="324">
        <f>IF(COUNT(ngay13!$F$21)&gt;0,ngay13!$F$21,"")</f>
        <v/>
      </c>
      <c r="V107" s="327">
        <f>IF(COUNT(U99,U107)=2,U107-U99,"x")</f>
        <v/>
      </c>
      <c r="W107" s="328">
        <f>IF(COUNT(V107,W106)=2,V107+W106,W106)</f>
        <v/>
      </c>
      <c r="X107" s="324">
        <f>IF(COUNT(ngay13!$AO$23)&gt;0,ngay13!$AO$23,"")</f>
        <v/>
      </c>
      <c r="Y107" s="325">
        <f>IF(COUNT(X99,X107)=2,X107-X99,"x")</f>
        <v/>
      </c>
      <c r="Z107" s="326">
        <f>IF(COUNT(Y107,Z106)=2,Y107+Z106,Z106)</f>
        <v/>
      </c>
      <c r="AA107" s="327" t="n"/>
      <c r="AB107" s="324">
        <f>IF(COUNT(ngay13!$F$23)&gt;0,ngay13!$F$23,"")</f>
        <v/>
      </c>
      <c r="AC107" s="327">
        <f>IF(COUNT(AB99,AB107)=2,AB107-AB99,"x")</f>
        <v/>
      </c>
      <c r="AD107" s="328">
        <f>IF(COUNT(AC107,AD106)=2,AC107+AD106,AD106)</f>
        <v/>
      </c>
      <c r="AE107" s="334" t="n"/>
      <c r="AF107" s="334" t="n"/>
      <c r="AG107" s="324">
        <f>IF(COUNT(ngay13!$AO$9)&gt;0,ngay13!$AO$9,"")</f>
        <v/>
      </c>
    </row>
    <row r="108">
      <c r="A108" s="332" t="n"/>
      <c r="B108" s="316" t="n">
        <v>4</v>
      </c>
      <c r="C108" s="324">
        <f>IF(COUNT(ngay13!$AP$9)&gt;0,ngay13!$AP$9,"")</f>
        <v/>
      </c>
      <c r="D108" s="317">
        <f>IF(COUNT(C100,C108)=2,C108-C100,"x")</f>
        <v/>
      </c>
      <c r="E108" s="318">
        <f>IF(COUNT(D108,E107)=2,D108+E107,E107)</f>
        <v/>
      </c>
      <c r="F108" s="321" t="n"/>
      <c r="G108" s="324">
        <f>IF(COUNT(ngay13!$G$9)&gt;0,ngay13!$G$9,"")</f>
        <v/>
      </c>
      <c r="H108" s="321">
        <f>IF(COUNT(G100,G108)=2,G108-G100,"x")</f>
        <v/>
      </c>
      <c r="I108" s="322">
        <f>IF(COUNT(H108,I107)=2,H108+I107,I107)</f>
        <v/>
      </c>
      <c r="J108" s="324">
        <f>IF(COUNT(ngay13!$AP$5)&gt;0,ngay13!$AP$5,"")</f>
        <v/>
      </c>
      <c r="K108" s="317">
        <f>IF(COUNT(J100,J108)=2,J108-J100,"x")</f>
        <v/>
      </c>
      <c r="L108" s="318">
        <f>IF(COUNT(K108,L107)=2,K108+L107,L107)</f>
        <v/>
      </c>
      <c r="M108" s="321" t="n"/>
      <c r="N108" s="324">
        <f>IF(COUNT(ngay13!$G$5)&gt;0,ngay13!$G$5,"")</f>
        <v/>
      </c>
      <c r="O108" s="321">
        <f>IF(COUNT(N100,N108)=2,N108-N100,"x")</f>
        <v/>
      </c>
      <c r="P108" s="322">
        <f>IF(COUNT(O108,P107)=2,O108+P107,P107)</f>
        <v/>
      </c>
      <c r="Q108" s="324">
        <f>IF(COUNT(ngay13!$AP$21)&gt;0,ngay13!$AP$21,"")</f>
        <v/>
      </c>
      <c r="R108" s="317">
        <f>IF(COUNT(Q100,Q108)=2,Q108-Q100,"x")</f>
        <v/>
      </c>
      <c r="S108" s="318">
        <f>IF(COUNT(R108,S107)=2,R108+S107,S107)</f>
        <v/>
      </c>
      <c r="T108" s="321" t="n"/>
      <c r="U108" s="324">
        <f>IF(COUNT(ngay13!$G$21)&gt;0,ngay13!$G$21,"")</f>
        <v/>
      </c>
      <c r="V108" s="321">
        <f>IF(COUNT(U100,U108)=2,U108-U100,"x")</f>
        <v/>
      </c>
      <c r="W108" s="322">
        <f>IF(COUNT(V108,W107)=2,V108+W107,W107)</f>
        <v/>
      </c>
      <c r="X108" s="324">
        <f>IF(COUNT(ngay13!$AP$23)&gt;0,ngay13!$AP$23,"")</f>
        <v/>
      </c>
      <c r="Y108" s="317">
        <f>IF(COUNT(X100,X108)=2,X108-X100,"x")</f>
        <v/>
      </c>
      <c r="Z108" s="318">
        <f>IF(COUNT(Y108,Z107)=2,Y108+Z107,Z107)</f>
        <v/>
      </c>
      <c r="AA108" s="321" t="n"/>
      <c r="AB108" s="324">
        <f>IF(COUNT(ngay13!$G$23)&gt;0,ngay13!$G$23,"")</f>
        <v/>
      </c>
      <c r="AC108" s="321">
        <f>IF(COUNT(AB100,AB108)=2,AB108-AB100,"x")</f>
        <v/>
      </c>
      <c r="AD108" s="322">
        <f>IF(COUNT(AC108,AD107)=2,AC108+AD107,AD107)</f>
        <v/>
      </c>
      <c r="AG108" s="324">
        <f>IF(COUNT(ngay13!$AP$9)&gt;0,ngay13!$AP$9,"")</f>
        <v/>
      </c>
    </row>
    <row r="109">
      <c r="A109" s="332" t="n"/>
      <c r="B109" s="331" t="n">
        <v>7</v>
      </c>
      <c r="C109" s="324">
        <f>IF(COUNT(ngay13!$AQ$9)&gt;0,ngay13!$AQ$9,"")</f>
        <v/>
      </c>
      <c r="D109" s="317">
        <f>IF(COUNT(C101,C109)=2,C109-C101,"x")</f>
        <v/>
      </c>
      <c r="E109" s="318">
        <f>IF(COUNT(D109,E108)=2,D109+E108,E108)</f>
        <v/>
      </c>
      <c r="F109" s="321" t="n"/>
      <c r="G109" s="324">
        <f>IF(COUNT(ngay13!$H$9)&gt;0,ngay13!$H$9,"")</f>
        <v/>
      </c>
      <c r="H109" s="321">
        <f>IF(COUNT(G101,G109)=2,G109-G101,"x")</f>
        <v/>
      </c>
      <c r="I109" s="322">
        <f>IF(COUNT(H109,I108)=2,H109+I108,I108)</f>
        <v/>
      </c>
      <c r="J109" s="324">
        <f>IF(COUNT(ngay13!$AQ$5)&gt;0,ngay13!$AQ$5,"")</f>
        <v/>
      </c>
      <c r="K109" s="317">
        <f>IF(COUNT(J101,J109)=2,J109-J101,"x")</f>
        <v/>
      </c>
      <c r="L109" s="318">
        <f>IF(COUNT(K109,L108)=2,K109+L108,L108)</f>
        <v/>
      </c>
      <c r="M109" s="321" t="n"/>
      <c r="N109" s="324">
        <f>IF(COUNT(ngay13!$H$5)&gt;0,ngay13!$H$5,"")</f>
        <v/>
      </c>
      <c r="O109" s="321">
        <f>IF(COUNT(N101,N109)=2,N109-N101,"x")</f>
        <v/>
      </c>
      <c r="P109" s="322">
        <f>IF(COUNT(O109,P108)=2,O109+P108,P108)</f>
        <v/>
      </c>
      <c r="Q109" s="324">
        <f>IF(COUNT(ngay13!$AQ$21)&gt;0,ngay13!$AQ$21,"")</f>
        <v/>
      </c>
      <c r="R109" s="317">
        <f>IF(COUNT(Q101,Q109)=2,Q109-Q101,"x")</f>
        <v/>
      </c>
      <c r="S109" s="318">
        <f>IF(COUNT(R109,S108)=2,R109+S108,S108)</f>
        <v/>
      </c>
      <c r="T109" s="321" t="n"/>
      <c r="U109" s="324">
        <f>IF(COUNT(ngay13!$H$21)&gt;0,ngay13!$H$21,"")</f>
        <v/>
      </c>
      <c r="V109" s="321">
        <f>IF(COUNT(U101,U109)=2,U109-U101,"x")</f>
        <v/>
      </c>
      <c r="W109" s="322">
        <f>IF(COUNT(V109,W108)=2,V109+W108,W108)</f>
        <v/>
      </c>
      <c r="X109" s="324">
        <f>IF(COUNT(ngay13!$AQ$23)&gt;0,ngay13!$AQ$23,"")</f>
        <v/>
      </c>
      <c r="Y109" s="317">
        <f>IF(COUNT(X101,X109)=2,X109-X101,"x")</f>
        <v/>
      </c>
      <c r="Z109" s="318">
        <f>IF(COUNT(Y109,Z108)=2,Y109+Z108,Z108)</f>
        <v/>
      </c>
      <c r="AA109" s="321" t="n"/>
      <c r="AB109" s="324">
        <f>IF(COUNT(ngay13!$H$23)&gt;0,ngay13!$H$23,"")</f>
        <v/>
      </c>
      <c r="AC109" s="321">
        <f>IF(COUNT(AB101,AB109)=2,AB109-AB101,"x")</f>
        <v/>
      </c>
      <c r="AD109" s="322">
        <f>IF(COUNT(AC109,AD108)=2,AC109+AD108,AD108)</f>
        <v/>
      </c>
      <c r="AG109" s="324">
        <f>IF(COUNT(ngay13!$AQ$9)&gt;0,ngay13!$AQ$9,"")</f>
        <v/>
      </c>
    </row>
    <row r="110">
      <c r="A110" s="332" t="n"/>
      <c r="B110" s="316" t="n">
        <v>10</v>
      </c>
      <c r="C110" s="324">
        <f>IF(COUNT(ngay13!$AR$9)&gt;0,ngay13!$AR$9,"")</f>
        <v/>
      </c>
      <c r="D110" s="317">
        <f>IF(COUNT(C102,C110)=2,C110-C102,"x")</f>
        <v/>
      </c>
      <c r="E110" s="318">
        <f>IF(COUNT(D110,E109)=2,D110+E109,E109)</f>
        <v/>
      </c>
      <c r="F110" s="321" t="n"/>
      <c r="G110" s="324">
        <f>IF(COUNT(ngay13!$I$9)&gt;0,ngay13!$I$9,"")</f>
        <v/>
      </c>
      <c r="H110" s="321">
        <f>IF(COUNT(G102,G110)=2,G110-G102,"x")</f>
        <v/>
      </c>
      <c r="I110" s="322">
        <f>IF(COUNT(H110,I109)=2,H110+I109,I109)</f>
        <v/>
      </c>
      <c r="J110" s="324">
        <f>IF(COUNT(ngay13!$AR$5)&gt;0,ngay13!$AR$5,"")</f>
        <v/>
      </c>
      <c r="K110" s="317">
        <f>IF(COUNT(J102,J110)=2,J110-J102,"x")</f>
        <v/>
      </c>
      <c r="L110" s="318">
        <f>IF(COUNT(K110,L109)=2,K110+L109,L109)</f>
        <v/>
      </c>
      <c r="M110" s="321" t="n"/>
      <c r="N110" s="324">
        <f>IF(COUNT(ngay13!$I$5)&gt;0,ngay13!$I$5,"")</f>
        <v/>
      </c>
      <c r="O110" s="321">
        <f>IF(COUNT(N102,N110)=2,N110-N102,"x")</f>
        <v/>
      </c>
      <c r="P110" s="322">
        <f>IF(COUNT(O110,P109)=2,O110+P109,P109)</f>
        <v/>
      </c>
      <c r="Q110" s="324">
        <f>IF(COUNT(ngay13!$AR$21)&gt;0,ngay13!$AR$21,"")</f>
        <v/>
      </c>
      <c r="R110" s="317">
        <f>IF(COUNT(Q102,Q110)=2,Q110-Q102,"x")</f>
        <v/>
      </c>
      <c r="S110" s="318">
        <f>IF(COUNT(R110,S109)=2,R110+S109,S109)</f>
        <v/>
      </c>
      <c r="T110" s="321" t="n"/>
      <c r="U110" s="324">
        <f>IF(COUNT(ngay13!$I$21)&gt;0,ngay13!$I$21,"")</f>
        <v/>
      </c>
      <c r="V110" s="321">
        <f>IF(COUNT(U102,U110)=2,U110-U102,"x")</f>
        <v/>
      </c>
      <c r="W110" s="322">
        <f>IF(COUNT(V110,W109)=2,V110+W109,W109)</f>
        <v/>
      </c>
      <c r="X110" s="324">
        <f>IF(COUNT(ngay13!$AR$23)&gt;0,ngay13!$AR$23,"")</f>
        <v/>
      </c>
      <c r="Y110" s="317">
        <f>IF(COUNT(X102,X110)=2,X110-X102,"x")</f>
        <v/>
      </c>
      <c r="Z110" s="318">
        <f>IF(COUNT(Y110,Z109)=2,Y110+Z109,Z109)</f>
        <v/>
      </c>
      <c r="AA110" s="321" t="n"/>
      <c r="AB110" s="324">
        <f>IF(COUNT(ngay13!$I$23)&gt;0,ngay13!$I$23,"")</f>
        <v/>
      </c>
      <c r="AC110" s="321">
        <f>IF(COUNT(AB102,AB110)=2,AB110-AB102,"x")</f>
        <v/>
      </c>
      <c r="AD110" s="322">
        <f>IF(COUNT(AC110,AD109)=2,AC110+AD109,AD109)</f>
        <v/>
      </c>
      <c r="AG110" s="324">
        <f>IF(COUNT(ngay13!$AR$9)&gt;0,ngay13!$AR$9,"")</f>
        <v/>
      </c>
    </row>
    <row r="111">
      <c r="A111" s="332" t="n"/>
      <c r="B111" s="316" t="n">
        <v>13</v>
      </c>
      <c r="C111" s="324">
        <f>IF(COUNT(ngay13!$AS$9)&gt;0,ngay13!$AS$9,"")</f>
        <v/>
      </c>
      <c r="D111" s="317">
        <f>IF(COUNT(C103,C111)=2,C111-C103,"x")</f>
        <v/>
      </c>
      <c r="E111" s="318">
        <f>IF(COUNT(D111,E110)=2,D111+E110,E110)</f>
        <v/>
      </c>
      <c r="F111" s="321" t="n"/>
      <c r="G111" s="324">
        <f>IF(COUNT(ngay13!$J$9)&gt;0,ngay13!$J$9,"")</f>
        <v/>
      </c>
      <c r="H111" s="321">
        <f>IF(COUNT(G103,G111)=2,G111-G103,"x")</f>
        <v/>
      </c>
      <c r="I111" s="322">
        <f>IF(COUNT(H111,I110)=2,H111+I110,I110)</f>
        <v/>
      </c>
      <c r="J111" s="324">
        <f>IF(COUNT(ngay13!$AS$5)&gt;0,ngay13!$AS$5,"")</f>
        <v/>
      </c>
      <c r="K111" s="317">
        <f>IF(COUNT(J103,J111)=2,J111-J103,"x")</f>
        <v/>
      </c>
      <c r="L111" s="318">
        <f>IF(COUNT(K111,L110)=2,K111+L110,L110)</f>
        <v/>
      </c>
      <c r="M111" s="321" t="n"/>
      <c r="N111" s="324">
        <f>IF(COUNT(ngay13!$J$5)&gt;0,ngay13!$J$5,"")</f>
        <v/>
      </c>
      <c r="O111" s="321">
        <f>IF(COUNT(N103,N111)=2,N111-N103,"x")</f>
        <v/>
      </c>
      <c r="P111" s="322">
        <f>IF(COUNT(O111,P110)=2,O111+P110,P110)</f>
        <v/>
      </c>
      <c r="Q111" s="324">
        <f>IF(COUNT(ngay13!$AS$21)&gt;0,ngay13!$AS$21,"")</f>
        <v/>
      </c>
      <c r="R111" s="317">
        <f>IF(COUNT(Q103,Q111)=2,Q111-Q103,"x")</f>
        <v/>
      </c>
      <c r="S111" s="318">
        <f>IF(COUNT(R111,S110)=2,R111+S110,S110)</f>
        <v/>
      </c>
      <c r="T111" s="321" t="n"/>
      <c r="U111" s="324">
        <f>IF(COUNT(ngay13!$J$21)&gt;0,ngay13!$J$21,"")</f>
        <v/>
      </c>
      <c r="V111" s="321">
        <f>IF(COUNT(U103,U111)=2,U111-U103,"x")</f>
        <v/>
      </c>
      <c r="W111" s="322">
        <f>IF(COUNT(V111,W110)=2,V111+W110,W110)</f>
        <v/>
      </c>
      <c r="X111" s="324">
        <f>IF(COUNT(ngay13!$AS$23)&gt;0,ngay13!$AS$23,"")</f>
        <v/>
      </c>
      <c r="Y111" s="317">
        <f>IF(COUNT(X103,X111)=2,X111-X103,"x")</f>
        <v/>
      </c>
      <c r="Z111" s="318">
        <f>IF(COUNT(Y111,Z110)=2,Y111+Z110,Z110)</f>
        <v/>
      </c>
      <c r="AA111" s="321" t="n"/>
      <c r="AB111" s="324">
        <f>IF(COUNT(ngay13!$J$23)&gt;0,ngay13!$J$23,"")</f>
        <v/>
      </c>
      <c r="AC111" s="321">
        <f>IF(COUNT(AB103,AB111)=2,AB111-AB103,"x")</f>
        <v/>
      </c>
      <c r="AD111" s="322">
        <f>IF(COUNT(AC111,AD110)=2,AC111+AD110,AD110)</f>
        <v/>
      </c>
      <c r="AG111" s="324">
        <f>IF(COUNT(ngay13!$AS$9)&gt;0,ngay13!$AS$9,"")</f>
        <v/>
      </c>
    </row>
    <row r="112">
      <c r="A112" s="332" t="n"/>
      <c r="B112" s="316" t="n">
        <v>16</v>
      </c>
      <c r="C112" s="324">
        <f>IF(COUNT(ngay13!$AT$9)&gt;0,ngay13!$AT$9,"")</f>
        <v/>
      </c>
      <c r="D112" s="317">
        <f>IF(COUNT(C104,C112)=2,C112-C104,"x")</f>
        <v/>
      </c>
      <c r="E112" s="318">
        <f>IF(COUNT(D112,E111)=2,D112+E111,E111)</f>
        <v/>
      </c>
      <c r="F112" s="321" t="n"/>
      <c r="G112" s="324">
        <f>IF(COUNT(ngay13!$K$9)&gt;0,ngay13!$K$9,"")</f>
        <v/>
      </c>
      <c r="H112" s="321">
        <f>IF(COUNT(G104,G112)=2,G112-G104,"x")</f>
        <v/>
      </c>
      <c r="I112" s="322">
        <f>IF(COUNT(H112,I111)=2,H112+I111,I111)</f>
        <v/>
      </c>
      <c r="J112" s="324">
        <f>IF(COUNT(ngay13!$AT$5)&gt;0,ngay13!$AT$5,"")</f>
        <v/>
      </c>
      <c r="K112" s="317">
        <f>IF(COUNT(J104,J112)=2,J112-J104,"x")</f>
        <v/>
      </c>
      <c r="L112" s="318">
        <f>IF(COUNT(K112,L111)=2,K112+L111,L111)</f>
        <v/>
      </c>
      <c r="M112" s="321" t="n"/>
      <c r="N112" s="324">
        <f>IF(COUNT(ngay13!$K$5)&gt;0,ngay13!$K$5,"")</f>
        <v/>
      </c>
      <c r="O112" s="321">
        <f>IF(COUNT(N104,N112)=2,N112-N104,"x")</f>
        <v/>
      </c>
      <c r="P112" s="322">
        <f>IF(COUNT(O112,P111)=2,O112+P111,P111)</f>
        <v/>
      </c>
      <c r="Q112" s="324">
        <f>IF(COUNT(ngay13!$AT$21)&gt;0,ngay13!$AT$21,"")</f>
        <v/>
      </c>
      <c r="R112" s="317">
        <f>IF(COUNT(Q104,Q112)=2,Q112-Q104,"x")</f>
        <v/>
      </c>
      <c r="S112" s="318">
        <f>IF(COUNT(R112,S111)=2,R112+S111,S111)</f>
        <v/>
      </c>
      <c r="T112" s="321" t="n"/>
      <c r="U112" s="324">
        <f>IF(COUNT(ngay13!$K$21)&gt;0,ngay13!$K$21,"")</f>
        <v/>
      </c>
      <c r="V112" s="321">
        <f>IF(COUNT(U104,U112)=2,U112-U104,"x")</f>
        <v/>
      </c>
      <c r="W112" s="322">
        <f>IF(COUNT(V112,W111)=2,V112+W111,W111)</f>
        <v/>
      </c>
      <c r="X112" s="324">
        <f>IF(COUNT(ngay13!$AT$23)&gt;0,ngay13!$AT$23,"")</f>
        <v/>
      </c>
      <c r="Y112" s="317">
        <f>IF(COUNT(X104,X112)=2,X112-X104,"x")</f>
        <v/>
      </c>
      <c r="Z112" s="318">
        <f>IF(COUNT(Y112,Z111)=2,Y112+Z111,Z111)</f>
        <v/>
      </c>
      <c r="AA112" s="321" t="n"/>
      <c r="AB112" s="324">
        <f>IF(COUNT(ngay13!$K$23)&gt;0,ngay13!$K$23,"")</f>
        <v/>
      </c>
      <c r="AC112" s="321">
        <f>IF(COUNT(AB104,AB112)=2,AB112-AB104,"x")</f>
        <v/>
      </c>
      <c r="AD112" s="322">
        <f>IF(COUNT(AC112,AD111)=2,AC112+AD111,AD111)</f>
        <v/>
      </c>
      <c r="AG112" s="324">
        <f>IF(COUNT(ngay13!$AT$9)&gt;0,ngay13!$AT$9,"")</f>
        <v/>
      </c>
    </row>
    <row r="113">
      <c r="A113" s="332" t="n"/>
      <c r="B113" s="316" t="n">
        <v>19</v>
      </c>
      <c r="C113" s="324">
        <f>IF(COUNT(ngay13!$AU$9)&gt;0,ngay13!$AU$9,"")</f>
        <v/>
      </c>
      <c r="D113" s="317">
        <f>IF(COUNT(C105,C113)=2,C113-C105,"x")</f>
        <v/>
      </c>
      <c r="E113" s="318">
        <f>IF(COUNT(D113,E112)=2,D113+E112,E112)</f>
        <v/>
      </c>
      <c r="F113" s="321" t="n"/>
      <c r="G113" s="324">
        <f>IF(COUNT(ngay13!$L$9)&gt;0,ngay13!$L$9,"")</f>
        <v/>
      </c>
      <c r="H113" s="321">
        <f>IF(COUNT(G105,G113)=2,G113-G105,"x")</f>
        <v/>
      </c>
      <c r="I113" s="322">
        <f>IF(COUNT(H113,I112)=2,H113+I112,I112)</f>
        <v/>
      </c>
      <c r="J113" s="324">
        <f>IF(COUNT(ngay13!$AU$5)&gt;0,ngay13!$AU$5,"")</f>
        <v/>
      </c>
      <c r="K113" s="317">
        <f>IF(COUNT(J105,J113)=2,J113-J105,"x")</f>
        <v/>
      </c>
      <c r="L113" s="318">
        <f>IF(COUNT(K113,L112)=2,K113+L112,L112)</f>
        <v/>
      </c>
      <c r="M113" s="321" t="n"/>
      <c r="N113" s="324">
        <f>IF(COUNT(ngay13!$L$5)&gt;0,ngay13!$L$5,"")</f>
        <v/>
      </c>
      <c r="O113" s="321">
        <f>IF(COUNT(N105,N113)=2,N113-N105,"x")</f>
        <v/>
      </c>
      <c r="P113" s="322">
        <f>IF(COUNT(O113,P112)=2,O113+P112,P112)</f>
        <v/>
      </c>
      <c r="Q113" s="324">
        <f>IF(COUNT(ngay13!$AU$21)&gt;0,ngay13!$AU$21,"")</f>
        <v/>
      </c>
      <c r="R113" s="317">
        <f>IF(COUNT(Q105,Q113)=2,Q113-Q105,"x")</f>
        <v/>
      </c>
      <c r="S113" s="318">
        <f>IF(COUNT(R113,S112)=2,R113+S112,S112)</f>
        <v/>
      </c>
      <c r="T113" s="321" t="n"/>
      <c r="U113" s="324">
        <f>IF(COUNT(ngay13!$L$21)&gt;0,ngay13!$L$21,"")</f>
        <v/>
      </c>
      <c r="V113" s="321">
        <f>IF(COUNT(U105,U113)=2,U113-U105,"x")</f>
        <v/>
      </c>
      <c r="W113" s="322">
        <f>IF(COUNT(V113,W112)=2,V113+W112,W112)</f>
        <v/>
      </c>
      <c r="X113" s="324">
        <f>IF(COUNT(ngay13!$AU$23)&gt;0,ngay13!$AU$23,"")</f>
        <v/>
      </c>
      <c r="Y113" s="317">
        <f>IF(COUNT(X105,X113)=2,X113-X105,"x")</f>
        <v/>
      </c>
      <c r="Z113" s="318">
        <f>IF(COUNT(Y113,Z112)=2,Y113+Z112,Z112)</f>
        <v/>
      </c>
      <c r="AA113" s="321" t="n"/>
      <c r="AB113" s="324">
        <f>IF(COUNT(ngay13!$L$23)&gt;0,ngay13!$L$23,"")</f>
        <v/>
      </c>
      <c r="AC113" s="321">
        <f>IF(COUNT(AB105,AB113)=2,AB113-AB105,"x")</f>
        <v/>
      </c>
      <c r="AD113" s="322">
        <f>IF(COUNT(AC113,AD112)=2,AC113+AD112,AD112)</f>
        <v/>
      </c>
      <c r="AG113" s="324">
        <f>IF(COUNT(ngay13!$AU$9)&gt;0,ngay13!$AU$9,"")</f>
        <v/>
      </c>
    </row>
    <row r="114">
      <c r="A114" s="332" t="n"/>
      <c r="B114" s="316" t="n">
        <v>22</v>
      </c>
      <c r="C114" s="324">
        <f>IF(COUNT(ngay14!$AN$9)&gt;0,ngay14!$AN$9,"")</f>
        <v/>
      </c>
      <c r="D114" s="317">
        <f>IF(COUNT(C106,C114)=2,C114-C106,"x")</f>
        <v/>
      </c>
      <c r="E114" s="318">
        <f>IF(COUNT(D114,E113)=2,D114+E113,E113)</f>
        <v/>
      </c>
      <c r="F114" s="321" t="n"/>
      <c r="G114" s="324">
        <f>IF(COUNT(ngay14!$E$9)&gt;0,ngay14!$E$9,"")</f>
        <v/>
      </c>
      <c r="H114" s="321">
        <f>IF(COUNT(G106,G114)=2,G114-G106,"x")</f>
        <v/>
      </c>
      <c r="I114" s="322">
        <f>IF(COUNT(H114,I113)=2,H114+I113,I113)</f>
        <v/>
      </c>
      <c r="J114" s="324">
        <f>IF(COUNT(ngay14!$AN$5)&gt;0,ngay14!$AN$5,"")</f>
        <v/>
      </c>
      <c r="K114" s="317">
        <f>IF(COUNT(J106,J114)=2,J114-J106,"x")</f>
        <v/>
      </c>
      <c r="L114" s="318">
        <f>IF(COUNT(K114,L113)=2,K114+L113,L113)</f>
        <v/>
      </c>
      <c r="M114" s="321" t="n"/>
      <c r="N114" s="324">
        <f>IF(COUNT(ngay14!$E$5)&gt;0,ngay14!$E$5,"")</f>
        <v/>
      </c>
      <c r="O114" s="321">
        <f>IF(COUNT(N106,N114)=2,N114-N106,"x")</f>
        <v/>
      </c>
      <c r="P114" s="322">
        <f>IF(COUNT(O114,P113)=2,O114+P113,P113)</f>
        <v/>
      </c>
      <c r="Q114" s="324">
        <f>IF(COUNT(ngay14!$AN$21)&gt;0,ngay14!$AN$21,"")</f>
        <v/>
      </c>
      <c r="R114" s="317">
        <f>IF(COUNT(Q106,Q114)=2,Q114-Q106,"x")</f>
        <v/>
      </c>
      <c r="S114" s="318">
        <f>IF(COUNT(R114,S113)=2,R114+S113,S113)</f>
        <v/>
      </c>
      <c r="T114" s="321" t="n"/>
      <c r="U114" s="324">
        <f>IF(COUNT(ngay14!$E$21)&gt;0,ngay14!$E$21,"")</f>
        <v/>
      </c>
      <c r="V114" s="321">
        <f>IF(COUNT(U106,U114)=2,U114-U106,"x")</f>
        <v/>
      </c>
      <c r="W114" s="322">
        <f>IF(COUNT(V114,W113)=2,V114+W113,W113)</f>
        <v/>
      </c>
      <c r="X114" s="324">
        <f>IF(COUNT(ngay14!$AN$23)&gt;0,ngay14!$AN$23,"")</f>
        <v/>
      </c>
      <c r="Y114" s="317">
        <f>IF(COUNT(X106,X114)=2,X114-X106,"x")</f>
        <v/>
      </c>
      <c r="Z114" s="318">
        <f>IF(COUNT(Y114,Z113)=2,Y114+Z113,Z113)</f>
        <v/>
      </c>
      <c r="AA114" s="321" t="n"/>
      <c r="AB114" s="324">
        <f>IF(COUNT(ngay14!$E$23)&gt;0,ngay14!$E$23,"")</f>
        <v/>
      </c>
      <c r="AC114" s="321">
        <f>IF(COUNT(AB106,AB114)=2,AB114-AB106,"x")</f>
        <v/>
      </c>
      <c r="AD114" s="322">
        <f>IF(COUNT(AC114,AD113)=2,AC114+AD113,AD113)</f>
        <v/>
      </c>
      <c r="AG114" s="324">
        <f>IF(COUNT(ngay14!$AN$9)&gt;0,ngay14!$AN$9,"")</f>
        <v/>
      </c>
    </row>
    <row r="115" customFormat="1" s="329">
      <c r="A115" s="333" t="n">
        <v>14</v>
      </c>
      <c r="B115" s="316" t="n">
        <v>1</v>
      </c>
      <c r="C115" s="324">
        <f>IF(COUNT(ngay14!$AO$9)&gt;0,ngay14!$AO$9,"")</f>
        <v/>
      </c>
      <c r="D115" s="325">
        <f>IF(COUNT(C107,C115)=2,C115-C107,"x")</f>
        <v/>
      </c>
      <c r="E115" s="326">
        <f>IF(COUNT(D115,E114)=2,D115+E114,E114)</f>
        <v/>
      </c>
      <c r="F115" s="327" t="n"/>
      <c r="G115" s="324">
        <f>IF(COUNT(ngay14!$F$9)&gt;0,ngay14!$F$9,"")</f>
        <v/>
      </c>
      <c r="H115" s="327">
        <f>IF(COUNT(G107,G115)=2,G115-G107,"x")</f>
        <v/>
      </c>
      <c r="I115" s="328">
        <f>IF(COUNT(H115,I114)=2,H115+I114,I114)</f>
        <v/>
      </c>
      <c r="J115" s="324">
        <f>IF(COUNT(ngay14!$AO$5)&gt;0,ngay14!$AO$5,"")</f>
        <v/>
      </c>
      <c r="K115" s="325">
        <f>IF(COUNT(J107,J115)=2,J115-J107,"x")</f>
        <v/>
      </c>
      <c r="L115" s="326">
        <f>IF(COUNT(K115,L114)=2,K115+L114,L114)</f>
        <v/>
      </c>
      <c r="M115" s="327" t="n"/>
      <c r="N115" s="324">
        <f>IF(COUNT(ngay14!$F$5)&gt;0,ngay14!$F$5,"")</f>
        <v/>
      </c>
      <c r="O115" s="327">
        <f>IF(COUNT(N107,N115)=2,N115-N107,"x")</f>
        <v/>
      </c>
      <c r="P115" s="328">
        <f>IF(COUNT(O115,P114)=2,O115+P114,P114)</f>
        <v/>
      </c>
      <c r="Q115" s="324">
        <f>IF(COUNT(ngay14!$AO$21)&gt;0,ngay14!$AO$21,"")</f>
        <v/>
      </c>
      <c r="R115" s="325">
        <f>IF(COUNT(Q107,Q115)=2,Q115-Q107,"x")</f>
        <v/>
      </c>
      <c r="S115" s="326">
        <f>IF(COUNT(R115,S114)=2,R115+S114,S114)</f>
        <v/>
      </c>
      <c r="T115" s="327" t="n"/>
      <c r="U115" s="324">
        <f>IF(COUNT(ngay14!$F$21)&gt;0,ngay14!$F$21,"")</f>
        <v/>
      </c>
      <c r="V115" s="327">
        <f>IF(COUNT(U107,U115)=2,U115-U107,"x")</f>
        <v/>
      </c>
      <c r="W115" s="328">
        <f>IF(COUNT(V115,W114)=2,V115+W114,W114)</f>
        <v/>
      </c>
      <c r="X115" s="324">
        <f>IF(COUNT(ngay14!$AO$23)&gt;0,ngay14!$AO$23,"")</f>
        <v/>
      </c>
      <c r="Y115" s="325">
        <f>IF(COUNT(X107,X115)=2,X115-X107,"x")</f>
        <v/>
      </c>
      <c r="Z115" s="326">
        <f>IF(COUNT(Y115,Z114)=2,Y115+Z114,Z114)</f>
        <v/>
      </c>
      <c r="AA115" s="327" t="n"/>
      <c r="AB115" s="324">
        <f>IF(COUNT(ngay14!$F$23)&gt;0,ngay14!$F$23,"")</f>
        <v/>
      </c>
      <c r="AC115" s="327">
        <f>IF(COUNT(AB107,AB115)=2,AB115-AB107,"x")</f>
        <v/>
      </c>
      <c r="AD115" s="328">
        <f>IF(COUNT(AC115,AD114)=2,AC115+AD114,AD114)</f>
        <v/>
      </c>
      <c r="AE115" s="334" t="n"/>
      <c r="AF115" s="334" t="n"/>
      <c r="AG115" s="324">
        <f>IF(COUNT(ngay14!$AO$9)&gt;0,ngay14!$AO$9,"")</f>
        <v/>
      </c>
    </row>
    <row r="116">
      <c r="A116" s="332" t="n"/>
      <c r="B116" s="316" t="n">
        <v>4</v>
      </c>
      <c r="C116" s="324">
        <f>IF(COUNT(ngay14!$AP$9)&gt;0,ngay14!$AP$9,"")</f>
        <v/>
      </c>
      <c r="D116" s="317">
        <f>IF(COUNT(C108,C116)=2,C116-C108,"x")</f>
        <v/>
      </c>
      <c r="E116" s="318">
        <f>IF(COUNT(D116,E115)=2,D116+E115,E115)</f>
        <v/>
      </c>
      <c r="F116" s="321" t="n"/>
      <c r="G116" s="324">
        <f>IF(COUNT(ngay14!$G$9)&gt;0,ngay14!$G$9,"")</f>
        <v/>
      </c>
      <c r="H116" s="321">
        <f>IF(COUNT(G108,G116)=2,G116-G108,"x")</f>
        <v/>
      </c>
      <c r="I116" s="322">
        <f>IF(COUNT(H116,I115)=2,H116+I115,I115)</f>
        <v/>
      </c>
      <c r="J116" s="324">
        <f>IF(COUNT(ngay14!$AP$5)&gt;0,ngay14!$AP$5,"")</f>
        <v/>
      </c>
      <c r="K116" s="317">
        <f>IF(COUNT(J108,J116)=2,J116-J108,"x")</f>
        <v/>
      </c>
      <c r="L116" s="318">
        <f>IF(COUNT(K116,L115)=2,K116+L115,L115)</f>
        <v/>
      </c>
      <c r="M116" s="321" t="n"/>
      <c r="N116" s="324">
        <f>IF(COUNT(ngay14!$G$5)&gt;0,ngay14!$G$5,"")</f>
        <v/>
      </c>
      <c r="O116" s="321">
        <f>IF(COUNT(N108,N116)=2,N116-N108,"x")</f>
        <v/>
      </c>
      <c r="P116" s="322">
        <f>IF(COUNT(O116,P115)=2,O116+P115,P115)</f>
        <v/>
      </c>
      <c r="Q116" s="324">
        <f>IF(COUNT(ngay14!$AP$21)&gt;0,ngay14!$AP$21,"")</f>
        <v/>
      </c>
      <c r="R116" s="317">
        <f>IF(COUNT(Q108,Q116)=2,Q116-Q108,"x")</f>
        <v/>
      </c>
      <c r="S116" s="318">
        <f>IF(COUNT(R116,S115)=2,R116+S115,S115)</f>
        <v/>
      </c>
      <c r="T116" s="321" t="n"/>
      <c r="U116" s="324">
        <f>IF(COUNT(ngay14!$G$21)&gt;0,ngay14!$G$21,"")</f>
        <v/>
      </c>
      <c r="V116" s="321">
        <f>IF(COUNT(U108,U116)=2,U116-U108,"x")</f>
        <v/>
      </c>
      <c r="W116" s="322">
        <f>IF(COUNT(V116,W115)=2,V116+W115,W115)</f>
        <v/>
      </c>
      <c r="X116" s="324">
        <f>IF(COUNT(ngay14!$AP$23)&gt;0,ngay14!$AP$23,"")</f>
        <v/>
      </c>
      <c r="Y116" s="317">
        <f>IF(COUNT(X108,X116)=2,X116-X108,"x")</f>
        <v/>
      </c>
      <c r="Z116" s="318">
        <f>IF(COUNT(Y116,Z115)=2,Y116+Z115,Z115)</f>
        <v/>
      </c>
      <c r="AA116" s="321" t="n"/>
      <c r="AB116" s="324">
        <f>IF(COUNT(ngay14!$G$23)&gt;0,ngay14!$G$23,"")</f>
        <v/>
      </c>
      <c r="AC116" s="321">
        <f>IF(COUNT(AB108,AB116)=2,AB116-AB108,"x")</f>
        <v/>
      </c>
      <c r="AD116" s="322">
        <f>IF(COUNT(AC116,AD115)=2,AC116+AD115,AD115)</f>
        <v/>
      </c>
      <c r="AG116" s="324">
        <f>IF(COUNT(ngay14!$AP$9)&gt;0,ngay14!$AP$9,"")</f>
        <v/>
      </c>
    </row>
    <row r="117">
      <c r="A117" s="332" t="n"/>
      <c r="B117" s="331" t="n">
        <v>7</v>
      </c>
      <c r="C117" s="324">
        <f>IF(COUNT(ngay14!$AQ$9)&gt;0,ngay14!$AQ$9,"")</f>
        <v/>
      </c>
      <c r="D117" s="317">
        <f>IF(COUNT(C109,C117)=2,C117-C109,"x")</f>
        <v/>
      </c>
      <c r="E117" s="318">
        <f>IF(COUNT(D117,E116)=2,D117+E116,E116)</f>
        <v/>
      </c>
      <c r="F117" s="321" t="n"/>
      <c r="G117" s="324">
        <f>IF(COUNT(ngay14!$H$9)&gt;0,ngay14!$H$9,"")</f>
        <v/>
      </c>
      <c r="H117" s="321">
        <f>IF(COUNT(G109,G117)=2,G117-G109,"x")</f>
        <v/>
      </c>
      <c r="I117" s="322">
        <f>IF(COUNT(H117,I116)=2,H117+I116,I116)</f>
        <v/>
      </c>
      <c r="J117" s="324">
        <f>IF(COUNT(ngay14!$AQ$5)&gt;0,ngay14!$AQ$5,"")</f>
        <v/>
      </c>
      <c r="K117" s="317">
        <f>IF(COUNT(J109,J117)=2,J117-J109,"x")</f>
        <v/>
      </c>
      <c r="L117" s="318">
        <f>IF(COUNT(K117,L116)=2,K117+L116,L116)</f>
        <v/>
      </c>
      <c r="M117" s="321" t="n"/>
      <c r="N117" s="324">
        <f>IF(COUNT(ngay14!$H$5)&gt;0,ngay14!$H$5,"")</f>
        <v/>
      </c>
      <c r="O117" s="321">
        <f>IF(COUNT(N109,N117)=2,N117-N109,"x")</f>
        <v/>
      </c>
      <c r="P117" s="322">
        <f>IF(COUNT(O117,P116)=2,O117+P116,P116)</f>
        <v/>
      </c>
      <c r="Q117" s="324">
        <f>IF(COUNT(ngay14!$AQ$21)&gt;0,ngay14!$AQ$21,"")</f>
        <v/>
      </c>
      <c r="R117" s="317">
        <f>IF(COUNT(Q109,Q117)=2,Q117-Q109,"x")</f>
        <v/>
      </c>
      <c r="S117" s="318">
        <f>IF(COUNT(R117,S116)=2,R117+S116,S116)</f>
        <v/>
      </c>
      <c r="T117" s="321" t="n"/>
      <c r="U117" s="324">
        <f>IF(COUNT(ngay14!$H$21)&gt;0,ngay14!$H$21,"")</f>
        <v/>
      </c>
      <c r="V117" s="321">
        <f>IF(COUNT(U109,U117)=2,U117-U109,"x")</f>
        <v/>
      </c>
      <c r="W117" s="322">
        <f>IF(COUNT(V117,W116)=2,V117+W116,W116)</f>
        <v/>
      </c>
      <c r="X117" s="324">
        <f>IF(COUNT(ngay14!$AQ$23)&gt;0,ngay14!$AQ$23,"")</f>
        <v/>
      </c>
      <c r="Y117" s="317">
        <f>IF(COUNT(X109,X117)=2,X117-X109,"x")</f>
        <v/>
      </c>
      <c r="Z117" s="318">
        <f>IF(COUNT(Y117,Z116)=2,Y117+Z116,Z116)</f>
        <v/>
      </c>
      <c r="AA117" s="321" t="n"/>
      <c r="AB117" s="324">
        <f>IF(COUNT(ngay14!$H$23)&gt;0,ngay14!$H$23,"")</f>
        <v/>
      </c>
      <c r="AC117" s="321">
        <f>IF(COUNT(AB109,AB117)=2,AB117-AB109,"x")</f>
        <v/>
      </c>
      <c r="AD117" s="322">
        <f>IF(COUNT(AC117,AD116)=2,AC117+AD116,AD116)</f>
        <v/>
      </c>
      <c r="AG117" s="324">
        <f>IF(COUNT(ngay14!$AQ$9)&gt;0,ngay14!$AQ$9,"")</f>
        <v/>
      </c>
    </row>
    <row r="118">
      <c r="A118" s="332" t="n"/>
      <c r="B118" s="316" t="n">
        <v>10</v>
      </c>
      <c r="C118" s="324">
        <f>IF(COUNT(ngay14!$AR$9)&gt;0,ngay14!$AR$9,"")</f>
        <v/>
      </c>
      <c r="D118" s="317">
        <f>IF(COUNT(C110,C118)=2,C118-C110,"x")</f>
        <v/>
      </c>
      <c r="E118" s="318">
        <f>IF(COUNT(D118,E117)=2,D118+E117,E117)</f>
        <v/>
      </c>
      <c r="F118" s="321" t="n"/>
      <c r="G118" s="324">
        <f>IF(COUNT(ngay14!$I$9)&gt;0,ngay14!$I$9,"")</f>
        <v/>
      </c>
      <c r="H118" s="321">
        <f>IF(COUNT(G110,G118)=2,G118-G110,"x")</f>
        <v/>
      </c>
      <c r="I118" s="322">
        <f>IF(COUNT(H118,I117)=2,H118+I117,I117)</f>
        <v/>
      </c>
      <c r="J118" s="324">
        <f>IF(COUNT(ngay14!$AR$5)&gt;0,ngay14!$AR$5,"")</f>
        <v/>
      </c>
      <c r="K118" s="317">
        <f>IF(COUNT(J110,J118)=2,J118-J110,"x")</f>
        <v/>
      </c>
      <c r="L118" s="318">
        <f>IF(COUNT(K118,L117)=2,K118+L117,L117)</f>
        <v/>
      </c>
      <c r="M118" s="321" t="n"/>
      <c r="N118" s="324">
        <f>IF(COUNT(ngay14!$I$5)&gt;0,ngay14!$I$5,"")</f>
        <v/>
      </c>
      <c r="O118" s="321">
        <f>IF(COUNT(N110,N118)=2,N118-N110,"x")</f>
        <v/>
      </c>
      <c r="P118" s="322">
        <f>IF(COUNT(O118,P117)=2,O118+P117,P117)</f>
        <v/>
      </c>
      <c r="Q118" s="324">
        <f>IF(COUNT(ngay14!$AR$21)&gt;0,ngay14!$AR$21,"")</f>
        <v/>
      </c>
      <c r="R118" s="317">
        <f>IF(COUNT(Q110,Q118)=2,Q118-Q110,"x")</f>
        <v/>
      </c>
      <c r="S118" s="318">
        <f>IF(COUNT(R118,S117)=2,R118+S117,S117)</f>
        <v/>
      </c>
      <c r="T118" s="321" t="n"/>
      <c r="U118" s="324">
        <f>IF(COUNT(ngay14!$I$21)&gt;0,ngay14!$I$21,"")</f>
        <v/>
      </c>
      <c r="V118" s="321">
        <f>IF(COUNT(U110,U118)=2,U118-U110,"x")</f>
        <v/>
      </c>
      <c r="W118" s="322">
        <f>IF(COUNT(V118,W117)=2,V118+W117,W117)</f>
        <v/>
      </c>
      <c r="X118" s="324">
        <f>IF(COUNT(ngay14!$AR$23)&gt;0,ngay14!$AR$23,"")</f>
        <v/>
      </c>
      <c r="Y118" s="317">
        <f>IF(COUNT(X110,X118)=2,X118-X110,"x")</f>
        <v/>
      </c>
      <c r="Z118" s="318">
        <f>IF(COUNT(Y118,Z117)=2,Y118+Z117,Z117)</f>
        <v/>
      </c>
      <c r="AA118" s="321" t="n"/>
      <c r="AB118" s="324">
        <f>IF(COUNT(ngay14!$I$23)&gt;0,ngay14!$I$23,"")</f>
        <v/>
      </c>
      <c r="AC118" s="321">
        <f>IF(COUNT(AB110,AB118)=2,AB118-AB110,"x")</f>
        <v/>
      </c>
      <c r="AD118" s="322">
        <f>IF(COUNT(AC118,AD117)=2,AC118+AD117,AD117)</f>
        <v/>
      </c>
      <c r="AG118" s="324">
        <f>IF(COUNT(ngay14!$AR$9)&gt;0,ngay14!$AR$9,"")</f>
        <v/>
      </c>
    </row>
    <row r="119">
      <c r="A119" s="332" t="n"/>
      <c r="B119" s="316" t="n">
        <v>13</v>
      </c>
      <c r="C119" s="324">
        <f>IF(COUNT(ngay14!$AS$9)&gt;0,ngay14!$AS$9,"")</f>
        <v/>
      </c>
      <c r="D119" s="317">
        <f>IF(COUNT(C111,C119)=2,C119-C111,"x")</f>
        <v/>
      </c>
      <c r="E119" s="318">
        <f>IF(COUNT(D119,E118)=2,D119+E118,E118)</f>
        <v/>
      </c>
      <c r="F119" s="321" t="n"/>
      <c r="G119" s="324">
        <f>IF(COUNT(ngay14!$J$9)&gt;0,ngay14!$J$9,"")</f>
        <v/>
      </c>
      <c r="H119" s="321">
        <f>IF(COUNT(G111,G119)=2,G119-G111,"x")</f>
        <v/>
      </c>
      <c r="I119" s="322">
        <f>IF(COUNT(H119,I118)=2,H119+I118,I118)</f>
        <v/>
      </c>
      <c r="J119" s="324">
        <f>IF(COUNT(ngay14!$AS$5)&gt;0,ngay14!$AS$5,"")</f>
        <v/>
      </c>
      <c r="K119" s="317">
        <f>IF(COUNT(J111,J119)=2,J119-J111,"x")</f>
        <v/>
      </c>
      <c r="L119" s="318">
        <f>IF(COUNT(K119,L118)=2,K119+L118,L118)</f>
        <v/>
      </c>
      <c r="M119" s="321" t="n"/>
      <c r="N119" s="324">
        <f>IF(COUNT(ngay14!$J$5)&gt;0,ngay14!$J$5,"")</f>
        <v/>
      </c>
      <c r="O119" s="321">
        <f>IF(COUNT(N111,N119)=2,N119-N111,"x")</f>
        <v/>
      </c>
      <c r="P119" s="322">
        <f>IF(COUNT(O119,P118)=2,O119+P118,P118)</f>
        <v/>
      </c>
      <c r="Q119" s="324">
        <f>IF(COUNT(ngay14!$AS$21)&gt;0,ngay14!$AS$21,"")</f>
        <v/>
      </c>
      <c r="R119" s="317">
        <f>IF(COUNT(Q111,Q119)=2,Q119-Q111,"x")</f>
        <v/>
      </c>
      <c r="S119" s="318">
        <f>IF(COUNT(R119,S118)=2,R119+S118,S118)</f>
        <v/>
      </c>
      <c r="T119" s="321" t="n"/>
      <c r="U119" s="324">
        <f>IF(COUNT(ngay14!$J$21)&gt;0,ngay14!$J$21,"")</f>
        <v/>
      </c>
      <c r="V119" s="321">
        <f>IF(COUNT(U111,U119)=2,U119-U111,"x")</f>
        <v/>
      </c>
      <c r="W119" s="322">
        <f>IF(COUNT(V119,W118)=2,V119+W118,W118)</f>
        <v/>
      </c>
      <c r="X119" s="324">
        <f>IF(COUNT(ngay14!$AS$23)&gt;0,ngay14!$AS$23,"")</f>
        <v/>
      </c>
      <c r="Y119" s="317">
        <f>IF(COUNT(X111,X119)=2,X119-X111,"x")</f>
        <v/>
      </c>
      <c r="Z119" s="318">
        <f>IF(COUNT(Y119,Z118)=2,Y119+Z118,Z118)</f>
        <v/>
      </c>
      <c r="AA119" s="321" t="n"/>
      <c r="AB119" s="324">
        <f>IF(COUNT(ngay14!$J$23)&gt;0,ngay14!$J$23,"")</f>
        <v/>
      </c>
      <c r="AC119" s="321">
        <f>IF(COUNT(AB111,AB119)=2,AB119-AB111,"x")</f>
        <v/>
      </c>
      <c r="AD119" s="322">
        <f>IF(COUNT(AC119,AD118)=2,AC119+AD118,AD118)</f>
        <v/>
      </c>
      <c r="AG119" s="324">
        <f>IF(COUNT(ngay14!$AS$9)&gt;0,ngay14!$AS$9,"")</f>
        <v/>
      </c>
    </row>
    <row r="120">
      <c r="A120" s="332" t="n"/>
      <c r="B120" s="316" t="n">
        <v>16</v>
      </c>
      <c r="C120" s="324">
        <f>IF(COUNT(ngay14!$AT$9)&gt;0,ngay14!$AT$9,"")</f>
        <v/>
      </c>
      <c r="D120" s="317">
        <f>IF(COUNT(C112,C120)=2,C120-C112,"x")</f>
        <v/>
      </c>
      <c r="E120" s="318">
        <f>IF(COUNT(D120,E119)=2,D120+E119,E119)</f>
        <v/>
      </c>
      <c r="F120" s="321" t="n"/>
      <c r="G120" s="324">
        <f>IF(COUNT(ngay14!$K$9)&gt;0,ngay14!$K$9,"")</f>
        <v/>
      </c>
      <c r="H120" s="321">
        <f>IF(COUNT(G112,G120)=2,G120-G112,"x")</f>
        <v/>
      </c>
      <c r="I120" s="322">
        <f>IF(COUNT(H120,I119)=2,H120+I119,I119)</f>
        <v/>
      </c>
      <c r="J120" s="324">
        <f>IF(COUNT(ngay14!$AT$5)&gt;0,ngay14!$AT$5,"")</f>
        <v/>
      </c>
      <c r="K120" s="317">
        <f>IF(COUNT(J112,J120)=2,J120-J112,"x")</f>
        <v/>
      </c>
      <c r="L120" s="318">
        <f>IF(COUNT(K120,L119)=2,K120+L119,L119)</f>
        <v/>
      </c>
      <c r="M120" s="321" t="n"/>
      <c r="N120" s="324">
        <f>IF(COUNT(ngay14!$K$5)&gt;0,ngay14!$K$5,"")</f>
        <v/>
      </c>
      <c r="O120" s="321">
        <f>IF(COUNT(N112,N120)=2,N120-N112,"x")</f>
        <v/>
      </c>
      <c r="P120" s="322">
        <f>IF(COUNT(O120,P119)=2,O120+P119,P119)</f>
        <v/>
      </c>
      <c r="Q120" s="324">
        <f>IF(COUNT(ngay14!$AT$21)&gt;0,ngay14!$AT$21,"")</f>
        <v/>
      </c>
      <c r="R120" s="317">
        <f>IF(COUNT(Q112,Q120)=2,Q120-Q112,"x")</f>
        <v/>
      </c>
      <c r="S120" s="318">
        <f>IF(COUNT(R120,S119)=2,R120+S119,S119)</f>
        <v/>
      </c>
      <c r="T120" s="321" t="n"/>
      <c r="U120" s="324">
        <f>IF(COUNT(ngay14!$K$21)&gt;0,ngay14!$K$21,"")</f>
        <v/>
      </c>
      <c r="V120" s="321">
        <f>IF(COUNT(U112,U120)=2,U120-U112,"x")</f>
        <v/>
      </c>
      <c r="W120" s="322">
        <f>IF(COUNT(V120,W119)=2,V120+W119,W119)</f>
        <v/>
      </c>
      <c r="X120" s="324">
        <f>IF(COUNT(ngay14!$AT$23)&gt;0,ngay14!$AT$23,"")</f>
        <v/>
      </c>
      <c r="Y120" s="317">
        <f>IF(COUNT(X112,X120)=2,X120-X112,"x")</f>
        <v/>
      </c>
      <c r="Z120" s="318">
        <f>IF(COUNT(Y120,Z119)=2,Y120+Z119,Z119)</f>
        <v/>
      </c>
      <c r="AA120" s="321" t="n"/>
      <c r="AB120" s="324">
        <f>IF(COUNT(ngay14!$K$23)&gt;0,ngay14!$K$23,"")</f>
        <v/>
      </c>
      <c r="AC120" s="321">
        <f>IF(COUNT(AB112,AB120)=2,AB120-AB112,"x")</f>
        <v/>
      </c>
      <c r="AD120" s="322">
        <f>IF(COUNT(AC120,AD119)=2,AC120+AD119,AD119)</f>
        <v/>
      </c>
      <c r="AG120" s="324">
        <f>IF(COUNT(ngay14!$AT$9)&gt;0,ngay14!$AT$9,"")</f>
        <v/>
      </c>
    </row>
    <row r="121">
      <c r="A121" s="332" t="n"/>
      <c r="B121" s="316" t="n">
        <v>19</v>
      </c>
      <c r="C121" s="324">
        <f>IF(COUNT(ngay14!$AU$9)&gt;0,ngay14!$AU$9,"")</f>
        <v/>
      </c>
      <c r="D121" s="317">
        <f>IF(COUNT(C113,C121)=2,C121-C113,"x")</f>
        <v/>
      </c>
      <c r="E121" s="318">
        <f>IF(COUNT(D121,E120)=2,D121+E120,E120)</f>
        <v/>
      </c>
      <c r="F121" s="321" t="n"/>
      <c r="G121" s="324">
        <f>IF(COUNT(ngay14!$L$9)&gt;0,ngay14!$L$9,"")</f>
        <v/>
      </c>
      <c r="H121" s="321">
        <f>IF(COUNT(G113,G121)=2,G121-G113,"x")</f>
        <v/>
      </c>
      <c r="I121" s="322">
        <f>IF(COUNT(H121,I120)=2,H121+I120,I120)</f>
        <v/>
      </c>
      <c r="J121" s="324">
        <f>IF(COUNT(ngay14!$AU$5)&gt;0,ngay14!$AU$5,"")</f>
        <v/>
      </c>
      <c r="K121" s="317">
        <f>IF(COUNT(J113,J121)=2,J121-J113,"x")</f>
        <v/>
      </c>
      <c r="L121" s="318">
        <f>IF(COUNT(K121,L120)=2,K121+L120,L120)</f>
        <v/>
      </c>
      <c r="M121" s="321" t="n"/>
      <c r="N121" s="324">
        <f>IF(COUNT(ngay14!$L$5)&gt;0,ngay14!$L$5,"")</f>
        <v/>
      </c>
      <c r="O121" s="321">
        <f>IF(COUNT(N113,N121)=2,N121-N113,"x")</f>
        <v/>
      </c>
      <c r="P121" s="322">
        <f>IF(COUNT(O121,P120)=2,O121+P120,P120)</f>
        <v/>
      </c>
      <c r="Q121" s="324">
        <f>IF(COUNT(ngay14!$AU$21)&gt;0,ngay14!$AU$21,"")</f>
        <v/>
      </c>
      <c r="R121" s="317">
        <f>IF(COUNT(Q113,Q121)=2,Q121-Q113,"x")</f>
        <v/>
      </c>
      <c r="S121" s="318">
        <f>IF(COUNT(R121,S120)=2,R121+S120,S120)</f>
        <v/>
      </c>
      <c r="T121" s="321" t="n"/>
      <c r="U121" s="324">
        <f>IF(COUNT(ngay14!$L$21)&gt;0,ngay14!$L$21,"")</f>
        <v/>
      </c>
      <c r="V121" s="321">
        <f>IF(COUNT(U113,U121)=2,U121-U113,"x")</f>
        <v/>
      </c>
      <c r="W121" s="322">
        <f>IF(COUNT(V121,W120)=2,V121+W120,W120)</f>
        <v/>
      </c>
      <c r="X121" s="324">
        <f>IF(COUNT(ngay14!$AU$23)&gt;0,ngay14!$AU$23,"")</f>
        <v/>
      </c>
      <c r="Y121" s="317">
        <f>IF(COUNT(X113,X121)=2,X121-X113,"x")</f>
        <v/>
      </c>
      <c r="Z121" s="318">
        <f>IF(COUNT(Y121,Z120)=2,Y121+Z120,Z120)</f>
        <v/>
      </c>
      <c r="AA121" s="321" t="n"/>
      <c r="AB121" s="324">
        <f>IF(COUNT(ngay14!$L$23)&gt;0,ngay14!$L$23,"")</f>
        <v/>
      </c>
      <c r="AC121" s="321">
        <f>IF(COUNT(AB113,AB121)=2,AB121-AB113,"x")</f>
        <v/>
      </c>
      <c r="AD121" s="322">
        <f>IF(COUNT(AC121,AD120)=2,AC121+AD120,AD120)</f>
        <v/>
      </c>
      <c r="AG121" s="324">
        <f>IF(COUNT(ngay14!$AU$9)&gt;0,ngay14!$AU$9,"")</f>
        <v/>
      </c>
    </row>
    <row r="122">
      <c r="A122" s="332" t="n"/>
      <c r="B122" s="316" t="n">
        <v>22</v>
      </c>
      <c r="C122" s="324">
        <f>IF(COUNT(ngay15!$AN$9)&gt;0,ngay15!$AN$9,"")</f>
        <v/>
      </c>
      <c r="D122" s="317">
        <f>IF(COUNT(C114,C122)=2,C122-C114,"x")</f>
        <v/>
      </c>
      <c r="E122" s="318">
        <f>IF(COUNT(D122,E121)=2,D122+E121,E121)</f>
        <v/>
      </c>
      <c r="F122" s="321" t="n"/>
      <c r="G122" s="324">
        <f>IF(COUNT(ngay15!$E$9)&gt;0,ngay15!$E$9,"")</f>
        <v/>
      </c>
      <c r="H122" s="321">
        <f>IF(COUNT(G114,G122)=2,G122-G114,"x")</f>
        <v/>
      </c>
      <c r="I122" s="322">
        <f>IF(COUNT(H122,I121)=2,H122+I121,I121)</f>
        <v/>
      </c>
      <c r="J122" s="324">
        <f>IF(COUNT(ngay15!$AN$5)&gt;0,ngay15!$AN$5,"")</f>
        <v/>
      </c>
      <c r="K122" s="317">
        <f>IF(COUNT(J114,J122)=2,J122-J114,"x")</f>
        <v/>
      </c>
      <c r="L122" s="318">
        <f>IF(COUNT(K122,L121)=2,K122+L121,L121)</f>
        <v/>
      </c>
      <c r="M122" s="321" t="n"/>
      <c r="N122" s="324">
        <f>IF(COUNT(ngay15!$E$5)&gt;0,ngay15!$E$5,"")</f>
        <v/>
      </c>
      <c r="O122" s="321">
        <f>IF(COUNT(N114,N122)=2,N122-N114,"x")</f>
        <v/>
      </c>
      <c r="P122" s="322">
        <f>IF(COUNT(O122,P121)=2,O122+P121,P121)</f>
        <v/>
      </c>
      <c r="Q122" s="324">
        <f>IF(COUNT(ngay15!$AN$21)&gt;0,ngay15!$AN$21,"")</f>
        <v/>
      </c>
      <c r="R122" s="317">
        <f>IF(COUNT(Q114,Q122)=2,Q122-Q114,"x")</f>
        <v/>
      </c>
      <c r="S122" s="318">
        <f>IF(COUNT(R122,S121)=2,R122+S121,S121)</f>
        <v/>
      </c>
      <c r="T122" s="321" t="n"/>
      <c r="U122" s="324">
        <f>IF(COUNT(ngay15!$E$21)&gt;0,ngay15!$E$21,"")</f>
        <v/>
      </c>
      <c r="V122" s="321">
        <f>IF(COUNT(U114,U122)=2,U122-U114,"x")</f>
        <v/>
      </c>
      <c r="W122" s="322">
        <f>IF(COUNT(V122,W121)=2,V122+W121,W121)</f>
        <v/>
      </c>
      <c r="X122" s="324">
        <f>IF(COUNT(ngay15!$AN$23)&gt;0,ngay15!$AN$23,"")</f>
        <v/>
      </c>
      <c r="Y122" s="317">
        <f>IF(COUNT(X114,X122)=2,X122-X114,"x")</f>
        <v/>
      </c>
      <c r="Z122" s="318">
        <f>IF(COUNT(Y122,Z121)=2,Y122+Z121,Z121)</f>
        <v/>
      </c>
      <c r="AA122" s="321" t="n"/>
      <c r="AB122" s="324">
        <f>IF(COUNT(ngay15!$E$23)&gt;0,ngay15!$E$23,"")</f>
        <v/>
      </c>
      <c r="AC122" s="321">
        <f>IF(COUNT(AB114,AB122)=2,AB122-AB114,"x")</f>
        <v/>
      </c>
      <c r="AD122" s="322">
        <f>IF(COUNT(AC122,AD121)=2,AC122+AD121,AD121)</f>
        <v/>
      </c>
      <c r="AG122" s="324">
        <f>IF(COUNT(ngay15!$AN$9)&gt;0,ngay15!$AN$9,"")</f>
        <v/>
      </c>
    </row>
    <row r="123" customFormat="1" s="329">
      <c r="A123" s="333" t="n">
        <v>15</v>
      </c>
      <c r="B123" s="316" t="n">
        <v>1</v>
      </c>
      <c r="C123" s="324">
        <f>IF(COUNT(ngay15!$AO$9)&gt;0,ngay15!$AO$9,"")</f>
        <v/>
      </c>
      <c r="D123" s="325">
        <f>IF(COUNT(C115,C123)=2,C123-C115,"x")</f>
        <v/>
      </c>
      <c r="E123" s="326">
        <f>IF(COUNT(D123,E122)=2,D123+E122,E122)</f>
        <v/>
      </c>
      <c r="F123" s="327" t="n"/>
      <c r="G123" s="324">
        <f>IF(COUNT(ngay15!$F$9)&gt;0,ngay15!$F$9,"")</f>
        <v/>
      </c>
      <c r="H123" s="327">
        <f>IF(COUNT(G115,G123)=2,G123-G115,"x")</f>
        <v/>
      </c>
      <c r="I123" s="328">
        <f>IF(COUNT(H123,I122)=2,H123+I122,I122)</f>
        <v/>
      </c>
      <c r="J123" s="324">
        <f>IF(COUNT(ngay15!$AO$5)&gt;0,ngay15!$AO$5,"")</f>
        <v/>
      </c>
      <c r="K123" s="325">
        <f>IF(COUNT(J115,J123)=2,J123-J115,"x")</f>
        <v/>
      </c>
      <c r="L123" s="326">
        <f>IF(COUNT(K123,L122)=2,K123+L122,L122)</f>
        <v/>
      </c>
      <c r="M123" s="327" t="n"/>
      <c r="N123" s="324">
        <f>IF(COUNT(ngay15!$F$5)&gt;0,ngay15!$F$5,"")</f>
        <v/>
      </c>
      <c r="O123" s="327">
        <f>IF(COUNT(N115,N123)=2,N123-N115,"x")</f>
        <v/>
      </c>
      <c r="P123" s="328">
        <f>IF(COUNT(O123,P122)=2,O123+P122,P122)</f>
        <v/>
      </c>
      <c r="Q123" s="324">
        <f>IF(COUNT(ngay15!$AO$21)&gt;0,ngay15!$AO$21,"")</f>
        <v/>
      </c>
      <c r="R123" s="325">
        <f>IF(COUNT(Q115,Q123)=2,Q123-Q115,"x")</f>
        <v/>
      </c>
      <c r="S123" s="326">
        <f>IF(COUNT(R123,S122)=2,R123+S122,S122)</f>
        <v/>
      </c>
      <c r="T123" s="327" t="n"/>
      <c r="U123" s="324">
        <f>IF(COUNT(ngay15!$F$21)&gt;0,ngay15!$F$21,"")</f>
        <v/>
      </c>
      <c r="V123" s="327">
        <f>IF(COUNT(U115,U123)=2,U123-U115,"x")</f>
        <v/>
      </c>
      <c r="W123" s="328">
        <f>IF(COUNT(V123,W122)=2,V123+W122,W122)</f>
        <v/>
      </c>
      <c r="X123" s="324">
        <f>IF(COUNT(ngay15!$AO$23)&gt;0,ngay15!$AO$23,"")</f>
        <v/>
      </c>
      <c r="Y123" s="325">
        <f>IF(COUNT(X115,X123)=2,X123-X115,"x")</f>
        <v/>
      </c>
      <c r="Z123" s="326">
        <f>IF(COUNT(Y123,Z122)=2,Y123+Z122,Z122)</f>
        <v/>
      </c>
      <c r="AA123" s="327" t="n"/>
      <c r="AB123" s="324">
        <f>IF(COUNT(ngay15!$F$23)&gt;0,ngay15!$F$23,"")</f>
        <v/>
      </c>
      <c r="AC123" s="327">
        <f>IF(COUNT(AB115,AB123)=2,AB123-AB115,"x")</f>
        <v/>
      </c>
      <c r="AD123" s="328">
        <f>IF(COUNT(AC123,AD122)=2,AC123+AD122,AD122)</f>
        <v/>
      </c>
      <c r="AE123" s="334" t="n"/>
      <c r="AF123" s="334" t="n"/>
      <c r="AG123" s="324">
        <f>IF(COUNT(ngay15!$AO$9)&gt;0,ngay15!$AO$9,"")</f>
        <v/>
      </c>
    </row>
    <row r="124">
      <c r="A124" s="332" t="n"/>
      <c r="B124" s="316" t="n">
        <v>4</v>
      </c>
      <c r="C124" s="324">
        <f>IF(COUNT(ngay15!$AP$9)&gt;0,ngay15!$AP$9,"")</f>
        <v/>
      </c>
      <c r="D124" s="317">
        <f>IF(COUNT(C116,C124)=2,C124-C116,"x")</f>
        <v/>
      </c>
      <c r="E124" s="318">
        <f>IF(COUNT(D124,E123)=2,D124+E123,E123)</f>
        <v/>
      </c>
      <c r="F124" s="321" t="n"/>
      <c r="G124" s="324">
        <f>IF(COUNT(ngay15!$G$9)&gt;0,ngay15!$G$9,"")</f>
        <v/>
      </c>
      <c r="H124" s="321">
        <f>IF(COUNT(G116,G124)=2,G124-G116,"x")</f>
        <v/>
      </c>
      <c r="I124" s="322">
        <f>IF(COUNT(H124,I123)=2,H124+I123,I123)</f>
        <v/>
      </c>
      <c r="J124" s="324">
        <f>IF(COUNT(ngay15!$AP$5)&gt;0,ngay15!$AP$5,"")</f>
        <v/>
      </c>
      <c r="K124" s="317">
        <f>IF(COUNT(J116,J124)=2,J124-J116,"x")</f>
        <v/>
      </c>
      <c r="L124" s="318">
        <f>IF(COUNT(K124,L123)=2,K124+L123,L123)</f>
        <v/>
      </c>
      <c r="M124" s="321" t="n"/>
      <c r="N124" s="324">
        <f>IF(COUNT(ngay15!$G$5)&gt;0,ngay15!$G$5,"")</f>
        <v/>
      </c>
      <c r="O124" s="321">
        <f>IF(COUNT(N116,N124)=2,N124-N116,"x")</f>
        <v/>
      </c>
      <c r="P124" s="322">
        <f>IF(COUNT(O124,P123)=2,O124+P123,P123)</f>
        <v/>
      </c>
      <c r="Q124" s="324">
        <f>IF(COUNT(ngay15!$AP$21)&gt;0,ngay15!$AP$21,"")</f>
        <v/>
      </c>
      <c r="R124" s="317">
        <f>IF(COUNT(Q116,Q124)=2,Q124-Q116,"x")</f>
        <v/>
      </c>
      <c r="S124" s="318">
        <f>IF(COUNT(R124,S123)=2,R124+S123,S123)</f>
        <v/>
      </c>
      <c r="T124" s="321" t="n"/>
      <c r="U124" s="324">
        <f>IF(COUNT(ngay15!$G$21)&gt;0,ngay15!$G$21,"")</f>
        <v/>
      </c>
      <c r="V124" s="321">
        <f>IF(COUNT(U116,U124)=2,U124-U116,"x")</f>
        <v/>
      </c>
      <c r="W124" s="322">
        <f>IF(COUNT(V124,W123)=2,V124+W123,W123)</f>
        <v/>
      </c>
      <c r="X124" s="324">
        <f>IF(COUNT(ngay15!$AP$23)&gt;0,ngay15!$AP$23,"")</f>
        <v/>
      </c>
      <c r="Y124" s="317">
        <f>IF(COUNT(X116,X124)=2,X124-X116,"x")</f>
        <v/>
      </c>
      <c r="Z124" s="318">
        <f>IF(COUNT(Y124,Z123)=2,Y124+Z123,Z123)</f>
        <v/>
      </c>
      <c r="AA124" s="321" t="n"/>
      <c r="AB124" s="324">
        <f>IF(COUNT(ngay15!$G$23)&gt;0,ngay15!$G$23,"")</f>
        <v/>
      </c>
      <c r="AC124" s="321">
        <f>IF(COUNT(AB116,AB124)=2,AB124-AB116,"x")</f>
        <v/>
      </c>
      <c r="AD124" s="322">
        <f>IF(COUNT(AC124,AD123)=2,AC124+AD123,AD123)</f>
        <v/>
      </c>
      <c r="AG124" s="324">
        <f>IF(COUNT(ngay15!$AP$9)&gt;0,ngay15!$AP$9,"")</f>
        <v/>
      </c>
    </row>
    <row r="125">
      <c r="A125" s="332" t="n"/>
      <c r="B125" s="331" t="n">
        <v>7</v>
      </c>
      <c r="C125" s="324">
        <f>IF(COUNT(ngay15!$AQ$9)&gt;0,ngay15!$AQ$9,"")</f>
        <v/>
      </c>
      <c r="D125" s="317">
        <f>IF(COUNT(C117,C125)=2,C125-C117,"x")</f>
        <v/>
      </c>
      <c r="E125" s="318">
        <f>IF(COUNT(D125,E124)=2,D125+E124,E124)</f>
        <v/>
      </c>
      <c r="F125" s="321" t="n"/>
      <c r="G125" s="324">
        <f>IF(COUNT(ngay15!$H$9)&gt;0,ngay15!$H$9,"")</f>
        <v/>
      </c>
      <c r="H125" s="321">
        <f>IF(COUNT(G117,G125)=2,G125-G117,"x")</f>
        <v/>
      </c>
      <c r="I125" s="322">
        <f>IF(COUNT(H125,I124)=2,H125+I124,I124)</f>
        <v/>
      </c>
      <c r="J125" s="324">
        <f>IF(COUNT(ngay15!$AQ$5)&gt;0,ngay15!$AQ$5,"")</f>
        <v/>
      </c>
      <c r="K125" s="317">
        <f>IF(COUNT(J117,J125)=2,J125-J117,"x")</f>
        <v/>
      </c>
      <c r="L125" s="318">
        <f>IF(COUNT(K125,L124)=2,K125+L124,L124)</f>
        <v/>
      </c>
      <c r="M125" s="321" t="n"/>
      <c r="N125" s="324">
        <f>IF(COUNT(ngay15!$H$5)&gt;0,ngay15!$H$5,"")</f>
        <v/>
      </c>
      <c r="O125" s="321">
        <f>IF(COUNT(N117,N125)=2,N125-N117,"x")</f>
        <v/>
      </c>
      <c r="P125" s="322">
        <f>IF(COUNT(O125,P124)=2,O125+P124,P124)</f>
        <v/>
      </c>
      <c r="Q125" s="324">
        <f>IF(COUNT(ngay15!$AQ$21)&gt;0,ngay15!$AQ$21,"")</f>
        <v/>
      </c>
      <c r="R125" s="317">
        <f>IF(COUNT(Q117,Q125)=2,Q125-Q117,"x")</f>
        <v/>
      </c>
      <c r="S125" s="318">
        <f>IF(COUNT(R125,S124)=2,R125+S124,S124)</f>
        <v/>
      </c>
      <c r="T125" s="321" t="n"/>
      <c r="U125" s="324">
        <f>IF(COUNT(ngay15!$H$21)&gt;0,ngay15!$H$21,"")</f>
        <v/>
      </c>
      <c r="V125" s="321">
        <f>IF(COUNT(U117,U125)=2,U125-U117,"x")</f>
        <v/>
      </c>
      <c r="W125" s="322">
        <f>IF(COUNT(V125,W124)=2,V125+W124,W124)</f>
        <v/>
      </c>
      <c r="X125" s="324">
        <f>IF(COUNT(ngay15!$AQ$23)&gt;0,ngay15!$AQ$23,"")</f>
        <v/>
      </c>
      <c r="Y125" s="317">
        <f>IF(COUNT(X117,X125)=2,X125-X117,"x")</f>
        <v/>
      </c>
      <c r="Z125" s="318">
        <f>IF(COUNT(Y125,Z124)=2,Y125+Z124,Z124)</f>
        <v/>
      </c>
      <c r="AA125" s="321" t="n"/>
      <c r="AB125" s="324">
        <f>IF(COUNT(ngay15!$H$23)&gt;0,ngay15!$H$23,"")</f>
        <v/>
      </c>
      <c r="AC125" s="321">
        <f>IF(COUNT(AB117,AB125)=2,AB125-AB117,"x")</f>
        <v/>
      </c>
      <c r="AD125" s="322">
        <f>IF(COUNT(AC125,AD124)=2,AC125+AD124,AD124)</f>
        <v/>
      </c>
      <c r="AG125" s="324">
        <f>IF(COUNT(ngay15!$AQ$9)&gt;0,ngay15!$AQ$9,"")</f>
        <v/>
      </c>
    </row>
    <row r="126">
      <c r="A126" s="332" t="n"/>
      <c r="B126" s="316" t="n">
        <v>10</v>
      </c>
      <c r="C126" s="324">
        <f>IF(COUNT(ngay15!$AR$9)&gt;0,ngay15!$AR$9,"")</f>
        <v/>
      </c>
      <c r="D126" s="317">
        <f>IF(COUNT(C118,C126)=2,C126-C118,"x")</f>
        <v/>
      </c>
      <c r="E126" s="318">
        <f>IF(COUNT(D126,E125)=2,D126+E125,E125)</f>
        <v/>
      </c>
      <c r="F126" s="321" t="n"/>
      <c r="G126" s="324">
        <f>IF(COUNT(ngay15!$I$9)&gt;0,ngay15!$I$9,"")</f>
        <v/>
      </c>
      <c r="H126" s="321">
        <f>IF(COUNT(G118,G126)=2,G126-G118,"x")</f>
        <v/>
      </c>
      <c r="I126" s="322">
        <f>IF(COUNT(H126,I125)=2,H126+I125,I125)</f>
        <v/>
      </c>
      <c r="J126" s="324">
        <f>IF(COUNT(ngay15!$AR$5)&gt;0,ngay15!$AR$5,"")</f>
        <v/>
      </c>
      <c r="K126" s="317">
        <f>IF(COUNT(J118,J126)=2,J126-J118,"x")</f>
        <v/>
      </c>
      <c r="L126" s="318">
        <f>IF(COUNT(K126,L125)=2,K126+L125,L125)</f>
        <v/>
      </c>
      <c r="M126" s="321" t="n"/>
      <c r="N126" s="324">
        <f>IF(COUNT(ngay15!$I$5)&gt;0,ngay15!$I$5,"")</f>
        <v/>
      </c>
      <c r="O126" s="321">
        <f>IF(COUNT(N118,N126)=2,N126-N118,"x")</f>
        <v/>
      </c>
      <c r="P126" s="322">
        <f>IF(COUNT(O126,P125)=2,O126+P125,P125)</f>
        <v/>
      </c>
      <c r="Q126" s="324">
        <f>IF(COUNT(ngay15!$AR$21)&gt;0,ngay15!$AR$21,"")</f>
        <v/>
      </c>
      <c r="R126" s="317">
        <f>IF(COUNT(Q118,Q126)=2,Q126-Q118,"x")</f>
        <v/>
      </c>
      <c r="S126" s="318">
        <f>IF(COUNT(R126,S125)=2,R126+S125,S125)</f>
        <v/>
      </c>
      <c r="T126" s="321" t="n"/>
      <c r="U126" s="324">
        <f>IF(COUNT(ngay15!$I$21)&gt;0,ngay15!$I$21,"")</f>
        <v/>
      </c>
      <c r="V126" s="321">
        <f>IF(COUNT(U118,U126)=2,U126-U118,"x")</f>
        <v/>
      </c>
      <c r="W126" s="322">
        <f>IF(COUNT(V126,W125)=2,V126+W125,W125)</f>
        <v/>
      </c>
      <c r="X126" s="324">
        <f>IF(COUNT(ngay15!$AR$23)&gt;0,ngay15!$AR$23,"")</f>
        <v/>
      </c>
      <c r="Y126" s="317">
        <f>IF(COUNT(X118,X126)=2,X126-X118,"x")</f>
        <v/>
      </c>
      <c r="Z126" s="318">
        <f>IF(COUNT(Y126,Z125)=2,Y126+Z125,Z125)</f>
        <v/>
      </c>
      <c r="AA126" s="321" t="n"/>
      <c r="AB126" s="324">
        <f>IF(COUNT(ngay15!$I$23)&gt;0,ngay15!$I$23,"")</f>
        <v/>
      </c>
      <c r="AC126" s="321">
        <f>IF(COUNT(AB118,AB126)=2,AB126-AB118,"x")</f>
        <v/>
      </c>
      <c r="AD126" s="322">
        <f>IF(COUNT(AC126,AD125)=2,AC126+AD125,AD125)</f>
        <v/>
      </c>
      <c r="AG126" s="324">
        <f>IF(COUNT(ngay15!$AR$9)&gt;0,ngay15!$AR$9,"")</f>
        <v/>
      </c>
    </row>
    <row r="127">
      <c r="A127" s="332" t="n"/>
      <c r="B127" s="316" t="n">
        <v>13</v>
      </c>
      <c r="C127" s="324">
        <f>IF(COUNT(ngay15!$AS$9)&gt;0,ngay15!$AS$9,"")</f>
        <v/>
      </c>
      <c r="D127" s="317">
        <f>IF(COUNT(C119,C127)=2,C127-C119,"x")</f>
        <v/>
      </c>
      <c r="E127" s="318">
        <f>IF(COUNT(D127,E126)=2,D127+E126,E126)</f>
        <v/>
      </c>
      <c r="F127" s="321" t="n"/>
      <c r="G127" s="324">
        <f>IF(COUNT(ngay15!$J$9)&gt;0,ngay15!$J$9,"")</f>
        <v/>
      </c>
      <c r="H127" s="321">
        <f>IF(COUNT(G119,G127)=2,G127-G119,"x")</f>
        <v/>
      </c>
      <c r="I127" s="322">
        <f>IF(COUNT(H127,I126)=2,H127+I126,I126)</f>
        <v/>
      </c>
      <c r="J127" s="324">
        <f>IF(COUNT(ngay15!$AS$5)&gt;0,ngay15!$AS$5,"")</f>
        <v/>
      </c>
      <c r="K127" s="317">
        <f>IF(COUNT(J119,J127)=2,J127-J119,"x")</f>
        <v/>
      </c>
      <c r="L127" s="318">
        <f>IF(COUNT(K127,L126)=2,K127+L126,L126)</f>
        <v/>
      </c>
      <c r="M127" s="321" t="n"/>
      <c r="N127" s="324">
        <f>IF(COUNT(ngay15!$J$5)&gt;0,ngay15!$J$5,"")</f>
        <v/>
      </c>
      <c r="O127" s="321">
        <f>IF(COUNT(N119,N127)=2,N127-N119,"x")</f>
        <v/>
      </c>
      <c r="P127" s="322">
        <f>IF(COUNT(O127,P126)=2,O127+P126,P126)</f>
        <v/>
      </c>
      <c r="Q127" s="324">
        <f>IF(COUNT(ngay15!$AS$21)&gt;0,ngay15!$AS$21,"")</f>
        <v/>
      </c>
      <c r="R127" s="317">
        <f>IF(COUNT(Q119,Q127)=2,Q127-Q119,"x")</f>
        <v/>
      </c>
      <c r="S127" s="318">
        <f>IF(COUNT(R127,S126)=2,R127+S126,S126)</f>
        <v/>
      </c>
      <c r="T127" s="321" t="n"/>
      <c r="U127" s="324">
        <f>IF(COUNT(ngay15!$J$21)&gt;0,ngay15!$J$21,"")</f>
        <v/>
      </c>
      <c r="V127" s="321">
        <f>IF(COUNT(U119,U127)=2,U127-U119,"x")</f>
        <v/>
      </c>
      <c r="W127" s="322">
        <f>IF(COUNT(V127,W126)=2,V127+W126,W126)</f>
        <v/>
      </c>
      <c r="X127" s="324">
        <f>IF(COUNT(ngay15!$AS$23)&gt;0,ngay15!$AS$23,"")</f>
        <v/>
      </c>
      <c r="Y127" s="317">
        <f>IF(COUNT(X119,X127)=2,X127-X119,"x")</f>
        <v/>
      </c>
      <c r="Z127" s="318">
        <f>IF(COUNT(Y127,Z126)=2,Y127+Z126,Z126)</f>
        <v/>
      </c>
      <c r="AA127" s="321" t="n"/>
      <c r="AB127" s="324">
        <f>IF(COUNT(ngay15!$J$23)&gt;0,ngay15!$J$23,"")</f>
        <v/>
      </c>
      <c r="AC127" s="321">
        <f>IF(COUNT(AB119,AB127)=2,AB127-AB119,"x")</f>
        <v/>
      </c>
      <c r="AD127" s="322">
        <f>IF(COUNT(AC127,AD126)=2,AC127+AD126,AD126)</f>
        <v/>
      </c>
      <c r="AG127" s="324">
        <f>IF(COUNT(ngay15!$AS$9)&gt;0,ngay15!$AS$9,"")</f>
        <v/>
      </c>
    </row>
    <row r="128">
      <c r="A128" s="332" t="n"/>
      <c r="B128" s="316" t="n">
        <v>16</v>
      </c>
      <c r="C128" s="324">
        <f>IF(COUNT(ngay15!$AT$9)&gt;0,ngay15!$AT$9,"")</f>
        <v/>
      </c>
      <c r="D128" s="317">
        <f>IF(COUNT(C120,C128)=2,C128-C120,"x")</f>
        <v/>
      </c>
      <c r="E128" s="318">
        <f>IF(COUNT(D128,E127)=2,D128+E127,E127)</f>
        <v/>
      </c>
      <c r="F128" s="321" t="n"/>
      <c r="G128" s="324">
        <f>IF(COUNT(ngay15!$K$9)&gt;0,ngay15!$K$9,"")</f>
        <v/>
      </c>
      <c r="H128" s="321">
        <f>IF(COUNT(G120,G128)=2,G128-G120,"x")</f>
        <v/>
      </c>
      <c r="I128" s="322">
        <f>IF(COUNT(H128,I127)=2,H128+I127,I127)</f>
        <v/>
      </c>
      <c r="J128" s="324">
        <f>IF(COUNT(ngay15!$AT$5)&gt;0,ngay15!$AT$5,"")</f>
        <v/>
      </c>
      <c r="K128" s="317">
        <f>IF(COUNT(J120,J128)=2,J128-J120,"x")</f>
        <v/>
      </c>
      <c r="L128" s="318">
        <f>IF(COUNT(K128,L127)=2,K128+L127,L127)</f>
        <v/>
      </c>
      <c r="M128" s="321" t="n"/>
      <c r="N128" s="324">
        <f>IF(COUNT(ngay15!$K$5)&gt;0,ngay15!$K$5,"")</f>
        <v/>
      </c>
      <c r="O128" s="321">
        <f>IF(COUNT(N120,N128)=2,N128-N120,"x")</f>
        <v/>
      </c>
      <c r="P128" s="322">
        <f>IF(COUNT(O128,P127)=2,O128+P127,P127)</f>
        <v/>
      </c>
      <c r="Q128" s="324">
        <f>IF(COUNT(ngay15!$AT$21)&gt;0,ngay15!$AT$21,"")</f>
        <v/>
      </c>
      <c r="R128" s="317">
        <f>IF(COUNT(Q120,Q128)=2,Q128-Q120,"x")</f>
        <v/>
      </c>
      <c r="S128" s="318">
        <f>IF(COUNT(R128,S127)=2,R128+S127,S127)</f>
        <v/>
      </c>
      <c r="T128" s="321" t="n"/>
      <c r="U128" s="324">
        <f>IF(COUNT(ngay15!$K$21)&gt;0,ngay15!$K$21,"")</f>
        <v/>
      </c>
      <c r="V128" s="321">
        <f>IF(COUNT(U120,U128)=2,U128-U120,"x")</f>
        <v/>
      </c>
      <c r="W128" s="322">
        <f>IF(COUNT(V128,W127)=2,V128+W127,W127)</f>
        <v/>
      </c>
      <c r="X128" s="324">
        <f>IF(COUNT(ngay15!$AT$23)&gt;0,ngay15!$AT$23,"")</f>
        <v/>
      </c>
      <c r="Y128" s="317">
        <f>IF(COUNT(X120,X128)=2,X128-X120,"x")</f>
        <v/>
      </c>
      <c r="Z128" s="318">
        <f>IF(COUNT(Y128,Z127)=2,Y128+Z127,Z127)</f>
        <v/>
      </c>
      <c r="AA128" s="321" t="n"/>
      <c r="AB128" s="324">
        <f>IF(COUNT(ngay15!$K$23)&gt;0,ngay15!$K$23,"")</f>
        <v/>
      </c>
      <c r="AC128" s="321">
        <f>IF(COUNT(AB120,AB128)=2,AB128-AB120,"x")</f>
        <v/>
      </c>
      <c r="AD128" s="322">
        <f>IF(COUNT(AC128,AD127)=2,AC128+AD127,AD127)</f>
        <v/>
      </c>
      <c r="AG128" s="324">
        <f>IF(COUNT(ngay15!$AT$9)&gt;0,ngay15!$AT$9,"")</f>
        <v/>
      </c>
    </row>
    <row r="129">
      <c r="A129" s="332" t="n"/>
      <c r="B129" s="316" t="n">
        <v>19</v>
      </c>
      <c r="C129" s="324">
        <f>IF(COUNT(ngay15!$AU$9)&gt;0,ngay15!$AU$9,"")</f>
        <v/>
      </c>
      <c r="D129" s="317">
        <f>IF(COUNT(C121,C129)=2,C129-C121,"x")</f>
        <v/>
      </c>
      <c r="E129" s="318">
        <f>IF(COUNT(D129,E128)=2,D129+E128,E128)</f>
        <v/>
      </c>
      <c r="F129" s="321" t="n"/>
      <c r="G129" s="324">
        <f>IF(COUNT(ngay15!$L$9)&gt;0,ngay15!$L$9,"")</f>
        <v/>
      </c>
      <c r="H129" s="321">
        <f>IF(COUNT(G121,G129)=2,G129-G121,"x")</f>
        <v/>
      </c>
      <c r="I129" s="322">
        <f>IF(COUNT(H129,I128)=2,H129+I128,I128)</f>
        <v/>
      </c>
      <c r="J129" s="324">
        <f>IF(COUNT(ngay15!$AU$5)&gt;0,ngay15!$AU$5,"")</f>
        <v/>
      </c>
      <c r="K129" s="317">
        <f>IF(COUNT(J121,J129)=2,J129-J121,"x")</f>
        <v/>
      </c>
      <c r="L129" s="318">
        <f>IF(COUNT(K129,L128)=2,K129+L128,L128)</f>
        <v/>
      </c>
      <c r="M129" s="321" t="n"/>
      <c r="N129" s="324">
        <f>IF(COUNT(ngay15!$L$5)&gt;0,ngay15!$L$5,"")</f>
        <v/>
      </c>
      <c r="O129" s="321">
        <f>IF(COUNT(N121,N129)=2,N129-N121,"x")</f>
        <v/>
      </c>
      <c r="P129" s="322">
        <f>IF(COUNT(O129,P128)=2,O129+P128,P128)</f>
        <v/>
      </c>
      <c r="Q129" s="324">
        <f>IF(COUNT(ngay15!$AU$21)&gt;0,ngay15!$AU$21,"")</f>
        <v/>
      </c>
      <c r="R129" s="317">
        <f>IF(COUNT(Q121,Q129)=2,Q129-Q121,"x")</f>
        <v/>
      </c>
      <c r="S129" s="318">
        <f>IF(COUNT(R129,S128)=2,R129+S128,S128)</f>
        <v/>
      </c>
      <c r="T129" s="321" t="n"/>
      <c r="U129" s="324">
        <f>IF(COUNT(ngay15!$L$21)&gt;0,ngay15!$L$21,"")</f>
        <v/>
      </c>
      <c r="V129" s="321">
        <f>IF(COUNT(U121,U129)=2,U129-U121,"x")</f>
        <v/>
      </c>
      <c r="W129" s="322">
        <f>IF(COUNT(V129,W128)=2,V129+W128,W128)</f>
        <v/>
      </c>
      <c r="X129" s="324">
        <f>IF(COUNT(ngay15!$AU$23)&gt;0,ngay15!$AU$23,"")</f>
        <v/>
      </c>
      <c r="Y129" s="317">
        <f>IF(COUNT(X121,X129)=2,X129-X121,"x")</f>
        <v/>
      </c>
      <c r="Z129" s="318">
        <f>IF(COUNT(Y129,Z128)=2,Y129+Z128,Z128)</f>
        <v/>
      </c>
      <c r="AA129" s="321" t="n"/>
      <c r="AB129" s="324">
        <f>IF(COUNT(ngay15!$L$23)&gt;0,ngay15!$L$23,"")</f>
        <v/>
      </c>
      <c r="AC129" s="321">
        <f>IF(COUNT(AB121,AB129)=2,AB129-AB121,"x")</f>
        <v/>
      </c>
      <c r="AD129" s="322">
        <f>IF(COUNT(AC129,AD128)=2,AC129+AD128,AD128)</f>
        <v/>
      </c>
      <c r="AG129" s="324">
        <f>IF(COUNT(ngay15!$AU$9)&gt;0,ngay15!$AU$9,"")</f>
        <v/>
      </c>
    </row>
    <row r="130">
      <c r="A130" s="332" t="n"/>
      <c r="B130" s="316" t="n">
        <v>22</v>
      </c>
      <c r="C130" s="324">
        <f>IF(COUNT(ngay16!$AN$9)&gt;0,ngay16!$AN$9,"")</f>
        <v/>
      </c>
      <c r="D130" s="317">
        <f>IF(COUNT(C122,C130)=2,C130-C122,"x")</f>
        <v/>
      </c>
      <c r="E130" s="318">
        <f>IF(COUNT(D130,E129)=2,D130+E129,E129)</f>
        <v/>
      </c>
      <c r="F130" s="321" t="n"/>
      <c r="G130" s="324">
        <f>IF(COUNT(ngay16!$E$9)&gt;0,ngay16!$E$9,"")</f>
        <v/>
      </c>
      <c r="H130" s="321">
        <f>IF(COUNT(G122,G130)=2,G130-G122,"x")</f>
        <v/>
      </c>
      <c r="I130" s="322">
        <f>IF(COUNT(H130,I129)=2,H130+I129,I129)</f>
        <v/>
      </c>
      <c r="J130" s="324">
        <f>IF(COUNT(ngay16!$AN$5)&gt;0,ngay16!$AN$5,"")</f>
        <v/>
      </c>
      <c r="K130" s="317">
        <f>IF(COUNT(J122,J130)=2,J130-J122,"x")</f>
        <v/>
      </c>
      <c r="L130" s="318">
        <f>IF(COUNT(K130,L129)=2,K130+L129,L129)</f>
        <v/>
      </c>
      <c r="M130" s="321" t="n"/>
      <c r="N130" s="324">
        <f>IF(COUNT(ngay16!$E$5)&gt;0,ngay16!$E$5,"")</f>
        <v/>
      </c>
      <c r="O130" s="321">
        <f>IF(COUNT(N122,N130)=2,N130-N122,"x")</f>
        <v/>
      </c>
      <c r="P130" s="322">
        <f>IF(COUNT(O130,P129)=2,O130+P129,P129)</f>
        <v/>
      </c>
      <c r="Q130" s="324">
        <f>IF(COUNT(ngay16!$AN$21)&gt;0,ngay16!$AN$21,"")</f>
        <v/>
      </c>
      <c r="R130" s="317">
        <f>IF(COUNT(Q122,Q130)=2,Q130-Q122,"x")</f>
        <v/>
      </c>
      <c r="S130" s="318">
        <f>IF(COUNT(R130,S129)=2,R130+S129,S129)</f>
        <v/>
      </c>
      <c r="T130" s="321" t="n"/>
      <c r="U130" s="324">
        <f>IF(COUNT(ngay16!$E$21)&gt;0,ngay16!$E$21,"")</f>
        <v/>
      </c>
      <c r="V130" s="321">
        <f>IF(COUNT(U122,U130)=2,U130-U122,"x")</f>
        <v/>
      </c>
      <c r="W130" s="322">
        <f>IF(COUNT(V130,W129)=2,V130+W129,W129)</f>
        <v/>
      </c>
      <c r="X130" s="324">
        <f>IF(COUNT(ngay16!$AN$23)&gt;0,ngay16!$AN$23,"")</f>
        <v/>
      </c>
      <c r="Y130" s="317">
        <f>IF(COUNT(X122,X130)=2,X130-X122,"x")</f>
        <v/>
      </c>
      <c r="Z130" s="318">
        <f>IF(COUNT(Y130,Z129)=2,Y130+Z129,Z129)</f>
        <v/>
      </c>
      <c r="AA130" s="321" t="n"/>
      <c r="AB130" s="324">
        <f>IF(COUNT(ngay16!$E$23)&gt;0,ngay16!$E$23,"")</f>
        <v/>
      </c>
      <c r="AC130" s="321">
        <f>IF(COUNT(AB122,AB130)=2,AB130-AB122,"x")</f>
        <v/>
      </c>
      <c r="AD130" s="322">
        <f>IF(COUNT(AC130,AD129)=2,AC130+AD129,AD129)</f>
        <v/>
      </c>
      <c r="AG130" s="324">
        <f>IF(COUNT(ngay16!$AN$9)&gt;0,ngay16!$AN$9,"")</f>
        <v/>
      </c>
    </row>
    <row r="131" customFormat="1" s="329">
      <c r="A131" s="333" t="n">
        <v>16</v>
      </c>
      <c r="B131" s="316" t="n">
        <v>1</v>
      </c>
      <c r="C131" s="324">
        <f>IF(COUNT(ngay16!$AO$9)&gt;0,ngay16!$AO$9,"")</f>
        <v/>
      </c>
      <c r="D131" s="325">
        <f>IF(COUNT(C123,C131)=2,C131-C123,"x")</f>
        <v/>
      </c>
      <c r="E131" s="326">
        <f>IF(COUNT(D131,E130)=2,D131+E130,E130)</f>
        <v/>
      </c>
      <c r="F131" s="327" t="n"/>
      <c r="G131" s="324">
        <f>IF(COUNT(ngay16!$F$9)&gt;0,ngay16!$F$9,"")</f>
        <v/>
      </c>
      <c r="H131" s="327">
        <f>IF(COUNT(G123,G131)=2,G131-G123,"x")</f>
        <v/>
      </c>
      <c r="I131" s="328">
        <f>IF(COUNT(H131,I130)=2,H131+I130,I130)</f>
        <v/>
      </c>
      <c r="J131" s="324">
        <f>IF(COUNT(ngay16!$AO$5)&gt;0,ngay16!$AO$5,"")</f>
        <v/>
      </c>
      <c r="K131" s="325">
        <f>IF(COUNT(J123,J131)=2,J131-J123,"x")</f>
        <v/>
      </c>
      <c r="L131" s="326">
        <f>IF(COUNT(K131,L130)=2,K131+L130,L130)</f>
        <v/>
      </c>
      <c r="M131" s="327" t="n"/>
      <c r="N131" s="324">
        <f>IF(COUNT(ngay16!$F$5)&gt;0,ngay16!$F$5,"")</f>
        <v/>
      </c>
      <c r="O131" s="327">
        <f>IF(COUNT(N123,N131)=2,N131-N123,"x")</f>
        <v/>
      </c>
      <c r="P131" s="328">
        <f>IF(COUNT(O131,P130)=2,O131+P130,P130)</f>
        <v/>
      </c>
      <c r="Q131" s="324">
        <f>IF(COUNT(ngay16!$AO$21)&gt;0,ngay16!$AO$21,"")</f>
        <v/>
      </c>
      <c r="R131" s="325">
        <f>IF(COUNT(Q123,Q131)=2,Q131-Q123,"x")</f>
        <v/>
      </c>
      <c r="S131" s="326">
        <f>IF(COUNT(R131,S130)=2,R131+S130,S130)</f>
        <v/>
      </c>
      <c r="T131" s="327" t="n"/>
      <c r="U131" s="324">
        <f>IF(COUNT(ngay16!$F$21)&gt;0,ngay16!$F$21,"")</f>
        <v/>
      </c>
      <c r="V131" s="327">
        <f>IF(COUNT(U123,U131)=2,U131-U123,"x")</f>
        <v/>
      </c>
      <c r="W131" s="328">
        <f>IF(COUNT(V131,W130)=2,V131+W130,W130)</f>
        <v/>
      </c>
      <c r="X131" s="324">
        <f>IF(COUNT(ngay16!$AO$23)&gt;0,ngay16!$AO$23,"")</f>
        <v/>
      </c>
      <c r="Y131" s="325">
        <f>IF(COUNT(X123,X131)=2,X131-X123,"x")</f>
        <v/>
      </c>
      <c r="Z131" s="326">
        <f>IF(COUNT(Y131,Z130)=2,Y131+Z130,Z130)</f>
        <v/>
      </c>
      <c r="AA131" s="327" t="n"/>
      <c r="AB131" s="324">
        <f>IF(COUNT(ngay16!$F$23)&gt;0,ngay16!$F$23,"")</f>
        <v/>
      </c>
      <c r="AC131" s="327">
        <f>IF(COUNT(AB123,AB131)=2,AB131-AB123,"x")</f>
        <v/>
      </c>
      <c r="AD131" s="328">
        <f>IF(COUNT(AC131,AD130)=2,AC131+AD130,AD130)</f>
        <v/>
      </c>
      <c r="AE131" s="334" t="n"/>
      <c r="AF131" s="334" t="n"/>
      <c r="AG131" s="324">
        <f>IF(COUNT(ngay16!$AO$9)&gt;0,ngay16!$AO$9,"")</f>
        <v/>
      </c>
    </row>
    <row r="132">
      <c r="A132" s="332" t="n"/>
      <c r="B132" s="316" t="n">
        <v>4</v>
      </c>
      <c r="C132" s="324">
        <f>IF(COUNT(ngay16!$AP$9)&gt;0,ngay16!$AP$9,"")</f>
        <v/>
      </c>
      <c r="D132" s="317">
        <f>IF(COUNT(C124,C132)=2,C132-C124,"x")</f>
        <v/>
      </c>
      <c r="E132" s="318">
        <f>IF(COUNT(D132,E131)=2,D132+E131,E131)</f>
        <v/>
      </c>
      <c r="F132" s="321" t="n"/>
      <c r="G132" s="324">
        <f>IF(COUNT(ngay16!$G$9)&gt;0,ngay16!$G$9,"")</f>
        <v/>
      </c>
      <c r="H132" s="321">
        <f>IF(COUNT(G124,G132)=2,G132-G124,"x")</f>
        <v/>
      </c>
      <c r="I132" s="322">
        <f>IF(COUNT(H132,I131)=2,H132+I131,I131)</f>
        <v/>
      </c>
      <c r="J132" s="324">
        <f>IF(COUNT(ngay16!$AP$5)&gt;0,ngay16!$AP$5,"")</f>
        <v/>
      </c>
      <c r="K132" s="317">
        <f>IF(COUNT(J124,J132)=2,J132-J124,"x")</f>
        <v/>
      </c>
      <c r="L132" s="318">
        <f>IF(COUNT(K132,L131)=2,K132+L131,L131)</f>
        <v/>
      </c>
      <c r="M132" s="321" t="n"/>
      <c r="N132" s="324">
        <f>IF(COUNT(ngay16!$G$5)&gt;0,ngay16!$G$5,"")</f>
        <v/>
      </c>
      <c r="O132" s="321">
        <f>IF(COUNT(N124,N132)=2,N132-N124,"x")</f>
        <v/>
      </c>
      <c r="P132" s="322">
        <f>IF(COUNT(O132,P131)=2,O132+P131,P131)</f>
        <v/>
      </c>
      <c r="Q132" s="324">
        <f>IF(COUNT(ngay16!$AP$21)&gt;0,ngay16!$AP$21,"")</f>
        <v/>
      </c>
      <c r="R132" s="317">
        <f>IF(COUNT(Q124,Q132)=2,Q132-Q124,"x")</f>
        <v/>
      </c>
      <c r="S132" s="318">
        <f>IF(COUNT(R132,S131)=2,R132+S131,S131)</f>
        <v/>
      </c>
      <c r="T132" s="321" t="n"/>
      <c r="U132" s="324">
        <f>IF(COUNT(ngay16!$G$21)&gt;0,ngay16!$G$21,"")</f>
        <v/>
      </c>
      <c r="V132" s="321">
        <f>IF(COUNT(U124,U132)=2,U132-U124,"x")</f>
        <v/>
      </c>
      <c r="W132" s="322">
        <f>IF(COUNT(V132,W131)=2,V132+W131,W131)</f>
        <v/>
      </c>
      <c r="X132" s="324">
        <f>IF(COUNT(ngay16!$AP$23)&gt;0,ngay16!$AP$23,"")</f>
        <v/>
      </c>
      <c r="Y132" s="317">
        <f>IF(COUNT(X124,X132)=2,X132-X124,"x")</f>
        <v/>
      </c>
      <c r="Z132" s="318">
        <f>IF(COUNT(Y132,Z131)=2,Y132+Z131,Z131)</f>
        <v/>
      </c>
      <c r="AA132" s="321" t="n"/>
      <c r="AB132" s="324">
        <f>IF(COUNT(ngay16!$G$23)&gt;0,ngay16!$G$23,"")</f>
        <v/>
      </c>
      <c r="AC132" s="321">
        <f>IF(COUNT(AB124,AB132)=2,AB132-AB124,"x")</f>
        <v/>
      </c>
      <c r="AD132" s="322">
        <f>IF(COUNT(AC132,AD131)=2,AC132+AD131,AD131)</f>
        <v/>
      </c>
      <c r="AG132" s="324">
        <f>IF(COUNT(ngay16!$AP$9)&gt;0,ngay16!$AP$9,"")</f>
        <v/>
      </c>
    </row>
    <row r="133">
      <c r="A133" s="332" t="n"/>
      <c r="B133" s="331" t="n">
        <v>7</v>
      </c>
      <c r="C133" s="324">
        <f>IF(COUNT(ngay16!$AQ$9)&gt;0,ngay16!$AQ$9,"")</f>
        <v/>
      </c>
      <c r="D133" s="317">
        <f>IF(COUNT(C125,C133)=2,C133-C125,"x")</f>
        <v/>
      </c>
      <c r="E133" s="318">
        <f>IF(COUNT(D133,E132)=2,D133+E132,E132)</f>
        <v/>
      </c>
      <c r="F133" s="321" t="n"/>
      <c r="G133" s="324">
        <f>IF(COUNT(ngay16!$H$9)&gt;0,ngay16!$H$9,"")</f>
        <v/>
      </c>
      <c r="H133" s="321">
        <f>IF(COUNT(G125,G133)=2,G133-G125,"x")</f>
        <v/>
      </c>
      <c r="I133" s="322">
        <f>IF(COUNT(H133,I132)=2,H133+I132,I132)</f>
        <v/>
      </c>
      <c r="J133" s="324">
        <f>IF(COUNT(ngay16!$AQ$5)&gt;0,ngay16!$AQ$5,"")</f>
        <v/>
      </c>
      <c r="K133" s="317">
        <f>IF(COUNT(J125,J133)=2,J133-J125,"x")</f>
        <v/>
      </c>
      <c r="L133" s="318">
        <f>IF(COUNT(K133,L132)=2,K133+L132,L132)</f>
        <v/>
      </c>
      <c r="M133" s="321" t="n"/>
      <c r="N133" s="324">
        <f>IF(COUNT(ngay16!$H$5)&gt;0,ngay16!$H$5,"")</f>
        <v/>
      </c>
      <c r="O133" s="321">
        <f>IF(COUNT(N125,N133)=2,N133-N125,"x")</f>
        <v/>
      </c>
      <c r="P133" s="322">
        <f>IF(COUNT(O133,P132)=2,O133+P132,P132)</f>
        <v/>
      </c>
      <c r="Q133" s="324">
        <f>IF(COUNT(ngay16!$AQ$21)&gt;0,ngay16!$AQ$21,"")</f>
        <v/>
      </c>
      <c r="R133" s="317">
        <f>IF(COUNT(Q125,Q133)=2,Q133-Q125,"x")</f>
        <v/>
      </c>
      <c r="S133" s="318">
        <f>IF(COUNT(R133,S132)=2,R133+S132,S132)</f>
        <v/>
      </c>
      <c r="T133" s="321" t="n"/>
      <c r="U133" s="324">
        <f>IF(COUNT(ngay16!$H$21)&gt;0,ngay16!$H$21,"")</f>
        <v/>
      </c>
      <c r="V133" s="321">
        <f>IF(COUNT(U125,U133)=2,U133-U125,"x")</f>
        <v/>
      </c>
      <c r="W133" s="322">
        <f>IF(COUNT(V133,W132)=2,V133+W132,W132)</f>
        <v/>
      </c>
      <c r="X133" s="324">
        <f>IF(COUNT(ngay16!$AQ$23)&gt;0,ngay16!$AQ$23,"")</f>
        <v/>
      </c>
      <c r="Y133" s="317">
        <f>IF(COUNT(X125,X133)=2,X133-X125,"x")</f>
        <v/>
      </c>
      <c r="Z133" s="318">
        <f>IF(COUNT(Y133,Z132)=2,Y133+Z132,Z132)</f>
        <v/>
      </c>
      <c r="AA133" s="321" t="n"/>
      <c r="AB133" s="324">
        <f>IF(COUNT(ngay16!$H$23)&gt;0,ngay16!$H$23,"")</f>
        <v/>
      </c>
      <c r="AC133" s="321">
        <f>IF(COUNT(AB125,AB133)=2,AB133-AB125,"x")</f>
        <v/>
      </c>
      <c r="AD133" s="322">
        <f>IF(COUNT(AC133,AD132)=2,AC133+AD132,AD132)</f>
        <v/>
      </c>
      <c r="AG133" s="324">
        <f>IF(COUNT(ngay16!$AQ$9)&gt;0,ngay16!$AQ$9,"")</f>
        <v/>
      </c>
    </row>
    <row r="134">
      <c r="A134" s="332" t="n"/>
      <c r="B134" s="316" t="n">
        <v>10</v>
      </c>
      <c r="C134" s="324">
        <f>IF(COUNT(ngay16!$AR$9)&gt;0,ngay16!$AR$9,"")</f>
        <v/>
      </c>
      <c r="D134" s="317">
        <f>IF(COUNT(C126,C134)=2,C134-C126,"x")</f>
        <v/>
      </c>
      <c r="E134" s="318">
        <f>IF(COUNT(D134,E133)=2,D134+E133,E133)</f>
        <v/>
      </c>
      <c r="F134" s="321" t="n"/>
      <c r="G134" s="324">
        <f>IF(COUNT(ngay16!$I$9)&gt;0,ngay16!$I$9,"")</f>
        <v/>
      </c>
      <c r="H134" s="321">
        <f>IF(COUNT(G126,G134)=2,G134-G126,"x")</f>
        <v/>
      </c>
      <c r="I134" s="322">
        <f>IF(COUNT(H134,I133)=2,H134+I133,I133)</f>
        <v/>
      </c>
      <c r="J134" s="324">
        <f>IF(COUNT(ngay16!$AR$5)&gt;0,ngay16!$AR$5,"")</f>
        <v/>
      </c>
      <c r="K134" s="317">
        <f>IF(COUNT(J126,J134)=2,J134-J126,"x")</f>
        <v/>
      </c>
      <c r="L134" s="318">
        <f>IF(COUNT(K134,L133)=2,K134+L133,L133)</f>
        <v/>
      </c>
      <c r="M134" s="321" t="n"/>
      <c r="N134" s="324">
        <f>IF(COUNT(ngay16!$I$5)&gt;0,ngay16!$I$5,"")</f>
        <v/>
      </c>
      <c r="O134" s="321">
        <f>IF(COUNT(N126,N134)=2,N134-N126,"x")</f>
        <v/>
      </c>
      <c r="P134" s="322">
        <f>IF(COUNT(O134,P133)=2,O134+P133,P133)</f>
        <v/>
      </c>
      <c r="Q134" s="324">
        <f>IF(COUNT(ngay16!$AR$21)&gt;0,ngay16!$AR$21,"")</f>
        <v/>
      </c>
      <c r="R134" s="317">
        <f>IF(COUNT(Q126,Q134)=2,Q134-Q126,"x")</f>
        <v/>
      </c>
      <c r="S134" s="318">
        <f>IF(COUNT(R134,S133)=2,R134+S133,S133)</f>
        <v/>
      </c>
      <c r="T134" s="321" t="n"/>
      <c r="U134" s="324">
        <f>IF(COUNT(ngay16!$I$21)&gt;0,ngay16!$I$21,"")</f>
        <v/>
      </c>
      <c r="V134" s="321">
        <f>IF(COUNT(U126,U134)=2,U134-U126,"x")</f>
        <v/>
      </c>
      <c r="W134" s="322">
        <f>IF(COUNT(V134,W133)=2,V134+W133,W133)</f>
        <v/>
      </c>
      <c r="X134" s="324">
        <f>IF(COUNT(ngay16!$AR$23)&gt;0,ngay16!$AR$23,"")</f>
        <v/>
      </c>
      <c r="Y134" s="317">
        <f>IF(COUNT(X126,X134)=2,X134-X126,"x")</f>
        <v/>
      </c>
      <c r="Z134" s="318">
        <f>IF(COUNT(Y134,Z133)=2,Y134+Z133,Z133)</f>
        <v/>
      </c>
      <c r="AA134" s="321" t="n"/>
      <c r="AB134" s="324">
        <f>IF(COUNT(ngay16!$I$23)&gt;0,ngay16!$I$23,"")</f>
        <v/>
      </c>
      <c r="AC134" s="321">
        <f>IF(COUNT(AB126,AB134)=2,AB134-AB126,"x")</f>
        <v/>
      </c>
      <c r="AD134" s="322">
        <f>IF(COUNT(AC134,AD133)=2,AC134+AD133,AD133)</f>
        <v/>
      </c>
      <c r="AG134" s="324">
        <f>IF(COUNT(ngay16!$AR$9)&gt;0,ngay16!$AR$9,"")</f>
        <v/>
      </c>
    </row>
    <row r="135">
      <c r="A135" s="332" t="n"/>
      <c r="B135" s="316" t="n">
        <v>13</v>
      </c>
      <c r="C135" s="324">
        <f>IF(COUNT(ngay16!$AS$9)&gt;0,ngay16!$AS$9,"")</f>
        <v/>
      </c>
      <c r="D135" s="317">
        <f>IF(COUNT(C127,C135)=2,C135-C127,"x")</f>
        <v/>
      </c>
      <c r="E135" s="318">
        <f>IF(COUNT(D135,E134)=2,D135+E134,E134)</f>
        <v/>
      </c>
      <c r="F135" s="321" t="n"/>
      <c r="G135" s="324">
        <f>IF(COUNT(ngay16!$J$9)&gt;0,ngay16!$J$9,"")</f>
        <v/>
      </c>
      <c r="H135" s="321">
        <f>IF(COUNT(G127,G135)=2,G135-G127,"x")</f>
        <v/>
      </c>
      <c r="I135" s="322">
        <f>IF(COUNT(H135,I134)=2,H135+I134,I134)</f>
        <v/>
      </c>
      <c r="J135" s="324">
        <f>IF(COUNT(ngay16!$AS$5)&gt;0,ngay16!$AS$5,"")</f>
        <v/>
      </c>
      <c r="K135" s="317">
        <f>IF(COUNT(J127,J135)=2,J135-J127,"x")</f>
        <v/>
      </c>
      <c r="L135" s="318">
        <f>IF(COUNT(K135,L134)=2,K135+L134,L134)</f>
        <v/>
      </c>
      <c r="M135" s="321" t="n"/>
      <c r="N135" s="324">
        <f>IF(COUNT(ngay16!$J$5)&gt;0,ngay16!$J$5,"")</f>
        <v/>
      </c>
      <c r="O135" s="321">
        <f>IF(COUNT(N127,N135)=2,N135-N127,"x")</f>
        <v/>
      </c>
      <c r="P135" s="322">
        <f>IF(COUNT(O135,P134)=2,O135+P134,P134)</f>
        <v/>
      </c>
      <c r="Q135" s="324">
        <f>IF(COUNT(ngay16!$AS$21)&gt;0,ngay16!$AS$21,"")</f>
        <v/>
      </c>
      <c r="R135" s="317">
        <f>IF(COUNT(Q127,Q135)=2,Q135-Q127,"x")</f>
        <v/>
      </c>
      <c r="S135" s="318">
        <f>IF(COUNT(R135,S134)=2,R135+S134,S134)</f>
        <v/>
      </c>
      <c r="T135" s="321" t="n"/>
      <c r="U135" s="324">
        <f>IF(COUNT(ngay16!$J$21)&gt;0,ngay16!$J$21,"")</f>
        <v/>
      </c>
      <c r="V135" s="321">
        <f>IF(COUNT(U127,U135)=2,U135-U127,"x")</f>
        <v/>
      </c>
      <c r="W135" s="322">
        <f>IF(COUNT(V135,W134)=2,V135+W134,W134)</f>
        <v/>
      </c>
      <c r="X135" s="324">
        <f>IF(COUNT(ngay16!$AS$23)&gt;0,ngay16!$AS$23,"")</f>
        <v/>
      </c>
      <c r="Y135" s="317">
        <f>IF(COUNT(X127,X135)=2,X135-X127,"x")</f>
        <v/>
      </c>
      <c r="Z135" s="318">
        <f>IF(COUNT(Y135,Z134)=2,Y135+Z134,Z134)</f>
        <v/>
      </c>
      <c r="AA135" s="321" t="n"/>
      <c r="AB135" s="324">
        <f>IF(COUNT(ngay16!$J$23)&gt;0,ngay16!$J$23,"")</f>
        <v/>
      </c>
      <c r="AC135" s="321">
        <f>IF(COUNT(AB127,AB135)=2,AB135-AB127,"x")</f>
        <v/>
      </c>
      <c r="AD135" s="322">
        <f>IF(COUNT(AC135,AD134)=2,AC135+AD134,AD134)</f>
        <v/>
      </c>
      <c r="AG135" s="324">
        <f>IF(COUNT(ngay16!$AS$9)&gt;0,ngay16!$AS$9,"")</f>
        <v/>
      </c>
    </row>
    <row r="136">
      <c r="A136" s="332" t="n"/>
      <c r="B136" s="316" t="n">
        <v>16</v>
      </c>
      <c r="C136" s="324">
        <f>IF(COUNT(ngay16!$AT$9)&gt;0,ngay16!$AT$9,"")</f>
        <v/>
      </c>
      <c r="D136" s="317">
        <f>IF(COUNT(C128,C136)=2,C136-C128,"x")</f>
        <v/>
      </c>
      <c r="E136" s="318">
        <f>IF(COUNT(D136,E135)=2,D136+E135,E135)</f>
        <v/>
      </c>
      <c r="F136" s="321" t="n"/>
      <c r="G136" s="324">
        <f>IF(COUNT(ngay16!$K$9)&gt;0,ngay16!$K$9,"")</f>
        <v/>
      </c>
      <c r="H136" s="321">
        <f>IF(COUNT(G128,G136)=2,G136-G128,"x")</f>
        <v/>
      </c>
      <c r="I136" s="322">
        <f>IF(COUNT(H136,I135)=2,H136+I135,I135)</f>
        <v/>
      </c>
      <c r="J136" s="324">
        <f>IF(COUNT(ngay16!$AT$5)&gt;0,ngay16!$AT$5,"")</f>
        <v/>
      </c>
      <c r="K136" s="317">
        <f>IF(COUNT(J128,J136)=2,J136-J128,"x")</f>
        <v/>
      </c>
      <c r="L136" s="318">
        <f>IF(COUNT(K136,L135)=2,K136+L135,L135)</f>
        <v/>
      </c>
      <c r="M136" s="321" t="n"/>
      <c r="N136" s="324">
        <f>IF(COUNT(ngay16!$K$5)&gt;0,ngay16!$K$5,"")</f>
        <v/>
      </c>
      <c r="O136" s="321">
        <f>IF(COUNT(N128,N136)=2,N136-N128,"x")</f>
        <v/>
      </c>
      <c r="P136" s="322">
        <f>IF(COUNT(O136,P135)=2,O136+P135,P135)</f>
        <v/>
      </c>
      <c r="Q136" s="324">
        <f>IF(COUNT(ngay16!$AT$21)&gt;0,ngay16!$AT$21,"")</f>
        <v/>
      </c>
      <c r="R136" s="317">
        <f>IF(COUNT(Q128,Q136)=2,Q136-Q128,"x")</f>
        <v/>
      </c>
      <c r="S136" s="318">
        <f>IF(COUNT(R136,S135)=2,R136+S135,S135)</f>
        <v/>
      </c>
      <c r="T136" s="321" t="n"/>
      <c r="U136" s="324">
        <f>IF(COUNT(ngay16!$K$21)&gt;0,ngay16!$K$21,"")</f>
        <v/>
      </c>
      <c r="V136" s="321">
        <f>IF(COUNT(U128,U136)=2,U136-U128,"x")</f>
        <v/>
      </c>
      <c r="W136" s="322">
        <f>IF(COUNT(V136,W135)=2,V136+W135,W135)</f>
        <v/>
      </c>
      <c r="X136" s="324">
        <f>IF(COUNT(ngay16!$AT$23)&gt;0,ngay16!$AT$23,"")</f>
        <v/>
      </c>
      <c r="Y136" s="317">
        <f>IF(COUNT(X128,X136)=2,X136-X128,"x")</f>
        <v/>
      </c>
      <c r="Z136" s="318">
        <f>IF(COUNT(Y136,Z135)=2,Y136+Z135,Z135)</f>
        <v/>
      </c>
      <c r="AA136" s="321" t="n"/>
      <c r="AB136" s="324">
        <f>IF(COUNT(ngay16!$K$23)&gt;0,ngay16!$K$23,"")</f>
        <v/>
      </c>
      <c r="AC136" s="321">
        <f>IF(COUNT(AB128,AB136)=2,AB136-AB128,"x")</f>
        <v/>
      </c>
      <c r="AD136" s="322">
        <f>IF(COUNT(AC136,AD135)=2,AC136+AD135,AD135)</f>
        <v/>
      </c>
      <c r="AG136" s="324">
        <f>IF(COUNT(ngay16!$AT$9)&gt;0,ngay16!$AT$9,"")</f>
        <v/>
      </c>
    </row>
    <row r="137">
      <c r="A137" s="332" t="n"/>
      <c r="B137" s="316" t="n">
        <v>19</v>
      </c>
      <c r="C137" s="324">
        <f>IF(COUNT(ngay16!$AU$9)&gt;0,ngay16!$AU$9,"")</f>
        <v/>
      </c>
      <c r="D137" s="317">
        <f>IF(COUNT(C129,C137)=2,C137-C129,"x")</f>
        <v/>
      </c>
      <c r="E137" s="318">
        <f>IF(COUNT(D137,E136)=2,D137+E136,E136)</f>
        <v/>
      </c>
      <c r="F137" s="321" t="n"/>
      <c r="G137" s="324">
        <f>IF(COUNT(ngay16!$L$9)&gt;0,ngay16!$L$9,"")</f>
        <v/>
      </c>
      <c r="H137" s="321">
        <f>IF(COUNT(G129,G137)=2,G137-G129,"x")</f>
        <v/>
      </c>
      <c r="I137" s="322">
        <f>IF(COUNT(H137,I136)=2,H137+I136,I136)</f>
        <v/>
      </c>
      <c r="J137" s="324">
        <f>IF(COUNT(ngay16!$AU$5)&gt;0,ngay16!$AU$5,"")</f>
        <v/>
      </c>
      <c r="K137" s="317">
        <f>IF(COUNT(J129,J137)=2,J137-J129,"x")</f>
        <v/>
      </c>
      <c r="L137" s="318">
        <f>IF(COUNT(K137,L136)=2,K137+L136,L136)</f>
        <v/>
      </c>
      <c r="M137" s="321" t="n"/>
      <c r="N137" s="324">
        <f>IF(COUNT(ngay16!$L$5)&gt;0,ngay16!$L$5,"")</f>
        <v/>
      </c>
      <c r="O137" s="321">
        <f>IF(COUNT(N129,N137)=2,N137-N129,"x")</f>
        <v/>
      </c>
      <c r="P137" s="322">
        <f>IF(COUNT(O137,P136)=2,O137+P136,P136)</f>
        <v/>
      </c>
      <c r="Q137" s="324">
        <f>IF(COUNT(ngay16!$AU$21)&gt;0,ngay16!$AU$21,"")</f>
        <v/>
      </c>
      <c r="R137" s="317">
        <f>IF(COUNT(Q129,Q137)=2,Q137-Q129,"x")</f>
        <v/>
      </c>
      <c r="S137" s="318">
        <f>IF(COUNT(R137,S136)=2,R137+S136,S136)</f>
        <v/>
      </c>
      <c r="T137" s="321" t="n"/>
      <c r="U137" s="324">
        <f>IF(COUNT(ngay16!$L$21)&gt;0,ngay16!$L$21,"")</f>
        <v/>
      </c>
      <c r="V137" s="321">
        <f>IF(COUNT(U129,U137)=2,U137-U129,"x")</f>
        <v/>
      </c>
      <c r="W137" s="322">
        <f>IF(COUNT(V137,W136)=2,V137+W136,W136)</f>
        <v/>
      </c>
      <c r="X137" s="324">
        <f>IF(COUNT(ngay16!$AU$23)&gt;0,ngay16!$AU$23,"")</f>
        <v/>
      </c>
      <c r="Y137" s="317">
        <f>IF(COUNT(X129,X137)=2,X137-X129,"x")</f>
        <v/>
      </c>
      <c r="Z137" s="318">
        <f>IF(COUNT(Y137,Z136)=2,Y137+Z136,Z136)</f>
        <v/>
      </c>
      <c r="AA137" s="321" t="n"/>
      <c r="AB137" s="324">
        <f>IF(COUNT(ngay16!$L$23)&gt;0,ngay16!$L$23,"")</f>
        <v/>
      </c>
      <c r="AC137" s="321">
        <f>IF(COUNT(AB129,AB137)=2,AB137-AB129,"x")</f>
        <v/>
      </c>
      <c r="AD137" s="322">
        <f>IF(COUNT(AC137,AD136)=2,AC137+AD136,AD136)</f>
        <v/>
      </c>
      <c r="AG137" s="324">
        <f>IF(COUNT(ngay16!$AU$9)&gt;0,ngay16!$AU$9,"")</f>
        <v/>
      </c>
    </row>
    <row r="138">
      <c r="A138" s="332" t="n"/>
      <c r="B138" s="316" t="n">
        <v>22</v>
      </c>
      <c r="C138" s="324">
        <f>IF(COUNT(ngay17!$AN$9)&gt;0,ngay17!$AN$9,"")</f>
        <v/>
      </c>
      <c r="D138" s="317">
        <f>IF(COUNT(C130,C138)=2,C138-C130,"x")</f>
        <v/>
      </c>
      <c r="E138" s="318">
        <f>IF(COUNT(D138,E137)=2,D138+E137,E137)</f>
        <v/>
      </c>
      <c r="F138" s="321" t="n"/>
      <c r="G138" s="324">
        <f>IF(COUNT(ngay17!$E$9)&gt;0,ngay17!$E$9,"")</f>
        <v/>
      </c>
      <c r="H138" s="321">
        <f>IF(COUNT(G130,G138)=2,G138-G130,"x")</f>
        <v/>
      </c>
      <c r="I138" s="322">
        <f>IF(COUNT(H138,I137)=2,H138+I137,I137)</f>
        <v/>
      </c>
      <c r="J138" s="324">
        <f>IF(COUNT(ngay17!$AN$5)&gt;0,ngay17!$AN$5,"")</f>
        <v/>
      </c>
      <c r="K138" s="317">
        <f>IF(COUNT(J130,J138)=2,J138-J130,"x")</f>
        <v/>
      </c>
      <c r="L138" s="318">
        <f>IF(COUNT(K138,L137)=2,K138+L137,L137)</f>
        <v/>
      </c>
      <c r="M138" s="321" t="n"/>
      <c r="N138" s="324">
        <f>IF(COUNT(ngay17!$E$5)&gt;0,ngay17!$E$5,"")</f>
        <v/>
      </c>
      <c r="O138" s="321">
        <f>IF(COUNT(N130,N138)=2,N138-N130,"x")</f>
        <v/>
      </c>
      <c r="P138" s="322">
        <f>IF(COUNT(O138,P137)=2,O138+P137,P137)</f>
        <v/>
      </c>
      <c r="Q138" s="324">
        <f>IF(COUNT(ngay17!$AN$21)&gt;0,ngay17!$AN$21,"")</f>
        <v/>
      </c>
      <c r="R138" s="317">
        <f>IF(COUNT(Q130,Q138)=2,Q138-Q130,"x")</f>
        <v/>
      </c>
      <c r="S138" s="318">
        <f>IF(COUNT(R138,S137)=2,R138+S137,S137)</f>
        <v/>
      </c>
      <c r="T138" s="321" t="n"/>
      <c r="U138" s="324">
        <f>IF(COUNT(ngay17!$E$21)&gt;0,ngay17!$E$21,"")</f>
        <v/>
      </c>
      <c r="V138" s="321">
        <f>IF(COUNT(U130,U138)=2,U138-U130,"x")</f>
        <v/>
      </c>
      <c r="W138" s="322">
        <f>IF(COUNT(V138,W137)=2,V138+W137,W137)</f>
        <v/>
      </c>
      <c r="X138" s="324">
        <f>IF(COUNT(ngay17!$AN$23)&gt;0,ngay17!$AN$23,"")</f>
        <v/>
      </c>
      <c r="Y138" s="317">
        <f>IF(COUNT(X130,X138)=2,X138-X130,"x")</f>
        <v/>
      </c>
      <c r="Z138" s="318">
        <f>IF(COUNT(Y138,Z137)=2,Y138+Z137,Z137)</f>
        <v/>
      </c>
      <c r="AA138" s="321" t="n"/>
      <c r="AB138" s="324">
        <f>IF(COUNT(ngay17!$E$23)&gt;0,ngay17!$E$23,"")</f>
        <v/>
      </c>
      <c r="AC138" s="321">
        <f>IF(COUNT(AB130,AB138)=2,AB138-AB130,"x")</f>
        <v/>
      </c>
      <c r="AD138" s="322">
        <f>IF(COUNT(AC138,AD137)=2,AC138+AD137,AD137)</f>
        <v/>
      </c>
      <c r="AG138" s="324">
        <f>IF(COUNT(ngay17!$AN$9)&gt;0,ngay17!$AN$9,"")</f>
        <v/>
      </c>
    </row>
    <row r="139" customFormat="1" s="329">
      <c r="A139" s="333" t="n">
        <v>17</v>
      </c>
      <c r="B139" s="316" t="n">
        <v>1</v>
      </c>
      <c r="C139" s="324">
        <f>IF(COUNT(ngay17!$AO$9)&gt;0,ngay17!$AO$9,"")</f>
        <v/>
      </c>
      <c r="D139" s="325">
        <f>IF(COUNT(C131,C139)=2,C139-C131,"x")</f>
        <v/>
      </c>
      <c r="E139" s="326">
        <f>IF(COUNT(D139,E138)=2,D139+E138,E138)</f>
        <v/>
      </c>
      <c r="F139" s="327" t="n"/>
      <c r="G139" s="324">
        <f>IF(COUNT(ngay17!$F$9)&gt;0,ngay17!$F$9,"")</f>
        <v/>
      </c>
      <c r="H139" s="327">
        <f>IF(COUNT(G131,G139)=2,G139-G131,"x")</f>
        <v/>
      </c>
      <c r="I139" s="328">
        <f>IF(COUNT(H139,I138)=2,H139+I138,I138)</f>
        <v/>
      </c>
      <c r="J139" s="324">
        <f>IF(COUNT(ngay17!$AO$5)&gt;0,ngay17!$AO$5,"")</f>
        <v/>
      </c>
      <c r="K139" s="325">
        <f>IF(COUNT(J131,J139)=2,J139-J131,"x")</f>
        <v/>
      </c>
      <c r="L139" s="326">
        <f>IF(COUNT(K139,L138)=2,K139+L138,L138)</f>
        <v/>
      </c>
      <c r="M139" s="327" t="n"/>
      <c r="N139" s="324">
        <f>IF(COUNT(ngay17!$F$5)&gt;0,ngay17!$F$5,"")</f>
        <v/>
      </c>
      <c r="O139" s="327">
        <f>IF(COUNT(N131,N139)=2,N139-N131,"x")</f>
        <v/>
      </c>
      <c r="P139" s="328">
        <f>IF(COUNT(O139,P138)=2,O139+P138,P138)</f>
        <v/>
      </c>
      <c r="Q139" s="324">
        <f>IF(COUNT(ngay17!$AO$21)&gt;0,ngay17!$AO$21,"")</f>
        <v/>
      </c>
      <c r="R139" s="325">
        <f>IF(COUNT(Q131,Q139)=2,Q139-Q131,"x")</f>
        <v/>
      </c>
      <c r="S139" s="326">
        <f>IF(COUNT(R139,S138)=2,R139+S138,S138)</f>
        <v/>
      </c>
      <c r="T139" s="327" t="n"/>
      <c r="U139" s="324">
        <f>IF(COUNT(ngay17!$F$21)&gt;0,ngay17!$F$21,"")</f>
        <v/>
      </c>
      <c r="V139" s="327">
        <f>IF(COUNT(U131,U139)=2,U139-U131,"x")</f>
        <v/>
      </c>
      <c r="W139" s="328">
        <f>IF(COUNT(V139,W138)=2,V139+W138,W138)</f>
        <v/>
      </c>
      <c r="X139" s="324">
        <f>IF(COUNT(ngay17!$AO$23)&gt;0,ngay17!$AO$23,"")</f>
        <v/>
      </c>
      <c r="Y139" s="325">
        <f>IF(COUNT(X131,X139)=2,X139-X131,"x")</f>
        <v/>
      </c>
      <c r="Z139" s="326">
        <f>IF(COUNT(Y139,Z138)=2,Y139+Z138,Z138)</f>
        <v/>
      </c>
      <c r="AA139" s="327" t="n"/>
      <c r="AB139" s="324">
        <f>IF(COUNT(ngay17!$F$23)&gt;0,ngay17!$F$23,"")</f>
        <v/>
      </c>
      <c r="AC139" s="327">
        <f>IF(COUNT(AB131,AB139)=2,AB139-AB131,"x")</f>
        <v/>
      </c>
      <c r="AD139" s="328">
        <f>IF(COUNT(AC139,AD138)=2,AC139+AD138,AD138)</f>
        <v/>
      </c>
      <c r="AE139" s="334" t="n"/>
      <c r="AF139" s="334" t="n"/>
      <c r="AG139" s="324">
        <f>IF(COUNT(ngay17!$AO$9)&gt;0,ngay17!$AO$9,"")</f>
        <v/>
      </c>
    </row>
    <row r="140">
      <c r="A140" s="332" t="n"/>
      <c r="B140" s="316" t="n">
        <v>4</v>
      </c>
      <c r="C140" s="324">
        <f>IF(COUNT(ngay17!$AP$9)&gt;0,ngay17!$AP$9,"")</f>
        <v/>
      </c>
      <c r="D140" s="317">
        <f>IF(COUNT(C132,C140)=2,C140-C132,"x")</f>
        <v/>
      </c>
      <c r="E140" s="318">
        <f>IF(COUNT(D140,E139)=2,D140+E139,E139)</f>
        <v/>
      </c>
      <c r="F140" s="321" t="n"/>
      <c r="G140" s="324">
        <f>IF(COUNT(ngay17!$G$9)&gt;0,ngay17!$G$9,"")</f>
        <v/>
      </c>
      <c r="H140" s="321">
        <f>IF(COUNT(G132,G140)=2,G140-G132,"x")</f>
        <v/>
      </c>
      <c r="I140" s="322">
        <f>IF(COUNT(H140,I139)=2,H140+I139,I139)</f>
        <v/>
      </c>
      <c r="J140" s="324">
        <f>IF(COUNT(ngay17!$AP$5)&gt;0,ngay17!$AP$5,"")</f>
        <v/>
      </c>
      <c r="K140" s="317">
        <f>IF(COUNT(J132,J140)=2,J140-J132,"x")</f>
        <v/>
      </c>
      <c r="L140" s="318">
        <f>IF(COUNT(K140,L139)=2,K140+L139,L139)</f>
        <v/>
      </c>
      <c r="M140" s="321" t="n"/>
      <c r="N140" s="324">
        <f>IF(COUNT(ngay17!$G$5)&gt;0,ngay17!$G$5,"")</f>
        <v/>
      </c>
      <c r="O140" s="321">
        <f>IF(COUNT(N132,N140)=2,N140-N132,"x")</f>
        <v/>
      </c>
      <c r="P140" s="322">
        <f>IF(COUNT(O140,P139)=2,O140+P139,P139)</f>
        <v/>
      </c>
      <c r="Q140" s="324">
        <f>IF(COUNT(ngay17!$AP$21)&gt;0,ngay17!$AP$21,"")</f>
        <v/>
      </c>
      <c r="R140" s="317">
        <f>IF(COUNT(Q132,Q140)=2,Q140-Q132,"x")</f>
        <v/>
      </c>
      <c r="S140" s="318">
        <f>IF(COUNT(R140,S139)=2,R140+S139,S139)</f>
        <v/>
      </c>
      <c r="T140" s="321" t="n"/>
      <c r="U140" s="324">
        <f>IF(COUNT(ngay17!$G$21)&gt;0,ngay17!$G$21,"")</f>
        <v/>
      </c>
      <c r="V140" s="321">
        <f>IF(COUNT(U132,U140)=2,U140-U132,"x")</f>
        <v/>
      </c>
      <c r="W140" s="322">
        <f>IF(COUNT(V140,W139)=2,V140+W139,W139)</f>
        <v/>
      </c>
      <c r="X140" s="324">
        <f>IF(COUNT(ngay17!$AP$23)&gt;0,ngay17!$AP$23,"")</f>
        <v/>
      </c>
      <c r="Y140" s="317">
        <f>IF(COUNT(X132,X140)=2,X140-X132,"x")</f>
        <v/>
      </c>
      <c r="Z140" s="318">
        <f>IF(COUNT(Y140,Z139)=2,Y140+Z139,Z139)</f>
        <v/>
      </c>
      <c r="AA140" s="321" t="n"/>
      <c r="AB140" s="324">
        <f>IF(COUNT(ngay17!$G$23)&gt;0,ngay17!$G$23,"")</f>
        <v/>
      </c>
      <c r="AC140" s="321">
        <f>IF(COUNT(AB132,AB140)=2,AB140-AB132,"x")</f>
        <v/>
      </c>
      <c r="AD140" s="322">
        <f>IF(COUNT(AC140,AD139)=2,AC140+AD139,AD139)</f>
        <v/>
      </c>
      <c r="AG140" s="324">
        <f>IF(COUNT(ngay17!$AP$9)&gt;0,ngay17!$AP$9,"")</f>
        <v/>
      </c>
    </row>
    <row r="141">
      <c r="A141" s="332" t="n"/>
      <c r="B141" s="331" t="n">
        <v>7</v>
      </c>
      <c r="C141" s="324">
        <f>IF(COUNT(ngay17!$AQ$9)&gt;0,ngay17!$AQ$9,"")</f>
        <v/>
      </c>
      <c r="D141" s="317">
        <f>IF(COUNT(C133,C141)=2,C141-C133,"x")</f>
        <v/>
      </c>
      <c r="E141" s="318">
        <f>IF(COUNT(D141,E140)=2,D141+E140,E140)</f>
        <v/>
      </c>
      <c r="F141" s="321" t="n"/>
      <c r="G141" s="324">
        <f>IF(COUNT(ngay17!$H$9)&gt;0,ngay17!$H$9,"")</f>
        <v/>
      </c>
      <c r="H141" s="321">
        <f>IF(COUNT(G133,G141)=2,G141-G133,"x")</f>
        <v/>
      </c>
      <c r="I141" s="322">
        <f>IF(COUNT(H141,I140)=2,H141+I140,I140)</f>
        <v/>
      </c>
      <c r="J141" s="324">
        <f>IF(COUNT(ngay17!$AQ$5)&gt;0,ngay17!$AQ$5,"")</f>
        <v/>
      </c>
      <c r="K141" s="317">
        <f>IF(COUNT(J133,J141)=2,J141-J133,"x")</f>
        <v/>
      </c>
      <c r="L141" s="318">
        <f>IF(COUNT(K141,L140)=2,K141+L140,L140)</f>
        <v/>
      </c>
      <c r="M141" s="321" t="n"/>
      <c r="N141" s="324">
        <f>IF(COUNT(ngay17!$H$5)&gt;0,ngay17!$H$5,"")</f>
        <v/>
      </c>
      <c r="O141" s="321">
        <f>IF(COUNT(N133,N141)=2,N141-N133,"x")</f>
        <v/>
      </c>
      <c r="P141" s="322">
        <f>IF(COUNT(O141,P140)=2,O141+P140,P140)</f>
        <v/>
      </c>
      <c r="Q141" s="324">
        <f>IF(COUNT(ngay17!$AQ$21)&gt;0,ngay17!$AQ$21,"")</f>
        <v/>
      </c>
      <c r="R141" s="317">
        <f>IF(COUNT(Q133,Q141)=2,Q141-Q133,"x")</f>
        <v/>
      </c>
      <c r="S141" s="318">
        <f>IF(COUNT(R141,S140)=2,R141+S140,S140)</f>
        <v/>
      </c>
      <c r="T141" s="321" t="n"/>
      <c r="U141" s="324">
        <f>IF(COUNT(ngay17!$H$21)&gt;0,ngay17!$H$21,"")</f>
        <v/>
      </c>
      <c r="V141" s="321">
        <f>IF(COUNT(U133,U141)=2,U141-U133,"x")</f>
        <v/>
      </c>
      <c r="W141" s="322">
        <f>IF(COUNT(V141,W140)=2,V141+W140,W140)</f>
        <v/>
      </c>
      <c r="X141" s="324">
        <f>IF(COUNT(ngay17!$AQ$23)&gt;0,ngay17!$AQ$23,"")</f>
        <v/>
      </c>
      <c r="Y141" s="317">
        <f>IF(COUNT(X133,X141)=2,X141-X133,"x")</f>
        <v/>
      </c>
      <c r="Z141" s="318">
        <f>IF(COUNT(Y141,Z140)=2,Y141+Z140,Z140)</f>
        <v/>
      </c>
      <c r="AA141" s="321" t="n"/>
      <c r="AB141" s="324">
        <f>IF(COUNT(ngay17!$H$23)&gt;0,ngay17!$H$23,"")</f>
        <v/>
      </c>
      <c r="AC141" s="321">
        <f>IF(COUNT(AB133,AB141)=2,AB141-AB133,"x")</f>
        <v/>
      </c>
      <c r="AD141" s="322">
        <f>IF(COUNT(AC141,AD140)=2,AC141+AD140,AD140)</f>
        <v/>
      </c>
      <c r="AG141" s="324">
        <f>IF(COUNT(ngay17!$AQ$9)&gt;0,ngay17!$AQ$9,"")</f>
        <v/>
      </c>
    </row>
    <row r="142">
      <c r="A142" s="332" t="n"/>
      <c r="B142" s="316" t="n">
        <v>10</v>
      </c>
      <c r="C142" s="324">
        <f>IF(COUNT(ngay17!$AR$9)&gt;0,ngay17!$AR$9,"")</f>
        <v/>
      </c>
      <c r="D142" s="317">
        <f>IF(COUNT(C134,C142)=2,C142-C134,"x")</f>
        <v/>
      </c>
      <c r="E142" s="318">
        <f>IF(COUNT(D142,E141)=2,D142+E141,E141)</f>
        <v/>
      </c>
      <c r="F142" s="321" t="n"/>
      <c r="G142" s="324">
        <f>IF(COUNT(ngay17!$I$9)&gt;0,ngay17!$I$9,"")</f>
        <v/>
      </c>
      <c r="H142" s="321">
        <f>IF(COUNT(G134,G142)=2,G142-G134,"x")</f>
        <v/>
      </c>
      <c r="I142" s="322">
        <f>IF(COUNT(H142,I141)=2,H142+I141,I141)</f>
        <v/>
      </c>
      <c r="J142" s="324">
        <f>IF(COUNT(ngay17!$AR$5)&gt;0,ngay17!$AR$5,"")</f>
        <v/>
      </c>
      <c r="K142" s="317">
        <f>IF(COUNT(J134,J142)=2,J142-J134,"x")</f>
        <v/>
      </c>
      <c r="L142" s="318">
        <f>IF(COUNT(K142,L141)=2,K142+L141,L141)</f>
        <v/>
      </c>
      <c r="M142" s="321" t="n"/>
      <c r="N142" s="324">
        <f>IF(COUNT(ngay17!$I$5)&gt;0,ngay17!$I$5,"")</f>
        <v/>
      </c>
      <c r="O142" s="321">
        <f>IF(COUNT(N134,N142)=2,N142-N134,"x")</f>
        <v/>
      </c>
      <c r="P142" s="322">
        <f>IF(COUNT(O142,P141)=2,O142+P141,P141)</f>
        <v/>
      </c>
      <c r="Q142" s="324">
        <f>IF(COUNT(ngay17!$AR$21)&gt;0,ngay17!$AR$21,"")</f>
        <v/>
      </c>
      <c r="R142" s="317">
        <f>IF(COUNT(Q134,Q142)=2,Q142-Q134,"x")</f>
        <v/>
      </c>
      <c r="S142" s="318">
        <f>IF(COUNT(R142,S141)=2,R142+S141,S141)</f>
        <v/>
      </c>
      <c r="T142" s="321" t="n"/>
      <c r="U142" s="324">
        <f>IF(COUNT(ngay17!$I$21)&gt;0,ngay17!$I$21,"")</f>
        <v/>
      </c>
      <c r="V142" s="321">
        <f>IF(COUNT(U134,U142)=2,U142-U134,"x")</f>
        <v/>
      </c>
      <c r="W142" s="322">
        <f>IF(COUNT(V142,W141)=2,V142+W141,W141)</f>
        <v/>
      </c>
      <c r="X142" s="324">
        <f>IF(COUNT(ngay17!$AR$23)&gt;0,ngay17!$AR$23,"")</f>
        <v/>
      </c>
      <c r="Y142" s="317">
        <f>IF(COUNT(X134,X142)=2,X142-X134,"x")</f>
        <v/>
      </c>
      <c r="Z142" s="318">
        <f>IF(COUNT(Y142,Z141)=2,Y142+Z141,Z141)</f>
        <v/>
      </c>
      <c r="AA142" s="321" t="n"/>
      <c r="AB142" s="324">
        <f>IF(COUNT(ngay17!$I$23)&gt;0,ngay17!$I$23,"")</f>
        <v/>
      </c>
      <c r="AC142" s="321">
        <f>IF(COUNT(AB134,AB142)=2,AB142-AB134,"x")</f>
        <v/>
      </c>
      <c r="AD142" s="322">
        <f>IF(COUNT(AC142,AD141)=2,AC142+AD141,AD141)</f>
        <v/>
      </c>
      <c r="AG142" s="324">
        <f>IF(COUNT(ngay17!$AR$9)&gt;0,ngay17!$AR$9,"")</f>
        <v/>
      </c>
    </row>
    <row r="143">
      <c r="A143" s="332" t="n"/>
      <c r="B143" s="316" t="n">
        <v>13</v>
      </c>
      <c r="C143" s="324">
        <f>IF(COUNT(ngay17!$AS$9)&gt;0,ngay17!$AS$9,"")</f>
        <v/>
      </c>
      <c r="D143" s="317">
        <f>IF(COUNT(C135,C143)=2,C143-C135,"x")</f>
        <v/>
      </c>
      <c r="E143" s="318">
        <f>IF(COUNT(D143,E142)=2,D143+E142,E142)</f>
        <v/>
      </c>
      <c r="F143" s="321" t="n"/>
      <c r="G143" s="324">
        <f>IF(COUNT(ngay17!$J$9)&gt;0,ngay17!$J$9,"")</f>
        <v/>
      </c>
      <c r="H143" s="321">
        <f>IF(COUNT(G135,G143)=2,G143-G135,"x")</f>
        <v/>
      </c>
      <c r="I143" s="322">
        <f>IF(COUNT(H143,I142)=2,H143+I142,I142)</f>
        <v/>
      </c>
      <c r="J143" s="324">
        <f>IF(COUNT(ngay17!$AS$5)&gt;0,ngay17!$AS$5,"")</f>
        <v/>
      </c>
      <c r="K143" s="317">
        <f>IF(COUNT(J135,J143)=2,J143-J135,"x")</f>
        <v/>
      </c>
      <c r="L143" s="318">
        <f>IF(COUNT(K143,L142)=2,K143+L142,L142)</f>
        <v/>
      </c>
      <c r="M143" s="321" t="n"/>
      <c r="N143" s="324">
        <f>IF(COUNT(ngay17!$J$5)&gt;0,ngay17!$J$5,"")</f>
        <v/>
      </c>
      <c r="O143" s="321">
        <f>IF(COUNT(N135,N143)=2,N143-N135,"x")</f>
        <v/>
      </c>
      <c r="P143" s="322">
        <f>IF(COUNT(O143,P142)=2,O143+P142,P142)</f>
        <v/>
      </c>
      <c r="Q143" s="324">
        <f>IF(COUNT(ngay17!$AS$21)&gt;0,ngay17!$AS$21,"")</f>
        <v/>
      </c>
      <c r="R143" s="317">
        <f>IF(COUNT(Q135,Q143)=2,Q143-Q135,"x")</f>
        <v/>
      </c>
      <c r="S143" s="318">
        <f>IF(COUNT(R143,S142)=2,R143+S142,S142)</f>
        <v/>
      </c>
      <c r="T143" s="321" t="n"/>
      <c r="U143" s="324">
        <f>IF(COUNT(ngay17!$J$21)&gt;0,ngay17!$J$21,"")</f>
        <v/>
      </c>
      <c r="V143" s="321">
        <f>IF(COUNT(U135,U143)=2,U143-U135,"x")</f>
        <v/>
      </c>
      <c r="W143" s="322">
        <f>IF(COUNT(V143,W142)=2,V143+W142,W142)</f>
        <v/>
      </c>
      <c r="X143" s="324">
        <f>IF(COUNT(ngay17!$AS$23)&gt;0,ngay17!$AS$23,"")</f>
        <v/>
      </c>
      <c r="Y143" s="317">
        <f>IF(COUNT(X135,X143)=2,X143-X135,"x")</f>
        <v/>
      </c>
      <c r="Z143" s="318">
        <f>IF(COUNT(Y143,Z142)=2,Y143+Z142,Z142)</f>
        <v/>
      </c>
      <c r="AA143" s="321" t="n"/>
      <c r="AB143" s="324">
        <f>IF(COUNT(ngay17!$J$23)&gt;0,ngay17!$J$23,"")</f>
        <v/>
      </c>
      <c r="AC143" s="321">
        <f>IF(COUNT(AB135,AB143)=2,AB143-AB135,"x")</f>
        <v/>
      </c>
      <c r="AD143" s="322">
        <f>IF(COUNT(AC143,AD142)=2,AC143+AD142,AD142)</f>
        <v/>
      </c>
      <c r="AG143" s="324">
        <f>IF(COUNT(ngay17!$AS$9)&gt;0,ngay17!$AS$9,"")</f>
        <v/>
      </c>
    </row>
    <row r="144">
      <c r="A144" s="332" t="n"/>
      <c r="B144" s="316" t="n">
        <v>16</v>
      </c>
      <c r="C144" s="324">
        <f>IF(COUNT(ngay17!$AT$9)&gt;0,ngay17!$AT$9,"")</f>
        <v/>
      </c>
      <c r="D144" s="317">
        <f>IF(COUNT(C136,C144)=2,C144-C136,"x")</f>
        <v/>
      </c>
      <c r="E144" s="318">
        <f>IF(COUNT(D144,E143)=2,D144+E143,E143)</f>
        <v/>
      </c>
      <c r="F144" s="321" t="n"/>
      <c r="G144" s="324">
        <f>IF(COUNT(ngay17!$K$9)&gt;0,ngay17!$K$9,"")</f>
        <v/>
      </c>
      <c r="H144" s="321">
        <f>IF(COUNT(G136,G144)=2,G144-G136,"x")</f>
        <v/>
      </c>
      <c r="I144" s="322">
        <f>IF(COUNT(H144,I143)=2,H144+I143,I143)</f>
        <v/>
      </c>
      <c r="J144" s="324">
        <f>IF(COUNT(ngay17!$AT$5)&gt;0,ngay17!$AT$5,"")</f>
        <v/>
      </c>
      <c r="K144" s="317">
        <f>IF(COUNT(J136,J144)=2,J144-J136,"x")</f>
        <v/>
      </c>
      <c r="L144" s="318">
        <f>IF(COUNT(K144,L143)=2,K144+L143,L143)</f>
        <v/>
      </c>
      <c r="M144" s="321" t="n"/>
      <c r="N144" s="324">
        <f>IF(COUNT(ngay17!$K$5)&gt;0,ngay17!$K$5,"")</f>
        <v/>
      </c>
      <c r="O144" s="321">
        <f>IF(COUNT(N136,N144)=2,N144-N136,"x")</f>
        <v/>
      </c>
      <c r="P144" s="322">
        <f>IF(COUNT(O144,P143)=2,O144+P143,P143)</f>
        <v/>
      </c>
      <c r="Q144" s="324">
        <f>IF(COUNT(ngay17!$AT$21)&gt;0,ngay17!$AT$21,"")</f>
        <v/>
      </c>
      <c r="R144" s="317">
        <f>IF(COUNT(Q136,Q144)=2,Q144-Q136,"x")</f>
        <v/>
      </c>
      <c r="S144" s="318">
        <f>IF(COUNT(R144,S143)=2,R144+S143,S143)</f>
        <v/>
      </c>
      <c r="T144" s="321" t="n"/>
      <c r="U144" s="324">
        <f>IF(COUNT(ngay17!$K$21)&gt;0,ngay17!$K$21,"")</f>
        <v/>
      </c>
      <c r="V144" s="321">
        <f>IF(COUNT(U136,U144)=2,U144-U136,"x")</f>
        <v/>
      </c>
      <c r="W144" s="322">
        <f>IF(COUNT(V144,W143)=2,V144+W143,W143)</f>
        <v/>
      </c>
      <c r="X144" s="324">
        <f>IF(COUNT(ngay17!$AT$23)&gt;0,ngay17!$AT$23,"")</f>
        <v/>
      </c>
      <c r="Y144" s="317">
        <f>IF(COUNT(X136,X144)=2,X144-X136,"x")</f>
        <v/>
      </c>
      <c r="Z144" s="318">
        <f>IF(COUNT(Y144,Z143)=2,Y144+Z143,Z143)</f>
        <v/>
      </c>
      <c r="AA144" s="321" t="n"/>
      <c r="AB144" s="324">
        <f>IF(COUNT(ngay17!$K$23)&gt;0,ngay17!$K$23,"")</f>
        <v/>
      </c>
      <c r="AC144" s="321">
        <f>IF(COUNT(AB136,AB144)=2,AB144-AB136,"x")</f>
        <v/>
      </c>
      <c r="AD144" s="322">
        <f>IF(COUNT(AC144,AD143)=2,AC144+AD143,AD143)</f>
        <v/>
      </c>
      <c r="AG144" s="324">
        <f>IF(COUNT(ngay17!$AT$9)&gt;0,ngay17!$AT$9,"")</f>
        <v/>
      </c>
    </row>
    <row r="145">
      <c r="A145" s="332" t="n"/>
      <c r="B145" s="316" t="n">
        <v>19</v>
      </c>
      <c r="C145" s="324">
        <f>IF(COUNT(ngay17!$AU$9)&gt;0,ngay17!$AU$9,"")</f>
        <v/>
      </c>
      <c r="D145" s="317">
        <f>IF(COUNT(C137,C145)=2,C145-C137,"x")</f>
        <v/>
      </c>
      <c r="E145" s="318">
        <f>IF(COUNT(D145,E144)=2,D145+E144,E144)</f>
        <v/>
      </c>
      <c r="F145" s="321" t="n"/>
      <c r="G145" s="324">
        <f>IF(COUNT(ngay17!$L$9)&gt;0,ngay17!$L$9,"")</f>
        <v/>
      </c>
      <c r="H145" s="321">
        <f>IF(COUNT(G137,G145)=2,G145-G137,"x")</f>
        <v/>
      </c>
      <c r="I145" s="322">
        <f>IF(COUNT(H145,I144)=2,H145+I144,I144)</f>
        <v/>
      </c>
      <c r="J145" s="324">
        <f>IF(COUNT(ngay17!$AU$5)&gt;0,ngay17!$AU$5,"")</f>
        <v/>
      </c>
      <c r="K145" s="317">
        <f>IF(COUNT(J137,J145)=2,J145-J137,"x")</f>
        <v/>
      </c>
      <c r="L145" s="318">
        <f>IF(COUNT(K145,L144)=2,K145+L144,L144)</f>
        <v/>
      </c>
      <c r="M145" s="321" t="n"/>
      <c r="N145" s="324">
        <f>IF(COUNT(ngay17!$L$5)&gt;0,ngay17!$L$5,"")</f>
        <v/>
      </c>
      <c r="O145" s="321">
        <f>IF(COUNT(N137,N145)=2,N145-N137,"x")</f>
        <v/>
      </c>
      <c r="P145" s="322">
        <f>IF(COUNT(O145,P144)=2,O145+P144,P144)</f>
        <v/>
      </c>
      <c r="Q145" s="324">
        <f>IF(COUNT(ngay17!$AU$21)&gt;0,ngay17!$AU$21,"")</f>
        <v/>
      </c>
      <c r="R145" s="317">
        <f>IF(COUNT(Q137,Q145)=2,Q145-Q137,"x")</f>
        <v/>
      </c>
      <c r="S145" s="318">
        <f>IF(COUNT(R145,S144)=2,R145+S144,S144)</f>
        <v/>
      </c>
      <c r="T145" s="321" t="n"/>
      <c r="U145" s="324">
        <f>IF(COUNT(ngay17!$L$21)&gt;0,ngay17!$L$21,"")</f>
        <v/>
      </c>
      <c r="V145" s="321">
        <f>IF(COUNT(U137,U145)=2,U145-U137,"x")</f>
        <v/>
      </c>
      <c r="W145" s="322">
        <f>IF(COUNT(V145,W144)=2,V145+W144,W144)</f>
        <v/>
      </c>
      <c r="X145" s="324">
        <f>IF(COUNT(ngay17!$AU$23)&gt;0,ngay17!$AU$23,"")</f>
        <v/>
      </c>
      <c r="Y145" s="317">
        <f>IF(COUNT(X137,X145)=2,X145-X137,"x")</f>
        <v/>
      </c>
      <c r="Z145" s="318">
        <f>IF(COUNT(Y145,Z144)=2,Y145+Z144,Z144)</f>
        <v/>
      </c>
      <c r="AA145" s="321" t="n"/>
      <c r="AB145" s="324">
        <f>IF(COUNT(ngay17!$L$23)&gt;0,ngay17!$L$23,"")</f>
        <v/>
      </c>
      <c r="AC145" s="321">
        <f>IF(COUNT(AB137,AB145)=2,AB145-AB137,"x")</f>
        <v/>
      </c>
      <c r="AD145" s="322">
        <f>IF(COUNT(AC145,AD144)=2,AC145+AD144,AD144)</f>
        <v/>
      </c>
      <c r="AG145" s="324">
        <f>IF(COUNT(ngay17!$AU$9)&gt;0,ngay17!$AU$9,"")</f>
        <v/>
      </c>
    </row>
    <row r="146">
      <c r="A146" s="332" t="n"/>
      <c r="B146" s="316" t="n">
        <v>22</v>
      </c>
      <c r="C146" s="324">
        <f>IF(COUNT(ngay18!$AN$9)&gt;0,ngay18!$AN$9,"")</f>
        <v/>
      </c>
      <c r="D146" s="317">
        <f>IF(COUNT(C138,C146)=2,C146-C138,"x")</f>
        <v/>
      </c>
      <c r="E146" s="318">
        <f>IF(COUNT(D146,E145)=2,D146+E145,E145)</f>
        <v/>
      </c>
      <c r="F146" s="321" t="n"/>
      <c r="G146" s="324">
        <f>IF(COUNT(ngay18!$E$9)&gt;0,ngay18!$E$9,"")</f>
        <v/>
      </c>
      <c r="H146" s="321">
        <f>IF(COUNT(G138,G146)=2,G146-G138,"x")</f>
        <v/>
      </c>
      <c r="I146" s="322">
        <f>IF(COUNT(H146,I145)=2,H146+I145,I145)</f>
        <v/>
      </c>
      <c r="J146" s="324">
        <f>IF(COUNT(ngay18!$AN$5)&gt;0,ngay18!$AN$5,"")</f>
        <v/>
      </c>
      <c r="K146" s="317">
        <f>IF(COUNT(J138,J146)=2,J146-J138,"x")</f>
        <v/>
      </c>
      <c r="L146" s="318">
        <f>IF(COUNT(K146,L145)=2,K146+L145,L145)</f>
        <v/>
      </c>
      <c r="M146" s="321" t="n"/>
      <c r="N146" s="324">
        <f>IF(COUNT(ngay18!$E$5)&gt;0,ngay18!$E$5,"")</f>
        <v/>
      </c>
      <c r="O146" s="321">
        <f>IF(COUNT(N138,N146)=2,N146-N138,"x")</f>
        <v/>
      </c>
      <c r="P146" s="322">
        <f>IF(COUNT(O146,P145)=2,O146+P145,P145)</f>
        <v/>
      </c>
      <c r="Q146" s="324">
        <f>IF(COUNT(ngay18!$AN$21)&gt;0,ngay18!$AN$21,"")</f>
        <v/>
      </c>
      <c r="R146" s="317">
        <f>IF(COUNT(Q138,Q146)=2,Q146-Q138,"x")</f>
        <v/>
      </c>
      <c r="S146" s="318">
        <f>IF(COUNT(R146,S145)=2,R146+S145,S145)</f>
        <v/>
      </c>
      <c r="T146" s="321" t="n"/>
      <c r="U146" s="324">
        <f>IF(COUNT(ngay18!$E$21)&gt;0,ngay18!$E$21,"")</f>
        <v/>
      </c>
      <c r="V146" s="321">
        <f>IF(COUNT(U138,U146)=2,U146-U138,"x")</f>
        <v/>
      </c>
      <c r="W146" s="322">
        <f>IF(COUNT(V146,W145)=2,V146+W145,W145)</f>
        <v/>
      </c>
      <c r="X146" s="324">
        <f>IF(COUNT(ngay18!$AN$23)&gt;0,ngay18!$AN$23,"")</f>
        <v/>
      </c>
      <c r="Y146" s="317">
        <f>IF(COUNT(X138,X146)=2,X146-X138,"x")</f>
        <v/>
      </c>
      <c r="Z146" s="318">
        <f>IF(COUNT(Y146,Z145)=2,Y146+Z145,Z145)</f>
        <v/>
      </c>
      <c r="AA146" s="321" t="n"/>
      <c r="AB146" s="324">
        <f>IF(COUNT(ngay18!$E$23)&gt;0,ngay18!$E$23,"")</f>
        <v/>
      </c>
      <c r="AC146" s="321">
        <f>IF(COUNT(AB138,AB146)=2,AB146-AB138,"x")</f>
        <v/>
      </c>
      <c r="AD146" s="322">
        <f>IF(COUNT(AC146,AD145)=2,AC146+AD145,AD145)</f>
        <v/>
      </c>
      <c r="AG146" s="324">
        <f>IF(COUNT(ngay18!$AN$9)&gt;0,ngay18!$AN$9,"")</f>
        <v/>
      </c>
    </row>
    <row r="147" customFormat="1" s="329">
      <c r="A147" s="333" t="n">
        <v>18</v>
      </c>
      <c r="B147" s="316" t="n">
        <v>1</v>
      </c>
      <c r="C147" s="324">
        <f>IF(COUNT(ngay18!$AO$9)&gt;0,ngay18!$AO$9,"")</f>
        <v/>
      </c>
      <c r="D147" s="325">
        <f>IF(COUNT(C139,C147)=2,C147-C139,"x")</f>
        <v/>
      </c>
      <c r="E147" s="326">
        <f>IF(COUNT(D147,E146)=2,D147+E146,E146)</f>
        <v/>
      </c>
      <c r="F147" s="327" t="n"/>
      <c r="G147" s="324">
        <f>IF(COUNT(ngay18!$F$9)&gt;0,ngay18!$F$9,"")</f>
        <v/>
      </c>
      <c r="H147" s="327">
        <f>IF(COUNT(G139,G147)=2,G147-G139,"x")</f>
        <v/>
      </c>
      <c r="I147" s="328">
        <f>IF(COUNT(H147,I146)=2,H147+I146,I146)</f>
        <v/>
      </c>
      <c r="J147" s="324">
        <f>IF(COUNT(ngay18!$AO$5)&gt;0,ngay18!$AO$5,"")</f>
        <v/>
      </c>
      <c r="K147" s="325">
        <f>IF(COUNT(J139,J147)=2,J147-J139,"x")</f>
        <v/>
      </c>
      <c r="L147" s="326">
        <f>IF(COUNT(K147,L146)=2,K147+L146,L146)</f>
        <v/>
      </c>
      <c r="M147" s="327" t="n"/>
      <c r="N147" s="324">
        <f>IF(COUNT(ngay18!$F$5)&gt;0,ngay18!$F$5,"")</f>
        <v/>
      </c>
      <c r="O147" s="327">
        <f>IF(COUNT(N139,N147)=2,N147-N139,"x")</f>
        <v/>
      </c>
      <c r="P147" s="328">
        <f>IF(COUNT(O147,P146)=2,O147+P146,P146)</f>
        <v/>
      </c>
      <c r="Q147" s="324">
        <f>IF(COUNT(ngay18!$AO$21)&gt;0,ngay18!$AO$21,"")</f>
        <v/>
      </c>
      <c r="R147" s="325">
        <f>IF(COUNT(Q139,Q147)=2,Q147-Q139,"x")</f>
        <v/>
      </c>
      <c r="S147" s="326">
        <f>IF(COUNT(R147,S146)=2,R147+S146,S146)</f>
        <v/>
      </c>
      <c r="T147" s="327" t="n"/>
      <c r="U147" s="324">
        <f>IF(COUNT(ngay18!$F$21)&gt;0,ngay18!$F$21,"")</f>
        <v/>
      </c>
      <c r="V147" s="327">
        <f>IF(COUNT(U139,U147)=2,U147-U139,"x")</f>
        <v/>
      </c>
      <c r="W147" s="328">
        <f>IF(COUNT(V147,W146)=2,V147+W146,W146)</f>
        <v/>
      </c>
      <c r="X147" s="324">
        <f>IF(COUNT(ngay18!$AO$23)&gt;0,ngay18!$AO$23,"")</f>
        <v/>
      </c>
      <c r="Y147" s="325">
        <f>IF(COUNT(X139,X147)=2,X147-X139,"x")</f>
        <v/>
      </c>
      <c r="Z147" s="326">
        <f>IF(COUNT(Y147,Z146)=2,Y147+Z146,Z146)</f>
        <v/>
      </c>
      <c r="AA147" s="327" t="n"/>
      <c r="AB147" s="324">
        <f>IF(COUNT(ngay18!$F$23)&gt;0,ngay18!$F$23,"")</f>
        <v/>
      </c>
      <c r="AC147" s="327">
        <f>IF(COUNT(AB139,AB147)=2,AB147-AB139,"x")</f>
        <v/>
      </c>
      <c r="AD147" s="328">
        <f>IF(COUNT(AC147,AD146)=2,AC147+AD146,AD146)</f>
        <v/>
      </c>
      <c r="AE147" s="334" t="n"/>
      <c r="AF147" s="334" t="n"/>
      <c r="AG147" s="324">
        <f>IF(COUNT(ngay18!$AO$9)&gt;0,ngay18!$AO$9,"")</f>
        <v/>
      </c>
    </row>
    <row r="148">
      <c r="A148" s="332" t="n"/>
      <c r="B148" s="316" t="n">
        <v>4</v>
      </c>
      <c r="C148" s="324">
        <f>IF(COUNT(ngay18!$AP$9)&gt;0,ngay18!$AP$9,"")</f>
        <v/>
      </c>
      <c r="D148" s="317">
        <f>IF(COUNT(C140,C148)=2,C148-C140,"x")</f>
        <v/>
      </c>
      <c r="E148" s="318">
        <f>IF(COUNT(D148,E147)=2,D148+E147,E147)</f>
        <v/>
      </c>
      <c r="F148" s="321" t="n"/>
      <c r="G148" s="324">
        <f>IF(COUNT(ngay18!$G$9)&gt;0,ngay18!$G$9,"")</f>
        <v/>
      </c>
      <c r="H148" s="321">
        <f>IF(COUNT(G140,G148)=2,G148-G140,"x")</f>
        <v/>
      </c>
      <c r="I148" s="322">
        <f>IF(COUNT(H148,I147)=2,H148+I147,I147)</f>
        <v/>
      </c>
      <c r="J148" s="324">
        <f>IF(COUNT(ngay18!$AP$5)&gt;0,ngay18!$AP$5,"")</f>
        <v/>
      </c>
      <c r="K148" s="317">
        <f>IF(COUNT(J140,J148)=2,J148-J140,"x")</f>
        <v/>
      </c>
      <c r="L148" s="318">
        <f>IF(COUNT(K148,L147)=2,K148+L147,L147)</f>
        <v/>
      </c>
      <c r="M148" s="321" t="n"/>
      <c r="N148" s="324">
        <f>IF(COUNT(ngay18!$G$5)&gt;0,ngay18!$G$5,"")</f>
        <v/>
      </c>
      <c r="O148" s="321">
        <f>IF(COUNT(N140,N148)=2,N148-N140,"x")</f>
        <v/>
      </c>
      <c r="P148" s="322">
        <f>IF(COUNT(O148,P147)=2,O148+P147,P147)</f>
        <v/>
      </c>
      <c r="Q148" s="324">
        <f>IF(COUNT(ngay18!$AP$21)&gt;0,ngay18!$AP$21,"")</f>
        <v/>
      </c>
      <c r="R148" s="317">
        <f>IF(COUNT(Q140,Q148)=2,Q148-Q140,"x")</f>
        <v/>
      </c>
      <c r="S148" s="318">
        <f>IF(COUNT(R148,S147)=2,R148+S147,S147)</f>
        <v/>
      </c>
      <c r="T148" s="321" t="n"/>
      <c r="U148" s="324">
        <f>IF(COUNT(ngay18!$G$21)&gt;0,ngay18!$G$21,"")</f>
        <v/>
      </c>
      <c r="V148" s="321">
        <f>IF(COUNT(U140,U148)=2,U148-U140,"x")</f>
        <v/>
      </c>
      <c r="W148" s="322">
        <f>IF(COUNT(V148,W147)=2,V148+W147,W147)</f>
        <v/>
      </c>
      <c r="X148" s="324">
        <f>IF(COUNT(ngay18!$AP$23)&gt;0,ngay18!$AP$23,"")</f>
        <v/>
      </c>
      <c r="Y148" s="317">
        <f>IF(COUNT(X140,X148)=2,X148-X140,"x")</f>
        <v/>
      </c>
      <c r="Z148" s="318">
        <f>IF(COUNT(Y148,Z147)=2,Y148+Z147,Z147)</f>
        <v/>
      </c>
      <c r="AA148" s="321" t="n"/>
      <c r="AB148" s="324">
        <f>IF(COUNT(ngay18!$G$23)&gt;0,ngay18!$G$23,"")</f>
        <v/>
      </c>
      <c r="AC148" s="321">
        <f>IF(COUNT(AB140,AB148)=2,AB148-AB140,"x")</f>
        <v/>
      </c>
      <c r="AD148" s="322">
        <f>IF(COUNT(AC148,AD147)=2,AC148+AD147,AD147)</f>
        <v/>
      </c>
      <c r="AG148" s="324">
        <f>IF(COUNT(ngay18!$AP$9)&gt;0,ngay18!$AP$9,"")</f>
        <v/>
      </c>
    </row>
    <row r="149">
      <c r="A149" s="332" t="n"/>
      <c r="B149" s="331" t="n">
        <v>7</v>
      </c>
      <c r="C149" s="324">
        <f>IF(COUNT(ngay18!$AQ$9)&gt;0,ngay18!$AQ$9,"")</f>
        <v/>
      </c>
      <c r="D149" s="317">
        <f>IF(COUNT(C141,C149)=2,C149-C141,"x")</f>
        <v/>
      </c>
      <c r="E149" s="318">
        <f>IF(COUNT(D149,E148)=2,D149+E148,E148)</f>
        <v/>
      </c>
      <c r="F149" s="321" t="n"/>
      <c r="G149" s="324">
        <f>IF(COUNT(ngay18!$H$9)&gt;0,ngay18!$H$9,"")</f>
        <v/>
      </c>
      <c r="H149" s="321">
        <f>IF(COUNT(G141,G149)=2,G149-G141,"x")</f>
        <v/>
      </c>
      <c r="I149" s="322">
        <f>IF(COUNT(H149,I148)=2,H149+I148,I148)</f>
        <v/>
      </c>
      <c r="J149" s="324">
        <f>IF(COUNT(ngay18!$AQ$5)&gt;0,ngay18!$AQ$5,"")</f>
        <v/>
      </c>
      <c r="K149" s="317">
        <f>IF(COUNT(J141,J149)=2,J149-J141,"x")</f>
        <v/>
      </c>
      <c r="L149" s="318">
        <f>IF(COUNT(K149,L148)=2,K149+L148,L148)</f>
        <v/>
      </c>
      <c r="M149" s="321" t="n"/>
      <c r="N149" s="324">
        <f>IF(COUNT(ngay18!$H$5)&gt;0,ngay18!$H$5,"")</f>
        <v/>
      </c>
      <c r="O149" s="321">
        <f>IF(COUNT(N141,N149)=2,N149-N141,"x")</f>
        <v/>
      </c>
      <c r="P149" s="322">
        <f>IF(COUNT(O149,P148)=2,O149+P148,P148)</f>
        <v/>
      </c>
      <c r="Q149" s="324">
        <f>IF(COUNT(ngay18!$AQ$21)&gt;0,ngay18!$AQ$21,"")</f>
        <v/>
      </c>
      <c r="R149" s="317">
        <f>IF(COUNT(Q141,Q149)=2,Q149-Q141,"x")</f>
        <v/>
      </c>
      <c r="S149" s="318">
        <f>IF(COUNT(R149,S148)=2,R149+S148,S148)</f>
        <v/>
      </c>
      <c r="T149" s="321" t="n"/>
      <c r="U149" s="324">
        <f>IF(COUNT(ngay18!$H$21)&gt;0,ngay18!$H$21,"")</f>
        <v/>
      </c>
      <c r="V149" s="321">
        <f>IF(COUNT(U141,U149)=2,U149-U141,"x")</f>
        <v/>
      </c>
      <c r="W149" s="322">
        <f>IF(COUNT(V149,W148)=2,V149+W148,W148)</f>
        <v/>
      </c>
      <c r="X149" s="324">
        <f>IF(COUNT(ngay18!$AQ$23)&gt;0,ngay18!$AQ$23,"")</f>
        <v/>
      </c>
      <c r="Y149" s="317">
        <f>IF(COUNT(X141,X149)=2,X149-X141,"x")</f>
        <v/>
      </c>
      <c r="Z149" s="318">
        <f>IF(COUNT(Y149,Z148)=2,Y149+Z148,Z148)</f>
        <v/>
      </c>
      <c r="AA149" s="321" t="n"/>
      <c r="AB149" s="324">
        <f>IF(COUNT(ngay18!$H$23)&gt;0,ngay18!$H$23,"")</f>
        <v/>
      </c>
      <c r="AC149" s="321">
        <f>IF(COUNT(AB141,AB149)=2,AB149-AB141,"x")</f>
        <v/>
      </c>
      <c r="AD149" s="322">
        <f>IF(COUNT(AC149,AD148)=2,AC149+AD148,AD148)</f>
        <v/>
      </c>
      <c r="AG149" s="324">
        <f>IF(COUNT(ngay18!$AQ$9)&gt;0,ngay18!$AQ$9,"")</f>
        <v/>
      </c>
    </row>
    <row r="150">
      <c r="A150" s="332" t="n"/>
      <c r="B150" s="316" t="n">
        <v>10</v>
      </c>
      <c r="C150" s="324">
        <f>IF(COUNT(ngay18!$AR$9)&gt;0,ngay18!$AR$9,"")</f>
        <v/>
      </c>
      <c r="D150" s="317">
        <f>IF(COUNT(C142,C150)=2,C150-C142,"x")</f>
        <v/>
      </c>
      <c r="E150" s="318">
        <f>IF(COUNT(D150,E149)=2,D150+E149,E149)</f>
        <v/>
      </c>
      <c r="F150" s="321" t="n"/>
      <c r="G150" s="324">
        <f>IF(COUNT(ngay18!$I$9)&gt;0,ngay18!$I$9,"")</f>
        <v/>
      </c>
      <c r="H150" s="321">
        <f>IF(COUNT(G142,G150)=2,G150-G142,"x")</f>
        <v/>
      </c>
      <c r="I150" s="322">
        <f>IF(COUNT(H150,I149)=2,H150+I149,I149)</f>
        <v/>
      </c>
      <c r="J150" s="324">
        <f>IF(COUNT(ngay18!$AR$5)&gt;0,ngay18!$AR$5,"")</f>
        <v/>
      </c>
      <c r="K150" s="317">
        <f>IF(COUNT(J142,J150)=2,J150-J142,"x")</f>
        <v/>
      </c>
      <c r="L150" s="318">
        <f>IF(COUNT(K150,L149)=2,K150+L149,L149)</f>
        <v/>
      </c>
      <c r="M150" s="321" t="n"/>
      <c r="N150" s="324">
        <f>IF(COUNT(ngay18!$I$5)&gt;0,ngay18!$I$5,"")</f>
        <v/>
      </c>
      <c r="O150" s="321">
        <f>IF(COUNT(N142,N150)=2,N150-N142,"x")</f>
        <v/>
      </c>
      <c r="P150" s="322">
        <f>IF(COUNT(O150,P149)=2,O150+P149,P149)</f>
        <v/>
      </c>
      <c r="Q150" s="324">
        <f>IF(COUNT(ngay18!$AR$21)&gt;0,ngay18!$AR$21,"")</f>
        <v/>
      </c>
      <c r="R150" s="317">
        <f>IF(COUNT(Q142,Q150)=2,Q150-Q142,"x")</f>
        <v/>
      </c>
      <c r="S150" s="318">
        <f>IF(COUNT(R150,S149)=2,R150+S149,S149)</f>
        <v/>
      </c>
      <c r="T150" s="321" t="n"/>
      <c r="U150" s="324">
        <f>IF(COUNT(ngay18!$I$21)&gt;0,ngay18!$I$21,"")</f>
        <v/>
      </c>
      <c r="V150" s="321">
        <f>IF(COUNT(U142,U150)=2,U150-U142,"x")</f>
        <v/>
      </c>
      <c r="W150" s="322">
        <f>IF(COUNT(V150,W149)=2,V150+W149,W149)</f>
        <v/>
      </c>
      <c r="X150" s="324">
        <f>IF(COUNT(ngay18!$AR$23)&gt;0,ngay18!$AR$23,"")</f>
        <v/>
      </c>
      <c r="Y150" s="317">
        <f>IF(COUNT(X142,X150)=2,X150-X142,"x")</f>
        <v/>
      </c>
      <c r="Z150" s="318">
        <f>IF(COUNT(Y150,Z149)=2,Y150+Z149,Z149)</f>
        <v/>
      </c>
      <c r="AA150" s="321" t="n"/>
      <c r="AB150" s="324">
        <f>IF(COUNT(ngay18!$I$23)&gt;0,ngay18!$I$23,"")</f>
        <v/>
      </c>
      <c r="AC150" s="321">
        <f>IF(COUNT(AB142,AB150)=2,AB150-AB142,"x")</f>
        <v/>
      </c>
      <c r="AD150" s="322">
        <f>IF(COUNT(AC150,AD149)=2,AC150+AD149,AD149)</f>
        <v/>
      </c>
      <c r="AG150" s="324">
        <f>IF(COUNT(ngay18!$AR$9)&gt;0,ngay18!$AR$9,"")</f>
        <v/>
      </c>
    </row>
    <row r="151">
      <c r="A151" s="332" t="n"/>
      <c r="B151" s="316" t="n">
        <v>13</v>
      </c>
      <c r="C151" s="324">
        <f>IF(COUNT(ngay18!$AS$9)&gt;0,ngay18!$AS$9,"")</f>
        <v/>
      </c>
      <c r="D151" s="317">
        <f>IF(COUNT(C143,C151)=2,C151-C143,"x")</f>
        <v/>
      </c>
      <c r="E151" s="318">
        <f>IF(COUNT(D151,E150)=2,D151+E150,E150)</f>
        <v/>
      </c>
      <c r="F151" s="321" t="n"/>
      <c r="G151" s="324">
        <f>IF(COUNT(ngay18!$J$9)&gt;0,ngay18!$J$9,"")</f>
        <v/>
      </c>
      <c r="H151" s="321">
        <f>IF(COUNT(G143,G151)=2,G151-G143,"x")</f>
        <v/>
      </c>
      <c r="I151" s="322">
        <f>IF(COUNT(H151,I150)=2,H151+I150,I150)</f>
        <v/>
      </c>
      <c r="J151" s="324">
        <f>IF(COUNT(ngay18!$AS$5)&gt;0,ngay18!$AS$5,"")</f>
        <v/>
      </c>
      <c r="K151" s="317">
        <f>IF(COUNT(J143,J151)=2,J151-J143,"x")</f>
        <v/>
      </c>
      <c r="L151" s="318">
        <f>IF(COUNT(K151,L150)=2,K151+L150,L150)</f>
        <v/>
      </c>
      <c r="M151" s="321" t="n"/>
      <c r="N151" s="324">
        <f>IF(COUNT(ngay18!$J$5)&gt;0,ngay18!$J$5,"")</f>
        <v/>
      </c>
      <c r="O151" s="321">
        <f>IF(COUNT(N143,N151)=2,N151-N143,"x")</f>
        <v/>
      </c>
      <c r="P151" s="322">
        <f>IF(COUNT(O151,P150)=2,O151+P150,P150)</f>
        <v/>
      </c>
      <c r="Q151" s="324">
        <f>IF(COUNT(ngay18!$AS$21)&gt;0,ngay18!$AS$21,"")</f>
        <v/>
      </c>
      <c r="R151" s="317">
        <f>IF(COUNT(Q143,Q151)=2,Q151-Q143,"x")</f>
        <v/>
      </c>
      <c r="S151" s="318">
        <f>IF(COUNT(R151,S150)=2,R151+S150,S150)</f>
        <v/>
      </c>
      <c r="T151" s="321" t="n"/>
      <c r="U151" s="324">
        <f>IF(COUNT(ngay18!$J$21)&gt;0,ngay18!$J$21,"")</f>
        <v/>
      </c>
      <c r="V151" s="321">
        <f>IF(COUNT(U143,U151)=2,U151-U143,"x")</f>
        <v/>
      </c>
      <c r="W151" s="322">
        <f>IF(COUNT(V151,W150)=2,V151+W150,W150)</f>
        <v/>
      </c>
      <c r="X151" s="324">
        <f>IF(COUNT(ngay18!$AS$23)&gt;0,ngay18!$AS$23,"")</f>
        <v/>
      </c>
      <c r="Y151" s="317">
        <f>IF(COUNT(X143,X151)=2,X151-X143,"x")</f>
        <v/>
      </c>
      <c r="Z151" s="318">
        <f>IF(COUNT(Y151,Z150)=2,Y151+Z150,Z150)</f>
        <v/>
      </c>
      <c r="AA151" s="321" t="n"/>
      <c r="AB151" s="324">
        <f>IF(COUNT(ngay18!$J$23)&gt;0,ngay18!$J$23,"")</f>
        <v/>
      </c>
      <c r="AC151" s="321">
        <f>IF(COUNT(AB143,AB151)=2,AB151-AB143,"x")</f>
        <v/>
      </c>
      <c r="AD151" s="322">
        <f>IF(COUNT(AC151,AD150)=2,AC151+AD150,AD150)</f>
        <v/>
      </c>
      <c r="AG151" s="324">
        <f>IF(COUNT(ngay18!$AS$9)&gt;0,ngay18!$AS$9,"")</f>
        <v/>
      </c>
    </row>
    <row r="152">
      <c r="A152" s="332" t="n"/>
      <c r="B152" s="316" t="n">
        <v>16</v>
      </c>
      <c r="C152" s="324">
        <f>IF(COUNT(ngay18!$AT$9)&gt;0,ngay18!$AT$9,"")</f>
        <v/>
      </c>
      <c r="D152" s="317">
        <f>IF(COUNT(C144,C152)=2,C152-C144,"x")</f>
        <v/>
      </c>
      <c r="E152" s="318">
        <f>IF(COUNT(D152,E151)=2,D152+E151,E151)</f>
        <v/>
      </c>
      <c r="F152" s="321" t="n"/>
      <c r="G152" s="324">
        <f>IF(COUNT(ngay18!$K$9)&gt;0,ngay18!$K$9,"")</f>
        <v/>
      </c>
      <c r="H152" s="321">
        <f>IF(COUNT(G144,G152)=2,G152-G144,"x")</f>
        <v/>
      </c>
      <c r="I152" s="322">
        <f>IF(COUNT(H152,I151)=2,H152+I151,I151)</f>
        <v/>
      </c>
      <c r="J152" s="324">
        <f>IF(COUNT(ngay18!$AT$5)&gt;0,ngay18!$AT$5,"")</f>
        <v/>
      </c>
      <c r="K152" s="317">
        <f>IF(COUNT(J144,J152)=2,J152-J144,"x")</f>
        <v/>
      </c>
      <c r="L152" s="318">
        <f>IF(COUNT(K152,L151)=2,K152+L151,L151)</f>
        <v/>
      </c>
      <c r="M152" s="321" t="n"/>
      <c r="N152" s="324">
        <f>IF(COUNT(ngay18!$K$5)&gt;0,ngay18!$K$5,"")</f>
        <v/>
      </c>
      <c r="O152" s="321">
        <f>IF(COUNT(N144,N152)=2,N152-N144,"x")</f>
        <v/>
      </c>
      <c r="P152" s="322">
        <f>IF(COUNT(O152,P151)=2,O152+P151,P151)</f>
        <v/>
      </c>
      <c r="Q152" s="324">
        <f>IF(COUNT(ngay18!$AT$21)&gt;0,ngay18!$AT$21,"")</f>
        <v/>
      </c>
      <c r="R152" s="317">
        <f>IF(COUNT(Q144,Q152)=2,Q152-Q144,"x")</f>
        <v/>
      </c>
      <c r="S152" s="318">
        <f>IF(COUNT(R152,S151)=2,R152+S151,S151)</f>
        <v/>
      </c>
      <c r="T152" s="321" t="n"/>
      <c r="U152" s="324">
        <f>IF(COUNT(ngay18!$K$21)&gt;0,ngay18!$K$21,"")</f>
        <v/>
      </c>
      <c r="V152" s="321">
        <f>IF(COUNT(U144,U152)=2,U152-U144,"x")</f>
        <v/>
      </c>
      <c r="W152" s="322">
        <f>IF(COUNT(V152,W151)=2,V152+W151,W151)</f>
        <v/>
      </c>
      <c r="X152" s="324">
        <f>IF(COUNT(ngay18!$AT$23)&gt;0,ngay18!$AT$23,"")</f>
        <v/>
      </c>
      <c r="Y152" s="317">
        <f>IF(COUNT(X144,X152)=2,X152-X144,"x")</f>
        <v/>
      </c>
      <c r="Z152" s="318">
        <f>IF(COUNT(Y152,Z151)=2,Y152+Z151,Z151)</f>
        <v/>
      </c>
      <c r="AA152" s="321" t="n"/>
      <c r="AB152" s="324">
        <f>IF(COUNT(ngay18!$K$23)&gt;0,ngay18!$K$23,"")</f>
        <v/>
      </c>
      <c r="AC152" s="321">
        <f>IF(COUNT(AB144,AB152)=2,AB152-AB144,"x")</f>
        <v/>
      </c>
      <c r="AD152" s="322">
        <f>IF(COUNT(AC152,AD151)=2,AC152+AD151,AD151)</f>
        <v/>
      </c>
      <c r="AG152" s="324">
        <f>IF(COUNT(ngay18!$AT$9)&gt;0,ngay18!$AT$9,"")</f>
        <v/>
      </c>
    </row>
    <row r="153">
      <c r="A153" s="332" t="n"/>
      <c r="B153" s="316" t="n">
        <v>19</v>
      </c>
      <c r="C153" s="324">
        <f>IF(COUNT(ngay18!$AU$9)&gt;0,ngay18!$AU$9,"")</f>
        <v/>
      </c>
      <c r="D153" s="317">
        <f>IF(COUNT(C145,C153)=2,C153-C145,"x")</f>
        <v/>
      </c>
      <c r="E153" s="318">
        <f>IF(COUNT(D153,E152)=2,D153+E152,E152)</f>
        <v/>
      </c>
      <c r="F153" s="321" t="n"/>
      <c r="G153" s="324">
        <f>IF(COUNT(ngay18!$L$9)&gt;0,ngay18!$L$9,"")</f>
        <v/>
      </c>
      <c r="H153" s="321">
        <f>IF(COUNT(G145,G153)=2,G153-G145,"x")</f>
        <v/>
      </c>
      <c r="I153" s="322">
        <f>IF(COUNT(H153,I152)=2,H153+I152,I152)</f>
        <v/>
      </c>
      <c r="J153" s="324">
        <f>IF(COUNT(ngay18!$AU$5)&gt;0,ngay18!$AU$5,"")</f>
        <v/>
      </c>
      <c r="K153" s="317">
        <f>IF(COUNT(J145,J153)=2,J153-J145,"x")</f>
        <v/>
      </c>
      <c r="L153" s="318">
        <f>IF(COUNT(K153,L152)=2,K153+L152,L152)</f>
        <v/>
      </c>
      <c r="M153" s="321" t="n"/>
      <c r="N153" s="324">
        <f>IF(COUNT(ngay18!$L$5)&gt;0,ngay18!$L$5,"")</f>
        <v/>
      </c>
      <c r="O153" s="321">
        <f>IF(COUNT(N145,N153)=2,N153-N145,"x")</f>
        <v/>
      </c>
      <c r="P153" s="322">
        <f>IF(COUNT(O153,P152)=2,O153+P152,P152)</f>
        <v/>
      </c>
      <c r="Q153" s="324">
        <f>IF(COUNT(ngay18!$AU$21)&gt;0,ngay18!$AU$21,"")</f>
        <v/>
      </c>
      <c r="R153" s="317">
        <f>IF(COUNT(Q145,Q153)=2,Q153-Q145,"x")</f>
        <v/>
      </c>
      <c r="S153" s="318">
        <f>IF(COUNT(R153,S152)=2,R153+S152,S152)</f>
        <v/>
      </c>
      <c r="T153" s="321" t="n"/>
      <c r="U153" s="324">
        <f>IF(COUNT(ngay18!$L$21)&gt;0,ngay18!$L$21,"")</f>
        <v/>
      </c>
      <c r="V153" s="321">
        <f>IF(COUNT(U145,U153)=2,U153-U145,"x")</f>
        <v/>
      </c>
      <c r="W153" s="322">
        <f>IF(COUNT(V153,W152)=2,V153+W152,W152)</f>
        <v/>
      </c>
      <c r="X153" s="324">
        <f>IF(COUNT(ngay18!$AU$23)&gt;0,ngay18!$AU$23,"")</f>
        <v/>
      </c>
      <c r="Y153" s="317">
        <f>IF(COUNT(X145,X153)=2,X153-X145,"x")</f>
        <v/>
      </c>
      <c r="Z153" s="318">
        <f>IF(COUNT(Y153,Z152)=2,Y153+Z152,Z152)</f>
        <v/>
      </c>
      <c r="AA153" s="321" t="n"/>
      <c r="AB153" s="324">
        <f>IF(COUNT(ngay18!$L$23)&gt;0,ngay18!$L$23,"")</f>
        <v/>
      </c>
      <c r="AC153" s="321">
        <f>IF(COUNT(AB145,AB153)=2,AB153-AB145,"x")</f>
        <v/>
      </c>
      <c r="AD153" s="322">
        <f>IF(COUNT(AC153,AD152)=2,AC153+AD152,AD152)</f>
        <v/>
      </c>
      <c r="AG153" s="324">
        <f>IF(COUNT(ngay18!$AU$9)&gt;0,ngay18!$AU$9,"")</f>
        <v/>
      </c>
    </row>
    <row r="154">
      <c r="A154" s="332" t="n"/>
      <c r="B154" s="316" t="n">
        <v>22</v>
      </c>
      <c r="C154" s="324">
        <f>IF(COUNT(ngay19!$AN$9)&gt;0,ngay19!$AN$9,"")</f>
        <v/>
      </c>
      <c r="D154" s="317">
        <f>IF(COUNT(C146,C154)=2,C154-C146,"x")</f>
        <v/>
      </c>
      <c r="E154" s="318">
        <f>IF(COUNT(D154,E153)=2,D154+E153,E153)</f>
        <v/>
      </c>
      <c r="F154" s="321" t="n"/>
      <c r="G154" s="324">
        <f>IF(COUNT(ngay19!$E$9)&gt;0,ngay19!$E$9,"")</f>
        <v/>
      </c>
      <c r="H154" s="321">
        <f>IF(COUNT(G146,G154)=2,G154-G146,"x")</f>
        <v/>
      </c>
      <c r="I154" s="322">
        <f>IF(COUNT(H154,I153)=2,H154+I153,I153)</f>
        <v/>
      </c>
      <c r="J154" s="324">
        <f>IF(COUNT(ngay19!$AN$5)&gt;0,ngay19!$AN$5,"")</f>
        <v/>
      </c>
      <c r="K154" s="317">
        <f>IF(COUNT(J146,J154)=2,J154-J146,"x")</f>
        <v/>
      </c>
      <c r="L154" s="318">
        <f>IF(COUNT(K154,L153)=2,K154+L153,L153)</f>
        <v/>
      </c>
      <c r="M154" s="321" t="n"/>
      <c r="N154" s="324">
        <f>IF(COUNT(ngay19!$E$5)&gt;0,ngay19!$E$5,"")</f>
        <v/>
      </c>
      <c r="O154" s="321">
        <f>IF(COUNT(N146,N154)=2,N154-N146,"x")</f>
        <v/>
      </c>
      <c r="P154" s="322">
        <f>IF(COUNT(O154,P153)=2,O154+P153,P153)</f>
        <v/>
      </c>
      <c r="Q154" s="324">
        <f>IF(COUNT(ngay19!$AN$21)&gt;0,ngay19!$AN$21,"")</f>
        <v/>
      </c>
      <c r="R154" s="317">
        <f>IF(COUNT(Q146,Q154)=2,Q154-Q146,"x")</f>
        <v/>
      </c>
      <c r="S154" s="318">
        <f>IF(COUNT(R154,S153)=2,R154+S153,S153)</f>
        <v/>
      </c>
      <c r="T154" s="321" t="n"/>
      <c r="U154" s="324">
        <f>IF(COUNT(ngay19!$E$21)&gt;0,ngay19!$E$21,"")</f>
        <v/>
      </c>
      <c r="V154" s="321">
        <f>IF(COUNT(U146,U154)=2,U154-U146,"x")</f>
        <v/>
      </c>
      <c r="W154" s="322">
        <f>IF(COUNT(V154,W153)=2,V154+W153,W153)</f>
        <v/>
      </c>
      <c r="X154" s="324">
        <f>IF(COUNT(ngay19!$AN$23)&gt;0,ngay19!$AN$23,"")</f>
        <v/>
      </c>
      <c r="Y154" s="317">
        <f>IF(COUNT(X146,X154)=2,X154-X146,"x")</f>
        <v/>
      </c>
      <c r="Z154" s="318">
        <f>IF(COUNT(Y154,Z153)=2,Y154+Z153,Z153)</f>
        <v/>
      </c>
      <c r="AA154" s="321" t="n"/>
      <c r="AB154" s="324">
        <f>IF(COUNT(ngay19!$E$23)&gt;0,ngay19!$E$23,"")</f>
        <v/>
      </c>
      <c r="AC154" s="321">
        <f>IF(COUNT(AB146,AB154)=2,AB154-AB146,"x")</f>
        <v/>
      </c>
      <c r="AD154" s="322">
        <f>IF(COUNT(AC154,AD153)=2,AC154+AD153,AD153)</f>
        <v/>
      </c>
      <c r="AG154" s="324">
        <f>IF(COUNT(ngay19!$AN$9)&gt;0,ngay19!$AN$9,"")</f>
        <v/>
      </c>
    </row>
    <row r="155" customFormat="1" s="329">
      <c r="A155" s="333" t="n">
        <v>19</v>
      </c>
      <c r="B155" s="316" t="n">
        <v>1</v>
      </c>
      <c r="C155" s="324">
        <f>IF(COUNT(ngay19!$AO$9)&gt;0,ngay19!$AO$9,"")</f>
        <v/>
      </c>
      <c r="D155" s="325">
        <f>IF(COUNT(C147,C155)=2,C155-C147,"x")</f>
        <v/>
      </c>
      <c r="E155" s="326">
        <f>IF(COUNT(D155,E154)=2,D155+E154,E154)</f>
        <v/>
      </c>
      <c r="F155" s="327" t="n"/>
      <c r="G155" s="324">
        <f>IF(COUNT(ngay19!$F$9)&gt;0,ngay19!$F$9,"")</f>
        <v/>
      </c>
      <c r="H155" s="327">
        <f>IF(COUNT(G147,G155)=2,G155-G147,"x")</f>
        <v/>
      </c>
      <c r="I155" s="328">
        <f>IF(COUNT(H155,I154)=2,H155+I154,I154)</f>
        <v/>
      </c>
      <c r="J155" s="324">
        <f>IF(COUNT(ngay19!$AO$5)&gt;0,ngay19!$AO$5,"")</f>
        <v/>
      </c>
      <c r="K155" s="325">
        <f>IF(COUNT(J147,J155)=2,J155-J147,"x")</f>
        <v/>
      </c>
      <c r="L155" s="326">
        <f>IF(COUNT(K155,L154)=2,K155+L154,L154)</f>
        <v/>
      </c>
      <c r="M155" s="327" t="n"/>
      <c r="N155" s="324">
        <f>IF(COUNT(ngay19!$F$5)&gt;0,ngay19!$F$5,"")</f>
        <v/>
      </c>
      <c r="O155" s="327">
        <f>IF(COUNT(N147,N155)=2,N155-N147,"x")</f>
        <v/>
      </c>
      <c r="P155" s="328">
        <f>IF(COUNT(O155,P154)=2,O155+P154,P154)</f>
        <v/>
      </c>
      <c r="Q155" s="324">
        <f>IF(COUNT(ngay19!$AO$21)&gt;0,ngay19!$AO$21,"")</f>
        <v/>
      </c>
      <c r="R155" s="325">
        <f>IF(COUNT(Q147,Q155)=2,Q155-Q147,"x")</f>
        <v/>
      </c>
      <c r="S155" s="326">
        <f>IF(COUNT(R155,S154)=2,R155+S154,S154)</f>
        <v/>
      </c>
      <c r="T155" s="327" t="n"/>
      <c r="U155" s="324">
        <f>IF(COUNT(ngay19!$F$21)&gt;0,ngay19!$F$21,"")</f>
        <v/>
      </c>
      <c r="V155" s="327">
        <f>IF(COUNT(U147,U155)=2,U155-U147,"x")</f>
        <v/>
      </c>
      <c r="W155" s="328">
        <f>IF(COUNT(V155,W154)=2,V155+W154,W154)</f>
        <v/>
      </c>
      <c r="X155" s="324">
        <f>IF(COUNT(ngay19!$AO$23)&gt;0,ngay19!$AO$23,"")</f>
        <v/>
      </c>
      <c r="Y155" s="325">
        <f>IF(COUNT(X147,X155)=2,X155-X147,"x")</f>
        <v/>
      </c>
      <c r="Z155" s="326">
        <f>IF(COUNT(Y155,Z154)=2,Y155+Z154,Z154)</f>
        <v/>
      </c>
      <c r="AA155" s="327" t="n"/>
      <c r="AB155" s="324">
        <f>IF(COUNT(ngay19!$F$23)&gt;0,ngay19!$F$23,"")</f>
        <v/>
      </c>
      <c r="AC155" s="327">
        <f>IF(COUNT(AB147,AB155)=2,AB155-AB147,"x")</f>
        <v/>
      </c>
      <c r="AD155" s="328">
        <f>IF(COUNT(AC155,AD154)=2,AC155+AD154,AD154)</f>
        <v/>
      </c>
      <c r="AE155" s="334" t="n"/>
      <c r="AF155" s="334" t="n"/>
      <c r="AG155" s="324">
        <f>IF(COUNT(ngay19!$AO$9)&gt;0,ngay19!$AO$9,"")</f>
        <v/>
      </c>
    </row>
    <row r="156">
      <c r="A156" s="332" t="n"/>
      <c r="B156" s="316" t="n">
        <v>4</v>
      </c>
      <c r="C156" s="324">
        <f>IF(COUNT(ngay19!$AP$9)&gt;0,ngay19!$AP$9,"")</f>
        <v/>
      </c>
      <c r="D156" s="317">
        <f>IF(COUNT(C148,C156)=2,C156-C148,"x")</f>
        <v/>
      </c>
      <c r="E156" s="318">
        <f>IF(COUNT(D156,E155)=2,D156+E155,E155)</f>
        <v/>
      </c>
      <c r="F156" s="321" t="n"/>
      <c r="G156" s="324">
        <f>IF(COUNT(ngay19!$G$9)&gt;0,ngay19!$G$9,"")</f>
        <v/>
      </c>
      <c r="H156" s="321">
        <f>IF(COUNT(G148,G156)=2,G156-G148,"x")</f>
        <v/>
      </c>
      <c r="I156" s="322">
        <f>IF(COUNT(H156,I155)=2,H156+I155,I155)</f>
        <v/>
      </c>
      <c r="J156" s="324">
        <f>IF(COUNT(ngay19!$AP$5)&gt;0,ngay19!$AP$5,"")</f>
        <v/>
      </c>
      <c r="K156" s="317">
        <f>IF(COUNT(J148,J156)=2,J156-J148,"x")</f>
        <v/>
      </c>
      <c r="L156" s="318">
        <f>IF(COUNT(K156,L155)=2,K156+L155,L155)</f>
        <v/>
      </c>
      <c r="M156" s="321" t="n"/>
      <c r="N156" s="324">
        <f>IF(COUNT(ngay19!$G$5)&gt;0,ngay19!$G$5,"")</f>
        <v/>
      </c>
      <c r="O156" s="321">
        <f>IF(COUNT(N148,N156)=2,N156-N148,"x")</f>
        <v/>
      </c>
      <c r="P156" s="322">
        <f>IF(COUNT(O156,P155)=2,O156+P155,P155)</f>
        <v/>
      </c>
      <c r="Q156" s="324">
        <f>IF(COUNT(ngay19!$AP$21)&gt;0,ngay19!$AP$21,"")</f>
        <v/>
      </c>
      <c r="R156" s="317">
        <f>IF(COUNT(Q148,Q156)=2,Q156-Q148,"x")</f>
        <v/>
      </c>
      <c r="S156" s="318">
        <f>IF(COUNT(R156,S155)=2,R156+S155,S155)</f>
        <v/>
      </c>
      <c r="T156" s="321" t="n"/>
      <c r="U156" s="324">
        <f>IF(COUNT(ngay19!$G$21)&gt;0,ngay19!$G$21,"")</f>
        <v/>
      </c>
      <c r="V156" s="321">
        <f>IF(COUNT(U148,U156)=2,U156-U148,"x")</f>
        <v/>
      </c>
      <c r="W156" s="322">
        <f>IF(COUNT(V156,W155)=2,V156+W155,W155)</f>
        <v/>
      </c>
      <c r="X156" s="324">
        <f>IF(COUNT(ngay19!$AP$23)&gt;0,ngay19!$AP$23,"")</f>
        <v/>
      </c>
      <c r="Y156" s="317">
        <f>IF(COUNT(X148,X156)=2,X156-X148,"x")</f>
        <v/>
      </c>
      <c r="Z156" s="318">
        <f>IF(COUNT(Y156,Z155)=2,Y156+Z155,Z155)</f>
        <v/>
      </c>
      <c r="AA156" s="321" t="n"/>
      <c r="AB156" s="324">
        <f>IF(COUNT(ngay19!$G$23)&gt;0,ngay19!$G$23,"")</f>
        <v/>
      </c>
      <c r="AC156" s="321">
        <f>IF(COUNT(AB148,AB156)=2,AB156-AB148,"x")</f>
        <v/>
      </c>
      <c r="AD156" s="322">
        <f>IF(COUNT(AC156,AD155)=2,AC156+AD155,AD155)</f>
        <v/>
      </c>
      <c r="AG156" s="324">
        <f>IF(COUNT(ngay19!$AP$9)&gt;0,ngay19!$AP$9,"")</f>
        <v/>
      </c>
    </row>
    <row r="157">
      <c r="A157" s="332" t="n"/>
      <c r="B157" s="331" t="n">
        <v>7</v>
      </c>
      <c r="C157" s="324">
        <f>IF(COUNT(ngay19!$AQ$9)&gt;0,ngay19!$AQ$9,"")</f>
        <v/>
      </c>
      <c r="D157" s="317">
        <f>IF(COUNT(C149,C157)=2,C157-C149,"x")</f>
        <v/>
      </c>
      <c r="E157" s="318">
        <f>IF(COUNT(D157,E156)=2,D157+E156,E156)</f>
        <v/>
      </c>
      <c r="F157" s="321" t="n"/>
      <c r="G157" s="324">
        <f>IF(COUNT(ngay19!$H$9)&gt;0,ngay19!$H$9,"")</f>
        <v/>
      </c>
      <c r="H157" s="321">
        <f>IF(COUNT(G149,G157)=2,G157-G149,"x")</f>
        <v/>
      </c>
      <c r="I157" s="322">
        <f>IF(COUNT(H157,I156)=2,H157+I156,I156)</f>
        <v/>
      </c>
      <c r="J157" s="324">
        <f>IF(COUNT(ngay19!$AQ$5)&gt;0,ngay19!$AQ$5,"")</f>
        <v/>
      </c>
      <c r="K157" s="317">
        <f>IF(COUNT(J149,J157)=2,J157-J149,"x")</f>
        <v/>
      </c>
      <c r="L157" s="318">
        <f>IF(COUNT(K157,L156)=2,K157+L156,L156)</f>
        <v/>
      </c>
      <c r="M157" s="321" t="n"/>
      <c r="N157" s="324">
        <f>IF(COUNT(ngay19!$H$5)&gt;0,ngay19!$H$5,"")</f>
        <v/>
      </c>
      <c r="O157" s="321">
        <f>IF(COUNT(N149,N157)=2,N157-N149,"x")</f>
        <v/>
      </c>
      <c r="P157" s="322">
        <f>IF(COUNT(O157,P156)=2,O157+P156,P156)</f>
        <v/>
      </c>
      <c r="Q157" s="324">
        <f>IF(COUNT(ngay19!$AQ$21)&gt;0,ngay19!$AQ$21,"")</f>
        <v/>
      </c>
      <c r="R157" s="317">
        <f>IF(COUNT(Q149,Q157)=2,Q157-Q149,"x")</f>
        <v/>
      </c>
      <c r="S157" s="318">
        <f>IF(COUNT(R157,S156)=2,R157+S156,S156)</f>
        <v/>
      </c>
      <c r="T157" s="321" t="n"/>
      <c r="U157" s="324">
        <f>IF(COUNT(ngay19!$H$21)&gt;0,ngay19!$H$21,"")</f>
        <v/>
      </c>
      <c r="V157" s="321">
        <f>IF(COUNT(U149,U157)=2,U157-U149,"x")</f>
        <v/>
      </c>
      <c r="W157" s="322">
        <f>IF(COUNT(V157,W156)=2,V157+W156,W156)</f>
        <v/>
      </c>
      <c r="X157" s="324">
        <f>IF(COUNT(ngay19!$AQ$23)&gt;0,ngay19!$AQ$23,"")</f>
        <v/>
      </c>
      <c r="Y157" s="317">
        <f>IF(COUNT(X149,X157)=2,X157-X149,"x")</f>
        <v/>
      </c>
      <c r="Z157" s="318">
        <f>IF(COUNT(Y157,Z156)=2,Y157+Z156,Z156)</f>
        <v/>
      </c>
      <c r="AA157" s="321" t="n"/>
      <c r="AB157" s="324">
        <f>IF(COUNT(ngay19!$H$23)&gt;0,ngay19!$H$23,"")</f>
        <v/>
      </c>
      <c r="AC157" s="321">
        <f>IF(COUNT(AB149,AB157)=2,AB157-AB149,"x")</f>
        <v/>
      </c>
      <c r="AD157" s="322">
        <f>IF(COUNT(AC157,AD156)=2,AC157+AD156,AD156)</f>
        <v/>
      </c>
      <c r="AG157" s="324">
        <f>IF(COUNT(ngay19!$AQ$9)&gt;0,ngay19!$AQ$9,"")</f>
        <v/>
      </c>
    </row>
    <row r="158">
      <c r="A158" s="332" t="n"/>
      <c r="B158" s="316" t="n">
        <v>10</v>
      </c>
      <c r="C158" s="324">
        <f>IF(COUNT(ngay19!$AR$9)&gt;0,ngay19!$AR$9,"")</f>
        <v/>
      </c>
      <c r="D158" s="317">
        <f>IF(COUNT(C150,C158)=2,C158-C150,"x")</f>
        <v/>
      </c>
      <c r="E158" s="318">
        <f>IF(COUNT(D158,E157)=2,D158+E157,E157)</f>
        <v/>
      </c>
      <c r="F158" s="321" t="n"/>
      <c r="G158" s="324">
        <f>IF(COUNT(ngay19!$I$9)&gt;0,ngay19!$I$9,"")</f>
        <v/>
      </c>
      <c r="H158" s="321">
        <f>IF(COUNT(G150,G158)=2,G158-G150,"x")</f>
        <v/>
      </c>
      <c r="I158" s="322">
        <f>IF(COUNT(H158,I157)=2,H158+I157,I157)</f>
        <v/>
      </c>
      <c r="J158" s="324">
        <f>IF(COUNT(ngay19!$AR$5)&gt;0,ngay19!$AR$5,"")</f>
        <v/>
      </c>
      <c r="K158" s="317">
        <f>IF(COUNT(J150,J158)=2,J158-J150,"x")</f>
        <v/>
      </c>
      <c r="L158" s="318">
        <f>IF(COUNT(K158,L157)=2,K158+L157,L157)</f>
        <v/>
      </c>
      <c r="M158" s="321" t="n"/>
      <c r="N158" s="324">
        <f>IF(COUNT(ngay19!$I$5)&gt;0,ngay19!$I$5,"")</f>
        <v/>
      </c>
      <c r="O158" s="321">
        <f>IF(COUNT(N150,N158)=2,N158-N150,"x")</f>
        <v/>
      </c>
      <c r="P158" s="322">
        <f>IF(COUNT(O158,P157)=2,O158+P157,P157)</f>
        <v/>
      </c>
      <c r="Q158" s="324">
        <f>IF(COUNT(ngay19!$AR$21)&gt;0,ngay19!$AR$21,"")</f>
        <v/>
      </c>
      <c r="R158" s="317">
        <f>IF(COUNT(Q150,Q158)=2,Q158-Q150,"x")</f>
        <v/>
      </c>
      <c r="S158" s="318">
        <f>IF(COUNT(R158,S157)=2,R158+S157,S157)</f>
        <v/>
      </c>
      <c r="T158" s="321" t="n"/>
      <c r="U158" s="324">
        <f>IF(COUNT(ngay19!$I$21)&gt;0,ngay19!$I$21,"")</f>
        <v/>
      </c>
      <c r="V158" s="321">
        <f>IF(COUNT(U150,U158)=2,U158-U150,"x")</f>
        <v/>
      </c>
      <c r="W158" s="322">
        <f>IF(COUNT(V158,W157)=2,V158+W157,W157)</f>
        <v/>
      </c>
      <c r="X158" s="324">
        <f>IF(COUNT(ngay19!$AR$23)&gt;0,ngay19!$AR$23,"")</f>
        <v/>
      </c>
      <c r="Y158" s="317">
        <f>IF(COUNT(X150,X158)=2,X158-X150,"x")</f>
        <v/>
      </c>
      <c r="Z158" s="318">
        <f>IF(COUNT(Y158,Z157)=2,Y158+Z157,Z157)</f>
        <v/>
      </c>
      <c r="AA158" s="321" t="n"/>
      <c r="AB158" s="324">
        <f>IF(COUNT(ngay19!$I$23)&gt;0,ngay19!$I$23,"")</f>
        <v/>
      </c>
      <c r="AC158" s="321">
        <f>IF(COUNT(AB150,AB158)=2,AB158-AB150,"x")</f>
        <v/>
      </c>
      <c r="AD158" s="322">
        <f>IF(COUNT(AC158,AD157)=2,AC158+AD157,AD157)</f>
        <v/>
      </c>
      <c r="AG158" s="324">
        <f>IF(COUNT(ngay19!$AR$9)&gt;0,ngay19!$AR$9,"")</f>
        <v/>
      </c>
    </row>
    <row r="159">
      <c r="A159" s="332" t="n"/>
      <c r="B159" s="316" t="n">
        <v>13</v>
      </c>
      <c r="C159" s="324">
        <f>IF(COUNT(ngay19!$AS$9)&gt;0,ngay19!$AS$9,"")</f>
        <v/>
      </c>
      <c r="D159" s="317">
        <f>IF(COUNT(C151,C159)=2,C159-C151,"x")</f>
        <v/>
      </c>
      <c r="E159" s="318">
        <f>IF(COUNT(D159,E158)=2,D159+E158,E158)</f>
        <v/>
      </c>
      <c r="F159" s="321" t="n"/>
      <c r="G159" s="324">
        <f>IF(COUNT(ngay19!$J$9)&gt;0,ngay19!$J$9,"")</f>
        <v/>
      </c>
      <c r="H159" s="321">
        <f>IF(COUNT(G151,G159)=2,G159-G151,"x")</f>
        <v/>
      </c>
      <c r="I159" s="322">
        <f>IF(COUNT(H159,I158)=2,H159+I158,I158)</f>
        <v/>
      </c>
      <c r="J159" s="324">
        <f>IF(COUNT(ngay19!$AS$5)&gt;0,ngay19!$AS$5,"")</f>
        <v/>
      </c>
      <c r="K159" s="317">
        <f>IF(COUNT(J151,J159)=2,J159-J151,"x")</f>
        <v/>
      </c>
      <c r="L159" s="318">
        <f>IF(COUNT(K159,L158)=2,K159+L158,L158)</f>
        <v/>
      </c>
      <c r="M159" s="321" t="n"/>
      <c r="N159" s="324">
        <f>IF(COUNT(ngay19!$J$5)&gt;0,ngay19!$J$5,"")</f>
        <v/>
      </c>
      <c r="O159" s="321">
        <f>IF(COUNT(N151,N159)=2,N159-N151,"x")</f>
        <v/>
      </c>
      <c r="P159" s="322">
        <f>IF(COUNT(O159,P158)=2,O159+P158,P158)</f>
        <v/>
      </c>
      <c r="Q159" s="324">
        <f>IF(COUNT(ngay19!$AS$21)&gt;0,ngay19!$AS$21,"")</f>
        <v/>
      </c>
      <c r="R159" s="317">
        <f>IF(COUNT(Q151,Q159)=2,Q159-Q151,"x")</f>
        <v/>
      </c>
      <c r="S159" s="318">
        <f>IF(COUNT(R159,S158)=2,R159+S158,S158)</f>
        <v/>
      </c>
      <c r="T159" s="321" t="n"/>
      <c r="U159" s="324">
        <f>IF(COUNT(ngay19!$J$21)&gt;0,ngay19!$J$21,"")</f>
        <v/>
      </c>
      <c r="V159" s="321">
        <f>IF(COUNT(U151,U159)=2,U159-U151,"x")</f>
        <v/>
      </c>
      <c r="W159" s="322">
        <f>IF(COUNT(V159,W158)=2,V159+W158,W158)</f>
        <v/>
      </c>
      <c r="X159" s="324">
        <f>IF(COUNT(ngay19!$AS$23)&gt;0,ngay19!$AS$23,"")</f>
        <v/>
      </c>
      <c r="Y159" s="317">
        <f>IF(COUNT(X151,X159)=2,X159-X151,"x")</f>
        <v/>
      </c>
      <c r="Z159" s="318">
        <f>IF(COUNT(Y159,Z158)=2,Y159+Z158,Z158)</f>
        <v/>
      </c>
      <c r="AA159" s="321" t="n"/>
      <c r="AB159" s="324">
        <f>IF(COUNT(ngay19!$J$23)&gt;0,ngay19!$J$23,"")</f>
        <v/>
      </c>
      <c r="AC159" s="321">
        <f>IF(COUNT(AB151,AB159)=2,AB159-AB151,"x")</f>
        <v/>
      </c>
      <c r="AD159" s="322">
        <f>IF(COUNT(AC159,AD158)=2,AC159+AD158,AD158)</f>
        <v/>
      </c>
      <c r="AG159" s="324">
        <f>IF(COUNT(ngay19!$AS$9)&gt;0,ngay19!$AS$9,"")</f>
        <v/>
      </c>
    </row>
    <row r="160">
      <c r="A160" s="332" t="n"/>
      <c r="B160" s="316" t="n">
        <v>16</v>
      </c>
      <c r="C160" s="324">
        <f>IF(COUNT(ngay19!$AT$9)&gt;0,ngay19!$AT$9,"")</f>
        <v/>
      </c>
      <c r="D160" s="317">
        <f>IF(COUNT(C152,C160)=2,C160-C152,"x")</f>
        <v/>
      </c>
      <c r="E160" s="318">
        <f>IF(COUNT(D160,E159)=2,D160+E159,E159)</f>
        <v/>
      </c>
      <c r="F160" s="321" t="n"/>
      <c r="G160" s="324">
        <f>IF(COUNT(ngay19!$K$9)&gt;0,ngay19!$K$9,"")</f>
        <v/>
      </c>
      <c r="H160" s="321">
        <f>IF(COUNT(G152,G160)=2,G160-G152,"x")</f>
        <v/>
      </c>
      <c r="I160" s="322">
        <f>IF(COUNT(H160,I159)=2,H160+I159,I159)</f>
        <v/>
      </c>
      <c r="J160" s="324">
        <f>IF(COUNT(ngay19!$AT$5)&gt;0,ngay19!$AT$5,"")</f>
        <v/>
      </c>
      <c r="K160" s="317">
        <f>IF(COUNT(J152,J160)=2,J160-J152,"x")</f>
        <v/>
      </c>
      <c r="L160" s="318">
        <f>IF(COUNT(K160,L159)=2,K160+L159,L159)</f>
        <v/>
      </c>
      <c r="M160" s="321" t="n"/>
      <c r="N160" s="324">
        <f>IF(COUNT(ngay19!$K$5)&gt;0,ngay19!$K$5,"")</f>
        <v/>
      </c>
      <c r="O160" s="321">
        <f>IF(COUNT(N152,N160)=2,N160-N152,"x")</f>
        <v/>
      </c>
      <c r="P160" s="322">
        <f>IF(COUNT(O160,P159)=2,O160+P159,P159)</f>
        <v/>
      </c>
      <c r="Q160" s="324">
        <f>IF(COUNT(ngay19!$AT$21)&gt;0,ngay19!$AT$21,"")</f>
        <v/>
      </c>
      <c r="R160" s="317">
        <f>IF(COUNT(Q152,Q160)=2,Q160-Q152,"x")</f>
        <v/>
      </c>
      <c r="S160" s="318">
        <f>IF(COUNT(R160,S159)=2,R160+S159,S159)</f>
        <v/>
      </c>
      <c r="T160" s="321" t="n"/>
      <c r="U160" s="324">
        <f>IF(COUNT(ngay19!$K$21)&gt;0,ngay19!$K$21,"")</f>
        <v/>
      </c>
      <c r="V160" s="321">
        <f>IF(COUNT(U152,U160)=2,U160-U152,"x")</f>
        <v/>
      </c>
      <c r="W160" s="322">
        <f>IF(COUNT(V160,W159)=2,V160+W159,W159)</f>
        <v/>
      </c>
      <c r="X160" s="324">
        <f>IF(COUNT(ngay19!$AT$23)&gt;0,ngay19!$AT$23,"")</f>
        <v/>
      </c>
      <c r="Y160" s="317">
        <f>IF(COUNT(X152,X160)=2,X160-X152,"x")</f>
        <v/>
      </c>
      <c r="Z160" s="318">
        <f>IF(COUNT(Y160,Z159)=2,Y160+Z159,Z159)</f>
        <v/>
      </c>
      <c r="AA160" s="321" t="n"/>
      <c r="AB160" s="324">
        <f>IF(COUNT(ngay19!$K$23)&gt;0,ngay19!$K$23,"")</f>
        <v/>
      </c>
      <c r="AC160" s="321">
        <f>IF(COUNT(AB152,AB160)=2,AB160-AB152,"x")</f>
        <v/>
      </c>
      <c r="AD160" s="322">
        <f>IF(COUNT(AC160,AD159)=2,AC160+AD159,AD159)</f>
        <v/>
      </c>
      <c r="AG160" s="324">
        <f>IF(COUNT(ngay19!$AT$9)&gt;0,ngay19!$AT$9,"")</f>
        <v/>
      </c>
    </row>
    <row r="161">
      <c r="A161" s="332" t="n"/>
      <c r="B161" s="316" t="n">
        <v>19</v>
      </c>
      <c r="C161" s="324">
        <f>IF(COUNT(ngay19!$AU$9)&gt;0,ngay19!$AU$9,"")</f>
        <v/>
      </c>
      <c r="D161" s="317">
        <f>IF(COUNT(C153,C161)=2,C161-C153,"x")</f>
        <v/>
      </c>
      <c r="E161" s="318">
        <f>IF(COUNT(D161,E160)=2,D161+E160,E160)</f>
        <v/>
      </c>
      <c r="F161" s="321" t="n"/>
      <c r="G161" s="324">
        <f>IF(COUNT(ngay19!$L$9)&gt;0,ngay19!$L$9,"")</f>
        <v/>
      </c>
      <c r="H161" s="321">
        <f>IF(COUNT(G153,G161)=2,G161-G153,"x")</f>
        <v/>
      </c>
      <c r="I161" s="322">
        <f>IF(COUNT(H161,I160)=2,H161+I160,I160)</f>
        <v/>
      </c>
      <c r="J161" s="324">
        <f>IF(COUNT(ngay19!$AU$5)&gt;0,ngay19!$AU$5,"")</f>
        <v/>
      </c>
      <c r="K161" s="317">
        <f>IF(COUNT(J153,J161)=2,J161-J153,"x")</f>
        <v/>
      </c>
      <c r="L161" s="318">
        <f>IF(COUNT(K161,L160)=2,K161+L160,L160)</f>
        <v/>
      </c>
      <c r="M161" s="321" t="n"/>
      <c r="N161" s="324">
        <f>IF(COUNT(ngay19!$L$5)&gt;0,ngay19!$L$5,"")</f>
        <v/>
      </c>
      <c r="O161" s="321">
        <f>IF(COUNT(N153,N161)=2,N161-N153,"x")</f>
        <v/>
      </c>
      <c r="P161" s="322">
        <f>IF(COUNT(O161,P160)=2,O161+P160,P160)</f>
        <v/>
      </c>
      <c r="Q161" s="324">
        <f>IF(COUNT(ngay19!$AU$21)&gt;0,ngay19!$AU$21,"")</f>
        <v/>
      </c>
      <c r="R161" s="317">
        <f>IF(COUNT(Q153,Q161)=2,Q161-Q153,"x")</f>
        <v/>
      </c>
      <c r="S161" s="318">
        <f>IF(COUNT(R161,S160)=2,R161+S160,S160)</f>
        <v/>
      </c>
      <c r="T161" s="321" t="n"/>
      <c r="U161" s="324">
        <f>IF(COUNT(ngay19!$L$21)&gt;0,ngay19!$L$21,"")</f>
        <v/>
      </c>
      <c r="V161" s="321">
        <f>IF(COUNT(U153,U161)=2,U161-U153,"x")</f>
        <v/>
      </c>
      <c r="W161" s="322">
        <f>IF(COUNT(V161,W160)=2,V161+W160,W160)</f>
        <v/>
      </c>
      <c r="X161" s="324">
        <f>IF(COUNT(ngay19!$AU$23)&gt;0,ngay19!$AU$23,"")</f>
        <v/>
      </c>
      <c r="Y161" s="317">
        <f>IF(COUNT(X153,X161)=2,X161-X153,"x")</f>
        <v/>
      </c>
      <c r="Z161" s="318">
        <f>IF(COUNT(Y161,Z160)=2,Y161+Z160,Z160)</f>
        <v/>
      </c>
      <c r="AA161" s="321" t="n"/>
      <c r="AB161" s="324">
        <f>IF(COUNT(ngay19!$L$23)&gt;0,ngay19!$L$23,"")</f>
        <v/>
      </c>
      <c r="AC161" s="321">
        <f>IF(COUNT(AB153,AB161)=2,AB161-AB153,"x")</f>
        <v/>
      </c>
      <c r="AD161" s="322">
        <f>IF(COUNT(AC161,AD160)=2,AC161+AD160,AD160)</f>
        <v/>
      </c>
      <c r="AG161" s="324">
        <f>IF(COUNT(ngay19!$AU$9)&gt;0,ngay19!$AU$9,"")</f>
        <v/>
      </c>
    </row>
    <row r="162">
      <c r="A162" s="332" t="n"/>
      <c r="B162" s="316" t="n">
        <v>22</v>
      </c>
      <c r="C162" s="324">
        <f>IF(COUNT(ngay20!$AN$9)&gt;0,ngay20!$AN$9,"")</f>
        <v/>
      </c>
      <c r="D162" s="317">
        <f>IF(COUNT(C154,C162)=2,C162-C154,"x")</f>
        <v/>
      </c>
      <c r="E162" s="318">
        <f>IF(COUNT(D162,E161)=2,D162+E161,E161)</f>
        <v/>
      </c>
      <c r="F162" s="321" t="n"/>
      <c r="G162" s="324">
        <f>IF(COUNT(ngay20!$E$9)&gt;0,ngay20!$E$9,"")</f>
        <v/>
      </c>
      <c r="H162" s="321">
        <f>IF(COUNT(G154,G162)=2,G162-G154,"x")</f>
        <v/>
      </c>
      <c r="I162" s="322">
        <f>IF(COUNT(H162,I161)=2,H162+I161,I161)</f>
        <v/>
      </c>
      <c r="J162" s="324">
        <f>IF(COUNT(ngay20!$AN$5)&gt;0,ngay20!$AN$5,"")</f>
        <v/>
      </c>
      <c r="K162" s="317">
        <f>IF(COUNT(J154,J162)=2,J162-J154,"x")</f>
        <v/>
      </c>
      <c r="L162" s="318">
        <f>IF(COUNT(K162,L161)=2,K162+L161,L161)</f>
        <v/>
      </c>
      <c r="M162" s="321" t="n"/>
      <c r="N162" s="324">
        <f>IF(COUNT(ngay20!$E$5)&gt;0,ngay20!$E$5,"")</f>
        <v/>
      </c>
      <c r="O162" s="321">
        <f>IF(COUNT(N154,N162)=2,N162-N154,"x")</f>
        <v/>
      </c>
      <c r="P162" s="322">
        <f>IF(COUNT(O162,P161)=2,O162+P161,P161)</f>
        <v/>
      </c>
      <c r="Q162" s="324">
        <f>IF(COUNT(ngay20!$AN$21)&gt;0,ngay20!$AN$21,"")</f>
        <v/>
      </c>
      <c r="R162" s="317">
        <f>IF(COUNT(Q154,Q162)=2,Q162-Q154,"x")</f>
        <v/>
      </c>
      <c r="S162" s="318">
        <f>IF(COUNT(R162,S161)=2,R162+S161,S161)</f>
        <v/>
      </c>
      <c r="T162" s="321" t="n"/>
      <c r="U162" s="324">
        <f>IF(COUNT(ngay20!$E$21)&gt;0,ngay20!$E$21,"")</f>
        <v/>
      </c>
      <c r="V162" s="321">
        <f>IF(COUNT(U154,U162)=2,U162-U154,"x")</f>
        <v/>
      </c>
      <c r="W162" s="322">
        <f>IF(COUNT(V162,W161)=2,V162+W161,W161)</f>
        <v/>
      </c>
      <c r="X162" s="324">
        <f>IF(COUNT(ngay20!$AN$23)&gt;0,ngay20!$AN$23,"")</f>
        <v/>
      </c>
      <c r="Y162" s="317">
        <f>IF(COUNT(X154,X162)=2,X162-X154,"x")</f>
        <v/>
      </c>
      <c r="Z162" s="318">
        <f>IF(COUNT(Y162,Z161)=2,Y162+Z161,Z161)</f>
        <v/>
      </c>
      <c r="AA162" s="321" t="n"/>
      <c r="AB162" s="324">
        <f>IF(COUNT(ngay20!$E$23)&gt;0,ngay20!$E$23,"")</f>
        <v/>
      </c>
      <c r="AC162" s="321">
        <f>IF(COUNT(AB154,AB162)=2,AB162-AB154,"x")</f>
        <v/>
      </c>
      <c r="AD162" s="322">
        <f>IF(COUNT(AC162,AD161)=2,AC162+AD161,AD161)</f>
        <v/>
      </c>
      <c r="AG162" s="324">
        <f>IF(COUNT(ngay20!$AN$9)&gt;0,ngay20!$AN$9,"")</f>
        <v/>
      </c>
    </row>
    <row r="163" customFormat="1" s="329">
      <c r="A163" s="333" t="n">
        <v>20</v>
      </c>
      <c r="B163" s="316" t="n">
        <v>1</v>
      </c>
      <c r="C163" s="324">
        <f>IF(COUNT(ngay20!$AO$9)&gt;0,ngay20!$AO$9,"")</f>
        <v/>
      </c>
      <c r="D163" s="325">
        <f>IF(COUNT(C155,C163)=2,C163-C155,"x")</f>
        <v/>
      </c>
      <c r="E163" s="326">
        <f>IF(COUNT(D163,E162)=2,D163+E162,E162)</f>
        <v/>
      </c>
      <c r="F163" s="327" t="n"/>
      <c r="G163" s="324">
        <f>IF(COUNT(ngay20!$F$9)&gt;0,ngay20!$F$9,"")</f>
        <v/>
      </c>
      <c r="H163" s="327">
        <f>IF(COUNT(G155,G163)=2,G163-G155,"x")</f>
        <v/>
      </c>
      <c r="I163" s="328">
        <f>IF(COUNT(H163,I162)=2,H163+I162,I162)</f>
        <v/>
      </c>
      <c r="J163" s="324">
        <f>IF(COUNT(ngay20!$AO$5)&gt;0,ngay20!$AO$5,"")</f>
        <v/>
      </c>
      <c r="K163" s="325">
        <f>IF(COUNT(J155,J163)=2,J163-J155,"x")</f>
        <v/>
      </c>
      <c r="L163" s="326">
        <f>IF(COUNT(K163,L162)=2,K163+L162,L162)</f>
        <v/>
      </c>
      <c r="M163" s="327" t="n"/>
      <c r="N163" s="324">
        <f>IF(COUNT(ngay20!$F$5)&gt;0,ngay20!$F$5,"")</f>
        <v/>
      </c>
      <c r="O163" s="327">
        <f>IF(COUNT(N155,N163)=2,N163-N155,"x")</f>
        <v/>
      </c>
      <c r="P163" s="328">
        <f>IF(COUNT(O163,P162)=2,O163+P162,P162)</f>
        <v/>
      </c>
      <c r="Q163" s="324">
        <f>IF(COUNT(ngay20!$AO$21)&gt;0,ngay20!$AO$21,"")</f>
        <v/>
      </c>
      <c r="R163" s="325">
        <f>IF(COUNT(Q155,Q163)=2,Q163-Q155,"x")</f>
        <v/>
      </c>
      <c r="S163" s="326">
        <f>IF(COUNT(R163,S162)=2,R163+S162,S162)</f>
        <v/>
      </c>
      <c r="T163" s="327" t="n"/>
      <c r="U163" s="324">
        <f>IF(COUNT(ngay20!$F$21)&gt;0,ngay20!$F$21,"")</f>
        <v/>
      </c>
      <c r="V163" s="327">
        <f>IF(COUNT(U155,U163)=2,U163-U155,"x")</f>
        <v/>
      </c>
      <c r="W163" s="328">
        <f>IF(COUNT(V163,W162)=2,V163+W162,W162)</f>
        <v/>
      </c>
      <c r="X163" s="324">
        <f>IF(COUNT(ngay20!$AO$23)&gt;0,ngay20!$AO$23,"")</f>
        <v/>
      </c>
      <c r="Y163" s="325">
        <f>IF(COUNT(X155,X163)=2,X163-X155,"x")</f>
        <v/>
      </c>
      <c r="Z163" s="326">
        <f>IF(COUNT(Y163,Z162)=2,Y163+Z162,Z162)</f>
        <v/>
      </c>
      <c r="AA163" s="327" t="n"/>
      <c r="AB163" s="324">
        <f>IF(COUNT(ngay20!$F$23)&gt;0,ngay20!$F$23,"")</f>
        <v/>
      </c>
      <c r="AC163" s="327">
        <f>IF(COUNT(AB155,AB163)=2,AB163-AB155,"x")</f>
        <v/>
      </c>
      <c r="AD163" s="328">
        <f>IF(COUNT(AC163,AD162)=2,AC163+AD162,AD162)</f>
        <v/>
      </c>
      <c r="AE163" s="334" t="n"/>
      <c r="AF163" s="334" t="n"/>
      <c r="AG163" s="324">
        <f>IF(COUNT(ngay20!$AO$9)&gt;0,ngay20!$AO$9,"")</f>
        <v/>
      </c>
    </row>
    <row r="164">
      <c r="A164" s="332" t="n"/>
      <c r="B164" s="316" t="n">
        <v>4</v>
      </c>
      <c r="C164" s="324">
        <f>IF(COUNT(ngay20!$AP$9)&gt;0,ngay20!$AP$9,"")</f>
        <v/>
      </c>
      <c r="D164" s="317">
        <f>IF(COUNT(C156,C164)=2,C164-C156,"x")</f>
        <v/>
      </c>
      <c r="E164" s="318">
        <f>IF(COUNT(D164,E163)=2,D164+E163,E163)</f>
        <v/>
      </c>
      <c r="F164" s="321" t="n"/>
      <c r="G164" s="324">
        <f>IF(COUNT(ngay20!$G$9)&gt;0,ngay20!$G$9,"")</f>
        <v/>
      </c>
      <c r="H164" s="321">
        <f>IF(COUNT(G156,G164)=2,G164-G156,"x")</f>
        <v/>
      </c>
      <c r="I164" s="322">
        <f>IF(COUNT(H164,I163)=2,H164+I163,I163)</f>
        <v/>
      </c>
      <c r="J164" s="324">
        <f>IF(COUNT(ngay20!$AP$5)&gt;0,ngay20!$AP$5,"")</f>
        <v/>
      </c>
      <c r="K164" s="317">
        <f>IF(COUNT(J156,J164)=2,J164-J156,"x")</f>
        <v/>
      </c>
      <c r="L164" s="318">
        <f>IF(COUNT(K164,L163)=2,K164+L163,L163)</f>
        <v/>
      </c>
      <c r="M164" s="321" t="n"/>
      <c r="N164" s="324">
        <f>IF(COUNT(ngay20!$G$5)&gt;0,ngay20!$G$5,"")</f>
        <v/>
      </c>
      <c r="O164" s="321">
        <f>IF(COUNT(N156,N164)=2,N164-N156,"x")</f>
        <v/>
      </c>
      <c r="P164" s="322">
        <f>IF(COUNT(O164,P163)=2,O164+P163,P163)</f>
        <v/>
      </c>
      <c r="Q164" s="324">
        <f>IF(COUNT(ngay20!$AP$21)&gt;0,ngay20!$AP$21,"")</f>
        <v/>
      </c>
      <c r="R164" s="317">
        <f>IF(COUNT(Q156,Q164)=2,Q164-Q156,"x")</f>
        <v/>
      </c>
      <c r="S164" s="318">
        <f>IF(COUNT(R164,S163)=2,R164+S163,S163)</f>
        <v/>
      </c>
      <c r="T164" s="321" t="n"/>
      <c r="U164" s="324">
        <f>IF(COUNT(ngay20!$G$21)&gt;0,ngay20!$G$21,"")</f>
        <v/>
      </c>
      <c r="V164" s="321">
        <f>IF(COUNT(U156,U164)=2,U164-U156,"x")</f>
        <v/>
      </c>
      <c r="W164" s="322">
        <f>IF(COUNT(V164,W163)=2,V164+W163,W163)</f>
        <v/>
      </c>
      <c r="X164" s="324">
        <f>IF(COUNT(ngay20!$AP$23)&gt;0,ngay20!$AP$23,"")</f>
        <v/>
      </c>
      <c r="Y164" s="317">
        <f>IF(COUNT(X156,X164)=2,X164-X156,"x")</f>
        <v/>
      </c>
      <c r="Z164" s="318">
        <f>IF(COUNT(Y164,Z163)=2,Y164+Z163,Z163)</f>
        <v/>
      </c>
      <c r="AA164" s="321" t="n"/>
      <c r="AB164" s="324">
        <f>IF(COUNT(ngay20!$G$23)&gt;0,ngay20!$G$23,"")</f>
        <v/>
      </c>
      <c r="AC164" s="321">
        <f>IF(COUNT(AB156,AB164)=2,AB164-AB156,"x")</f>
        <v/>
      </c>
      <c r="AD164" s="322">
        <f>IF(COUNT(AC164,AD163)=2,AC164+AD163,AD163)</f>
        <v/>
      </c>
      <c r="AG164" s="324">
        <f>IF(COUNT(ngay20!$AP$9)&gt;0,ngay20!$AP$9,"")</f>
        <v/>
      </c>
    </row>
    <row r="165">
      <c r="A165" s="332" t="n"/>
      <c r="B165" s="331" t="n">
        <v>7</v>
      </c>
      <c r="C165" s="324">
        <f>IF(COUNT(ngay20!$AQ$9)&gt;0,ngay20!$AQ$9,"")</f>
        <v/>
      </c>
      <c r="D165" s="317">
        <f>IF(COUNT(C157,C165)=2,C165-C157,"x")</f>
        <v/>
      </c>
      <c r="E165" s="318">
        <f>IF(COUNT(D165,E164)=2,D165+E164,E164)</f>
        <v/>
      </c>
      <c r="F165" s="321" t="n"/>
      <c r="G165" s="324">
        <f>IF(COUNT(ngay20!$H$9)&gt;0,ngay20!$H$9,"")</f>
        <v/>
      </c>
      <c r="H165" s="321">
        <f>IF(COUNT(G157,G165)=2,G165-G157,"x")</f>
        <v/>
      </c>
      <c r="I165" s="322">
        <f>IF(COUNT(H165,I164)=2,H165+I164,I164)</f>
        <v/>
      </c>
      <c r="J165" s="324">
        <f>IF(COUNT(ngay20!$AQ$5)&gt;0,ngay20!$AQ$5,"")</f>
        <v/>
      </c>
      <c r="K165" s="317">
        <f>IF(COUNT(J157,J165)=2,J165-J157,"x")</f>
        <v/>
      </c>
      <c r="L165" s="318">
        <f>IF(COUNT(K165,L164)=2,K165+L164,L164)</f>
        <v/>
      </c>
      <c r="M165" s="321" t="n"/>
      <c r="N165" s="324">
        <f>IF(COUNT(ngay20!$H$5)&gt;0,ngay20!$H$5,"")</f>
        <v/>
      </c>
      <c r="O165" s="321">
        <f>IF(COUNT(N157,N165)=2,N165-N157,"x")</f>
        <v/>
      </c>
      <c r="P165" s="322">
        <f>IF(COUNT(O165,P164)=2,O165+P164,P164)</f>
        <v/>
      </c>
      <c r="Q165" s="324">
        <f>IF(COUNT(ngay20!$AQ$21)&gt;0,ngay20!$AQ$21,"")</f>
        <v/>
      </c>
      <c r="R165" s="317">
        <f>IF(COUNT(Q157,Q165)=2,Q165-Q157,"x")</f>
        <v/>
      </c>
      <c r="S165" s="318">
        <f>IF(COUNT(R165,S164)=2,R165+S164,S164)</f>
        <v/>
      </c>
      <c r="T165" s="321" t="n"/>
      <c r="U165" s="324">
        <f>IF(COUNT(ngay20!$H$21)&gt;0,ngay20!$H$21,"")</f>
        <v/>
      </c>
      <c r="V165" s="321">
        <f>IF(COUNT(U157,U165)=2,U165-U157,"x")</f>
        <v/>
      </c>
      <c r="W165" s="322">
        <f>IF(COUNT(V165,W164)=2,V165+W164,W164)</f>
        <v/>
      </c>
      <c r="X165" s="324">
        <f>IF(COUNT(ngay20!$AQ$23)&gt;0,ngay20!$AQ$23,"")</f>
        <v/>
      </c>
      <c r="Y165" s="317">
        <f>IF(COUNT(X157,X165)=2,X165-X157,"x")</f>
        <v/>
      </c>
      <c r="Z165" s="318">
        <f>IF(COUNT(Y165,Z164)=2,Y165+Z164,Z164)</f>
        <v/>
      </c>
      <c r="AA165" s="321" t="n"/>
      <c r="AB165" s="324">
        <f>IF(COUNT(ngay20!$H$23)&gt;0,ngay20!$H$23,"")</f>
        <v/>
      </c>
      <c r="AC165" s="321">
        <f>IF(COUNT(AB157,AB165)=2,AB165-AB157,"x")</f>
        <v/>
      </c>
      <c r="AD165" s="322">
        <f>IF(COUNT(AC165,AD164)=2,AC165+AD164,AD164)</f>
        <v/>
      </c>
      <c r="AG165" s="324">
        <f>IF(COUNT(ngay20!$AQ$9)&gt;0,ngay20!$AQ$9,"")</f>
        <v/>
      </c>
    </row>
    <row r="166">
      <c r="A166" s="332" t="n"/>
      <c r="B166" s="316" t="n">
        <v>10</v>
      </c>
      <c r="C166" s="324">
        <f>IF(COUNT(ngay20!$AR$9)&gt;0,ngay20!$AR$9,"")</f>
        <v/>
      </c>
      <c r="D166" s="317">
        <f>IF(COUNT(C158,C166)=2,C166-C158,"x")</f>
        <v/>
      </c>
      <c r="E166" s="318">
        <f>IF(COUNT(D166,E165)=2,D166+E165,E165)</f>
        <v/>
      </c>
      <c r="F166" s="321" t="n"/>
      <c r="G166" s="324">
        <f>IF(COUNT(ngay20!$I$9)&gt;0,ngay20!$I$9,"")</f>
        <v/>
      </c>
      <c r="H166" s="321">
        <f>IF(COUNT(G158,G166)=2,G166-G158,"x")</f>
        <v/>
      </c>
      <c r="I166" s="322">
        <f>IF(COUNT(H166,I165)=2,H166+I165,I165)</f>
        <v/>
      </c>
      <c r="J166" s="324">
        <f>IF(COUNT(ngay20!$AR$5)&gt;0,ngay20!$AR$5,"")</f>
        <v/>
      </c>
      <c r="K166" s="317">
        <f>IF(COUNT(J158,J166)=2,J166-J158,"x")</f>
        <v/>
      </c>
      <c r="L166" s="318">
        <f>IF(COUNT(K166,L165)=2,K166+L165,L165)</f>
        <v/>
      </c>
      <c r="M166" s="321" t="n"/>
      <c r="N166" s="324">
        <f>IF(COUNT(ngay20!$I$5)&gt;0,ngay20!$I$5,"")</f>
        <v/>
      </c>
      <c r="O166" s="321">
        <f>IF(COUNT(N158,N166)=2,N166-N158,"x")</f>
        <v/>
      </c>
      <c r="P166" s="322">
        <f>IF(COUNT(O166,P165)=2,O166+P165,P165)</f>
        <v/>
      </c>
      <c r="Q166" s="324">
        <f>IF(COUNT(ngay20!$AR$21)&gt;0,ngay20!$AR$21,"")</f>
        <v/>
      </c>
      <c r="R166" s="317">
        <f>IF(COUNT(Q158,Q166)=2,Q166-Q158,"x")</f>
        <v/>
      </c>
      <c r="S166" s="318">
        <f>IF(COUNT(R166,S165)=2,R166+S165,S165)</f>
        <v/>
      </c>
      <c r="T166" s="321" t="n"/>
      <c r="U166" s="324">
        <f>IF(COUNT(ngay20!$I$21)&gt;0,ngay20!$I$21,"")</f>
        <v/>
      </c>
      <c r="V166" s="321">
        <f>IF(COUNT(U158,U166)=2,U166-U158,"x")</f>
        <v/>
      </c>
      <c r="W166" s="322">
        <f>IF(COUNT(V166,W165)=2,V166+W165,W165)</f>
        <v/>
      </c>
      <c r="X166" s="324">
        <f>IF(COUNT(ngay20!$AR$23)&gt;0,ngay20!$AR$23,"")</f>
        <v/>
      </c>
      <c r="Y166" s="317">
        <f>IF(COUNT(X158,X166)=2,X166-X158,"x")</f>
        <v/>
      </c>
      <c r="Z166" s="318">
        <f>IF(COUNT(Y166,Z165)=2,Y166+Z165,Z165)</f>
        <v/>
      </c>
      <c r="AA166" s="321" t="n"/>
      <c r="AB166" s="324">
        <f>IF(COUNT(ngay20!$I$23)&gt;0,ngay20!$I$23,"")</f>
        <v/>
      </c>
      <c r="AC166" s="321">
        <f>IF(COUNT(AB158,AB166)=2,AB166-AB158,"x")</f>
        <v/>
      </c>
      <c r="AD166" s="322">
        <f>IF(COUNT(AC166,AD165)=2,AC166+AD165,AD165)</f>
        <v/>
      </c>
      <c r="AG166" s="324">
        <f>IF(COUNT(ngay20!$AR$9)&gt;0,ngay20!$AR$9,"")</f>
        <v/>
      </c>
    </row>
    <row r="167">
      <c r="A167" s="332" t="n"/>
      <c r="B167" s="316" t="n">
        <v>13</v>
      </c>
      <c r="C167" s="324">
        <f>IF(COUNT(ngay20!$AS$9)&gt;0,ngay20!$AS$9,"")</f>
        <v/>
      </c>
      <c r="D167" s="317">
        <f>IF(COUNT(C159,C167)=2,C167-C159,"x")</f>
        <v/>
      </c>
      <c r="E167" s="318">
        <f>IF(COUNT(D167,E166)=2,D167+E166,E166)</f>
        <v/>
      </c>
      <c r="F167" s="321" t="n"/>
      <c r="G167" s="324">
        <f>IF(COUNT(ngay20!$J$9)&gt;0,ngay20!$J$9,"")</f>
        <v/>
      </c>
      <c r="H167" s="321">
        <f>IF(COUNT(G159,G167)=2,G167-G159,"x")</f>
        <v/>
      </c>
      <c r="I167" s="322">
        <f>IF(COUNT(H167,I166)=2,H167+I166,I166)</f>
        <v/>
      </c>
      <c r="J167" s="324">
        <f>IF(COUNT(ngay20!$AS$5)&gt;0,ngay20!$AS$5,"")</f>
        <v/>
      </c>
      <c r="K167" s="317">
        <f>IF(COUNT(J159,J167)=2,J167-J159,"x")</f>
        <v/>
      </c>
      <c r="L167" s="318">
        <f>IF(COUNT(K167,L166)=2,K167+L166,L166)</f>
        <v/>
      </c>
      <c r="M167" s="321" t="n"/>
      <c r="N167" s="324">
        <f>IF(COUNT(ngay20!$J$5)&gt;0,ngay20!$J$5,"")</f>
        <v/>
      </c>
      <c r="O167" s="321">
        <f>IF(COUNT(N159,N167)=2,N167-N159,"x")</f>
        <v/>
      </c>
      <c r="P167" s="322">
        <f>IF(COUNT(O167,P166)=2,O167+P166,P166)</f>
        <v/>
      </c>
      <c r="Q167" s="324">
        <f>IF(COUNT(ngay20!$AS$21)&gt;0,ngay20!$AS$21,"")</f>
        <v/>
      </c>
      <c r="R167" s="317">
        <f>IF(COUNT(Q159,Q167)=2,Q167-Q159,"x")</f>
        <v/>
      </c>
      <c r="S167" s="318">
        <f>IF(COUNT(R167,S166)=2,R167+S166,S166)</f>
        <v/>
      </c>
      <c r="T167" s="321" t="n"/>
      <c r="U167" s="324">
        <f>IF(COUNT(ngay20!$J$21)&gt;0,ngay20!$J$21,"")</f>
        <v/>
      </c>
      <c r="V167" s="321">
        <f>IF(COUNT(U159,U167)=2,U167-U159,"x")</f>
        <v/>
      </c>
      <c r="W167" s="322">
        <f>IF(COUNT(V167,W166)=2,V167+W166,W166)</f>
        <v/>
      </c>
      <c r="X167" s="324">
        <f>IF(COUNT(ngay20!$AS$23)&gt;0,ngay20!$AS$23,"")</f>
        <v/>
      </c>
      <c r="Y167" s="317">
        <f>IF(COUNT(X159,X167)=2,X167-X159,"x")</f>
        <v/>
      </c>
      <c r="Z167" s="318">
        <f>IF(COUNT(Y167,Z166)=2,Y167+Z166,Z166)</f>
        <v/>
      </c>
      <c r="AA167" s="321" t="n"/>
      <c r="AB167" s="324">
        <f>IF(COUNT(ngay20!$J$23)&gt;0,ngay20!$J$23,"")</f>
        <v/>
      </c>
      <c r="AC167" s="321">
        <f>IF(COUNT(AB159,AB167)=2,AB167-AB159,"x")</f>
        <v/>
      </c>
      <c r="AD167" s="322">
        <f>IF(COUNT(AC167,AD166)=2,AC167+AD166,AD166)</f>
        <v/>
      </c>
      <c r="AG167" s="324">
        <f>IF(COUNT(ngay20!$AS$9)&gt;0,ngay20!$AS$9,"")</f>
        <v/>
      </c>
    </row>
    <row r="168">
      <c r="A168" s="332" t="n"/>
      <c r="B168" s="316" t="n">
        <v>16</v>
      </c>
      <c r="C168" s="324">
        <f>IF(COUNT(ngay20!$AT$9)&gt;0,ngay20!$AT$9,"")</f>
        <v/>
      </c>
      <c r="D168" s="317">
        <f>IF(COUNT(C160,C168)=2,C168-C160,"x")</f>
        <v/>
      </c>
      <c r="E168" s="318">
        <f>IF(COUNT(D168,E167)=2,D168+E167,E167)</f>
        <v/>
      </c>
      <c r="F168" s="321" t="n"/>
      <c r="G168" s="324">
        <f>IF(COUNT(ngay20!$K$9)&gt;0,ngay20!$K$9,"")</f>
        <v/>
      </c>
      <c r="H168" s="321">
        <f>IF(COUNT(G160,G168)=2,G168-G160,"x")</f>
        <v/>
      </c>
      <c r="I168" s="322">
        <f>IF(COUNT(H168,I167)=2,H168+I167,I167)</f>
        <v/>
      </c>
      <c r="J168" s="324">
        <f>IF(COUNT(ngay20!$AT$5)&gt;0,ngay20!$AT$5,"")</f>
        <v/>
      </c>
      <c r="K168" s="317">
        <f>IF(COUNT(J160,J168)=2,J168-J160,"x")</f>
        <v/>
      </c>
      <c r="L168" s="318">
        <f>IF(COUNT(K168,L167)=2,K168+L167,L167)</f>
        <v/>
      </c>
      <c r="M168" s="321" t="n"/>
      <c r="N168" s="324">
        <f>IF(COUNT(ngay20!$K$5)&gt;0,ngay20!$K$5,"")</f>
        <v/>
      </c>
      <c r="O168" s="321">
        <f>IF(COUNT(N160,N168)=2,N168-N160,"x")</f>
        <v/>
      </c>
      <c r="P168" s="322">
        <f>IF(COUNT(O168,P167)=2,O168+P167,P167)</f>
        <v/>
      </c>
      <c r="Q168" s="324">
        <f>IF(COUNT(ngay20!$AT$21)&gt;0,ngay20!$AT$21,"")</f>
        <v/>
      </c>
      <c r="R168" s="317">
        <f>IF(COUNT(Q160,Q168)=2,Q168-Q160,"x")</f>
        <v/>
      </c>
      <c r="S168" s="318">
        <f>IF(COUNT(R168,S167)=2,R168+S167,S167)</f>
        <v/>
      </c>
      <c r="T168" s="321" t="n"/>
      <c r="U168" s="324">
        <f>IF(COUNT(ngay20!$K$21)&gt;0,ngay20!$K$21,"")</f>
        <v/>
      </c>
      <c r="V168" s="321">
        <f>IF(COUNT(U160,U168)=2,U168-U160,"x")</f>
        <v/>
      </c>
      <c r="W168" s="322">
        <f>IF(COUNT(V168,W167)=2,V168+W167,W167)</f>
        <v/>
      </c>
      <c r="X168" s="324">
        <f>IF(COUNT(ngay20!$AT$23)&gt;0,ngay20!$AT$23,"")</f>
        <v/>
      </c>
      <c r="Y168" s="317">
        <f>IF(COUNT(X160,X168)=2,X168-X160,"x")</f>
        <v/>
      </c>
      <c r="Z168" s="318">
        <f>IF(COUNT(Y168,Z167)=2,Y168+Z167,Z167)</f>
        <v/>
      </c>
      <c r="AA168" s="321" t="n"/>
      <c r="AB168" s="324">
        <f>IF(COUNT(ngay20!$K$23)&gt;0,ngay20!$K$23,"")</f>
        <v/>
      </c>
      <c r="AC168" s="321">
        <f>IF(COUNT(AB160,AB168)=2,AB168-AB160,"x")</f>
        <v/>
      </c>
      <c r="AD168" s="322">
        <f>IF(COUNT(AC168,AD167)=2,AC168+AD167,AD167)</f>
        <v/>
      </c>
      <c r="AG168" s="324">
        <f>IF(COUNT(ngay20!$AT$9)&gt;0,ngay20!$AT$9,"")</f>
        <v/>
      </c>
    </row>
    <row r="169">
      <c r="A169" s="332" t="n"/>
      <c r="B169" s="316" t="n">
        <v>19</v>
      </c>
      <c r="C169" s="324">
        <f>IF(COUNT(ngay20!$AU$9)&gt;0,ngay20!$AU$9,"")</f>
        <v/>
      </c>
      <c r="D169" s="317">
        <f>IF(COUNT(C161,C169)=2,C169-C161,"x")</f>
        <v/>
      </c>
      <c r="E169" s="318">
        <f>IF(COUNT(D169,E168)=2,D169+E168,E168)</f>
        <v/>
      </c>
      <c r="F169" s="321" t="n"/>
      <c r="G169" s="324">
        <f>IF(COUNT(ngay20!$L$9)&gt;0,ngay20!$L$9,"")</f>
        <v/>
      </c>
      <c r="H169" s="321">
        <f>IF(COUNT(G161,G169)=2,G169-G161,"x")</f>
        <v/>
      </c>
      <c r="I169" s="322">
        <f>IF(COUNT(H169,I168)=2,H169+I168,I168)</f>
        <v/>
      </c>
      <c r="J169" s="324">
        <f>IF(COUNT(ngay20!$AU$5)&gt;0,ngay20!$AU$5,"")</f>
        <v/>
      </c>
      <c r="K169" s="317">
        <f>IF(COUNT(J161,J169)=2,J169-J161,"x")</f>
        <v/>
      </c>
      <c r="L169" s="318">
        <f>IF(COUNT(K169,L168)=2,K169+L168,L168)</f>
        <v/>
      </c>
      <c r="M169" s="321" t="n"/>
      <c r="N169" s="324">
        <f>IF(COUNT(ngay20!$L$5)&gt;0,ngay20!$L$5,"")</f>
        <v/>
      </c>
      <c r="O169" s="321">
        <f>IF(COUNT(N161,N169)=2,N169-N161,"x")</f>
        <v/>
      </c>
      <c r="P169" s="322">
        <f>IF(COUNT(O169,P168)=2,O169+P168,P168)</f>
        <v/>
      </c>
      <c r="Q169" s="324">
        <f>IF(COUNT(ngay20!$AU$21)&gt;0,ngay20!$AU$21,"")</f>
        <v/>
      </c>
      <c r="R169" s="317">
        <f>IF(COUNT(Q161,Q169)=2,Q169-Q161,"x")</f>
        <v/>
      </c>
      <c r="S169" s="318">
        <f>IF(COUNT(R169,S168)=2,R169+S168,S168)</f>
        <v/>
      </c>
      <c r="T169" s="321" t="n"/>
      <c r="U169" s="324">
        <f>IF(COUNT(ngay20!$L$21)&gt;0,ngay20!$L$21,"")</f>
        <v/>
      </c>
      <c r="V169" s="321">
        <f>IF(COUNT(U161,U169)=2,U169-U161,"x")</f>
        <v/>
      </c>
      <c r="W169" s="322">
        <f>IF(COUNT(V169,W168)=2,V169+W168,W168)</f>
        <v/>
      </c>
      <c r="X169" s="324">
        <f>IF(COUNT(ngay20!$AU$23)&gt;0,ngay20!$AU$23,"")</f>
        <v/>
      </c>
      <c r="Y169" s="317">
        <f>IF(COUNT(X161,X169)=2,X169-X161,"x")</f>
        <v/>
      </c>
      <c r="Z169" s="318">
        <f>IF(COUNT(Y169,Z168)=2,Y169+Z168,Z168)</f>
        <v/>
      </c>
      <c r="AA169" s="321" t="n"/>
      <c r="AB169" s="324">
        <f>IF(COUNT(ngay20!$L$23)&gt;0,ngay20!$L$23,"")</f>
        <v/>
      </c>
      <c r="AC169" s="321">
        <f>IF(COUNT(AB161,AB169)=2,AB169-AB161,"x")</f>
        <v/>
      </c>
      <c r="AD169" s="322">
        <f>IF(COUNT(AC169,AD168)=2,AC169+AD168,AD168)</f>
        <v/>
      </c>
      <c r="AG169" s="324">
        <f>IF(COUNT(ngay20!$AU$9)&gt;0,ngay20!$AU$9,"")</f>
        <v/>
      </c>
    </row>
    <row r="170">
      <c r="A170" s="332" t="n"/>
      <c r="B170" s="316" t="n">
        <v>22</v>
      </c>
      <c r="C170" s="324">
        <f>IF(COUNT(ngay21!$AN$9)&gt;0,ngay21!$AN$9,"")</f>
        <v/>
      </c>
      <c r="D170" s="317">
        <f>IF(COUNT(C162,C170)=2,C170-C162,"x")</f>
        <v/>
      </c>
      <c r="E170" s="318">
        <f>IF(COUNT(D170,E169)=2,D170+E169,E169)</f>
        <v/>
      </c>
      <c r="F170" s="321" t="n"/>
      <c r="G170" s="324">
        <f>IF(COUNT(ngay21!$E$9)&gt;0,ngay21!$E$9,"")</f>
        <v/>
      </c>
      <c r="H170" s="321">
        <f>IF(COUNT(G162,G170)=2,G170-G162,"x")</f>
        <v/>
      </c>
      <c r="I170" s="322">
        <f>IF(COUNT(H170,I169)=2,H170+I169,I169)</f>
        <v/>
      </c>
      <c r="J170" s="324">
        <f>IF(COUNT(ngay20!$AN$5)&gt;0,ngay20!$AN$5,"")</f>
        <v/>
      </c>
      <c r="K170" s="317">
        <f>IF(COUNT(J162,J170)=2,J170-J162,"x")</f>
        <v/>
      </c>
      <c r="L170" s="318">
        <f>IF(COUNT(K170,L169)=2,K170+L169,L169)</f>
        <v/>
      </c>
      <c r="M170" s="321" t="n"/>
      <c r="N170" s="324">
        <f>IF(COUNT(ngay21!$E$5)&gt;0,ngay21!$E$5,"")</f>
        <v/>
      </c>
      <c r="O170" s="321">
        <f>IF(COUNT(N162,N170)=2,N170-N162,"x")</f>
        <v/>
      </c>
      <c r="P170" s="322">
        <f>IF(COUNT(O170,P169)=2,O170+P169,P169)</f>
        <v/>
      </c>
      <c r="Q170" s="324">
        <f>IF(COUNT(ngay20!$AN$21)&gt;0,ngay20!$AN$21,"")</f>
        <v/>
      </c>
      <c r="R170" s="317">
        <f>IF(COUNT(Q162,Q170)=2,Q170-Q162,"x")</f>
        <v/>
      </c>
      <c r="S170" s="318">
        <f>IF(COUNT(R170,S169)=2,R170+S169,S169)</f>
        <v/>
      </c>
      <c r="T170" s="321" t="n"/>
      <c r="U170" s="324">
        <f>IF(COUNT(ngay21!$E$21)&gt;0,ngay21!$E$21,"")</f>
        <v/>
      </c>
      <c r="V170" s="321">
        <f>IF(COUNT(U162,U170)=2,U170-U162,"x")</f>
        <v/>
      </c>
      <c r="W170" s="322">
        <f>IF(COUNT(V170,W169)=2,V170+W169,W169)</f>
        <v/>
      </c>
      <c r="X170" s="324">
        <f>IF(COUNT(ngay21!$AN$23)&gt;0,ngay21!$AN$23,"")</f>
        <v/>
      </c>
      <c r="Y170" s="317">
        <f>IF(COUNT(X162,X170)=2,X170-X162,"x")</f>
        <v/>
      </c>
      <c r="Z170" s="318">
        <f>IF(COUNT(Y170,Z169)=2,Y170+Z169,Z169)</f>
        <v/>
      </c>
      <c r="AA170" s="321" t="n"/>
      <c r="AB170" s="324">
        <f>IF(COUNT(ngay21!$E$23)&gt;0,ngay21!$E$23,"")</f>
        <v/>
      </c>
      <c r="AC170" s="321">
        <f>IF(COUNT(AB162,AB170)=2,AB170-AB162,"x")</f>
        <v/>
      </c>
      <c r="AD170" s="322">
        <f>IF(COUNT(AC170,AD169)=2,AC170+AD169,AD169)</f>
        <v/>
      </c>
      <c r="AG170" s="324">
        <f>IF(COUNT(ngay21!$AN$9)&gt;0,ngay21!$AN$9,"")</f>
        <v/>
      </c>
    </row>
    <row r="171" customFormat="1" s="329">
      <c r="A171" s="333" t="n">
        <v>21</v>
      </c>
      <c r="B171" s="316" t="n">
        <v>1</v>
      </c>
      <c r="C171" s="324">
        <f>IF(COUNT(ngay21!$AO$9)&gt;0,ngay21!$AO$9,"")</f>
        <v/>
      </c>
      <c r="D171" s="325">
        <f>IF(COUNT(C163,C171)=2,C171-C163,"x")</f>
        <v/>
      </c>
      <c r="E171" s="326">
        <f>IF(COUNT(D171,E170)=2,D171+E170,E170)</f>
        <v/>
      </c>
      <c r="F171" s="327" t="n"/>
      <c r="G171" s="324">
        <f>IF(COUNT(ngay21!$F$9)&gt;0,ngay21!$F$9,"")</f>
        <v/>
      </c>
      <c r="H171" s="327">
        <f>IF(COUNT(G163,G171)=2,G171-G163,"x")</f>
        <v/>
      </c>
      <c r="I171" s="328">
        <f>IF(COUNT(H171,I170)=2,H171+I170,I170)</f>
        <v/>
      </c>
      <c r="J171" s="324">
        <f>IF(COUNT(ngay21!$AO$5)&gt;0,ngay21!$AO$5,"")</f>
        <v/>
      </c>
      <c r="K171" s="325">
        <f>IF(COUNT(J163,J171)=2,J171-J163,"x")</f>
        <v/>
      </c>
      <c r="L171" s="326">
        <f>IF(COUNT(K171,L170)=2,K171+L170,L170)</f>
        <v/>
      </c>
      <c r="M171" s="327" t="n"/>
      <c r="N171" s="324">
        <f>IF(COUNT(ngay21!$F$5)&gt;0,ngay21!$F$5,"")</f>
        <v/>
      </c>
      <c r="O171" s="327">
        <f>IF(COUNT(N163,N171)=2,N171-N163,"x")</f>
        <v/>
      </c>
      <c r="P171" s="328">
        <f>IF(COUNT(O171,P170)=2,O171+P170,P170)</f>
        <v/>
      </c>
      <c r="Q171" s="324">
        <f>IF(COUNT(ngay21!$AO$21)&gt;0,ngay21!$AO$21,"")</f>
        <v/>
      </c>
      <c r="R171" s="325">
        <f>IF(COUNT(Q163,Q171)=2,Q171-Q163,"x")</f>
        <v/>
      </c>
      <c r="S171" s="326">
        <f>IF(COUNT(R171,S170)=2,R171+S170,S170)</f>
        <v/>
      </c>
      <c r="T171" s="327" t="n"/>
      <c r="U171" s="324">
        <f>IF(COUNT(ngay21!$F$21)&gt;0,ngay21!$F$21,"")</f>
        <v/>
      </c>
      <c r="V171" s="327">
        <f>IF(COUNT(U163,U171)=2,U171-U163,"x")</f>
        <v/>
      </c>
      <c r="W171" s="328">
        <f>IF(COUNT(V171,W170)=2,V171+W170,W170)</f>
        <v/>
      </c>
      <c r="X171" s="324">
        <f>IF(COUNT(ngay21!$AO$23)&gt;0,ngay21!$AO$23,"")</f>
        <v/>
      </c>
      <c r="Y171" s="325">
        <f>IF(COUNT(X163,X171)=2,X171-X163,"x")</f>
        <v/>
      </c>
      <c r="Z171" s="326">
        <f>IF(COUNT(Y171,Z170)=2,Y171+Z170,Z170)</f>
        <v/>
      </c>
      <c r="AA171" s="327" t="n"/>
      <c r="AB171" s="324">
        <f>IF(COUNT(ngay21!$F$23)&gt;0,ngay21!$F$23,"")</f>
        <v/>
      </c>
      <c r="AC171" s="327">
        <f>IF(COUNT(AB163,AB171)=2,AB171-AB163,"x")</f>
        <v/>
      </c>
      <c r="AD171" s="328">
        <f>IF(COUNT(AC171,AD170)=2,AC171+AD170,AD170)</f>
        <v/>
      </c>
      <c r="AE171" s="334" t="n"/>
      <c r="AF171" s="334" t="n"/>
      <c r="AG171" s="324">
        <f>IF(COUNT(ngay21!$AO$9)&gt;0,ngay21!$AO$9,"")</f>
        <v/>
      </c>
    </row>
    <row r="172">
      <c r="A172" s="332" t="n"/>
      <c r="B172" s="316" t="n">
        <v>4</v>
      </c>
      <c r="C172" s="324">
        <f>IF(COUNT(ngay21!$AP$9)&gt;0,ngay21!$AP$9,"")</f>
        <v/>
      </c>
      <c r="D172" s="317">
        <f>IF(COUNT(C164,C172)=2,C172-C164,"x")</f>
        <v/>
      </c>
      <c r="E172" s="318">
        <f>IF(COUNT(D172,E171)=2,D172+E171,E171)</f>
        <v/>
      </c>
      <c r="F172" s="321" t="n"/>
      <c r="G172" s="324">
        <f>IF(COUNT(ngay21!$G$9)&gt;0,ngay21!$G$9,"")</f>
        <v/>
      </c>
      <c r="H172" s="321">
        <f>IF(COUNT(G164,G172)=2,G172-G164,"x")</f>
        <v/>
      </c>
      <c r="I172" s="322">
        <f>IF(COUNT(H172,I171)=2,H172+I171,I171)</f>
        <v/>
      </c>
      <c r="J172" s="324">
        <f>IF(COUNT(ngay21!$AP$5)&gt;0,ngay21!$AP$5,"")</f>
        <v/>
      </c>
      <c r="K172" s="317">
        <f>IF(COUNT(J164,J172)=2,J172-J164,"x")</f>
        <v/>
      </c>
      <c r="L172" s="318">
        <f>IF(COUNT(K172,L171)=2,K172+L171,L171)</f>
        <v/>
      </c>
      <c r="M172" s="321" t="n"/>
      <c r="N172" s="324">
        <f>IF(COUNT(ngay21!$G$5)&gt;0,ngay21!$G$5,"")</f>
        <v/>
      </c>
      <c r="O172" s="321">
        <f>IF(COUNT(N164,N172)=2,N172-N164,"x")</f>
        <v/>
      </c>
      <c r="P172" s="322">
        <f>IF(COUNT(O172,P171)=2,O172+P171,P171)</f>
        <v/>
      </c>
      <c r="Q172" s="324">
        <f>IF(COUNT(ngay21!$AP$21)&gt;0,ngay21!$AP$21,"")</f>
        <v/>
      </c>
      <c r="R172" s="317">
        <f>IF(COUNT(Q164,Q172)=2,Q172-Q164,"x")</f>
        <v/>
      </c>
      <c r="S172" s="318">
        <f>IF(COUNT(R172,S171)=2,R172+S171,S171)</f>
        <v/>
      </c>
      <c r="T172" s="321" t="n"/>
      <c r="U172" s="324">
        <f>IF(COUNT(ngay21!$G$21)&gt;0,ngay21!$G$21,"")</f>
        <v/>
      </c>
      <c r="V172" s="321">
        <f>IF(COUNT(U164,U172)=2,U172-U164,"x")</f>
        <v/>
      </c>
      <c r="W172" s="322">
        <f>IF(COUNT(V172,W171)=2,V172+W171,W171)</f>
        <v/>
      </c>
      <c r="X172" s="324">
        <f>IF(COUNT(ngay21!$AP$23)&gt;0,ngay21!$AP$23,"")</f>
        <v/>
      </c>
      <c r="Y172" s="317">
        <f>IF(COUNT(X164,X172)=2,X172-X164,"x")</f>
        <v/>
      </c>
      <c r="Z172" s="318">
        <f>IF(COUNT(Y172,Z171)=2,Y172+Z171,Z171)</f>
        <v/>
      </c>
      <c r="AA172" s="321" t="n"/>
      <c r="AB172" s="324">
        <f>IF(COUNT(ngay21!$G$23)&gt;0,ngay21!$G$23,"")</f>
        <v/>
      </c>
      <c r="AC172" s="321">
        <f>IF(COUNT(AB164,AB172)=2,AB172-AB164,"x")</f>
        <v/>
      </c>
      <c r="AD172" s="322">
        <f>IF(COUNT(AC172,AD171)=2,AC172+AD171,AD171)</f>
        <v/>
      </c>
      <c r="AG172" s="324">
        <f>IF(COUNT(ngay21!$AP$9)&gt;0,ngay21!$AP$9,"")</f>
        <v/>
      </c>
    </row>
    <row r="173">
      <c r="A173" s="332" t="n"/>
      <c r="B173" s="331" t="n">
        <v>7</v>
      </c>
      <c r="C173" s="324">
        <f>IF(COUNT(ngay21!$AQ$9)&gt;0,ngay21!$AQ$9,"")</f>
        <v/>
      </c>
      <c r="D173" s="317">
        <f>IF(COUNT(C165,C173)=2,C173-C165,"x")</f>
        <v/>
      </c>
      <c r="E173" s="318">
        <f>IF(COUNT(D173,E172)=2,D173+E172,E172)</f>
        <v/>
      </c>
      <c r="F173" s="321" t="n"/>
      <c r="G173" s="324">
        <f>IF(COUNT(ngay21!$H$9)&gt;0,ngay21!$H$9,"")</f>
        <v/>
      </c>
      <c r="H173" s="321">
        <f>IF(COUNT(G165,G173)=2,G173-G165,"x")</f>
        <v/>
      </c>
      <c r="I173" s="322">
        <f>IF(COUNT(H173,I172)=2,H173+I172,I172)</f>
        <v/>
      </c>
      <c r="J173" s="324">
        <f>IF(COUNT(ngay21!$AQ$5)&gt;0,ngay21!$AQ$5,"")</f>
        <v/>
      </c>
      <c r="K173" s="317">
        <f>IF(COUNT(J165,J173)=2,J173-J165,"x")</f>
        <v/>
      </c>
      <c r="L173" s="318">
        <f>IF(COUNT(K173,L172)=2,K173+L172,L172)</f>
        <v/>
      </c>
      <c r="M173" s="321" t="n"/>
      <c r="N173" s="324">
        <f>IF(COUNT(ngay21!$H$5)&gt;0,ngay21!$H$5,"")</f>
        <v/>
      </c>
      <c r="O173" s="321">
        <f>IF(COUNT(N165,N173)=2,N173-N165,"x")</f>
        <v/>
      </c>
      <c r="P173" s="322">
        <f>IF(COUNT(O173,P172)=2,O173+P172,P172)</f>
        <v/>
      </c>
      <c r="Q173" s="324">
        <f>IF(COUNT(ngay21!$AQ$21)&gt;0,ngay21!$AQ$21,"")</f>
        <v/>
      </c>
      <c r="R173" s="317">
        <f>IF(COUNT(Q165,Q173)=2,Q173-Q165,"x")</f>
        <v/>
      </c>
      <c r="S173" s="318">
        <f>IF(COUNT(R173,S172)=2,R173+S172,S172)</f>
        <v/>
      </c>
      <c r="T173" s="321" t="n"/>
      <c r="U173" s="324">
        <f>IF(COUNT(ngay21!$H$21)&gt;0,ngay21!$H$21,"")</f>
        <v/>
      </c>
      <c r="V173" s="321">
        <f>IF(COUNT(U165,U173)=2,U173-U165,"x")</f>
        <v/>
      </c>
      <c r="W173" s="322">
        <f>IF(COUNT(V173,W172)=2,V173+W172,W172)</f>
        <v/>
      </c>
      <c r="X173" s="324">
        <f>IF(COUNT(ngay21!$AQ$23)&gt;0,ngay21!$AQ$23,"")</f>
        <v/>
      </c>
      <c r="Y173" s="317">
        <f>IF(COUNT(X165,X173)=2,X173-X165,"x")</f>
        <v/>
      </c>
      <c r="Z173" s="318">
        <f>IF(COUNT(Y173,Z172)=2,Y173+Z172,Z172)</f>
        <v/>
      </c>
      <c r="AA173" s="321" t="n"/>
      <c r="AB173" s="324">
        <f>IF(COUNT(ngay21!$H$23)&gt;0,ngay21!$H$23,"")</f>
        <v/>
      </c>
      <c r="AC173" s="321">
        <f>IF(COUNT(AB165,AB173)=2,AB173-AB165,"x")</f>
        <v/>
      </c>
      <c r="AD173" s="322">
        <f>IF(COUNT(AC173,AD172)=2,AC173+AD172,AD172)</f>
        <v/>
      </c>
      <c r="AG173" s="324">
        <f>IF(COUNT(ngay21!$AQ$9)&gt;0,ngay21!$AQ$9,"")</f>
        <v/>
      </c>
    </row>
    <row r="174">
      <c r="A174" s="332" t="n"/>
      <c r="B174" s="316" t="n">
        <v>10</v>
      </c>
      <c r="C174" s="324">
        <f>IF(COUNT(ngay21!$AR$9)&gt;0,ngay21!$AR$9,"")</f>
        <v/>
      </c>
      <c r="D174" s="317">
        <f>IF(COUNT(C166,C174)=2,C174-C166,"x")</f>
        <v/>
      </c>
      <c r="E174" s="318">
        <f>IF(COUNT(D174,E173)=2,D174+E173,E173)</f>
        <v/>
      </c>
      <c r="F174" s="321" t="n"/>
      <c r="G174" s="324">
        <f>IF(COUNT(ngay21!$I$9)&gt;0,ngay21!$I$9,"")</f>
        <v/>
      </c>
      <c r="H174" s="321">
        <f>IF(COUNT(G166,G174)=2,G174-G166,"x")</f>
        <v/>
      </c>
      <c r="I174" s="322">
        <f>IF(COUNT(H174,I173)=2,H174+I173,I173)</f>
        <v/>
      </c>
      <c r="J174" s="324">
        <f>IF(COUNT(ngay21!$AR$5)&gt;0,ngay21!$AR$5,"")</f>
        <v/>
      </c>
      <c r="K174" s="317">
        <f>IF(COUNT(J166,J174)=2,J174-J166,"x")</f>
        <v/>
      </c>
      <c r="L174" s="318">
        <f>IF(COUNT(K174,L173)=2,K174+L173,L173)</f>
        <v/>
      </c>
      <c r="M174" s="321" t="n"/>
      <c r="N174" s="324">
        <f>IF(COUNT(ngay21!$I$5)&gt;0,ngay21!$I$5,"")</f>
        <v/>
      </c>
      <c r="O174" s="321">
        <f>IF(COUNT(N166,N174)=2,N174-N166,"x")</f>
        <v/>
      </c>
      <c r="P174" s="322">
        <f>IF(COUNT(O174,P173)=2,O174+P173,P173)</f>
        <v/>
      </c>
      <c r="Q174" s="324">
        <f>IF(COUNT(ngay21!$AR$21)&gt;0,ngay21!$AR$21,"")</f>
        <v/>
      </c>
      <c r="R174" s="317">
        <f>IF(COUNT(Q166,Q174)=2,Q174-Q166,"x")</f>
        <v/>
      </c>
      <c r="S174" s="318">
        <f>IF(COUNT(R174,S173)=2,R174+S173,S173)</f>
        <v/>
      </c>
      <c r="T174" s="321" t="n"/>
      <c r="U174" s="324">
        <f>IF(COUNT(ngay21!$I$21)&gt;0,ngay21!$I$21,"")</f>
        <v/>
      </c>
      <c r="V174" s="321">
        <f>IF(COUNT(U166,U174)=2,U174-U166,"x")</f>
        <v/>
      </c>
      <c r="W174" s="322">
        <f>IF(COUNT(V174,W173)=2,V174+W173,W173)</f>
        <v/>
      </c>
      <c r="X174" s="324">
        <f>IF(COUNT(ngay21!$AR$23)&gt;0,ngay21!$AR$23,"")</f>
        <v/>
      </c>
      <c r="Y174" s="317">
        <f>IF(COUNT(X166,X174)=2,X174-X166,"x")</f>
        <v/>
      </c>
      <c r="Z174" s="318">
        <f>IF(COUNT(Y174,Z173)=2,Y174+Z173,Z173)</f>
        <v/>
      </c>
      <c r="AA174" s="321" t="n"/>
      <c r="AB174" s="324">
        <f>IF(COUNT(ngay21!$I$23)&gt;0,ngay21!$I$23,"")</f>
        <v/>
      </c>
      <c r="AC174" s="321">
        <f>IF(COUNT(AB166,AB174)=2,AB174-AB166,"x")</f>
        <v/>
      </c>
      <c r="AD174" s="322">
        <f>IF(COUNT(AC174,AD173)=2,AC174+AD173,AD173)</f>
        <v/>
      </c>
      <c r="AG174" s="324">
        <f>IF(COUNT(ngay21!$AR$9)&gt;0,ngay21!$AR$9,"")</f>
        <v/>
      </c>
    </row>
    <row r="175">
      <c r="A175" s="332" t="n"/>
      <c r="B175" s="316" t="n">
        <v>13</v>
      </c>
      <c r="C175" s="324">
        <f>IF(COUNT(ngay21!$AS$9)&gt;0,ngay21!$AS$9,"")</f>
        <v/>
      </c>
      <c r="D175" s="317">
        <f>IF(COUNT(C167,C175)=2,C175-C167,"x")</f>
        <v/>
      </c>
      <c r="E175" s="318">
        <f>IF(COUNT(D175,E174)=2,D175+E174,E174)</f>
        <v/>
      </c>
      <c r="F175" s="321" t="n"/>
      <c r="G175" s="324">
        <f>IF(COUNT(ngay21!$J$9)&gt;0,ngay21!$J$9,"")</f>
        <v/>
      </c>
      <c r="H175" s="321">
        <f>IF(COUNT(G167,G175)=2,G175-G167,"x")</f>
        <v/>
      </c>
      <c r="I175" s="322">
        <f>IF(COUNT(H175,I174)=2,H175+I174,I174)</f>
        <v/>
      </c>
      <c r="J175" s="324">
        <f>IF(COUNT(ngay21!$AS$5)&gt;0,ngay21!$AS$5,"")</f>
        <v/>
      </c>
      <c r="K175" s="317">
        <f>IF(COUNT(J167,J175)=2,J175-J167,"x")</f>
        <v/>
      </c>
      <c r="L175" s="318">
        <f>IF(COUNT(K175,L174)=2,K175+L174,L174)</f>
        <v/>
      </c>
      <c r="M175" s="321" t="n"/>
      <c r="N175" s="324">
        <f>IF(COUNT(ngay21!$J$5)&gt;0,ngay21!$J$5,"")</f>
        <v/>
      </c>
      <c r="O175" s="321">
        <f>IF(COUNT(N167,N175)=2,N175-N167,"x")</f>
        <v/>
      </c>
      <c r="P175" s="322">
        <f>IF(COUNT(O175,P174)=2,O175+P174,P174)</f>
        <v/>
      </c>
      <c r="Q175" s="324">
        <f>IF(COUNT(ngay21!$AS$21)&gt;0,ngay21!$AS$21,"")</f>
        <v/>
      </c>
      <c r="R175" s="317">
        <f>IF(COUNT(Q167,Q175)=2,Q175-Q167,"x")</f>
        <v/>
      </c>
      <c r="S175" s="318">
        <f>IF(COUNT(R175,S174)=2,R175+S174,S174)</f>
        <v/>
      </c>
      <c r="T175" s="321" t="n"/>
      <c r="U175" s="324">
        <f>IF(COUNT(ngay21!$J$21)&gt;0,ngay21!$J$21,"")</f>
        <v/>
      </c>
      <c r="V175" s="321">
        <f>IF(COUNT(U167,U175)=2,U175-U167,"x")</f>
        <v/>
      </c>
      <c r="W175" s="322">
        <f>IF(COUNT(V175,W174)=2,V175+W174,W174)</f>
        <v/>
      </c>
      <c r="X175" s="324">
        <f>IF(COUNT(ngay21!$AS$23)&gt;0,ngay21!$AS$23,"")</f>
        <v/>
      </c>
      <c r="Y175" s="317">
        <f>IF(COUNT(X167,X175)=2,X175-X167,"x")</f>
        <v/>
      </c>
      <c r="Z175" s="318">
        <f>IF(COUNT(Y175,Z174)=2,Y175+Z174,Z174)</f>
        <v/>
      </c>
      <c r="AA175" s="321" t="n"/>
      <c r="AB175" s="324">
        <f>IF(COUNT(ngay21!$J$23)&gt;0,ngay21!$J$23,"")</f>
        <v/>
      </c>
      <c r="AC175" s="321">
        <f>IF(COUNT(AB167,AB175)=2,AB175-AB167,"x")</f>
        <v/>
      </c>
      <c r="AD175" s="322">
        <f>IF(COUNT(AC175,AD174)=2,AC175+AD174,AD174)</f>
        <v/>
      </c>
      <c r="AG175" s="324">
        <f>IF(COUNT(ngay21!$AS$9)&gt;0,ngay21!$AS$9,"")</f>
        <v/>
      </c>
    </row>
    <row r="176">
      <c r="A176" s="332" t="n"/>
      <c r="B176" s="316" t="n">
        <v>16</v>
      </c>
      <c r="C176" s="324">
        <f>IF(COUNT(ngay21!$AT$9)&gt;0,ngay21!$AT$9,"")</f>
        <v/>
      </c>
      <c r="D176" s="317">
        <f>IF(COUNT(C168,C176)=2,C176-C168,"x")</f>
        <v/>
      </c>
      <c r="E176" s="318">
        <f>IF(COUNT(D176,E175)=2,D176+E175,E175)</f>
        <v/>
      </c>
      <c r="F176" s="321" t="n"/>
      <c r="G176" s="324">
        <f>IF(COUNT(ngay21!$K$9)&gt;0,ngay21!$K$9,"")</f>
        <v/>
      </c>
      <c r="H176" s="321">
        <f>IF(COUNT(G168,G176)=2,G176-G168,"x")</f>
        <v/>
      </c>
      <c r="I176" s="322">
        <f>IF(COUNT(H176,I175)=2,H176+I175,I175)</f>
        <v/>
      </c>
      <c r="J176" s="324">
        <f>IF(COUNT(ngay21!$AT$5)&gt;0,ngay21!$AT$5,"")</f>
        <v/>
      </c>
      <c r="K176" s="317">
        <f>IF(COUNT(J168,J176)=2,J176-J168,"x")</f>
        <v/>
      </c>
      <c r="L176" s="318">
        <f>IF(COUNT(K176,L175)=2,K176+L175,L175)</f>
        <v/>
      </c>
      <c r="M176" s="321" t="n"/>
      <c r="N176" s="324">
        <f>IF(COUNT(ngay21!$K$5)&gt;0,ngay21!$K$5,"")</f>
        <v/>
      </c>
      <c r="O176" s="321">
        <f>IF(COUNT(N168,N176)=2,N176-N168,"x")</f>
        <v/>
      </c>
      <c r="P176" s="322">
        <f>IF(COUNT(O176,P175)=2,O176+P175,P175)</f>
        <v/>
      </c>
      <c r="Q176" s="324">
        <f>IF(COUNT(ngay21!$AT$21)&gt;0,ngay21!$AT$21,"")</f>
        <v/>
      </c>
      <c r="R176" s="317">
        <f>IF(COUNT(Q168,Q176)=2,Q176-Q168,"x")</f>
        <v/>
      </c>
      <c r="S176" s="318">
        <f>IF(COUNT(R176,S175)=2,R176+S175,S175)</f>
        <v/>
      </c>
      <c r="T176" s="321" t="n"/>
      <c r="U176" s="324">
        <f>IF(COUNT(ngay21!$K$21)&gt;0,ngay21!$K$21,"")</f>
        <v/>
      </c>
      <c r="V176" s="321">
        <f>IF(COUNT(U168,U176)=2,U176-U168,"x")</f>
        <v/>
      </c>
      <c r="W176" s="322">
        <f>IF(COUNT(V176,W175)=2,V176+W175,W175)</f>
        <v/>
      </c>
      <c r="X176" s="324">
        <f>IF(COUNT(ngay21!$AT$23)&gt;0,ngay21!$AT$23,"")</f>
        <v/>
      </c>
      <c r="Y176" s="317">
        <f>IF(COUNT(X168,X176)=2,X176-X168,"x")</f>
        <v/>
      </c>
      <c r="Z176" s="318">
        <f>IF(COUNT(Y176,Z175)=2,Y176+Z175,Z175)</f>
        <v/>
      </c>
      <c r="AA176" s="321" t="n"/>
      <c r="AB176" s="324">
        <f>IF(COUNT(ngay21!$K$23)&gt;0,ngay21!$K$23,"")</f>
        <v/>
      </c>
      <c r="AC176" s="321">
        <f>IF(COUNT(AB168,AB176)=2,AB176-AB168,"x")</f>
        <v/>
      </c>
      <c r="AD176" s="322">
        <f>IF(COUNT(AC176,AD175)=2,AC176+AD175,AD175)</f>
        <v/>
      </c>
      <c r="AG176" s="324">
        <f>IF(COUNT(ngay21!$AT$9)&gt;0,ngay21!$AT$9,"")</f>
        <v/>
      </c>
    </row>
    <row r="177">
      <c r="A177" s="332" t="n"/>
      <c r="B177" s="316" t="n">
        <v>19</v>
      </c>
      <c r="C177" s="324">
        <f>IF(COUNT(ngay21!$AU$9)&gt;0,ngay21!$AU$9,"")</f>
        <v/>
      </c>
      <c r="D177" s="317">
        <f>IF(COUNT(C169,C177)=2,C177-C169,"x")</f>
        <v/>
      </c>
      <c r="E177" s="318">
        <f>IF(COUNT(D177,E176)=2,D177+E176,E176)</f>
        <v/>
      </c>
      <c r="F177" s="321" t="n"/>
      <c r="G177" s="324">
        <f>IF(COUNT(ngay21!$L$9)&gt;0,ngay21!$L$9,"")</f>
        <v/>
      </c>
      <c r="H177" s="321">
        <f>IF(COUNT(G169,G177)=2,G177-G169,"x")</f>
        <v/>
      </c>
      <c r="I177" s="322">
        <f>IF(COUNT(H177,I176)=2,H177+I176,I176)</f>
        <v/>
      </c>
      <c r="J177" s="324">
        <f>IF(COUNT(ngay21!$AU$5)&gt;0,ngay21!$AU$5,"")</f>
        <v/>
      </c>
      <c r="K177" s="317">
        <f>IF(COUNT(J169,J177)=2,J177-J169,"x")</f>
        <v/>
      </c>
      <c r="L177" s="318">
        <f>IF(COUNT(K177,L176)=2,K177+L176,L176)</f>
        <v/>
      </c>
      <c r="M177" s="321" t="n"/>
      <c r="N177" s="324">
        <f>IF(COUNT(ngay21!$L$5)&gt;0,ngay21!$L$5,"")</f>
        <v/>
      </c>
      <c r="O177" s="321">
        <f>IF(COUNT(N169,N177)=2,N177-N169,"x")</f>
        <v/>
      </c>
      <c r="P177" s="322">
        <f>IF(COUNT(O177,P176)=2,O177+P176,P176)</f>
        <v/>
      </c>
      <c r="Q177" s="324">
        <f>IF(COUNT(ngay21!$AU$21)&gt;0,ngay21!$AU$21,"")</f>
        <v/>
      </c>
      <c r="R177" s="317">
        <f>IF(COUNT(Q169,Q177)=2,Q177-Q169,"x")</f>
        <v/>
      </c>
      <c r="S177" s="318">
        <f>IF(COUNT(R177,S176)=2,R177+S176,S176)</f>
        <v/>
      </c>
      <c r="T177" s="321" t="n"/>
      <c r="U177" s="324">
        <f>IF(COUNT(ngay21!$L$21)&gt;0,ngay21!$L$21,"")</f>
        <v/>
      </c>
      <c r="V177" s="321">
        <f>IF(COUNT(U169,U177)=2,U177-U169,"x")</f>
        <v/>
      </c>
      <c r="W177" s="322">
        <f>IF(COUNT(V177,W176)=2,V177+W176,W176)</f>
        <v/>
      </c>
      <c r="X177" s="324">
        <f>IF(COUNT(ngay21!$AU$23)&gt;0,ngay21!$AU$23,"")</f>
        <v/>
      </c>
      <c r="Y177" s="317">
        <f>IF(COUNT(X169,X177)=2,X177-X169,"x")</f>
        <v/>
      </c>
      <c r="Z177" s="318">
        <f>IF(COUNT(Y177,Z176)=2,Y177+Z176,Z176)</f>
        <v/>
      </c>
      <c r="AA177" s="321" t="n"/>
      <c r="AB177" s="324">
        <f>IF(COUNT(ngay21!$L$23)&gt;0,ngay21!$L$23,"")</f>
        <v/>
      </c>
      <c r="AC177" s="321">
        <f>IF(COUNT(AB169,AB177)=2,AB177-AB169,"x")</f>
        <v/>
      </c>
      <c r="AD177" s="322">
        <f>IF(COUNT(AC177,AD176)=2,AC177+AD176,AD176)</f>
        <v/>
      </c>
      <c r="AG177" s="324">
        <f>IF(COUNT(ngay21!$AU$9)&gt;0,ngay21!$AU$9,"")</f>
        <v/>
      </c>
    </row>
    <row r="178">
      <c r="A178" s="332" t="n"/>
      <c r="B178" s="316" t="n">
        <v>22</v>
      </c>
      <c r="C178" s="324">
        <f>IF(COUNT(ngay22!$AN$9)&gt;0,ngay22!$AN$9,"")</f>
        <v/>
      </c>
      <c r="D178" s="317">
        <f>IF(COUNT(C170,C178)=2,C178-C170,"x")</f>
        <v/>
      </c>
      <c r="E178" s="318">
        <f>IF(COUNT(D178,E177)=2,D178+E177,E177)</f>
        <v/>
      </c>
      <c r="F178" s="321" t="n"/>
      <c r="G178" s="324">
        <f>IF(COUNT(ngay22!$E$9)&gt;0,ngay22!$E$9,"")</f>
        <v/>
      </c>
      <c r="H178" s="321">
        <f>IF(COUNT(G170,G178)=2,G178-G170,"x")</f>
        <v/>
      </c>
      <c r="I178" s="322">
        <f>IF(COUNT(H178,I177)=2,H178+I177,I177)</f>
        <v/>
      </c>
      <c r="J178" s="324">
        <f>IF(COUNT(ngay22!$AN$5)&gt;0,ngay22!$AN$5,"")</f>
        <v/>
      </c>
      <c r="K178" s="317">
        <f>IF(COUNT(J170,J178)=2,J178-J170,"x")</f>
        <v/>
      </c>
      <c r="L178" s="318">
        <f>IF(COUNT(K178,L177)=2,K178+L177,L177)</f>
        <v/>
      </c>
      <c r="M178" s="321" t="n"/>
      <c r="N178" s="324">
        <f>IF(COUNT(ngay22!$E$5)&gt;0,ngay22!$E$5,"")</f>
        <v/>
      </c>
      <c r="O178" s="321">
        <f>IF(COUNT(N170,N178)=2,N178-N170,"x")</f>
        <v/>
      </c>
      <c r="P178" s="322">
        <f>IF(COUNT(O178,P177)=2,O178+P177,P177)</f>
        <v/>
      </c>
      <c r="Q178" s="324">
        <f>IF(COUNT(ngay22!$AN$21)&gt;0,ngay22!$AN$21,"")</f>
        <v/>
      </c>
      <c r="R178" s="317">
        <f>IF(COUNT(Q170,Q178)=2,Q178-Q170,"x")</f>
        <v/>
      </c>
      <c r="S178" s="318">
        <f>IF(COUNT(R178,S177)=2,R178+S177,S177)</f>
        <v/>
      </c>
      <c r="T178" s="321" t="n"/>
      <c r="U178" s="324">
        <f>IF(COUNT(ngay22!$E$21)&gt;0,ngay22!$E$21,"")</f>
        <v/>
      </c>
      <c r="V178" s="321">
        <f>IF(COUNT(U170,U178)=2,U178-U170,"x")</f>
        <v/>
      </c>
      <c r="W178" s="322">
        <f>IF(COUNT(V178,W177)=2,V178+W177,W177)</f>
        <v/>
      </c>
      <c r="X178" s="324">
        <f>IF(COUNT(ngay22!$AN$23)&gt;0,ngay22!$AN$23,"")</f>
        <v/>
      </c>
      <c r="Y178" s="317">
        <f>IF(COUNT(X170,X178)=2,X178-X170,"x")</f>
        <v/>
      </c>
      <c r="Z178" s="318">
        <f>IF(COUNT(Y178,Z177)=2,Y178+Z177,Z177)</f>
        <v/>
      </c>
      <c r="AA178" s="321" t="n"/>
      <c r="AB178" s="324">
        <f>IF(COUNT(ngay22!$E$23)&gt;0,ngay22!$E$23,"")</f>
        <v/>
      </c>
      <c r="AC178" s="321">
        <f>IF(COUNT(AB170,AB178)=2,AB178-AB170,"x")</f>
        <v/>
      </c>
      <c r="AD178" s="322">
        <f>IF(COUNT(AC178,AD177)=2,AC178+AD177,AD177)</f>
        <v/>
      </c>
      <c r="AG178" s="324">
        <f>IF(COUNT(ngay22!$AN$9)&gt;0,ngay22!$AN$9,"")</f>
        <v/>
      </c>
    </row>
    <row r="179" customFormat="1" s="329">
      <c r="A179" s="333" t="n">
        <v>22</v>
      </c>
      <c r="B179" s="316" t="n">
        <v>1</v>
      </c>
      <c r="C179" s="324">
        <f>IF(COUNT(ngay22!$AO$9)&gt;0,ngay22!$AO$9,"")</f>
        <v/>
      </c>
      <c r="D179" s="325">
        <f>IF(COUNT(C171,C179)=2,C179-C171,"x")</f>
        <v/>
      </c>
      <c r="E179" s="326">
        <f>IF(COUNT(D179,E178)=2,D179+E178,E178)</f>
        <v/>
      </c>
      <c r="F179" s="327" t="n"/>
      <c r="G179" s="324">
        <f>IF(COUNT(ngay22!$F$9)&gt;0,ngay22!$F$9,"")</f>
        <v/>
      </c>
      <c r="H179" s="327">
        <f>IF(COUNT(G171,G179)=2,G179-G171,"x")</f>
        <v/>
      </c>
      <c r="I179" s="328">
        <f>IF(COUNT(H179,I178)=2,H179+I178,I178)</f>
        <v/>
      </c>
      <c r="J179" s="324">
        <f>IF(COUNT(ngay22!$AO$5)&gt;0,ngay22!$AO$5,"")</f>
        <v/>
      </c>
      <c r="K179" s="325">
        <f>IF(COUNT(J171,J179)=2,J179-J171,"x")</f>
        <v/>
      </c>
      <c r="L179" s="326">
        <f>IF(COUNT(K179,L178)=2,K179+L178,L178)</f>
        <v/>
      </c>
      <c r="M179" s="327" t="n"/>
      <c r="N179" s="324">
        <f>IF(COUNT(ngay22!$F$5)&gt;0,ngay22!$F$5,"")</f>
        <v/>
      </c>
      <c r="O179" s="327">
        <f>IF(COUNT(N171,N179)=2,N179-N171,"x")</f>
        <v/>
      </c>
      <c r="P179" s="328">
        <f>IF(COUNT(O179,P178)=2,O179+P178,P178)</f>
        <v/>
      </c>
      <c r="Q179" s="324">
        <f>IF(COUNT(ngay22!$AO$21)&gt;0,ngay22!$AO$21,"")</f>
        <v/>
      </c>
      <c r="R179" s="325">
        <f>IF(COUNT(Q171,Q179)=2,Q179-Q171,"x")</f>
        <v/>
      </c>
      <c r="S179" s="326">
        <f>IF(COUNT(R179,S178)=2,R179+S178,S178)</f>
        <v/>
      </c>
      <c r="T179" s="327" t="n"/>
      <c r="U179" s="324">
        <f>IF(COUNT(ngay22!$F$21)&gt;0,ngay22!$F$21,"")</f>
        <v/>
      </c>
      <c r="V179" s="327">
        <f>IF(COUNT(U171,U179)=2,U179-U171,"x")</f>
        <v/>
      </c>
      <c r="W179" s="328">
        <f>IF(COUNT(V179,W178)=2,V179+W178,W178)</f>
        <v/>
      </c>
      <c r="X179" s="324">
        <f>IF(COUNT(ngay22!$AO$23)&gt;0,ngay22!$AO$23,"")</f>
        <v/>
      </c>
      <c r="Y179" s="325">
        <f>IF(COUNT(X171,X179)=2,X179-X171,"x")</f>
        <v/>
      </c>
      <c r="Z179" s="326">
        <f>IF(COUNT(Y179,Z178)=2,Y179+Z178,Z178)</f>
        <v/>
      </c>
      <c r="AA179" s="327" t="n"/>
      <c r="AB179" s="324">
        <f>IF(COUNT(ngay22!$F$23)&gt;0,ngay22!$F$23,"")</f>
        <v/>
      </c>
      <c r="AC179" s="327">
        <f>IF(COUNT(AB171,AB179)=2,AB179-AB171,"x")</f>
        <v/>
      </c>
      <c r="AD179" s="328">
        <f>IF(COUNT(AC179,AD178)=2,AC179+AD178,AD178)</f>
        <v/>
      </c>
      <c r="AE179" s="334" t="n"/>
      <c r="AF179" s="334" t="n"/>
      <c r="AG179" s="324">
        <f>IF(COUNT(ngay22!$AO$9)&gt;0,ngay22!$AO$9,"")</f>
        <v/>
      </c>
    </row>
    <row r="180">
      <c r="A180" s="332" t="n"/>
      <c r="B180" s="316" t="n">
        <v>4</v>
      </c>
      <c r="C180" s="324">
        <f>IF(COUNT(ngay22!$AP$9)&gt;0,ngay22!$AP$9,"")</f>
        <v/>
      </c>
      <c r="D180" s="317">
        <f>IF(COUNT(C172,C180)=2,C180-C172,"x")</f>
        <v/>
      </c>
      <c r="E180" s="318">
        <f>IF(COUNT(D180,E179)=2,D180+E179,E179)</f>
        <v/>
      </c>
      <c r="F180" s="321" t="n"/>
      <c r="G180" s="324">
        <f>IF(COUNT(ngay22!$G$9)&gt;0,ngay22!$G$9,"")</f>
        <v/>
      </c>
      <c r="H180" s="321">
        <f>IF(COUNT(G172,G180)=2,G180-G172,"x")</f>
        <v/>
      </c>
      <c r="I180" s="322">
        <f>IF(COUNT(H180,I179)=2,H180+I179,I179)</f>
        <v/>
      </c>
      <c r="J180" s="324">
        <f>IF(COUNT(ngay22!$AP$5)&gt;0,ngay22!$AP$5,"")</f>
        <v/>
      </c>
      <c r="K180" s="317">
        <f>IF(COUNT(J172,J180)=2,J180-J172,"x")</f>
        <v/>
      </c>
      <c r="L180" s="318">
        <f>IF(COUNT(K180,L179)=2,K180+L179,L179)</f>
        <v/>
      </c>
      <c r="M180" s="321" t="n"/>
      <c r="N180" s="324">
        <f>IF(COUNT(ngay22!$G$5)&gt;0,ngay22!$G$5,"")</f>
        <v/>
      </c>
      <c r="O180" s="321">
        <f>IF(COUNT(N172,N180)=2,N180-N172,"x")</f>
        <v/>
      </c>
      <c r="P180" s="322">
        <f>IF(COUNT(O180,P179)=2,O180+P179,P179)</f>
        <v/>
      </c>
      <c r="Q180" s="324">
        <f>IF(COUNT(ngay22!$AP$21)&gt;0,ngay22!$AP$21,"")</f>
        <v/>
      </c>
      <c r="R180" s="317">
        <f>IF(COUNT(Q172,Q180)=2,Q180-Q172,"x")</f>
        <v/>
      </c>
      <c r="S180" s="318">
        <f>IF(COUNT(R180,S179)=2,R180+S179,S179)</f>
        <v/>
      </c>
      <c r="T180" s="321" t="n"/>
      <c r="U180" s="324">
        <f>IF(COUNT(ngay22!$G$21)&gt;0,ngay22!$G$21,"")</f>
        <v/>
      </c>
      <c r="V180" s="321">
        <f>IF(COUNT(U172,U180)=2,U180-U172,"x")</f>
        <v/>
      </c>
      <c r="W180" s="322">
        <f>IF(COUNT(V180,W179)=2,V180+W179,W179)</f>
        <v/>
      </c>
      <c r="X180" s="324">
        <f>IF(COUNT(ngay22!$AP$23)&gt;0,ngay22!$AP$23,"")</f>
        <v/>
      </c>
      <c r="Y180" s="317">
        <f>IF(COUNT(X172,X180)=2,X180-X172,"x")</f>
        <v/>
      </c>
      <c r="Z180" s="318">
        <f>IF(COUNT(Y180,Z179)=2,Y180+Z179,Z179)</f>
        <v/>
      </c>
      <c r="AA180" s="321" t="n"/>
      <c r="AB180" s="324">
        <f>IF(COUNT(ngay22!$G$23)&gt;0,ngay22!$G$23,"")</f>
        <v/>
      </c>
      <c r="AC180" s="321">
        <f>IF(COUNT(AB172,AB180)=2,AB180-AB172,"x")</f>
        <v/>
      </c>
      <c r="AD180" s="322">
        <f>IF(COUNT(AC180,AD179)=2,AC180+AD179,AD179)</f>
        <v/>
      </c>
      <c r="AG180" s="324">
        <f>IF(COUNT(ngay22!$AP$9)&gt;0,ngay22!$AP$9,"")</f>
        <v/>
      </c>
    </row>
    <row r="181">
      <c r="A181" s="332" t="n"/>
      <c r="B181" s="331" t="n">
        <v>7</v>
      </c>
      <c r="C181" s="324">
        <f>IF(COUNT(ngay22!$AQ$9)&gt;0,ngay22!$AQ$9,"")</f>
        <v/>
      </c>
      <c r="D181" s="317">
        <f>IF(COUNT(C173,C181)=2,C181-C173,"x")</f>
        <v/>
      </c>
      <c r="E181" s="318">
        <f>IF(COUNT(D181,E180)=2,D181+E180,E180)</f>
        <v/>
      </c>
      <c r="F181" s="321" t="n"/>
      <c r="G181" s="324">
        <f>IF(COUNT(ngay22!$H$9)&gt;0,ngay22!$H$9,"")</f>
        <v/>
      </c>
      <c r="H181" s="321">
        <f>IF(COUNT(G173,G181)=2,G181-G173,"x")</f>
        <v/>
      </c>
      <c r="I181" s="322">
        <f>IF(COUNT(H181,I180)=2,H181+I180,I180)</f>
        <v/>
      </c>
      <c r="J181" s="324">
        <f>IF(COUNT(ngay22!$AQ$5)&gt;0,ngay22!$AQ$5,"")</f>
        <v/>
      </c>
      <c r="K181" s="317">
        <f>IF(COUNT(J173,J181)=2,J181-J173,"x")</f>
        <v/>
      </c>
      <c r="L181" s="318">
        <f>IF(COUNT(K181,L180)=2,K181+L180,L180)</f>
        <v/>
      </c>
      <c r="M181" s="321" t="n"/>
      <c r="N181" s="324">
        <f>IF(COUNT(ngay22!$H$5)&gt;0,ngay22!$H$5,"")</f>
        <v/>
      </c>
      <c r="O181" s="321">
        <f>IF(COUNT(N173,N181)=2,N181-N173,"x")</f>
        <v/>
      </c>
      <c r="P181" s="322">
        <f>IF(COUNT(O181,P180)=2,O181+P180,P180)</f>
        <v/>
      </c>
      <c r="Q181" s="324">
        <f>IF(COUNT(ngay22!$AQ$21)&gt;0,ngay22!$AQ$21,"")</f>
        <v/>
      </c>
      <c r="R181" s="317">
        <f>IF(COUNT(Q173,Q181)=2,Q181-Q173,"x")</f>
        <v/>
      </c>
      <c r="S181" s="318">
        <f>IF(COUNT(R181,S180)=2,R181+S180,S180)</f>
        <v/>
      </c>
      <c r="T181" s="321" t="n"/>
      <c r="U181" s="324">
        <f>IF(COUNT(ngay22!$H$21)&gt;0,ngay22!$H$21,"")</f>
        <v/>
      </c>
      <c r="V181" s="321">
        <f>IF(COUNT(U173,U181)=2,U181-U173,"x")</f>
        <v/>
      </c>
      <c r="W181" s="322">
        <f>IF(COUNT(V181,W180)=2,V181+W180,W180)</f>
        <v/>
      </c>
      <c r="X181" s="324">
        <f>IF(COUNT(ngay22!$AQ$23)&gt;0,ngay22!$AQ$23,"")</f>
        <v/>
      </c>
      <c r="Y181" s="317">
        <f>IF(COUNT(X173,X181)=2,X181-X173,"x")</f>
        <v/>
      </c>
      <c r="Z181" s="318">
        <f>IF(COUNT(Y181,Z180)=2,Y181+Z180,Z180)</f>
        <v/>
      </c>
      <c r="AA181" s="321" t="n"/>
      <c r="AB181" s="324">
        <f>IF(COUNT(ngay22!$H$23)&gt;0,ngay22!$H$23,"")</f>
        <v/>
      </c>
      <c r="AC181" s="321">
        <f>IF(COUNT(AB173,AB181)=2,AB181-AB173,"x")</f>
        <v/>
      </c>
      <c r="AD181" s="322">
        <f>IF(COUNT(AC181,AD180)=2,AC181+AD180,AD180)</f>
        <v/>
      </c>
      <c r="AG181" s="324">
        <f>IF(COUNT(ngay22!$AQ$9)&gt;0,ngay22!$AQ$9,"")</f>
        <v/>
      </c>
    </row>
    <row r="182">
      <c r="A182" s="332" t="n"/>
      <c r="B182" s="316" t="n">
        <v>10</v>
      </c>
      <c r="C182" s="324">
        <f>IF(COUNT(ngay22!$AR$9)&gt;0,ngay22!$AR$9,"")</f>
        <v/>
      </c>
      <c r="D182" s="317">
        <f>IF(COUNT(C174,C182)=2,C182-C174,"x")</f>
        <v/>
      </c>
      <c r="E182" s="318">
        <f>IF(COUNT(D182,E181)=2,D182+E181,E181)</f>
        <v/>
      </c>
      <c r="F182" s="321" t="n"/>
      <c r="G182" s="324">
        <f>IF(COUNT(ngay22!$I$9)&gt;0,ngay22!$I$9,"")</f>
        <v/>
      </c>
      <c r="H182" s="321">
        <f>IF(COUNT(G174,G182)=2,G182-G174,"x")</f>
        <v/>
      </c>
      <c r="I182" s="322">
        <f>IF(COUNT(H182,I181)=2,H182+I181,I181)</f>
        <v/>
      </c>
      <c r="J182" s="324">
        <f>IF(COUNT(ngay22!$AR$5)&gt;0,ngay22!$AR$5,"")</f>
        <v/>
      </c>
      <c r="K182" s="317">
        <f>IF(COUNT(J174,J182)=2,J182-J174,"x")</f>
        <v/>
      </c>
      <c r="L182" s="318">
        <f>IF(COUNT(K182,L181)=2,K182+L181,L181)</f>
        <v/>
      </c>
      <c r="M182" s="321" t="n"/>
      <c r="N182" s="324">
        <f>IF(COUNT(ngay22!$I$5)&gt;0,ngay22!$I$5,"")</f>
        <v/>
      </c>
      <c r="O182" s="321">
        <f>IF(COUNT(N174,N182)=2,N182-N174,"x")</f>
        <v/>
      </c>
      <c r="P182" s="322">
        <f>IF(COUNT(O182,P181)=2,O182+P181,P181)</f>
        <v/>
      </c>
      <c r="Q182" s="324">
        <f>IF(COUNT(ngay22!$AR$21)&gt;0,ngay22!$AR$21,"")</f>
        <v/>
      </c>
      <c r="R182" s="317">
        <f>IF(COUNT(Q174,Q182)=2,Q182-Q174,"x")</f>
        <v/>
      </c>
      <c r="S182" s="318">
        <f>IF(COUNT(R182,S181)=2,R182+S181,S181)</f>
        <v/>
      </c>
      <c r="T182" s="321" t="n"/>
      <c r="U182" s="324">
        <f>IF(COUNT(ngay22!$I$21)&gt;0,ngay22!$I$21,"")</f>
        <v/>
      </c>
      <c r="V182" s="321">
        <f>IF(COUNT(U174,U182)=2,U182-U174,"x")</f>
        <v/>
      </c>
      <c r="W182" s="322">
        <f>IF(COUNT(V182,W181)=2,V182+W181,W181)</f>
        <v/>
      </c>
      <c r="X182" s="324">
        <f>IF(COUNT(ngay22!$AR$23)&gt;0,ngay22!$AR$23,"")</f>
        <v/>
      </c>
      <c r="Y182" s="317">
        <f>IF(COUNT(X174,X182)=2,X182-X174,"x")</f>
        <v/>
      </c>
      <c r="Z182" s="318">
        <f>IF(COUNT(Y182,Z181)=2,Y182+Z181,Z181)</f>
        <v/>
      </c>
      <c r="AA182" s="321" t="n"/>
      <c r="AB182" s="324">
        <f>IF(COUNT(ngay22!$I$23)&gt;0,ngay22!$I$23,"")</f>
        <v/>
      </c>
      <c r="AC182" s="321">
        <f>IF(COUNT(AB174,AB182)=2,AB182-AB174,"x")</f>
        <v/>
      </c>
      <c r="AD182" s="322">
        <f>IF(COUNT(AC182,AD181)=2,AC182+AD181,AD181)</f>
        <v/>
      </c>
      <c r="AG182" s="324">
        <f>IF(COUNT(ngay22!$AR$9)&gt;0,ngay22!$AR$9,"")</f>
        <v/>
      </c>
    </row>
    <row r="183">
      <c r="A183" s="332" t="n"/>
      <c r="B183" s="316" t="n">
        <v>13</v>
      </c>
      <c r="C183" s="324">
        <f>IF(COUNT(ngay22!$AS$9)&gt;0,ngay22!$AS$9,"")</f>
        <v/>
      </c>
      <c r="D183" s="317">
        <f>IF(COUNT(C175,C183)=2,C183-C175,"x")</f>
        <v/>
      </c>
      <c r="E183" s="318">
        <f>IF(COUNT(D183,E182)=2,D183+E182,E182)</f>
        <v/>
      </c>
      <c r="F183" s="321" t="n"/>
      <c r="G183" s="324">
        <f>IF(COUNT(ngay22!$J$9)&gt;0,ngay22!$J$9,"")</f>
        <v/>
      </c>
      <c r="H183" s="321">
        <f>IF(COUNT(G175,G183)=2,G183-G175,"x")</f>
        <v/>
      </c>
      <c r="I183" s="322">
        <f>IF(COUNT(H183,I182)=2,H183+I182,I182)</f>
        <v/>
      </c>
      <c r="J183" s="324">
        <f>IF(COUNT(ngay22!$AS$5)&gt;0,ngay22!$AS$5,"")</f>
        <v/>
      </c>
      <c r="K183" s="317">
        <f>IF(COUNT(J175,J183)=2,J183-J175,"x")</f>
        <v/>
      </c>
      <c r="L183" s="318">
        <f>IF(COUNT(K183,L182)=2,K183+L182,L182)</f>
        <v/>
      </c>
      <c r="M183" s="321" t="n"/>
      <c r="N183" s="324">
        <f>IF(COUNT(ngay22!$J$5)&gt;0,ngay22!$J$5,"")</f>
        <v/>
      </c>
      <c r="O183" s="321">
        <f>IF(COUNT(N175,N183)=2,N183-N175,"x")</f>
        <v/>
      </c>
      <c r="P183" s="322">
        <f>IF(COUNT(O183,P182)=2,O183+P182,P182)</f>
        <v/>
      </c>
      <c r="Q183" s="324">
        <f>IF(COUNT(ngay22!$AS$21)&gt;0,ngay22!$AS$21,"")</f>
        <v/>
      </c>
      <c r="R183" s="317">
        <f>IF(COUNT(Q175,Q183)=2,Q183-Q175,"x")</f>
        <v/>
      </c>
      <c r="S183" s="318">
        <f>IF(COUNT(R183,S182)=2,R183+S182,S182)</f>
        <v/>
      </c>
      <c r="T183" s="321" t="n"/>
      <c r="U183" s="324">
        <f>IF(COUNT(ngay22!$J$21)&gt;0,ngay22!$J$21,"")</f>
        <v/>
      </c>
      <c r="V183" s="321">
        <f>IF(COUNT(U175,U183)=2,U183-U175,"x")</f>
        <v/>
      </c>
      <c r="W183" s="322">
        <f>IF(COUNT(V183,W182)=2,V183+W182,W182)</f>
        <v/>
      </c>
      <c r="X183" s="324">
        <f>IF(COUNT(ngay22!$AS$23)&gt;0,ngay22!$AS$23,"")</f>
        <v/>
      </c>
      <c r="Y183" s="317">
        <f>IF(COUNT(X175,X183)=2,X183-X175,"x")</f>
        <v/>
      </c>
      <c r="Z183" s="318">
        <f>IF(COUNT(Y183,Z182)=2,Y183+Z182,Z182)</f>
        <v/>
      </c>
      <c r="AA183" s="321" t="n"/>
      <c r="AB183" s="324">
        <f>IF(COUNT(ngay22!$J$23)&gt;0,ngay22!$J$23,"")</f>
        <v/>
      </c>
      <c r="AC183" s="321">
        <f>IF(COUNT(AB175,AB183)=2,AB183-AB175,"x")</f>
        <v/>
      </c>
      <c r="AD183" s="322">
        <f>IF(COUNT(AC183,AD182)=2,AC183+AD182,AD182)</f>
        <v/>
      </c>
      <c r="AG183" s="324">
        <f>IF(COUNT(ngay22!$AS$9)&gt;0,ngay22!$AS$9,"")</f>
        <v/>
      </c>
    </row>
    <row r="184">
      <c r="A184" s="332" t="n"/>
      <c r="B184" s="316" t="n">
        <v>16</v>
      </c>
      <c r="C184" s="324">
        <f>IF(COUNT(ngay22!$AT$9)&gt;0,ngay22!$AT$9,"")</f>
        <v/>
      </c>
      <c r="D184" s="317">
        <f>IF(COUNT(C176,C184)=2,C184-C176,"x")</f>
        <v/>
      </c>
      <c r="E184" s="318">
        <f>IF(COUNT(D184,E183)=2,D184+E183,E183)</f>
        <v/>
      </c>
      <c r="F184" s="321" t="n"/>
      <c r="G184" s="324">
        <f>IF(COUNT(ngay22!$K$9)&gt;0,ngay22!$K$9,"")</f>
        <v/>
      </c>
      <c r="H184" s="321">
        <f>IF(COUNT(G176,G184)=2,G184-G176,"x")</f>
        <v/>
      </c>
      <c r="I184" s="322">
        <f>IF(COUNT(H184,I183)=2,H184+I183,I183)</f>
        <v/>
      </c>
      <c r="J184" s="324">
        <f>IF(COUNT(ngay22!$AT$5)&gt;0,ngay22!$AT$5,"")</f>
        <v/>
      </c>
      <c r="K184" s="317">
        <f>IF(COUNT(J176,J184)=2,J184-J176,"x")</f>
        <v/>
      </c>
      <c r="L184" s="318">
        <f>IF(COUNT(K184,L183)=2,K184+L183,L183)</f>
        <v/>
      </c>
      <c r="M184" s="321" t="n"/>
      <c r="N184" s="324">
        <f>IF(COUNT(ngay22!$K$5)&gt;0,ngay22!$K$5,"")</f>
        <v/>
      </c>
      <c r="O184" s="321">
        <f>IF(COUNT(N176,N184)=2,N184-N176,"x")</f>
        <v/>
      </c>
      <c r="P184" s="322">
        <f>IF(COUNT(O184,P183)=2,O184+P183,P183)</f>
        <v/>
      </c>
      <c r="Q184" s="324">
        <f>IF(COUNT(ngay22!$AT$21)&gt;0,ngay22!$AT$21,"")</f>
        <v/>
      </c>
      <c r="R184" s="317">
        <f>IF(COUNT(Q176,Q184)=2,Q184-Q176,"x")</f>
        <v/>
      </c>
      <c r="S184" s="318">
        <f>IF(COUNT(R184,S183)=2,R184+S183,S183)</f>
        <v/>
      </c>
      <c r="T184" s="321" t="n"/>
      <c r="U184" s="324">
        <f>IF(COUNT(ngay22!$K$21)&gt;0,ngay22!$K$21,"")</f>
        <v/>
      </c>
      <c r="V184" s="321">
        <f>IF(COUNT(U176,U184)=2,U184-U176,"x")</f>
        <v/>
      </c>
      <c r="W184" s="322">
        <f>IF(COUNT(V184,W183)=2,V184+W183,W183)</f>
        <v/>
      </c>
      <c r="X184" s="324">
        <f>IF(COUNT(ngay22!$AT$23)&gt;0,ngay22!$AT$23,"")</f>
        <v/>
      </c>
      <c r="Y184" s="317">
        <f>IF(COUNT(X176,X184)=2,X184-X176,"x")</f>
        <v/>
      </c>
      <c r="Z184" s="318">
        <f>IF(COUNT(Y184,Z183)=2,Y184+Z183,Z183)</f>
        <v/>
      </c>
      <c r="AA184" s="321" t="n"/>
      <c r="AB184" s="324">
        <f>IF(COUNT(ngay22!$K$23)&gt;0,ngay22!$K$23,"")</f>
        <v/>
      </c>
      <c r="AC184" s="321">
        <f>IF(COUNT(AB176,AB184)=2,AB184-AB176,"x")</f>
        <v/>
      </c>
      <c r="AD184" s="322">
        <f>IF(COUNT(AC184,AD183)=2,AC184+AD183,AD183)</f>
        <v/>
      </c>
      <c r="AG184" s="324">
        <f>IF(COUNT(ngay22!$AT$9)&gt;0,ngay22!$AT$9,"")</f>
        <v/>
      </c>
    </row>
    <row r="185">
      <c r="A185" s="332" t="n"/>
      <c r="B185" s="316" t="n">
        <v>19</v>
      </c>
      <c r="C185" s="324">
        <f>IF(COUNT(ngay22!$AU$9)&gt;0,ngay22!$AU$9,"")</f>
        <v/>
      </c>
      <c r="D185" s="317">
        <f>IF(COUNT(C177,C185)=2,C185-C177,"x")</f>
        <v/>
      </c>
      <c r="E185" s="318">
        <f>IF(COUNT(D185,E184)=2,D185+E184,E184)</f>
        <v/>
      </c>
      <c r="F185" s="321" t="n"/>
      <c r="G185" s="324">
        <f>IF(COUNT(ngay22!$L$9)&gt;0,ngay22!$L$9,"")</f>
        <v/>
      </c>
      <c r="H185" s="321">
        <f>IF(COUNT(G177,G185)=2,G185-G177,"x")</f>
        <v/>
      </c>
      <c r="I185" s="322">
        <f>IF(COUNT(H185,I184)=2,H185+I184,I184)</f>
        <v/>
      </c>
      <c r="J185" s="324">
        <f>IF(COUNT(ngay22!$AU$5)&gt;0,ngay22!$AU$5,"")</f>
        <v/>
      </c>
      <c r="K185" s="317">
        <f>IF(COUNT(J177,J185)=2,J185-J177,"x")</f>
        <v/>
      </c>
      <c r="L185" s="318">
        <f>IF(COUNT(K185,L184)=2,K185+L184,L184)</f>
        <v/>
      </c>
      <c r="M185" s="321" t="n"/>
      <c r="N185" s="324">
        <f>IF(COUNT(ngay22!$L$5)&gt;0,ngay22!$L$5,"")</f>
        <v/>
      </c>
      <c r="O185" s="321">
        <f>IF(COUNT(N177,N185)=2,N185-N177,"x")</f>
        <v/>
      </c>
      <c r="P185" s="322">
        <f>IF(COUNT(O185,P184)=2,O185+P184,P184)</f>
        <v/>
      </c>
      <c r="Q185" s="324">
        <f>IF(COUNT(ngay22!$AU$21)&gt;0,ngay22!$AU$21,"")</f>
        <v/>
      </c>
      <c r="R185" s="317">
        <f>IF(COUNT(Q177,Q185)=2,Q185-Q177,"x")</f>
        <v/>
      </c>
      <c r="S185" s="318">
        <f>IF(COUNT(R185,S184)=2,R185+S184,S184)</f>
        <v/>
      </c>
      <c r="T185" s="321" t="n"/>
      <c r="U185" s="324">
        <f>IF(COUNT(ngay22!$L$21)&gt;0,ngay22!$L$21,"")</f>
        <v/>
      </c>
      <c r="V185" s="321">
        <f>IF(COUNT(U177,U185)=2,U185-U177,"x")</f>
        <v/>
      </c>
      <c r="W185" s="322">
        <f>IF(COUNT(V185,W184)=2,V185+W184,W184)</f>
        <v/>
      </c>
      <c r="X185" s="324">
        <f>IF(COUNT(ngay22!$AU$23)&gt;0,ngay22!$AU$23,"")</f>
        <v/>
      </c>
      <c r="Y185" s="317">
        <f>IF(COUNT(X177,X185)=2,X185-X177,"x")</f>
        <v/>
      </c>
      <c r="Z185" s="318">
        <f>IF(COUNT(Y185,Z184)=2,Y185+Z184,Z184)</f>
        <v/>
      </c>
      <c r="AA185" s="321" t="n"/>
      <c r="AB185" s="324">
        <f>IF(COUNT(ngay22!$L$23)&gt;0,ngay22!$L$23,"")</f>
        <v/>
      </c>
      <c r="AC185" s="321">
        <f>IF(COUNT(AB177,AB185)=2,AB185-AB177,"x")</f>
        <v/>
      </c>
      <c r="AD185" s="322">
        <f>IF(COUNT(AC185,AD184)=2,AC185+AD184,AD184)</f>
        <v/>
      </c>
      <c r="AG185" s="324">
        <f>IF(COUNT(ngay22!$AU$9)&gt;0,ngay22!$AU$9,"")</f>
        <v/>
      </c>
    </row>
    <row r="186">
      <c r="A186" s="332" t="n"/>
      <c r="B186" s="316" t="n">
        <v>22</v>
      </c>
      <c r="C186" s="324">
        <f>IF(COUNT(ngay23!$AN$9)&gt;0,ngay23!$AN$9,"")</f>
        <v/>
      </c>
      <c r="D186" s="317">
        <f>IF(COUNT(C178,C186)=2,C186-C178,"x")</f>
        <v/>
      </c>
      <c r="E186" s="318">
        <f>IF(COUNT(D186,E185)=2,D186+E185,E185)</f>
        <v/>
      </c>
      <c r="F186" s="321" t="n"/>
      <c r="G186" s="324">
        <f>IF(COUNT(ngay23!$E$9)&gt;0,ngay23!$E$9,"")</f>
        <v/>
      </c>
      <c r="H186" s="321">
        <f>IF(COUNT(G178,G186)=2,G186-G178,"x")</f>
        <v/>
      </c>
      <c r="I186" s="322">
        <f>IF(COUNT(H186,I185)=2,H186+I185,I185)</f>
        <v/>
      </c>
      <c r="J186" s="324">
        <f>IF(COUNT(ngay23!$AN$5)&gt;0,ngay23!$AN$5,"")</f>
        <v/>
      </c>
      <c r="K186" s="317">
        <f>IF(COUNT(J178,J186)=2,J186-J178,"x")</f>
        <v/>
      </c>
      <c r="L186" s="318">
        <f>IF(COUNT(K186,L185)=2,K186+L185,L185)</f>
        <v/>
      </c>
      <c r="M186" s="321" t="n"/>
      <c r="N186" s="324">
        <f>IF(COUNT(ngay23!$E$5)&gt;0,ngay23!$E$5,"")</f>
        <v/>
      </c>
      <c r="O186" s="321">
        <f>IF(COUNT(N178,N186)=2,N186-N178,"x")</f>
        <v/>
      </c>
      <c r="P186" s="322">
        <f>IF(COUNT(O186,P185)=2,O186+P185,P185)</f>
        <v/>
      </c>
      <c r="Q186" s="324">
        <f>IF(COUNT(ngay23!$AN$21)&gt;0,ngay23!$AN$21,"")</f>
        <v/>
      </c>
      <c r="R186" s="317">
        <f>IF(COUNT(Q178,Q186)=2,Q186-Q178,"x")</f>
        <v/>
      </c>
      <c r="S186" s="318">
        <f>IF(COUNT(R186,S185)=2,R186+S185,S185)</f>
        <v/>
      </c>
      <c r="T186" s="321" t="n"/>
      <c r="U186" s="324">
        <f>IF(COUNT(ngay23!$E$21)&gt;0,ngay23!$E$21,"")</f>
        <v/>
      </c>
      <c r="V186" s="321">
        <f>IF(COUNT(U178,U186)=2,U186-U178,"x")</f>
        <v/>
      </c>
      <c r="W186" s="322">
        <f>IF(COUNT(V186,W185)=2,V186+W185,W185)</f>
        <v/>
      </c>
      <c r="X186" s="324">
        <f>IF(COUNT(ngay23!$AN$23)&gt;0,ngay23!$AN$23,"")</f>
        <v/>
      </c>
      <c r="Y186" s="317">
        <f>IF(COUNT(X178,X186)=2,X186-X178,"x")</f>
        <v/>
      </c>
      <c r="Z186" s="318">
        <f>IF(COUNT(Y186,Z185)=2,Y186+Z185,Z185)</f>
        <v/>
      </c>
      <c r="AA186" s="321" t="n"/>
      <c r="AB186" s="324">
        <f>IF(COUNT(ngay23!$E$23)&gt;0,ngay23!$E$23,"")</f>
        <v/>
      </c>
      <c r="AC186" s="321">
        <f>IF(COUNT(AB178,AB186)=2,AB186-AB178,"x")</f>
        <v/>
      </c>
      <c r="AD186" s="322">
        <f>IF(COUNT(AC186,AD185)=2,AC186+AD185,AD185)</f>
        <v/>
      </c>
      <c r="AG186" s="324">
        <f>IF(COUNT(ngay23!$AN$9)&gt;0,ngay23!$AN$9,"")</f>
        <v/>
      </c>
    </row>
    <row r="187" customFormat="1" s="329">
      <c r="A187" s="333" t="n">
        <v>23</v>
      </c>
      <c r="B187" s="316" t="n">
        <v>1</v>
      </c>
      <c r="C187" s="324">
        <f>IF(COUNT(ngay23!$AO$9)&gt;0,ngay23!$AO$9,"")</f>
        <v/>
      </c>
      <c r="D187" s="325">
        <f>IF(COUNT(C179,C187)=2,C187-C179,"x")</f>
        <v/>
      </c>
      <c r="E187" s="326">
        <f>IF(COUNT(D187,E186)=2,D187+E186,E186)</f>
        <v/>
      </c>
      <c r="F187" s="327" t="n"/>
      <c r="G187" s="324">
        <f>IF(COUNT(ngay23!$F$9)&gt;0,ngay23!$F$9,"")</f>
        <v/>
      </c>
      <c r="H187" s="327">
        <f>IF(COUNT(G179,G187)=2,G187-G179,"x")</f>
        <v/>
      </c>
      <c r="I187" s="328">
        <f>IF(COUNT(H187,I186)=2,H187+I186,I186)</f>
        <v/>
      </c>
      <c r="J187" s="324">
        <f>IF(COUNT(ngay23!$AO$5)&gt;0,ngay23!$AO$5,"")</f>
        <v/>
      </c>
      <c r="K187" s="325">
        <f>IF(COUNT(J179,J187)=2,J187-J179,"x")</f>
        <v/>
      </c>
      <c r="L187" s="326">
        <f>IF(COUNT(K187,L186)=2,K187+L186,L186)</f>
        <v/>
      </c>
      <c r="M187" s="327" t="n"/>
      <c r="N187" s="324">
        <f>IF(COUNT(ngay23!$F$5)&gt;0,ngay23!$F$5,"")</f>
        <v/>
      </c>
      <c r="O187" s="327">
        <f>IF(COUNT(N179,N187)=2,N187-N179,"x")</f>
        <v/>
      </c>
      <c r="P187" s="328">
        <f>IF(COUNT(O187,P186)=2,O187+P186,P186)</f>
        <v/>
      </c>
      <c r="Q187" s="324">
        <f>IF(COUNT(ngay23!$AO$21)&gt;0,ngay23!$AO$21,"")</f>
        <v/>
      </c>
      <c r="R187" s="325">
        <f>IF(COUNT(Q179,Q187)=2,Q187-Q179,"x")</f>
        <v/>
      </c>
      <c r="S187" s="326">
        <f>IF(COUNT(R187,S186)=2,R187+S186,S186)</f>
        <v/>
      </c>
      <c r="T187" s="327" t="n"/>
      <c r="U187" s="324">
        <f>IF(COUNT(ngay23!$F$21)&gt;0,ngay23!$F$21,"")</f>
        <v/>
      </c>
      <c r="V187" s="327">
        <f>IF(COUNT(U179,U187)=2,U187-U179,"x")</f>
        <v/>
      </c>
      <c r="W187" s="328">
        <f>IF(COUNT(V187,W186)=2,V187+W186,W186)</f>
        <v/>
      </c>
      <c r="X187" s="324">
        <f>IF(COUNT(ngay23!$AO$23)&gt;0,ngay23!$AO$23,"")</f>
        <v/>
      </c>
      <c r="Y187" s="325">
        <f>IF(COUNT(X179,X187)=2,X187-X179,"x")</f>
        <v/>
      </c>
      <c r="Z187" s="326">
        <f>IF(COUNT(Y187,Z186)=2,Y187+Z186,Z186)</f>
        <v/>
      </c>
      <c r="AA187" s="327" t="n"/>
      <c r="AB187" s="324">
        <f>IF(COUNT(ngay23!$F$23)&gt;0,ngay23!$F$23,"")</f>
        <v/>
      </c>
      <c r="AC187" s="327">
        <f>IF(COUNT(AB179,AB187)=2,AB187-AB179,"x")</f>
        <v/>
      </c>
      <c r="AD187" s="328">
        <f>IF(COUNT(AC187,AD186)=2,AC187+AD186,AD186)</f>
        <v/>
      </c>
      <c r="AE187" s="334" t="n"/>
      <c r="AF187" s="334" t="n"/>
      <c r="AG187" s="324">
        <f>IF(COUNT(ngay23!$AO$9)&gt;0,ngay23!$AO$9,"")</f>
        <v/>
      </c>
    </row>
    <row r="188">
      <c r="A188" s="332" t="n"/>
      <c r="B188" s="316" t="n">
        <v>4</v>
      </c>
      <c r="C188" s="324">
        <f>IF(COUNT(ngay23!$AP$9)&gt;0,ngay23!$AP$9,"")</f>
        <v/>
      </c>
      <c r="D188" s="317">
        <f>IF(COUNT(C180,C188)=2,C188-C180,"x")</f>
        <v/>
      </c>
      <c r="E188" s="318">
        <f>IF(COUNT(D188,E187)=2,D188+E187,E187)</f>
        <v/>
      </c>
      <c r="F188" s="321" t="n"/>
      <c r="G188" s="324">
        <f>IF(COUNT(ngay23!$G$9)&gt;0,ngay23!$G$9,"")</f>
        <v/>
      </c>
      <c r="H188" s="321">
        <f>IF(COUNT(G180,G188)=2,G188-G180,"x")</f>
        <v/>
      </c>
      <c r="I188" s="322">
        <f>IF(COUNT(H188,I187)=2,H188+I187,I187)</f>
        <v/>
      </c>
      <c r="J188" s="324">
        <f>IF(COUNT(ngay23!$AP$5)&gt;0,ngay23!$AP$5,"")</f>
        <v/>
      </c>
      <c r="K188" s="317">
        <f>IF(COUNT(J180,J188)=2,J188-J180,"x")</f>
        <v/>
      </c>
      <c r="L188" s="318">
        <f>IF(COUNT(K188,L187)=2,K188+L187,L187)</f>
        <v/>
      </c>
      <c r="M188" s="321" t="n"/>
      <c r="N188" s="324">
        <f>IF(COUNT(ngay23!$G$5)&gt;0,ngay23!$G$5,"")</f>
        <v/>
      </c>
      <c r="O188" s="321">
        <f>IF(COUNT(N180,N188)=2,N188-N180,"x")</f>
        <v/>
      </c>
      <c r="P188" s="322">
        <f>IF(COUNT(O188,P187)=2,O188+P187,P187)</f>
        <v/>
      </c>
      <c r="Q188" s="324">
        <f>IF(COUNT(ngay23!$AP$21)&gt;0,ngay23!$AP$21,"")</f>
        <v/>
      </c>
      <c r="R188" s="317">
        <f>IF(COUNT(Q180,Q188)=2,Q188-Q180,"x")</f>
        <v/>
      </c>
      <c r="S188" s="318">
        <f>IF(COUNT(R188,S187)=2,R188+S187,S187)</f>
        <v/>
      </c>
      <c r="T188" s="321" t="n"/>
      <c r="U188" s="324">
        <f>IF(COUNT(ngay23!$G$21)&gt;0,ngay23!$G$21,"")</f>
        <v/>
      </c>
      <c r="V188" s="321">
        <f>IF(COUNT(U180,U188)=2,U188-U180,"x")</f>
        <v/>
      </c>
      <c r="W188" s="322">
        <f>IF(COUNT(V188,W187)=2,V188+W187,W187)</f>
        <v/>
      </c>
      <c r="X188" s="324">
        <f>IF(COUNT(ngay23!$AP$23)&gt;0,ngay23!$AP$23,"")</f>
        <v/>
      </c>
      <c r="Y188" s="317">
        <f>IF(COUNT(X180,X188)=2,X188-X180,"x")</f>
        <v/>
      </c>
      <c r="Z188" s="318">
        <f>IF(COUNT(Y188,Z187)=2,Y188+Z187,Z187)</f>
        <v/>
      </c>
      <c r="AA188" s="321" t="n"/>
      <c r="AB188" s="324">
        <f>IF(COUNT(ngay23!$G$23)&gt;0,ngay23!$G$23,"")</f>
        <v/>
      </c>
      <c r="AC188" s="321">
        <f>IF(COUNT(AB180,AB188)=2,AB188-AB180,"x")</f>
        <v/>
      </c>
      <c r="AD188" s="322">
        <f>IF(COUNT(AC188,AD187)=2,AC188+AD187,AD187)</f>
        <v/>
      </c>
      <c r="AG188" s="324">
        <f>IF(COUNT(ngay23!$AP$9)&gt;0,ngay23!$AP$9,"")</f>
        <v/>
      </c>
    </row>
    <row r="189">
      <c r="A189" s="332" t="n"/>
      <c r="B189" s="331" t="n">
        <v>7</v>
      </c>
      <c r="C189" s="324">
        <f>IF(COUNT(ngay23!$AQ$9)&gt;0,ngay23!$AQ$9,"")</f>
        <v/>
      </c>
      <c r="D189" s="317">
        <f>IF(COUNT(C181,C189)=2,C189-C181,"x")</f>
        <v/>
      </c>
      <c r="E189" s="318">
        <f>IF(COUNT(D189,E188)=2,D189+E188,E188)</f>
        <v/>
      </c>
      <c r="F189" s="321" t="n"/>
      <c r="G189" s="324">
        <f>IF(COUNT(ngay23!$H$9)&gt;0,ngay23!$H$9,"")</f>
        <v/>
      </c>
      <c r="H189" s="321">
        <f>IF(COUNT(G181,G189)=2,G189-G181,"x")</f>
        <v/>
      </c>
      <c r="I189" s="322">
        <f>IF(COUNT(H189,I188)=2,H189+I188,I188)</f>
        <v/>
      </c>
      <c r="J189" s="324">
        <f>IF(COUNT(ngay23!$AQ$5)&gt;0,ngay23!$AQ$5,"")</f>
        <v/>
      </c>
      <c r="K189" s="317">
        <f>IF(COUNT(J181,J189)=2,J189-J181,"x")</f>
        <v/>
      </c>
      <c r="L189" s="318">
        <f>IF(COUNT(K189,L188)=2,K189+L188,L188)</f>
        <v/>
      </c>
      <c r="M189" s="321" t="n"/>
      <c r="N189" s="324">
        <f>IF(COUNT(ngay23!$H$5)&gt;0,ngay23!$H$5,"")</f>
        <v/>
      </c>
      <c r="O189" s="321">
        <f>IF(COUNT(N181,N189)=2,N189-N181,"x")</f>
        <v/>
      </c>
      <c r="P189" s="322">
        <f>IF(COUNT(O189,P188)=2,O189+P188,P188)</f>
        <v/>
      </c>
      <c r="Q189" s="324">
        <f>IF(COUNT(ngay23!$AQ$21)&gt;0,ngay23!$AQ$21,"")</f>
        <v/>
      </c>
      <c r="R189" s="317">
        <f>IF(COUNT(Q181,Q189)=2,Q189-Q181,"x")</f>
        <v/>
      </c>
      <c r="S189" s="318">
        <f>IF(COUNT(R189,S188)=2,R189+S188,S188)</f>
        <v/>
      </c>
      <c r="T189" s="321" t="n"/>
      <c r="U189" s="324">
        <f>IF(COUNT(ngay23!$H$21)&gt;0,ngay23!$H$21,"")</f>
        <v/>
      </c>
      <c r="V189" s="321">
        <f>IF(COUNT(U181,U189)=2,U189-U181,"x")</f>
        <v/>
      </c>
      <c r="W189" s="322">
        <f>IF(COUNT(V189,W188)=2,V189+W188,W188)</f>
        <v/>
      </c>
      <c r="X189" s="324">
        <f>IF(COUNT(ngay23!$AQ$23)&gt;0,ngay23!$AQ$23,"")</f>
        <v/>
      </c>
      <c r="Y189" s="317">
        <f>IF(COUNT(X181,X189)=2,X189-X181,"x")</f>
        <v/>
      </c>
      <c r="Z189" s="318">
        <f>IF(COUNT(Y189,Z188)=2,Y189+Z188,Z188)</f>
        <v/>
      </c>
      <c r="AA189" s="321" t="n"/>
      <c r="AB189" s="324">
        <f>IF(COUNT(ngay23!$H$23)&gt;0,ngay23!$H$23,"")</f>
        <v/>
      </c>
      <c r="AC189" s="321">
        <f>IF(COUNT(AB181,AB189)=2,AB189-AB181,"x")</f>
        <v/>
      </c>
      <c r="AD189" s="322">
        <f>IF(COUNT(AC189,AD188)=2,AC189+AD188,AD188)</f>
        <v/>
      </c>
      <c r="AG189" s="324">
        <f>IF(COUNT(ngay23!$AQ$9)&gt;0,ngay23!$AQ$9,"")</f>
        <v/>
      </c>
    </row>
    <row r="190">
      <c r="A190" s="332" t="n"/>
      <c r="B190" s="316" t="n">
        <v>10</v>
      </c>
      <c r="C190" s="324">
        <f>IF(COUNT(ngay23!$AR$9)&gt;0,ngay23!$AR$9,"")</f>
        <v/>
      </c>
      <c r="D190" s="317">
        <f>IF(COUNT(C182,C190)=2,C190-C182,"x")</f>
        <v/>
      </c>
      <c r="E190" s="318">
        <f>IF(COUNT(D190,E189)=2,D190+E189,E189)</f>
        <v/>
      </c>
      <c r="F190" s="321" t="n"/>
      <c r="G190" s="324">
        <f>IF(COUNT(ngay23!$I$9)&gt;0,ngay23!$I$9,"")</f>
        <v/>
      </c>
      <c r="H190" s="321">
        <f>IF(COUNT(G182,G190)=2,G190-G182,"x")</f>
        <v/>
      </c>
      <c r="I190" s="322">
        <f>IF(COUNT(H190,I189)=2,H190+I189,I189)</f>
        <v/>
      </c>
      <c r="J190" s="324">
        <f>IF(COUNT(ngay23!$AR$5)&gt;0,ngay23!$AR$5,"")</f>
        <v/>
      </c>
      <c r="K190" s="317">
        <f>IF(COUNT(J182,J190)=2,J190-J182,"x")</f>
        <v/>
      </c>
      <c r="L190" s="318">
        <f>IF(COUNT(K190,L189)=2,K190+L189,L189)</f>
        <v/>
      </c>
      <c r="M190" s="321" t="n"/>
      <c r="N190" s="324">
        <f>IF(COUNT(ngay23!$I$5)&gt;0,ngay23!$I$5,"")</f>
        <v/>
      </c>
      <c r="O190" s="321">
        <f>IF(COUNT(N182,N190)=2,N190-N182,"x")</f>
        <v/>
      </c>
      <c r="P190" s="322">
        <f>IF(COUNT(O190,P189)=2,O190+P189,P189)</f>
        <v/>
      </c>
      <c r="Q190" s="324">
        <f>IF(COUNT(ngay23!$AR$21)&gt;0,ngay23!$AR$21,"")</f>
        <v/>
      </c>
      <c r="R190" s="317">
        <f>IF(COUNT(Q182,Q190)=2,Q190-Q182,"x")</f>
        <v/>
      </c>
      <c r="S190" s="318">
        <f>IF(COUNT(R190,S189)=2,R190+S189,S189)</f>
        <v/>
      </c>
      <c r="T190" s="321" t="n"/>
      <c r="U190" s="324">
        <f>IF(COUNT(ngay23!$I$21)&gt;0,ngay23!$I$21,"")</f>
        <v/>
      </c>
      <c r="V190" s="321">
        <f>IF(COUNT(U182,U190)=2,U190-U182,"x")</f>
        <v/>
      </c>
      <c r="W190" s="322">
        <f>IF(COUNT(V190,W189)=2,V190+W189,W189)</f>
        <v/>
      </c>
      <c r="X190" s="324">
        <f>IF(COUNT(ngay23!$AR$23)&gt;0,ngay23!$AR$23,"")</f>
        <v/>
      </c>
      <c r="Y190" s="317">
        <f>IF(COUNT(X182,X190)=2,X190-X182,"x")</f>
        <v/>
      </c>
      <c r="Z190" s="318">
        <f>IF(COUNT(Y190,Z189)=2,Y190+Z189,Z189)</f>
        <v/>
      </c>
      <c r="AA190" s="321" t="n"/>
      <c r="AB190" s="324">
        <f>IF(COUNT(ngay23!$I$23)&gt;0,ngay23!$I$23,"")</f>
        <v/>
      </c>
      <c r="AC190" s="321">
        <f>IF(COUNT(AB182,AB190)=2,AB190-AB182,"x")</f>
        <v/>
      </c>
      <c r="AD190" s="322">
        <f>IF(COUNT(AC190,AD189)=2,AC190+AD189,AD189)</f>
        <v/>
      </c>
      <c r="AG190" s="324">
        <f>IF(COUNT(ngay23!$AR$9)&gt;0,ngay23!$AR$9,"")</f>
        <v/>
      </c>
    </row>
    <row r="191">
      <c r="A191" s="332" t="n"/>
      <c r="B191" s="316" t="n">
        <v>13</v>
      </c>
      <c r="C191" s="324">
        <f>IF(COUNT(ngay23!$AS$9)&gt;0,ngay23!$AS$9,"")</f>
        <v/>
      </c>
      <c r="D191" s="317">
        <f>IF(COUNT(C183,C191)=2,C191-C183,"x")</f>
        <v/>
      </c>
      <c r="E191" s="318">
        <f>IF(COUNT(D191,E190)=2,D191+E190,E190)</f>
        <v/>
      </c>
      <c r="F191" s="321" t="n"/>
      <c r="G191" s="324">
        <f>IF(COUNT(ngay23!$J$9)&gt;0,ngay23!$J$9,"")</f>
        <v/>
      </c>
      <c r="H191" s="321">
        <f>IF(COUNT(G183,G191)=2,G191-G183,"x")</f>
        <v/>
      </c>
      <c r="I191" s="322">
        <f>IF(COUNT(H191,I190)=2,H191+I190,I190)</f>
        <v/>
      </c>
      <c r="J191" s="324">
        <f>IF(COUNT(ngay23!$AS$5)&gt;0,ngay23!$AS$5,"")</f>
        <v/>
      </c>
      <c r="K191" s="317">
        <f>IF(COUNT(J183,J191)=2,J191-J183,"x")</f>
        <v/>
      </c>
      <c r="L191" s="318">
        <f>IF(COUNT(K191,L190)=2,K191+L190,L190)</f>
        <v/>
      </c>
      <c r="M191" s="321" t="n"/>
      <c r="N191" s="324">
        <f>IF(COUNT(ngay23!$J$5)&gt;0,ngay23!$J$5,"")</f>
        <v/>
      </c>
      <c r="O191" s="321">
        <f>IF(COUNT(N183,N191)=2,N191-N183,"x")</f>
        <v/>
      </c>
      <c r="P191" s="322">
        <f>IF(COUNT(O191,P190)=2,O191+P190,P190)</f>
        <v/>
      </c>
      <c r="Q191" s="324">
        <f>IF(COUNT(ngay23!$AS$21)&gt;0,ngay23!$AS$21,"")</f>
        <v/>
      </c>
      <c r="R191" s="317">
        <f>IF(COUNT(Q183,Q191)=2,Q191-Q183,"x")</f>
        <v/>
      </c>
      <c r="S191" s="318">
        <f>IF(COUNT(R191,S190)=2,R191+S190,S190)</f>
        <v/>
      </c>
      <c r="T191" s="321" t="n"/>
      <c r="U191" s="324">
        <f>IF(COUNT(ngay23!$J$21)&gt;0,ngay23!$J$21,"")</f>
        <v/>
      </c>
      <c r="V191" s="321">
        <f>IF(COUNT(U183,U191)=2,U191-U183,"x")</f>
        <v/>
      </c>
      <c r="W191" s="322">
        <f>IF(COUNT(V191,W190)=2,V191+W190,W190)</f>
        <v/>
      </c>
      <c r="X191" s="324">
        <f>IF(COUNT(ngay23!$AS$23)&gt;0,ngay23!$AS$23,"")</f>
        <v/>
      </c>
      <c r="Y191" s="317">
        <f>IF(COUNT(X183,X191)=2,X191-X183,"x")</f>
        <v/>
      </c>
      <c r="Z191" s="318">
        <f>IF(COUNT(Y191,Z190)=2,Y191+Z190,Z190)</f>
        <v/>
      </c>
      <c r="AA191" s="321" t="n"/>
      <c r="AB191" s="324">
        <f>IF(COUNT(ngay23!$J$23)&gt;0,ngay23!$J$23,"")</f>
        <v/>
      </c>
      <c r="AC191" s="321">
        <f>IF(COUNT(AB183,AB191)=2,AB191-AB183,"x")</f>
        <v/>
      </c>
      <c r="AD191" s="322">
        <f>IF(COUNT(AC191,AD190)=2,AC191+AD190,AD190)</f>
        <v/>
      </c>
      <c r="AG191" s="324">
        <f>IF(COUNT(ngay23!$AS$9)&gt;0,ngay23!$AS$9,"")</f>
        <v/>
      </c>
    </row>
    <row r="192">
      <c r="A192" s="332" t="n"/>
      <c r="B192" s="316" t="n">
        <v>16</v>
      </c>
      <c r="C192" s="324">
        <f>IF(COUNT(ngay23!$AT$9)&gt;0,ngay23!$AT$9,"")</f>
        <v/>
      </c>
      <c r="D192" s="317">
        <f>IF(COUNT(C184,C192)=2,C192-C184,"x")</f>
        <v/>
      </c>
      <c r="E192" s="318">
        <f>IF(COUNT(D192,E191)=2,D192+E191,E191)</f>
        <v/>
      </c>
      <c r="F192" s="321" t="n"/>
      <c r="G192" s="324">
        <f>IF(COUNT(ngay23!$K$9)&gt;0,ngay23!$K$9,"")</f>
        <v/>
      </c>
      <c r="H192" s="321">
        <f>IF(COUNT(G184,G192)=2,G192-G184,"x")</f>
        <v/>
      </c>
      <c r="I192" s="322">
        <f>IF(COUNT(H192,I191)=2,H192+I191,I191)</f>
        <v/>
      </c>
      <c r="J192" s="324">
        <f>IF(COUNT(ngay23!$AT$5)&gt;0,ngay23!$AT$5,"")</f>
        <v/>
      </c>
      <c r="K192" s="317">
        <f>IF(COUNT(J184,J192)=2,J192-J184,"x")</f>
        <v/>
      </c>
      <c r="L192" s="318">
        <f>IF(COUNT(K192,L191)=2,K192+L191,L191)</f>
        <v/>
      </c>
      <c r="M192" s="321" t="n"/>
      <c r="N192" s="324">
        <f>IF(COUNT(ngay23!$K$5)&gt;0,ngay23!$K$5,"")</f>
        <v/>
      </c>
      <c r="O192" s="321">
        <f>IF(COUNT(N184,N192)=2,N192-N184,"x")</f>
        <v/>
      </c>
      <c r="P192" s="322">
        <f>IF(COUNT(O192,P191)=2,O192+P191,P191)</f>
        <v/>
      </c>
      <c r="Q192" s="324">
        <f>IF(COUNT(ngay23!$AT$21)&gt;0,ngay23!$AT$21,"")</f>
        <v/>
      </c>
      <c r="R192" s="317">
        <f>IF(COUNT(Q184,Q192)=2,Q192-Q184,"x")</f>
        <v/>
      </c>
      <c r="S192" s="318">
        <f>IF(COUNT(R192,S191)=2,R192+S191,S191)</f>
        <v/>
      </c>
      <c r="T192" s="321" t="n"/>
      <c r="U192" s="324">
        <f>IF(COUNT(ngay23!$K$21)&gt;0,ngay23!$K$21,"")</f>
        <v/>
      </c>
      <c r="V192" s="321">
        <f>IF(COUNT(U184,U192)=2,U192-U184,"x")</f>
        <v/>
      </c>
      <c r="W192" s="322">
        <f>IF(COUNT(V192,W191)=2,V192+W191,W191)</f>
        <v/>
      </c>
      <c r="X192" s="324">
        <f>IF(COUNT(ngay23!$AT$23)&gt;0,ngay23!$AT$23,"")</f>
        <v/>
      </c>
      <c r="Y192" s="317">
        <f>IF(COUNT(X184,X192)=2,X192-X184,"x")</f>
        <v/>
      </c>
      <c r="Z192" s="318">
        <f>IF(COUNT(Y192,Z191)=2,Y192+Z191,Z191)</f>
        <v/>
      </c>
      <c r="AA192" s="321" t="n"/>
      <c r="AB192" s="324">
        <f>IF(COUNT(ngay23!$K$23)&gt;0,ngay23!$K$23,"")</f>
        <v/>
      </c>
      <c r="AC192" s="321">
        <f>IF(COUNT(AB184,AB192)=2,AB192-AB184,"x")</f>
        <v/>
      </c>
      <c r="AD192" s="322">
        <f>IF(COUNT(AC192,AD191)=2,AC192+AD191,AD191)</f>
        <v/>
      </c>
      <c r="AG192" s="324">
        <f>IF(COUNT(ngay23!$AT$9)&gt;0,ngay23!$AT$9,"")</f>
        <v/>
      </c>
    </row>
    <row r="193">
      <c r="A193" s="332" t="n"/>
      <c r="B193" s="316" t="n">
        <v>19</v>
      </c>
      <c r="C193" s="324">
        <f>IF(COUNT(ngay23!$AU$9)&gt;0,ngay23!$AU$9,"")</f>
        <v/>
      </c>
      <c r="D193" s="317">
        <f>IF(COUNT(C185,C193)=2,C193-C185,"x")</f>
        <v/>
      </c>
      <c r="E193" s="318">
        <f>IF(COUNT(D193,E192)=2,D193+E192,E192)</f>
        <v/>
      </c>
      <c r="F193" s="321" t="n"/>
      <c r="G193" s="324">
        <f>IF(COUNT(ngay23!$L$9)&gt;0,ngay23!$L$9,"")</f>
        <v/>
      </c>
      <c r="H193" s="321">
        <f>IF(COUNT(G185,G193)=2,G193-G185,"x")</f>
        <v/>
      </c>
      <c r="I193" s="322">
        <f>IF(COUNT(H193,I192)=2,H193+I192,I192)</f>
        <v/>
      </c>
      <c r="J193" s="324">
        <f>IF(COUNT(ngay23!$AU$5)&gt;0,ngay23!$AU$5,"")</f>
        <v/>
      </c>
      <c r="K193" s="317">
        <f>IF(COUNT(J185,J193)=2,J193-J185,"x")</f>
        <v/>
      </c>
      <c r="L193" s="318">
        <f>IF(COUNT(K193,L192)=2,K193+L192,L192)</f>
        <v/>
      </c>
      <c r="M193" s="321" t="n"/>
      <c r="N193" s="324">
        <f>IF(COUNT(ngay23!$L$5)&gt;0,ngay23!$L$5,"")</f>
        <v/>
      </c>
      <c r="O193" s="321">
        <f>IF(COUNT(N185,N193)=2,N193-N185,"x")</f>
        <v/>
      </c>
      <c r="P193" s="322">
        <f>IF(COUNT(O193,P192)=2,O193+P192,P192)</f>
        <v/>
      </c>
      <c r="Q193" s="324">
        <f>IF(COUNT(ngay23!$AU$21)&gt;0,ngay23!$AU$21,"")</f>
        <v/>
      </c>
      <c r="R193" s="317">
        <f>IF(COUNT(Q185,Q193)=2,Q193-Q185,"x")</f>
        <v/>
      </c>
      <c r="S193" s="318">
        <f>IF(COUNT(R193,S192)=2,R193+S192,S192)</f>
        <v/>
      </c>
      <c r="T193" s="321" t="n"/>
      <c r="U193" s="324">
        <f>IF(COUNT(ngay23!$L$21)&gt;0,ngay23!$L$21,"")</f>
        <v/>
      </c>
      <c r="V193" s="321">
        <f>IF(COUNT(U185,U193)=2,U193-U185,"x")</f>
        <v/>
      </c>
      <c r="W193" s="322">
        <f>IF(COUNT(V193,W192)=2,V193+W192,W192)</f>
        <v/>
      </c>
      <c r="X193" s="324">
        <f>IF(COUNT(ngay23!$AU$23)&gt;0,ngay23!$AU$23,"")</f>
        <v/>
      </c>
      <c r="Y193" s="317">
        <f>IF(COUNT(X185,X193)=2,X193-X185,"x")</f>
        <v/>
      </c>
      <c r="Z193" s="318">
        <f>IF(COUNT(Y193,Z192)=2,Y193+Z192,Z192)</f>
        <v/>
      </c>
      <c r="AA193" s="321" t="n"/>
      <c r="AB193" s="324">
        <f>IF(COUNT(ngay23!$L$23)&gt;0,ngay23!$L$23,"")</f>
        <v/>
      </c>
      <c r="AC193" s="321">
        <f>IF(COUNT(AB185,AB193)=2,AB193-AB185,"x")</f>
        <v/>
      </c>
      <c r="AD193" s="322">
        <f>IF(COUNT(AC193,AD192)=2,AC193+AD192,AD192)</f>
        <v/>
      </c>
      <c r="AG193" s="324">
        <f>IF(COUNT(ngay23!$AU$9)&gt;0,ngay23!$AU$9,"")</f>
        <v/>
      </c>
    </row>
    <row r="194">
      <c r="A194" s="332" t="n"/>
      <c r="B194" s="316" t="n">
        <v>22</v>
      </c>
      <c r="C194" s="324">
        <f>IF(COUNT(ngay24!$AN$9)&gt;0,ngay24!$AN$9,"")</f>
        <v/>
      </c>
      <c r="D194" s="317">
        <f>IF(COUNT(C186,C194)=2,C194-C186,"x")</f>
        <v/>
      </c>
      <c r="E194" s="318">
        <f>IF(COUNT(D194,E193)=2,D194+E193,E193)</f>
        <v/>
      </c>
      <c r="F194" s="321" t="n"/>
      <c r="G194" s="324">
        <f>IF(COUNT(ngay24!$E$9)&gt;0,ngay24!$E$9,"")</f>
        <v/>
      </c>
      <c r="H194" s="321">
        <f>IF(COUNT(G186,G194)=2,G194-G186,"x")</f>
        <v/>
      </c>
      <c r="I194" s="322">
        <f>IF(COUNT(H194,I193)=2,H194+I193,I193)</f>
        <v/>
      </c>
      <c r="J194" s="324">
        <f>IF(COUNT(ngay24!$AN$5)&gt;0,ngay24!$AN$5,"")</f>
        <v/>
      </c>
      <c r="K194" s="317">
        <f>IF(COUNT(J186,J194)=2,J194-J186,"x")</f>
        <v/>
      </c>
      <c r="L194" s="318">
        <f>IF(COUNT(K194,L193)=2,K194+L193,L193)</f>
        <v/>
      </c>
      <c r="M194" s="321" t="n"/>
      <c r="N194" s="324">
        <f>IF(COUNT(ngay24!$E$5)&gt;0,ngay24!$E$5,"")</f>
        <v/>
      </c>
      <c r="O194" s="321">
        <f>IF(COUNT(N186,N194)=2,N194-N186,"x")</f>
        <v/>
      </c>
      <c r="P194" s="322">
        <f>IF(COUNT(O194,P193)=2,O194+P193,P193)</f>
        <v/>
      </c>
      <c r="Q194" s="324">
        <f>IF(COUNT(ngay24!$AN$21)&gt;0,ngay24!$AN$21,"")</f>
        <v/>
      </c>
      <c r="R194" s="317">
        <f>IF(COUNT(Q186,Q194)=2,Q194-Q186,"x")</f>
        <v/>
      </c>
      <c r="S194" s="318">
        <f>IF(COUNT(R194,S193)=2,R194+S193,S193)</f>
        <v/>
      </c>
      <c r="T194" s="321" t="n"/>
      <c r="U194" s="324">
        <f>IF(COUNT(ngay4!$E$21)&gt;0,ngay4!$E$21,"")</f>
        <v/>
      </c>
      <c r="V194" s="321">
        <f>IF(COUNT(U186,U194)=2,U194-U186,"x")</f>
        <v/>
      </c>
      <c r="W194" s="322">
        <f>IF(COUNT(V194,W193)=2,V194+W193,W193)</f>
        <v/>
      </c>
      <c r="X194" s="324">
        <f>IF(COUNT(ngay24!$AN$23)&gt;0,ngay24!$AN$23,"")</f>
        <v/>
      </c>
      <c r="Y194" s="317">
        <f>IF(COUNT(X186,X194)=2,X194-X186,"x")</f>
        <v/>
      </c>
      <c r="Z194" s="318">
        <f>IF(COUNT(Y194,Z193)=2,Y194+Z193,Z193)</f>
        <v/>
      </c>
      <c r="AA194" s="321" t="n"/>
      <c r="AB194" s="324">
        <f>IF(COUNT(ngay4!$E$23)&gt;0,ngay4!$E$23,"")</f>
        <v/>
      </c>
      <c r="AC194" s="321">
        <f>IF(COUNT(AB186,AB194)=2,AB194-AB186,"x")</f>
        <v/>
      </c>
      <c r="AD194" s="322">
        <f>IF(COUNT(AC194,AD193)=2,AC194+AD193,AD193)</f>
        <v/>
      </c>
      <c r="AG194" s="324">
        <f>IF(COUNT(ngay24!$AN$9)&gt;0,ngay24!$AN$9,"")</f>
        <v/>
      </c>
    </row>
    <row r="195" customFormat="1" s="329">
      <c r="A195" s="333" t="n">
        <v>24</v>
      </c>
      <c r="B195" s="316" t="n">
        <v>1</v>
      </c>
      <c r="C195" s="324">
        <f>IF(COUNT(ngay24!$AO$9)&gt;0,ngay24!$AO$9,"")</f>
        <v/>
      </c>
      <c r="D195" s="325">
        <f>IF(COUNT(C187,C195)=2,C195-C187,"x")</f>
        <v/>
      </c>
      <c r="E195" s="326">
        <f>IF(COUNT(D195,E194)=2,D195+E194,E194)</f>
        <v/>
      </c>
      <c r="F195" s="327" t="n"/>
      <c r="G195" s="324">
        <f>IF(COUNT(ngay24!$F$9)&gt;0,ngay24!$F$9,"")</f>
        <v/>
      </c>
      <c r="H195" s="327">
        <f>IF(COUNT(G187,G195)=2,G195-G187,"x")</f>
        <v/>
      </c>
      <c r="I195" s="328">
        <f>IF(COUNT(H195,I194)=2,H195+I194,I194)</f>
        <v/>
      </c>
      <c r="J195" s="324">
        <f>IF(COUNT(ngay24!$AO$5)&gt;0,ngay24!$AO$5,"")</f>
        <v/>
      </c>
      <c r="K195" s="325">
        <f>IF(COUNT(J187,J195)=2,J195-J187,"x")</f>
        <v/>
      </c>
      <c r="L195" s="326">
        <f>IF(COUNT(K195,L194)=2,K195+L194,L194)</f>
        <v/>
      </c>
      <c r="M195" s="327" t="n"/>
      <c r="N195" s="324">
        <f>IF(COUNT(ngay24!$F$5)&gt;0,ngay24!$F$5,"")</f>
        <v/>
      </c>
      <c r="O195" s="327">
        <f>IF(COUNT(N187,N195)=2,N195-N187,"x")</f>
        <v/>
      </c>
      <c r="P195" s="328">
        <f>IF(COUNT(O195,P194)=2,O195+P194,P194)</f>
        <v/>
      </c>
      <c r="Q195" s="324">
        <f>IF(COUNT(ngay24!$AO$21)&gt;0,ngay24!$AO$21,"")</f>
        <v/>
      </c>
      <c r="R195" s="325">
        <f>IF(COUNT(Q187,Q195)=2,Q195-Q187,"x")</f>
        <v/>
      </c>
      <c r="S195" s="326">
        <f>IF(COUNT(R195,S194)=2,R195+S194,S194)</f>
        <v/>
      </c>
      <c r="T195" s="327" t="n"/>
      <c r="U195" s="324">
        <f>IF(COUNT(ngay24!$F$21)&gt;0,ngay24!$F$21,"")</f>
        <v/>
      </c>
      <c r="V195" s="327">
        <f>IF(COUNT(U187,U195)=2,U195-U187,"x")</f>
        <v/>
      </c>
      <c r="W195" s="328">
        <f>IF(COUNT(V195,W194)=2,V195+W194,W194)</f>
        <v/>
      </c>
      <c r="X195" s="324">
        <f>IF(COUNT(ngay24!$AO$23)&gt;0,ngay24!$AO$23,"")</f>
        <v/>
      </c>
      <c r="Y195" s="325">
        <f>IF(COUNT(X187,X195)=2,X195-X187,"x")</f>
        <v/>
      </c>
      <c r="Z195" s="326">
        <f>IF(COUNT(Y195,Z194)=2,Y195+Z194,Z194)</f>
        <v/>
      </c>
      <c r="AA195" s="327" t="n"/>
      <c r="AB195" s="324">
        <f>IF(COUNT(ngay24!$F$23)&gt;0,ngay24!$F$23,"")</f>
        <v/>
      </c>
      <c r="AC195" s="327">
        <f>IF(COUNT(AB187,AB195)=2,AB195-AB187,"x")</f>
        <v/>
      </c>
      <c r="AD195" s="328">
        <f>IF(COUNT(AC195,AD194)=2,AC195+AD194,AD194)</f>
        <v/>
      </c>
      <c r="AE195" s="334" t="n"/>
      <c r="AF195" s="334" t="n"/>
      <c r="AG195" s="324">
        <f>IF(COUNT(ngay24!$AO$9)&gt;0,ngay24!$AO$9,"")</f>
        <v/>
      </c>
    </row>
    <row r="196">
      <c r="A196" s="332" t="n"/>
      <c r="B196" s="316" t="n">
        <v>4</v>
      </c>
      <c r="C196" s="324">
        <f>IF(COUNT(ngay24!$AP$9)&gt;0,ngay24!$AP$9,"")</f>
        <v/>
      </c>
      <c r="D196" s="317">
        <f>IF(COUNT(C188,C196)=2,C196-C188,"x")</f>
        <v/>
      </c>
      <c r="E196" s="318">
        <f>IF(COUNT(D196,E195)=2,D196+E195,E195)</f>
        <v/>
      </c>
      <c r="F196" s="321" t="n"/>
      <c r="G196" s="324">
        <f>IF(COUNT(ngay24!$G$9)&gt;0,ngay24!$G$9,"")</f>
        <v/>
      </c>
      <c r="H196" s="321">
        <f>IF(COUNT(G188,G196)=2,G196-G188,"x")</f>
        <v/>
      </c>
      <c r="I196" s="322">
        <f>IF(COUNT(H196,I195)=2,H196+I195,I195)</f>
        <v/>
      </c>
      <c r="J196" s="324">
        <f>IF(COUNT(ngay24!$AP$5)&gt;0,ngay24!$AP$5,"")</f>
        <v/>
      </c>
      <c r="K196" s="317">
        <f>IF(COUNT(J188,J196)=2,J196-J188,"x")</f>
        <v/>
      </c>
      <c r="L196" s="318">
        <f>IF(COUNT(K196,L195)=2,K196+L195,L195)</f>
        <v/>
      </c>
      <c r="M196" s="321" t="n"/>
      <c r="N196" s="324">
        <f>IF(COUNT(ngay24!$G$5)&gt;0,ngay24!$G$5,"")</f>
        <v/>
      </c>
      <c r="O196" s="321">
        <f>IF(COUNT(N188,N196)=2,N196-N188,"x")</f>
        <v/>
      </c>
      <c r="P196" s="322">
        <f>IF(COUNT(O196,P195)=2,O196+P195,P195)</f>
        <v/>
      </c>
      <c r="Q196" s="324">
        <f>IF(COUNT(ngay24!$AP$21)&gt;0,ngay24!$AP$21,"")</f>
        <v/>
      </c>
      <c r="R196" s="317">
        <f>IF(COUNT(Q188,Q196)=2,Q196-Q188,"x")</f>
        <v/>
      </c>
      <c r="S196" s="318">
        <f>IF(COUNT(R196,S195)=2,R196+S195,S195)</f>
        <v/>
      </c>
      <c r="T196" s="321" t="n"/>
      <c r="U196" s="324">
        <f>IF(COUNT(ngay24!$G$21)&gt;0,ngay24!$G$21,"")</f>
        <v/>
      </c>
      <c r="V196" s="321">
        <f>IF(COUNT(U188,U196)=2,U196-U188,"x")</f>
        <v/>
      </c>
      <c r="W196" s="322">
        <f>IF(COUNT(V196,W195)=2,V196+W195,W195)</f>
        <v/>
      </c>
      <c r="X196" s="324">
        <f>IF(COUNT(ngay24!$AP$23)&gt;0,ngay24!$AP$23,"")</f>
        <v/>
      </c>
      <c r="Y196" s="317">
        <f>IF(COUNT(X188,X196)=2,X196-X188,"x")</f>
        <v/>
      </c>
      <c r="Z196" s="318">
        <f>IF(COUNT(Y196,Z195)=2,Y196+Z195,Z195)</f>
        <v/>
      </c>
      <c r="AA196" s="321" t="n"/>
      <c r="AB196" s="324">
        <f>IF(COUNT(ngay24!$G$23)&gt;0,ngay24!$G$23,"")</f>
        <v/>
      </c>
      <c r="AC196" s="321">
        <f>IF(COUNT(AB188,AB196)=2,AB196-AB188,"x")</f>
        <v/>
      </c>
      <c r="AD196" s="322">
        <f>IF(COUNT(AC196,AD195)=2,AC196+AD195,AD195)</f>
        <v/>
      </c>
      <c r="AG196" s="324">
        <f>IF(COUNT(ngay24!$AP$9)&gt;0,ngay24!$AP$9,"")</f>
        <v/>
      </c>
    </row>
    <row r="197">
      <c r="A197" s="332" t="n"/>
      <c r="B197" s="331" t="n">
        <v>7</v>
      </c>
      <c r="C197" s="324">
        <f>IF(COUNT(ngay24!$AQ$9)&gt;0,ngay24!$AQ$9,"")</f>
        <v/>
      </c>
      <c r="D197" s="317">
        <f>IF(COUNT(C189,C197)=2,C197-C189,"x")</f>
        <v/>
      </c>
      <c r="E197" s="318">
        <f>IF(COUNT(D197,E196)=2,D197+E196,E196)</f>
        <v/>
      </c>
      <c r="F197" s="321" t="n"/>
      <c r="G197" s="324">
        <f>IF(COUNT(ngay24!$H$9)&gt;0,ngay24!$H$9,"")</f>
        <v/>
      </c>
      <c r="H197" s="321">
        <f>IF(COUNT(G189,G197)=2,G197-G189,"x")</f>
        <v/>
      </c>
      <c r="I197" s="322">
        <f>IF(COUNT(H197,I196)=2,H197+I196,I196)</f>
        <v/>
      </c>
      <c r="J197" s="324">
        <f>IF(COUNT(ngay24!$AQ$5)&gt;0,ngay24!$AQ$5,"")</f>
        <v/>
      </c>
      <c r="K197" s="317">
        <f>IF(COUNT(J189,J197)=2,J197-J189,"x")</f>
        <v/>
      </c>
      <c r="L197" s="318">
        <f>IF(COUNT(K197,L196)=2,K197+L196,L196)</f>
        <v/>
      </c>
      <c r="M197" s="321" t="n"/>
      <c r="N197" s="324">
        <f>IF(COUNT(ngay24!$H$5)&gt;0,ngay24!$H$5,"")</f>
        <v/>
      </c>
      <c r="O197" s="321">
        <f>IF(COUNT(N189,N197)=2,N197-N189,"x")</f>
        <v/>
      </c>
      <c r="P197" s="322">
        <f>IF(COUNT(O197,P196)=2,O197+P196,P196)</f>
        <v/>
      </c>
      <c r="Q197" s="324">
        <f>IF(COUNT(ngay24!$AQ$21)&gt;0,ngay24!$AQ$21,"")</f>
        <v/>
      </c>
      <c r="R197" s="317">
        <f>IF(COUNT(Q189,Q197)=2,Q197-Q189,"x")</f>
        <v/>
      </c>
      <c r="S197" s="318">
        <f>IF(COUNT(R197,S196)=2,R197+S196,S196)</f>
        <v/>
      </c>
      <c r="T197" s="321" t="n"/>
      <c r="U197" s="324">
        <f>IF(COUNT(ngay24!$H$21)&gt;0,ngay24!$H$21,"")</f>
        <v/>
      </c>
      <c r="V197" s="321">
        <f>IF(COUNT(U189,U197)=2,U197-U189,"x")</f>
        <v/>
      </c>
      <c r="W197" s="322">
        <f>IF(COUNT(V197,W196)=2,V197+W196,W196)</f>
        <v/>
      </c>
      <c r="X197" s="324">
        <f>IF(COUNT(ngay24!$AQ$23)&gt;0,ngay24!$AQ$23,"")</f>
        <v/>
      </c>
      <c r="Y197" s="317">
        <f>IF(COUNT(X189,X197)=2,X197-X189,"x")</f>
        <v/>
      </c>
      <c r="Z197" s="318">
        <f>IF(COUNT(Y197,Z196)=2,Y197+Z196,Z196)</f>
        <v/>
      </c>
      <c r="AA197" s="321" t="n"/>
      <c r="AB197" s="324">
        <f>IF(COUNT(ngay24!$H$23)&gt;0,ngay24!$H$23,"")</f>
        <v/>
      </c>
      <c r="AC197" s="321">
        <f>IF(COUNT(AB189,AB197)=2,AB197-AB189,"x")</f>
        <v/>
      </c>
      <c r="AD197" s="322">
        <f>IF(COUNT(AC197,AD196)=2,AC197+AD196,AD196)</f>
        <v/>
      </c>
      <c r="AG197" s="324">
        <f>IF(COUNT(ngay24!$AQ$9)&gt;0,ngay24!$AQ$9,"")</f>
        <v/>
      </c>
    </row>
    <row r="198">
      <c r="A198" s="332" t="n"/>
      <c r="B198" s="316" t="n">
        <v>10</v>
      </c>
      <c r="C198" s="324">
        <f>IF(COUNT(ngay24!$AR$9)&gt;0,ngay24!$AR$9,"")</f>
        <v/>
      </c>
      <c r="D198" s="317">
        <f>IF(COUNT(C190,C198)=2,C198-C190,"x")</f>
        <v/>
      </c>
      <c r="E198" s="318">
        <f>IF(COUNT(D198,E197)=2,D198+E197,E197)</f>
        <v/>
      </c>
      <c r="F198" s="321" t="n"/>
      <c r="G198" s="324">
        <f>IF(COUNT(ngay24!$I$9)&gt;0,ngay24!$I$9,"")</f>
        <v/>
      </c>
      <c r="H198" s="321">
        <f>IF(COUNT(G190,G198)=2,G198-G190,"x")</f>
        <v/>
      </c>
      <c r="I198" s="322">
        <f>IF(COUNT(H198,I197)=2,H198+I197,I197)</f>
        <v/>
      </c>
      <c r="J198" s="324">
        <f>IF(COUNT(ngay24!$AR$5)&gt;0,ngay24!$AR$5,"")</f>
        <v/>
      </c>
      <c r="K198" s="317">
        <f>IF(COUNT(J190,J198)=2,J198-J190,"x")</f>
        <v/>
      </c>
      <c r="L198" s="318">
        <f>IF(COUNT(K198,L197)=2,K198+L197,L197)</f>
        <v/>
      </c>
      <c r="M198" s="321" t="n"/>
      <c r="N198" s="324">
        <f>IF(COUNT(ngay24!$I$5)&gt;0,ngay24!$I$5,"")</f>
        <v/>
      </c>
      <c r="O198" s="321">
        <f>IF(COUNT(N190,N198)=2,N198-N190,"x")</f>
        <v/>
      </c>
      <c r="P198" s="322">
        <f>IF(COUNT(O198,P197)=2,O198+P197,P197)</f>
        <v/>
      </c>
      <c r="Q198" s="324">
        <f>IF(COUNT(ngay24!$AR$21)&gt;0,ngay24!$AR$21,"")</f>
        <v/>
      </c>
      <c r="R198" s="317">
        <f>IF(COUNT(Q190,Q198)=2,Q198-Q190,"x")</f>
        <v/>
      </c>
      <c r="S198" s="318">
        <f>IF(COUNT(R198,S197)=2,R198+S197,S197)</f>
        <v/>
      </c>
      <c r="T198" s="321" t="n"/>
      <c r="U198" s="324">
        <f>IF(COUNT(ngay24!$I$21)&gt;0,ngay24!$I$21,"")</f>
        <v/>
      </c>
      <c r="V198" s="321">
        <f>IF(COUNT(U190,U198)=2,U198-U190,"x")</f>
        <v/>
      </c>
      <c r="W198" s="322">
        <f>IF(COUNT(V198,W197)=2,V198+W197,W197)</f>
        <v/>
      </c>
      <c r="X198" s="324">
        <f>IF(COUNT(ngay24!$AR$23)&gt;0,ngay24!$AR$23,"")</f>
        <v/>
      </c>
      <c r="Y198" s="317">
        <f>IF(COUNT(X190,X198)=2,X198-X190,"x")</f>
        <v/>
      </c>
      <c r="Z198" s="318">
        <f>IF(COUNT(Y198,Z197)=2,Y198+Z197,Z197)</f>
        <v/>
      </c>
      <c r="AA198" s="321" t="n"/>
      <c r="AB198" s="324">
        <f>IF(COUNT(ngay24!$I$23)&gt;0,ngay24!$I$23,"")</f>
        <v/>
      </c>
      <c r="AC198" s="321">
        <f>IF(COUNT(AB190,AB198)=2,AB198-AB190,"x")</f>
        <v/>
      </c>
      <c r="AD198" s="322">
        <f>IF(COUNT(AC198,AD197)=2,AC198+AD197,AD197)</f>
        <v/>
      </c>
      <c r="AG198" s="324">
        <f>IF(COUNT(ngay24!$AR$9)&gt;0,ngay24!$AR$9,"")</f>
        <v/>
      </c>
    </row>
    <row r="199">
      <c r="A199" s="332" t="n"/>
      <c r="B199" s="316" t="n">
        <v>13</v>
      </c>
      <c r="C199" s="324">
        <f>IF(COUNT(ngay24!$AS$9)&gt;0,ngay24!$AS$9,"")</f>
        <v/>
      </c>
      <c r="D199" s="317">
        <f>IF(COUNT(C191,C199)=2,C199-C191,"x")</f>
        <v/>
      </c>
      <c r="E199" s="318">
        <f>IF(COUNT(D199,E198)=2,D199+E198,E198)</f>
        <v/>
      </c>
      <c r="F199" s="321" t="n"/>
      <c r="G199" s="324">
        <f>IF(COUNT(ngay24!$J$9)&gt;0,ngay24!$J$9,"")</f>
        <v/>
      </c>
      <c r="H199" s="321">
        <f>IF(COUNT(G191,G199)=2,G199-G191,"x")</f>
        <v/>
      </c>
      <c r="I199" s="322">
        <f>IF(COUNT(H199,I198)=2,H199+I198,I198)</f>
        <v/>
      </c>
      <c r="J199" s="324">
        <f>IF(COUNT(ngay24!$AS$5)&gt;0,ngay24!$AS$5,"")</f>
        <v/>
      </c>
      <c r="K199" s="317">
        <f>IF(COUNT(J191,J199)=2,J199-J191,"x")</f>
        <v/>
      </c>
      <c r="L199" s="318">
        <f>IF(COUNT(K199,L198)=2,K199+L198,L198)</f>
        <v/>
      </c>
      <c r="M199" s="321" t="n"/>
      <c r="N199" s="324">
        <f>IF(COUNT(ngay24!$J$5)&gt;0,ngay24!$J$5,"")</f>
        <v/>
      </c>
      <c r="O199" s="321">
        <f>IF(COUNT(N191,N199)=2,N199-N191,"x")</f>
        <v/>
      </c>
      <c r="P199" s="322">
        <f>IF(COUNT(O199,P198)=2,O199+P198,P198)</f>
        <v/>
      </c>
      <c r="Q199" s="324">
        <f>IF(COUNT(ngay24!$AS$21)&gt;0,ngay24!$AS$21,"")</f>
        <v/>
      </c>
      <c r="R199" s="317">
        <f>IF(COUNT(Q191,Q199)=2,Q199-Q191,"x")</f>
        <v/>
      </c>
      <c r="S199" s="318">
        <f>IF(COUNT(R199,S198)=2,R199+S198,S198)</f>
        <v/>
      </c>
      <c r="T199" s="321" t="n"/>
      <c r="U199" s="324">
        <f>IF(COUNT(ngay24!$J$21)&gt;0,ngay24!$J$21,"")</f>
        <v/>
      </c>
      <c r="V199" s="321">
        <f>IF(COUNT(U191,U199)=2,U199-U191,"x")</f>
        <v/>
      </c>
      <c r="W199" s="322">
        <f>IF(COUNT(V199,W198)=2,V199+W198,W198)</f>
        <v/>
      </c>
      <c r="X199" s="324">
        <f>IF(COUNT(ngay24!$AS$23)&gt;0,ngay24!$AS$23,"")</f>
        <v/>
      </c>
      <c r="Y199" s="317">
        <f>IF(COUNT(X191,X199)=2,X199-X191,"x")</f>
        <v/>
      </c>
      <c r="Z199" s="318">
        <f>IF(COUNT(Y199,Z198)=2,Y199+Z198,Z198)</f>
        <v/>
      </c>
      <c r="AA199" s="321" t="n"/>
      <c r="AB199" s="324">
        <f>IF(COUNT(ngay24!$J$23)&gt;0,ngay24!$J$23,"")</f>
        <v/>
      </c>
      <c r="AC199" s="321">
        <f>IF(COUNT(AB191,AB199)=2,AB199-AB191,"x")</f>
        <v/>
      </c>
      <c r="AD199" s="322">
        <f>IF(COUNT(AC199,AD198)=2,AC199+AD198,AD198)</f>
        <v/>
      </c>
      <c r="AG199" s="324">
        <f>IF(COUNT(ngay24!$AS$9)&gt;0,ngay24!$AS$9,"")</f>
        <v/>
      </c>
    </row>
    <row r="200">
      <c r="A200" s="332" t="n"/>
      <c r="B200" s="316" t="n">
        <v>16</v>
      </c>
      <c r="C200" s="324">
        <f>IF(COUNT(ngay24!$AT$9)&gt;0,ngay24!$AT$9,"")</f>
        <v/>
      </c>
      <c r="D200" s="317">
        <f>IF(COUNT(C192,C200)=2,C200-C192,"x")</f>
        <v/>
      </c>
      <c r="E200" s="318">
        <f>IF(COUNT(D200,E199)=2,D200+E199,E199)</f>
        <v/>
      </c>
      <c r="F200" s="321" t="n"/>
      <c r="G200" s="324">
        <f>IF(COUNT(ngay24!$K$9)&gt;0,ngay24!$K$9,"")</f>
        <v/>
      </c>
      <c r="H200" s="321">
        <f>IF(COUNT(G192,G200)=2,G200-G192,"x")</f>
        <v/>
      </c>
      <c r="I200" s="322">
        <f>IF(COUNT(H200,I199)=2,H200+I199,I199)</f>
        <v/>
      </c>
      <c r="J200" s="324">
        <f>IF(COUNT(ngay24!$AT$5)&gt;0,ngay24!$AT$5,"")</f>
        <v/>
      </c>
      <c r="K200" s="317">
        <f>IF(COUNT(J192,J200)=2,J200-J192,"x")</f>
        <v/>
      </c>
      <c r="L200" s="318">
        <f>IF(COUNT(K200,L199)=2,K200+L199,L199)</f>
        <v/>
      </c>
      <c r="M200" s="321" t="n"/>
      <c r="N200" s="324">
        <f>IF(COUNT(ngay24!$K$5)&gt;0,ngay24!$K$5,"")</f>
        <v/>
      </c>
      <c r="O200" s="321">
        <f>IF(COUNT(N192,N200)=2,N200-N192,"x")</f>
        <v/>
      </c>
      <c r="P200" s="322">
        <f>IF(COUNT(O200,P199)=2,O200+P199,P199)</f>
        <v/>
      </c>
      <c r="Q200" s="324">
        <f>IF(COUNT(ngay24!$AT$21)&gt;0,ngay24!$AT$21,"")</f>
        <v/>
      </c>
      <c r="R200" s="317">
        <f>IF(COUNT(Q192,Q200)=2,Q200-Q192,"x")</f>
        <v/>
      </c>
      <c r="S200" s="318">
        <f>IF(COUNT(R200,S199)=2,R200+S199,S199)</f>
        <v/>
      </c>
      <c r="T200" s="321" t="n"/>
      <c r="U200" s="324">
        <f>IF(COUNT(ngay24!$K$21)&gt;0,ngay24!$K$21,"")</f>
        <v/>
      </c>
      <c r="V200" s="321">
        <f>IF(COUNT(U192,U200)=2,U200-U192,"x")</f>
        <v/>
      </c>
      <c r="W200" s="322">
        <f>IF(COUNT(V200,W199)=2,V200+W199,W199)</f>
        <v/>
      </c>
      <c r="X200" s="324">
        <f>IF(COUNT(ngay24!$AT$23)&gt;0,ngay24!$AT$23,"")</f>
        <v/>
      </c>
      <c r="Y200" s="317">
        <f>IF(COUNT(X192,X200)=2,X200-X192,"x")</f>
        <v/>
      </c>
      <c r="Z200" s="318">
        <f>IF(COUNT(Y200,Z199)=2,Y200+Z199,Z199)</f>
        <v/>
      </c>
      <c r="AA200" s="321" t="n"/>
      <c r="AB200" s="324">
        <f>IF(COUNT(ngay24!$K$23)&gt;0,ngay24!$K$23,"")</f>
        <v/>
      </c>
      <c r="AC200" s="321">
        <f>IF(COUNT(AB192,AB200)=2,AB200-AB192,"x")</f>
        <v/>
      </c>
      <c r="AD200" s="322">
        <f>IF(COUNT(AC200,AD199)=2,AC200+AD199,AD199)</f>
        <v/>
      </c>
      <c r="AG200" s="324">
        <f>IF(COUNT(ngay24!$AT$9)&gt;0,ngay24!$AT$9,"")</f>
        <v/>
      </c>
    </row>
    <row r="201">
      <c r="A201" s="332" t="n"/>
      <c r="B201" s="316" t="n">
        <v>19</v>
      </c>
      <c r="C201" s="324">
        <f>IF(COUNT(ngay24!$AU$9)&gt;0,ngay24!$AU$9,"")</f>
        <v/>
      </c>
      <c r="D201" s="317">
        <f>IF(COUNT(C193,C201)=2,C201-C193,"x")</f>
        <v/>
      </c>
      <c r="E201" s="318">
        <f>IF(COUNT(D201,E200)=2,D201+E200,E200)</f>
        <v/>
      </c>
      <c r="F201" s="321" t="n"/>
      <c r="G201" s="324">
        <f>IF(COUNT(ngay24!$L$9)&gt;0,ngay24!$L$9,"")</f>
        <v/>
      </c>
      <c r="H201" s="321">
        <f>IF(COUNT(G193,G201)=2,G201-G193,"x")</f>
        <v/>
      </c>
      <c r="I201" s="322">
        <f>IF(COUNT(H201,I200)=2,H201+I200,I200)</f>
        <v/>
      </c>
      <c r="J201" s="324">
        <f>IF(COUNT(ngay24!$AU$5)&gt;0,ngay24!$AU$5,"")</f>
        <v/>
      </c>
      <c r="K201" s="317">
        <f>IF(COUNT(J193,J201)=2,J201-J193,"x")</f>
        <v/>
      </c>
      <c r="L201" s="318">
        <f>IF(COUNT(K201,L200)=2,K201+L200,L200)</f>
        <v/>
      </c>
      <c r="M201" s="321" t="n"/>
      <c r="N201" s="324">
        <f>IF(COUNT(ngay24!$L$5)&gt;0,ngay24!$L$5,"")</f>
        <v/>
      </c>
      <c r="O201" s="321">
        <f>IF(COUNT(N193,N201)=2,N201-N193,"x")</f>
        <v/>
      </c>
      <c r="P201" s="322">
        <f>IF(COUNT(O201,P200)=2,O201+P200,P200)</f>
        <v/>
      </c>
      <c r="Q201" s="324">
        <f>IF(COUNT(ngay24!$AU$21)&gt;0,ngay24!$AU$21,"")</f>
        <v/>
      </c>
      <c r="R201" s="317">
        <f>IF(COUNT(Q193,Q201)=2,Q201-Q193,"x")</f>
        <v/>
      </c>
      <c r="S201" s="318">
        <f>IF(COUNT(R201,S200)=2,R201+S200,S200)</f>
        <v/>
      </c>
      <c r="T201" s="321" t="n"/>
      <c r="U201" s="324">
        <f>IF(COUNT(ngay24!$L$21)&gt;0,ngay24!$L$21,"")</f>
        <v/>
      </c>
      <c r="V201" s="321">
        <f>IF(COUNT(U193,U201)=2,U201-U193,"x")</f>
        <v/>
      </c>
      <c r="W201" s="322">
        <f>IF(COUNT(V201,W200)=2,V201+W200,W200)</f>
        <v/>
      </c>
      <c r="X201" s="324">
        <f>IF(COUNT(ngay24!$AU$23)&gt;0,ngay24!$AU$23,"")</f>
        <v/>
      </c>
      <c r="Y201" s="317">
        <f>IF(COUNT(X193,X201)=2,X201-X193,"x")</f>
        <v/>
      </c>
      <c r="Z201" s="318">
        <f>IF(COUNT(Y201,Z200)=2,Y201+Z200,Z200)</f>
        <v/>
      </c>
      <c r="AA201" s="321" t="n"/>
      <c r="AB201" s="324">
        <f>IF(COUNT(ngay24!$L$23)&gt;0,ngay24!$L$23,"")</f>
        <v/>
      </c>
      <c r="AC201" s="321">
        <f>IF(COUNT(AB193,AB201)=2,AB201-AB193,"x")</f>
        <v/>
      </c>
      <c r="AD201" s="322">
        <f>IF(COUNT(AC201,AD200)=2,AC201+AD200,AD200)</f>
        <v/>
      </c>
      <c r="AG201" s="324">
        <f>IF(COUNT(ngay24!$AU$9)&gt;0,ngay24!$AU$9,"")</f>
        <v/>
      </c>
    </row>
    <row r="202">
      <c r="A202" s="332" t="n"/>
      <c r="B202" s="316" t="n">
        <v>22</v>
      </c>
      <c r="C202" s="324">
        <f>IF(COUNT(ngay25!$AN$9)&gt;0,ngay25!$AN$9,"")</f>
        <v/>
      </c>
      <c r="D202" s="317">
        <f>IF(COUNT(C194,C202)=2,C202-C194,"x")</f>
        <v/>
      </c>
      <c r="E202" s="318">
        <f>IF(COUNT(D202,E201)=2,D202+E201,E201)</f>
        <v/>
      </c>
      <c r="F202" s="321" t="n"/>
      <c r="G202" s="324">
        <f>IF(COUNT(ngay25!$E$9)&gt;0,ngay25!$E$9,"")</f>
        <v/>
      </c>
      <c r="H202" s="321">
        <f>IF(COUNT(G194,G202)=2,G202-G194,"x")</f>
        <v/>
      </c>
      <c r="I202" s="322">
        <f>IF(COUNT(H202,I201)=2,H202+I201,I201)</f>
        <v/>
      </c>
      <c r="J202" s="324">
        <f>IF(COUNT(ngay25!$AN$5)&gt;0,ngay25!$AN$5,"")</f>
        <v/>
      </c>
      <c r="K202" s="317">
        <f>IF(COUNT(J194,J202)=2,J202-J194,"x")</f>
        <v/>
      </c>
      <c r="L202" s="318">
        <f>IF(COUNT(K202,L201)=2,K202+L201,L201)</f>
        <v/>
      </c>
      <c r="M202" s="321" t="n"/>
      <c r="N202" s="324">
        <f>IF(COUNT(ngay25!$E$5)&gt;0,ngay25!$E$5,"")</f>
        <v/>
      </c>
      <c r="O202" s="321">
        <f>IF(COUNT(N194,N202)=2,N202-N194,"x")</f>
        <v/>
      </c>
      <c r="P202" s="322">
        <f>IF(COUNT(O202,P201)=2,O202+P201,P201)</f>
        <v/>
      </c>
      <c r="Q202" s="324">
        <f>IF(COUNT(ngay25!$AN$21)&gt;0,ngay25!$AN$21,"")</f>
        <v/>
      </c>
      <c r="R202" s="317">
        <f>IF(COUNT(Q194,Q202)=2,Q202-Q194,"x")</f>
        <v/>
      </c>
      <c r="S202" s="318">
        <f>IF(COUNT(R202,S201)=2,R202+S201,S201)</f>
        <v/>
      </c>
      <c r="T202" s="321" t="n"/>
      <c r="U202" s="324">
        <f>IF(COUNT(ngay25!$E$21)&gt;0,ngay25!$E$21,"")</f>
        <v/>
      </c>
      <c r="V202" s="321">
        <f>IF(COUNT(U194,U202)=2,U202-U194,"x")</f>
        <v/>
      </c>
      <c r="W202" s="322">
        <f>IF(COUNT(V202,W201)=2,V202+W201,W201)</f>
        <v/>
      </c>
      <c r="X202" s="324">
        <f>IF(COUNT(ngay25!$AN$23)&gt;0,ngay25!$AN$23,"")</f>
        <v/>
      </c>
      <c r="Y202" s="317">
        <f>IF(COUNT(X194,X202)=2,X202-X194,"x")</f>
        <v/>
      </c>
      <c r="Z202" s="318">
        <f>IF(COUNT(Y202,Z201)=2,Y202+Z201,Z201)</f>
        <v/>
      </c>
      <c r="AA202" s="321" t="n"/>
      <c r="AB202" s="324">
        <f>IF(COUNT(ngay25!$E$23)&gt;0,ngay25!$E$23,"")</f>
        <v/>
      </c>
      <c r="AC202" s="321">
        <f>IF(COUNT(AB194,AB202)=2,AB202-AB194,"x")</f>
        <v/>
      </c>
      <c r="AD202" s="322">
        <f>IF(COUNT(AC202,AD201)=2,AC202+AD201,AD201)</f>
        <v/>
      </c>
      <c r="AG202" s="324">
        <f>IF(COUNT(ngay25!$AN$9)&gt;0,ngay25!$AN$9,"")</f>
        <v/>
      </c>
    </row>
    <row r="203" customFormat="1" s="329">
      <c r="A203" s="333" t="n">
        <v>25</v>
      </c>
      <c r="B203" s="316" t="n">
        <v>1</v>
      </c>
      <c r="C203" s="324">
        <f>IF(COUNT(ngay25!$AO$9)&gt;0,ngay25!$AO$9,"")</f>
        <v/>
      </c>
      <c r="D203" s="325">
        <f>IF(COUNT(C195,C203)=2,C203-C195,"x")</f>
        <v/>
      </c>
      <c r="E203" s="326">
        <f>IF(COUNT(D203,E202)=2,D203+E202,E202)</f>
        <v/>
      </c>
      <c r="F203" s="327" t="n"/>
      <c r="G203" s="324">
        <f>IF(COUNT(ngay25!$F$9)&gt;0,ngay25!$F$9,"")</f>
        <v/>
      </c>
      <c r="H203" s="327">
        <f>IF(COUNT(G195,G203)=2,G203-G195,"x")</f>
        <v/>
      </c>
      <c r="I203" s="328">
        <f>IF(COUNT(H203,I202)=2,H203+I202,I202)</f>
        <v/>
      </c>
      <c r="J203" s="324">
        <f>IF(COUNT(ngay25!$AO$5)&gt;0,ngay25!$AO$5,"")</f>
        <v/>
      </c>
      <c r="K203" s="325">
        <f>IF(COUNT(J195,J203)=2,J203-J195,"x")</f>
        <v/>
      </c>
      <c r="L203" s="326">
        <f>IF(COUNT(K203,L202)=2,K203+L202,L202)</f>
        <v/>
      </c>
      <c r="M203" s="327" t="n"/>
      <c r="N203" s="324">
        <f>IF(COUNT(ngay25!$F$5)&gt;0,ngay25!$F$5,"")</f>
        <v/>
      </c>
      <c r="O203" s="327">
        <f>IF(COUNT(N195,N203)=2,N203-N195,"x")</f>
        <v/>
      </c>
      <c r="P203" s="328">
        <f>IF(COUNT(O203,P202)=2,O203+P202,P202)</f>
        <v/>
      </c>
      <c r="Q203" s="324">
        <f>IF(COUNT(ngay25!$AO$21)&gt;0,ngay25!$AO$21,"")</f>
        <v/>
      </c>
      <c r="R203" s="325">
        <f>IF(COUNT(Q195,Q203)=2,Q203-Q195,"x")</f>
        <v/>
      </c>
      <c r="S203" s="326">
        <f>IF(COUNT(R203,S202)=2,R203+S202,S202)</f>
        <v/>
      </c>
      <c r="T203" s="327" t="n"/>
      <c r="U203" s="324">
        <f>IF(COUNT(ngay25!$F$21)&gt;0,ngay25!$F$21,"")</f>
        <v/>
      </c>
      <c r="V203" s="327">
        <f>IF(COUNT(U195,U203)=2,U203-U195,"x")</f>
        <v/>
      </c>
      <c r="W203" s="328">
        <f>IF(COUNT(V203,W202)=2,V203+W202,W202)</f>
        <v/>
      </c>
      <c r="X203" s="324">
        <f>IF(COUNT(ngay25!$AO$23)&gt;0,ngay25!$AO$23,"")</f>
        <v/>
      </c>
      <c r="Y203" s="325">
        <f>IF(COUNT(X195,X203)=2,X203-X195,"x")</f>
        <v/>
      </c>
      <c r="Z203" s="326">
        <f>IF(COUNT(Y203,Z202)=2,Y203+Z202,Z202)</f>
        <v/>
      </c>
      <c r="AA203" s="327" t="n"/>
      <c r="AB203" s="324">
        <f>IF(COUNT(ngay25!$F$23)&gt;0,ngay25!$F$23,"")</f>
        <v/>
      </c>
      <c r="AC203" s="327">
        <f>IF(COUNT(AB195,AB203)=2,AB203-AB195,"x")</f>
        <v/>
      </c>
      <c r="AD203" s="328">
        <f>IF(COUNT(AC203,AD202)=2,AC203+AD202,AD202)</f>
        <v/>
      </c>
      <c r="AE203" s="334" t="n"/>
      <c r="AF203" s="334" t="n"/>
      <c r="AG203" s="324">
        <f>IF(COUNT(ngay25!$AO$9)&gt;0,ngay25!$AO$9,"")</f>
        <v/>
      </c>
    </row>
    <row r="204">
      <c r="A204" s="332" t="n"/>
      <c r="B204" s="316" t="n">
        <v>4</v>
      </c>
      <c r="C204" s="324">
        <f>IF(COUNT(ngay25!$AP$9)&gt;0,ngay25!$AP$9,"")</f>
        <v/>
      </c>
      <c r="D204" s="317">
        <f>IF(COUNT(C196,C204)=2,C204-C196,"x")</f>
        <v/>
      </c>
      <c r="E204" s="318">
        <f>IF(COUNT(D204,E203)=2,D204+E203,E203)</f>
        <v/>
      </c>
      <c r="F204" s="321" t="n"/>
      <c r="G204" s="324">
        <f>IF(COUNT(ngay25!$G$9)&gt;0,ngay25!$G$9,"")</f>
        <v/>
      </c>
      <c r="H204" s="321">
        <f>IF(COUNT(G196,G204)=2,G204-G196,"x")</f>
        <v/>
      </c>
      <c r="I204" s="322">
        <f>IF(COUNT(H204,I203)=2,H204+I203,I203)</f>
        <v/>
      </c>
      <c r="J204" s="324">
        <f>IF(COUNT(ngay25!$AP$5)&gt;0,ngay25!$AP$5,"")</f>
        <v/>
      </c>
      <c r="K204" s="317">
        <f>IF(COUNT(J196,J204)=2,J204-J196,"x")</f>
        <v/>
      </c>
      <c r="L204" s="318">
        <f>IF(COUNT(K204,L203)=2,K204+L203,L203)</f>
        <v/>
      </c>
      <c r="M204" s="321" t="n"/>
      <c r="N204" s="324">
        <f>IF(COUNT(ngay25!$G$5)&gt;0,ngay25!$G$5,"")</f>
        <v/>
      </c>
      <c r="O204" s="321">
        <f>IF(COUNT(N196,N204)=2,N204-N196,"x")</f>
        <v/>
      </c>
      <c r="P204" s="322">
        <f>IF(COUNT(O204,P203)=2,O204+P203,P203)</f>
        <v/>
      </c>
      <c r="Q204" s="324">
        <f>IF(COUNT(ngay25!$AP$21)&gt;0,ngay25!$AP$21,"")</f>
        <v/>
      </c>
      <c r="R204" s="317">
        <f>IF(COUNT(Q196,Q204)=2,Q204-Q196,"x")</f>
        <v/>
      </c>
      <c r="S204" s="318">
        <f>IF(COUNT(R204,S203)=2,R204+S203,S203)</f>
        <v/>
      </c>
      <c r="T204" s="321" t="n"/>
      <c r="U204" s="324">
        <f>IF(COUNT(ngay25!$G$21)&gt;0,ngay25!$G$21,"")</f>
        <v/>
      </c>
      <c r="V204" s="321">
        <f>IF(COUNT(U196,U204)=2,U204-U196,"x")</f>
        <v/>
      </c>
      <c r="W204" s="322">
        <f>IF(COUNT(V204,W203)=2,V204+W203,W203)</f>
        <v/>
      </c>
      <c r="X204" s="324">
        <f>IF(COUNT(ngay25!$AP$23)&gt;0,ngay25!$AP$23,"")</f>
        <v/>
      </c>
      <c r="Y204" s="317">
        <f>IF(COUNT(X196,X204)=2,X204-X196,"x")</f>
        <v/>
      </c>
      <c r="Z204" s="318">
        <f>IF(COUNT(Y204,Z203)=2,Y204+Z203,Z203)</f>
        <v/>
      </c>
      <c r="AA204" s="321" t="n"/>
      <c r="AB204" s="324">
        <f>IF(COUNT(ngay25!$G$23)&gt;0,ngay25!$G$23,"")</f>
        <v/>
      </c>
      <c r="AC204" s="321">
        <f>IF(COUNT(AB196,AB204)=2,AB204-AB196,"x")</f>
        <v/>
      </c>
      <c r="AD204" s="322">
        <f>IF(COUNT(AC204,AD203)=2,AC204+AD203,AD203)</f>
        <v/>
      </c>
      <c r="AG204" s="324">
        <f>IF(COUNT(ngay25!$AP$9)&gt;0,ngay25!$AP$9,"")</f>
        <v/>
      </c>
    </row>
    <row r="205">
      <c r="A205" s="332" t="n"/>
      <c r="B205" s="331" t="n">
        <v>7</v>
      </c>
      <c r="C205" s="324">
        <f>IF(COUNT(ngay25!$AQ$9)&gt;0,ngay25!$AQ$9,"")</f>
        <v/>
      </c>
      <c r="D205" s="317">
        <f>IF(COUNT(C197,C205)=2,C205-C197,"x")</f>
        <v/>
      </c>
      <c r="E205" s="318">
        <f>IF(COUNT(D205,E204)=2,D205+E204,E204)</f>
        <v/>
      </c>
      <c r="F205" s="321" t="n"/>
      <c r="G205" s="324">
        <f>IF(COUNT(ngay25!$H$9)&gt;0,ngay25!$H$9,"")</f>
        <v/>
      </c>
      <c r="H205" s="321">
        <f>IF(COUNT(G197,G205)=2,G205-G197,"x")</f>
        <v/>
      </c>
      <c r="I205" s="322">
        <f>IF(COUNT(H205,I204)=2,H205+I204,I204)</f>
        <v/>
      </c>
      <c r="J205" s="324">
        <f>IF(COUNT(ngay25!$AQ$5)&gt;0,ngay25!$AQ$5,"")</f>
        <v/>
      </c>
      <c r="K205" s="317">
        <f>IF(COUNT(J197,J205)=2,J205-J197,"x")</f>
        <v/>
      </c>
      <c r="L205" s="318">
        <f>IF(COUNT(K205,L204)=2,K205+L204,L204)</f>
        <v/>
      </c>
      <c r="M205" s="321" t="n"/>
      <c r="N205" s="324">
        <f>IF(COUNT(ngay25!$H$5)&gt;0,ngay25!$H$5,"")</f>
        <v/>
      </c>
      <c r="O205" s="321">
        <f>IF(COUNT(N197,N205)=2,N205-N197,"x")</f>
        <v/>
      </c>
      <c r="P205" s="322">
        <f>IF(COUNT(O205,P204)=2,O205+P204,P204)</f>
        <v/>
      </c>
      <c r="Q205" s="324">
        <f>IF(COUNT(ngay25!$AQ$21)&gt;0,ngay25!$AQ$21,"")</f>
        <v/>
      </c>
      <c r="R205" s="317">
        <f>IF(COUNT(Q197,Q205)=2,Q205-Q197,"x")</f>
        <v/>
      </c>
      <c r="S205" s="318">
        <f>IF(COUNT(R205,S204)=2,R205+S204,S204)</f>
        <v/>
      </c>
      <c r="T205" s="321" t="n"/>
      <c r="U205" s="324">
        <f>IF(COUNT(ngay25!$H$21)&gt;0,ngay25!$H$21,"")</f>
        <v/>
      </c>
      <c r="V205" s="321">
        <f>IF(COUNT(U197,U205)=2,U205-U197,"x")</f>
        <v/>
      </c>
      <c r="W205" s="322">
        <f>IF(COUNT(V205,W204)=2,V205+W204,W204)</f>
        <v/>
      </c>
      <c r="X205" s="324">
        <f>IF(COUNT(ngay25!$AQ$23)&gt;0,ngay25!$AQ$23,"")</f>
        <v/>
      </c>
      <c r="Y205" s="317">
        <f>IF(COUNT(X197,X205)=2,X205-X197,"x")</f>
        <v/>
      </c>
      <c r="Z205" s="318">
        <f>IF(COUNT(Y205,Z204)=2,Y205+Z204,Z204)</f>
        <v/>
      </c>
      <c r="AA205" s="321" t="n"/>
      <c r="AB205" s="324">
        <f>IF(COUNT(ngay25!$H$23)&gt;0,ngay25!$H$23,"")</f>
        <v/>
      </c>
      <c r="AC205" s="321">
        <f>IF(COUNT(AB197,AB205)=2,AB205-AB197,"x")</f>
        <v/>
      </c>
      <c r="AD205" s="322">
        <f>IF(COUNT(AC205,AD204)=2,AC205+AD204,AD204)</f>
        <v/>
      </c>
      <c r="AG205" s="324">
        <f>IF(COUNT(ngay25!$AQ$9)&gt;0,ngay25!$AQ$9,"")</f>
        <v/>
      </c>
    </row>
    <row r="206">
      <c r="A206" s="332" t="n"/>
      <c r="B206" s="316" t="n">
        <v>10</v>
      </c>
      <c r="C206" s="324">
        <f>IF(COUNT(ngay25!$AR$9)&gt;0,ngay25!$AR$9,"")</f>
        <v/>
      </c>
      <c r="D206" s="317">
        <f>IF(COUNT(C198,C206)=2,C206-C198,"x")</f>
        <v/>
      </c>
      <c r="E206" s="318">
        <f>IF(COUNT(D206,E205)=2,D206+E205,E205)</f>
        <v/>
      </c>
      <c r="F206" s="321" t="n"/>
      <c r="G206" s="324">
        <f>IF(COUNT(ngay25!$I$9)&gt;0,ngay25!$I$9,"")</f>
        <v/>
      </c>
      <c r="H206" s="321">
        <f>IF(COUNT(G198,G206)=2,G206-G198,"x")</f>
        <v/>
      </c>
      <c r="I206" s="322">
        <f>IF(COUNT(H206,I205)=2,H206+I205,I205)</f>
        <v/>
      </c>
      <c r="J206" s="324">
        <f>IF(COUNT(ngay25!$AR$5)&gt;0,ngay25!$AR$5,"")</f>
        <v/>
      </c>
      <c r="K206" s="317">
        <f>IF(COUNT(J198,J206)=2,J206-J198,"x")</f>
        <v/>
      </c>
      <c r="L206" s="318">
        <f>IF(COUNT(K206,L205)=2,K206+L205,L205)</f>
        <v/>
      </c>
      <c r="M206" s="321" t="n"/>
      <c r="N206" s="324">
        <f>IF(COUNT(ngay25!$I$5)&gt;0,ngay25!$I$5,"")</f>
        <v/>
      </c>
      <c r="O206" s="321">
        <f>IF(COUNT(N198,N206)=2,N206-N198,"x")</f>
        <v/>
      </c>
      <c r="P206" s="322">
        <f>IF(COUNT(O206,P205)=2,O206+P205,P205)</f>
        <v/>
      </c>
      <c r="Q206" s="324">
        <f>IF(COUNT(ngay25!$AR$21)&gt;0,ngay25!$AR$21,"")</f>
        <v/>
      </c>
      <c r="R206" s="317">
        <f>IF(COUNT(Q198,Q206)=2,Q206-Q198,"x")</f>
        <v/>
      </c>
      <c r="S206" s="318">
        <f>IF(COUNT(R206,S205)=2,R206+S205,S205)</f>
        <v/>
      </c>
      <c r="T206" s="321" t="n"/>
      <c r="U206" s="324">
        <f>IF(COUNT(ngay25!$I$21)&gt;0,ngay25!$I$21,"")</f>
        <v/>
      </c>
      <c r="V206" s="321">
        <f>IF(COUNT(U198,U206)=2,U206-U198,"x")</f>
        <v/>
      </c>
      <c r="W206" s="322">
        <f>IF(COUNT(V206,W205)=2,V206+W205,W205)</f>
        <v/>
      </c>
      <c r="X206" s="324">
        <f>IF(COUNT(ngay25!$AR$23)&gt;0,ngay25!$AR$23,"")</f>
        <v/>
      </c>
      <c r="Y206" s="317">
        <f>IF(COUNT(X198,X206)=2,X206-X198,"x")</f>
        <v/>
      </c>
      <c r="Z206" s="318">
        <f>IF(COUNT(Y206,Z205)=2,Y206+Z205,Z205)</f>
        <v/>
      </c>
      <c r="AA206" s="321" t="n"/>
      <c r="AB206" s="324">
        <f>IF(COUNT(ngay25!$I$23)&gt;0,ngay25!$I$23,"")</f>
        <v/>
      </c>
      <c r="AC206" s="321">
        <f>IF(COUNT(AB198,AB206)=2,AB206-AB198,"x")</f>
        <v/>
      </c>
      <c r="AD206" s="322">
        <f>IF(COUNT(AC206,AD205)=2,AC206+AD205,AD205)</f>
        <v/>
      </c>
      <c r="AG206" s="324">
        <f>IF(COUNT(ngay25!$AR$9)&gt;0,ngay25!$AR$9,"")</f>
        <v/>
      </c>
    </row>
    <row r="207">
      <c r="A207" s="332" t="n"/>
      <c r="B207" s="316" t="n">
        <v>13</v>
      </c>
      <c r="C207" s="324">
        <f>IF(COUNT(ngay25!$AS$9)&gt;0,ngay25!$AS$9,"")</f>
        <v/>
      </c>
      <c r="D207" s="317">
        <f>IF(COUNT(C199,C207)=2,C207-C199,"x")</f>
        <v/>
      </c>
      <c r="E207" s="318">
        <f>IF(COUNT(D207,E206)=2,D207+E206,E206)</f>
        <v/>
      </c>
      <c r="F207" s="321" t="n"/>
      <c r="G207" s="324">
        <f>IF(COUNT(ngay25!$J$9)&gt;0,ngay25!$J$9,"")</f>
        <v/>
      </c>
      <c r="H207" s="321">
        <f>IF(COUNT(G199,G207)=2,G207-G199,"x")</f>
        <v/>
      </c>
      <c r="I207" s="322">
        <f>IF(COUNT(H207,I206)=2,H207+I206,I206)</f>
        <v/>
      </c>
      <c r="J207" s="324">
        <f>IF(COUNT(ngay25!$AS$5)&gt;0,ngay25!$AS$5,"")</f>
        <v/>
      </c>
      <c r="K207" s="317">
        <f>IF(COUNT(J199,J207)=2,J207-J199,"x")</f>
        <v/>
      </c>
      <c r="L207" s="318">
        <f>IF(COUNT(K207,L206)=2,K207+L206,L206)</f>
        <v/>
      </c>
      <c r="M207" s="321" t="n"/>
      <c r="N207" s="324">
        <f>IF(COUNT(ngay25!$J$5)&gt;0,ngay25!$J$5,"")</f>
        <v/>
      </c>
      <c r="O207" s="321">
        <f>IF(COUNT(N199,N207)=2,N207-N199,"x")</f>
        <v/>
      </c>
      <c r="P207" s="322">
        <f>IF(COUNT(O207,P206)=2,O207+P206,P206)</f>
        <v/>
      </c>
      <c r="Q207" s="324">
        <f>IF(COUNT(ngay25!$AS$21)&gt;0,ngay25!$AS$21,"")</f>
        <v/>
      </c>
      <c r="R207" s="317">
        <f>IF(COUNT(Q199,Q207)=2,Q207-Q199,"x")</f>
        <v/>
      </c>
      <c r="S207" s="318">
        <f>IF(COUNT(R207,S206)=2,R207+S206,S206)</f>
        <v/>
      </c>
      <c r="T207" s="321" t="n"/>
      <c r="U207" s="324">
        <f>IF(COUNT(ngay25!$J$21)&gt;0,ngay25!$J$21,"")</f>
        <v/>
      </c>
      <c r="V207" s="321">
        <f>IF(COUNT(U199,U207)=2,U207-U199,"x")</f>
        <v/>
      </c>
      <c r="W207" s="322">
        <f>IF(COUNT(V207,W206)=2,V207+W206,W206)</f>
        <v/>
      </c>
      <c r="X207" s="324">
        <f>IF(COUNT(ngay25!$AS$23)&gt;0,ngay25!$AS$23,"")</f>
        <v/>
      </c>
      <c r="Y207" s="317">
        <f>IF(COUNT(X199,X207)=2,X207-X199,"x")</f>
        <v/>
      </c>
      <c r="Z207" s="318">
        <f>IF(COUNT(Y207,Z206)=2,Y207+Z206,Z206)</f>
        <v/>
      </c>
      <c r="AA207" s="321" t="n"/>
      <c r="AB207" s="324">
        <f>IF(COUNT(ngay25!$J$23)&gt;0,ngay25!$J$23,"")</f>
        <v/>
      </c>
      <c r="AC207" s="321">
        <f>IF(COUNT(AB199,AB207)=2,AB207-AB199,"x")</f>
        <v/>
      </c>
      <c r="AD207" s="322">
        <f>IF(COUNT(AC207,AD206)=2,AC207+AD206,AD206)</f>
        <v/>
      </c>
      <c r="AG207" s="324">
        <f>IF(COUNT(ngay25!$AS$9)&gt;0,ngay25!$AS$9,"")</f>
        <v/>
      </c>
    </row>
    <row r="208">
      <c r="A208" s="332" t="n"/>
      <c r="B208" s="316" t="n">
        <v>16</v>
      </c>
      <c r="C208" s="324">
        <f>IF(COUNT(ngay25!$AT$9)&gt;0,ngay25!$AT$9,"")</f>
        <v/>
      </c>
      <c r="D208" s="317">
        <f>IF(COUNT(C200,C208)=2,C208-C200,"x")</f>
        <v/>
      </c>
      <c r="E208" s="318">
        <f>IF(COUNT(D208,E207)=2,D208+E207,E207)</f>
        <v/>
      </c>
      <c r="F208" s="321" t="n"/>
      <c r="G208" s="324">
        <f>IF(COUNT(ngay25!$K$9)&gt;0,ngay25!$K$9,"")</f>
        <v/>
      </c>
      <c r="H208" s="321">
        <f>IF(COUNT(G200,G208)=2,G208-G200,"x")</f>
        <v/>
      </c>
      <c r="I208" s="322">
        <f>IF(COUNT(H208,I207)=2,H208+I207,I207)</f>
        <v/>
      </c>
      <c r="J208" s="324">
        <f>IF(COUNT(ngay25!$AT$5)&gt;0,ngay25!$AT$5,"")</f>
        <v/>
      </c>
      <c r="K208" s="317">
        <f>IF(COUNT(J200,J208)=2,J208-J200,"x")</f>
        <v/>
      </c>
      <c r="L208" s="318">
        <f>IF(COUNT(K208,L207)=2,K208+L207,L207)</f>
        <v/>
      </c>
      <c r="M208" s="321" t="n"/>
      <c r="N208" s="324">
        <f>IF(COUNT(ngay25!$K$5)&gt;0,ngay25!$K$5,"")</f>
        <v/>
      </c>
      <c r="O208" s="321">
        <f>IF(COUNT(N200,N208)=2,N208-N200,"x")</f>
        <v/>
      </c>
      <c r="P208" s="322">
        <f>IF(COUNT(O208,P207)=2,O208+P207,P207)</f>
        <v/>
      </c>
      <c r="Q208" s="324">
        <f>IF(COUNT(ngay25!$AT$21)&gt;0,ngay25!$AT$21,"")</f>
        <v/>
      </c>
      <c r="R208" s="317">
        <f>IF(COUNT(Q200,Q208)=2,Q208-Q200,"x")</f>
        <v/>
      </c>
      <c r="S208" s="318">
        <f>IF(COUNT(R208,S207)=2,R208+S207,S207)</f>
        <v/>
      </c>
      <c r="T208" s="321" t="n"/>
      <c r="U208" s="324">
        <f>IF(COUNT(ngay25!$K$21)&gt;0,ngay25!$K$21,"")</f>
        <v/>
      </c>
      <c r="V208" s="321">
        <f>IF(COUNT(U200,U208)=2,U208-U200,"x")</f>
        <v/>
      </c>
      <c r="W208" s="322">
        <f>IF(COUNT(V208,W207)=2,V208+W207,W207)</f>
        <v/>
      </c>
      <c r="X208" s="324">
        <f>IF(COUNT(ngay25!$AT$23)&gt;0,ngay25!$AT$23,"")</f>
        <v/>
      </c>
      <c r="Y208" s="317">
        <f>IF(COUNT(X200,X208)=2,X208-X200,"x")</f>
        <v/>
      </c>
      <c r="Z208" s="318">
        <f>IF(COUNT(Y208,Z207)=2,Y208+Z207,Z207)</f>
        <v/>
      </c>
      <c r="AA208" s="321" t="n"/>
      <c r="AB208" s="324">
        <f>IF(COUNT(ngay25!$K$23)&gt;0,ngay25!$K$23,"")</f>
        <v/>
      </c>
      <c r="AC208" s="321">
        <f>IF(COUNT(AB200,AB208)=2,AB208-AB200,"x")</f>
        <v/>
      </c>
      <c r="AD208" s="322">
        <f>IF(COUNT(AC208,AD207)=2,AC208+AD207,AD207)</f>
        <v/>
      </c>
      <c r="AG208" s="324">
        <f>IF(COUNT(ngay25!$AT$9)&gt;0,ngay25!$AT$9,"")</f>
        <v/>
      </c>
    </row>
    <row r="209">
      <c r="A209" s="332" t="n"/>
      <c r="B209" s="316" t="n">
        <v>19</v>
      </c>
      <c r="C209" s="324">
        <f>IF(COUNT(ngay25!$AU$9)&gt;0,ngay25!$AU$9,"")</f>
        <v/>
      </c>
      <c r="D209" s="317">
        <f>IF(COUNT(C201,C209)=2,C209-C201,"x")</f>
        <v/>
      </c>
      <c r="E209" s="318">
        <f>IF(COUNT(D209,E208)=2,D209+E208,E208)</f>
        <v/>
      </c>
      <c r="F209" s="321" t="n"/>
      <c r="G209" s="324">
        <f>IF(COUNT(ngay25!$L$9)&gt;0,ngay25!$L$9,"")</f>
        <v/>
      </c>
      <c r="H209" s="321">
        <f>IF(COUNT(G201,G209)=2,G209-G201,"x")</f>
        <v/>
      </c>
      <c r="I209" s="322">
        <f>IF(COUNT(H209,I208)=2,H209+I208,I208)</f>
        <v/>
      </c>
      <c r="J209" s="324">
        <f>IF(COUNT(ngay25!$AU$5)&gt;0,ngay25!$AU$5,"")</f>
        <v/>
      </c>
      <c r="K209" s="317">
        <f>IF(COUNT(J201,J209)=2,J209-J201,"x")</f>
        <v/>
      </c>
      <c r="L209" s="318">
        <f>IF(COUNT(K209,L208)=2,K209+L208,L208)</f>
        <v/>
      </c>
      <c r="M209" s="321" t="n"/>
      <c r="N209" s="324">
        <f>IF(COUNT(ngay25!$L$5)&gt;0,ngay25!$L$5,"")</f>
        <v/>
      </c>
      <c r="O209" s="321">
        <f>IF(COUNT(N201,N209)=2,N209-N201,"x")</f>
        <v/>
      </c>
      <c r="P209" s="322">
        <f>IF(COUNT(O209,P208)=2,O209+P208,P208)</f>
        <v/>
      </c>
      <c r="Q209" s="324">
        <f>IF(COUNT(ngay25!$AU$21)&gt;0,ngay25!$AU$21,"")</f>
        <v/>
      </c>
      <c r="R209" s="317">
        <f>IF(COUNT(Q201,Q209)=2,Q209-Q201,"x")</f>
        <v/>
      </c>
      <c r="S209" s="318">
        <f>IF(COUNT(R209,S208)=2,R209+S208,S208)</f>
        <v/>
      </c>
      <c r="T209" s="321" t="n"/>
      <c r="U209" s="324">
        <f>IF(COUNT(ngay25!$L$21)&gt;0,ngay25!$L$21,"")</f>
        <v/>
      </c>
      <c r="V209" s="321">
        <f>IF(COUNT(U201,U209)=2,U209-U201,"x")</f>
        <v/>
      </c>
      <c r="W209" s="322">
        <f>IF(COUNT(V209,W208)=2,V209+W208,W208)</f>
        <v/>
      </c>
      <c r="X209" s="324">
        <f>IF(COUNT(ngay25!$AU$23)&gt;0,ngay25!$AU$23,"")</f>
        <v/>
      </c>
      <c r="Y209" s="317">
        <f>IF(COUNT(X201,X209)=2,X209-X201,"x")</f>
        <v/>
      </c>
      <c r="Z209" s="318">
        <f>IF(COUNT(Y209,Z208)=2,Y209+Z208,Z208)</f>
        <v/>
      </c>
      <c r="AA209" s="321" t="n"/>
      <c r="AB209" s="324">
        <f>IF(COUNT(ngay25!$L$23)&gt;0,ngay25!$L$23,"")</f>
        <v/>
      </c>
      <c r="AC209" s="321">
        <f>IF(COUNT(AB201,AB209)=2,AB209-AB201,"x")</f>
        <v/>
      </c>
      <c r="AD209" s="322">
        <f>IF(COUNT(AC209,AD208)=2,AC209+AD208,AD208)</f>
        <v/>
      </c>
      <c r="AG209" s="324">
        <f>IF(COUNT(ngay25!$AU$9)&gt;0,ngay25!$AU$9,"")</f>
        <v/>
      </c>
    </row>
    <row r="210">
      <c r="A210" s="332" t="n"/>
      <c r="B210" s="316" t="n">
        <v>22</v>
      </c>
      <c r="C210" s="324">
        <f>IF(COUNT(ngay26!$AN$9)&gt;0,ngay26!$AN$9,"")</f>
        <v/>
      </c>
      <c r="D210" s="317">
        <f>IF(COUNT(C202,C210)=2,C210-C202,"x")</f>
        <v/>
      </c>
      <c r="E210" s="318">
        <f>IF(COUNT(D210,E209)=2,D210+E209,E209)</f>
        <v/>
      </c>
      <c r="F210" s="321" t="n"/>
      <c r="G210" s="324">
        <f>IF(COUNT(ngay26!$E$9)&gt;0,ngay26!$E$9,"")</f>
        <v/>
      </c>
      <c r="H210" s="321">
        <f>IF(COUNT(G202,G210)=2,G210-G202,"x")</f>
        <v/>
      </c>
      <c r="I210" s="322">
        <f>IF(COUNT(H210,I209)=2,H210+I209,I209)</f>
        <v/>
      </c>
      <c r="J210" s="324">
        <f>IF(COUNT(ngay26!$AN$5)&gt;0,ngay26!$AN$5,"")</f>
        <v/>
      </c>
      <c r="K210" s="317">
        <f>IF(COUNT(J202,J210)=2,J210-J202,"x")</f>
        <v/>
      </c>
      <c r="L210" s="318">
        <f>IF(COUNT(K210,L209)=2,K210+L209,L209)</f>
        <v/>
      </c>
      <c r="M210" s="321" t="n"/>
      <c r="N210" s="324">
        <f>IF(COUNT(ngay26!$E$5)&gt;0,ngay26!$E$5,"")</f>
        <v/>
      </c>
      <c r="O210" s="321">
        <f>IF(COUNT(N202,N210)=2,N210-N202,"x")</f>
        <v/>
      </c>
      <c r="P210" s="322">
        <f>IF(COUNT(O210,P209)=2,O210+P209,P209)</f>
        <v/>
      </c>
      <c r="Q210" s="324">
        <f>IF(COUNT(ngay26!$AN$21)&gt;0,ngay26!$AN$21,"")</f>
        <v/>
      </c>
      <c r="R210" s="317">
        <f>IF(COUNT(Q202,Q210)=2,Q210-Q202,"x")</f>
        <v/>
      </c>
      <c r="S210" s="318">
        <f>IF(COUNT(R210,S209)=2,R210+S209,S209)</f>
        <v/>
      </c>
      <c r="T210" s="321" t="n"/>
      <c r="U210" s="324">
        <f>IF(COUNT(ngay26!$E$21)&gt;0,ngay26!$E$21,"")</f>
        <v/>
      </c>
      <c r="V210" s="321">
        <f>IF(COUNT(U202,U210)=2,U210-U202,"x")</f>
        <v/>
      </c>
      <c r="W210" s="322">
        <f>IF(COUNT(V210,W209)=2,V210+W209,W209)</f>
        <v/>
      </c>
      <c r="X210" s="324">
        <f>IF(COUNT(ngay26!$AN$23)&gt;0,ngay26!$AN$23,"")</f>
        <v/>
      </c>
      <c r="Y210" s="317">
        <f>IF(COUNT(X202,X210)=2,X210-X202,"x")</f>
        <v/>
      </c>
      <c r="Z210" s="318">
        <f>IF(COUNT(Y210,Z209)=2,Y210+Z209,Z209)</f>
        <v/>
      </c>
      <c r="AA210" s="321" t="n"/>
      <c r="AB210" s="324">
        <f>IF(COUNT(ngay26!$E$23)&gt;0,ngay26!$E$23,"")</f>
        <v/>
      </c>
      <c r="AC210" s="321">
        <f>IF(COUNT(AB202,AB210)=2,AB210-AB202,"x")</f>
        <v/>
      </c>
      <c r="AD210" s="322">
        <f>IF(COUNT(AC210,AD209)=2,AC210+AD209,AD209)</f>
        <v/>
      </c>
      <c r="AG210" s="324">
        <f>IF(COUNT(ngay26!$AN$9)&gt;0,ngay26!$AN$9,"")</f>
        <v/>
      </c>
    </row>
    <row r="211" customFormat="1" s="329">
      <c r="A211" s="333" t="n">
        <v>26</v>
      </c>
      <c r="B211" s="316" t="n">
        <v>1</v>
      </c>
      <c r="C211" s="324">
        <f>IF(COUNT(ngay26!$AO$9)&gt;0,ngay26!$AO$9,"")</f>
        <v/>
      </c>
      <c r="D211" s="325">
        <f>IF(COUNT(C203,C211)=2,C211-C203,"x")</f>
        <v/>
      </c>
      <c r="E211" s="326">
        <f>IF(COUNT(D211,E210)=2,D211+E210,E210)</f>
        <v/>
      </c>
      <c r="F211" s="327" t="n"/>
      <c r="G211" s="324">
        <f>IF(COUNT(ngay26!$F$9)&gt;0,ngay26!$F$9,"")</f>
        <v/>
      </c>
      <c r="H211" s="327">
        <f>IF(COUNT(G203,G211)=2,G211-G203,"x")</f>
        <v/>
      </c>
      <c r="I211" s="328">
        <f>IF(COUNT(H211,I210)=2,H211+I210,I210)</f>
        <v/>
      </c>
      <c r="J211" s="324">
        <f>IF(COUNT(ngay26!$AO$5)&gt;0,ngay26!$AO$5,"")</f>
        <v/>
      </c>
      <c r="K211" s="325">
        <f>IF(COUNT(J203,J211)=2,J211-J203,"x")</f>
        <v/>
      </c>
      <c r="L211" s="326">
        <f>IF(COUNT(K211,L210)=2,K211+L210,L210)</f>
        <v/>
      </c>
      <c r="M211" s="327" t="n"/>
      <c r="N211" s="324">
        <f>IF(COUNT(ngay26!$F$5)&gt;0,ngay26!$F$5,"")</f>
        <v/>
      </c>
      <c r="O211" s="327">
        <f>IF(COUNT(N203,N211)=2,N211-N203,"x")</f>
        <v/>
      </c>
      <c r="P211" s="328">
        <f>IF(COUNT(O211,P210)=2,O211+P210,P210)</f>
        <v/>
      </c>
      <c r="Q211" s="324">
        <f>IF(COUNT(ngay26!$AO$21)&gt;0,ngay26!$AO$21,"")</f>
        <v/>
      </c>
      <c r="R211" s="325">
        <f>IF(COUNT(Q203,Q211)=2,Q211-Q203,"x")</f>
        <v/>
      </c>
      <c r="S211" s="326">
        <f>IF(COUNT(R211,S210)=2,R211+S210,S210)</f>
        <v/>
      </c>
      <c r="T211" s="327" t="n"/>
      <c r="U211" s="324">
        <f>IF(COUNT(ngay26!$F$21)&gt;0,ngay26!$F$21,"")</f>
        <v/>
      </c>
      <c r="V211" s="327">
        <f>IF(COUNT(U203,U211)=2,U211-U203,"x")</f>
        <v/>
      </c>
      <c r="W211" s="328">
        <f>IF(COUNT(V211,W210)=2,V211+W210,W210)</f>
        <v/>
      </c>
      <c r="X211" s="324">
        <f>IF(COUNT(ngay26!$AO$23)&gt;0,ngay26!$AO$23,"")</f>
        <v/>
      </c>
      <c r="Y211" s="325">
        <f>IF(COUNT(X203,X211)=2,X211-X203,"x")</f>
        <v/>
      </c>
      <c r="Z211" s="326">
        <f>IF(COUNT(Y211,Z210)=2,Y211+Z210,Z210)</f>
        <v/>
      </c>
      <c r="AA211" s="327" t="n"/>
      <c r="AB211" s="324">
        <f>IF(COUNT(ngay26!$F$23)&gt;0,ngay26!$F$23,"")</f>
        <v/>
      </c>
      <c r="AC211" s="327">
        <f>IF(COUNT(AB203,AB211)=2,AB211-AB203,"x")</f>
        <v/>
      </c>
      <c r="AD211" s="328">
        <f>IF(COUNT(AC211,AD210)=2,AC211+AD210,AD210)</f>
        <v/>
      </c>
      <c r="AE211" s="334" t="n"/>
      <c r="AF211" s="334" t="n"/>
      <c r="AG211" s="324">
        <f>IF(COUNT(ngay26!$AO$9)&gt;0,ngay26!$AO$9,"")</f>
        <v/>
      </c>
    </row>
    <row r="212">
      <c r="A212" s="332" t="n"/>
      <c r="B212" s="316" t="n">
        <v>4</v>
      </c>
      <c r="C212" s="324">
        <f>IF(COUNT(ngay26!$AP$9)&gt;0,ngay26!$AP$9,"")</f>
        <v/>
      </c>
      <c r="D212" s="317">
        <f>IF(COUNT(C204,C212)=2,C212-C204,"x")</f>
        <v/>
      </c>
      <c r="E212" s="318">
        <f>IF(COUNT(D212,E211)=2,D212+E211,E211)</f>
        <v/>
      </c>
      <c r="F212" s="321" t="n"/>
      <c r="G212" s="324">
        <f>IF(COUNT(ngay26!$G$9)&gt;0,ngay26!$G$9,"")</f>
        <v/>
      </c>
      <c r="H212" s="321">
        <f>IF(COUNT(G204,G212)=2,G212-G204,"x")</f>
        <v/>
      </c>
      <c r="I212" s="322">
        <f>IF(COUNT(H212,I211)=2,H212+I211,I211)</f>
        <v/>
      </c>
      <c r="J212" s="324">
        <f>IF(COUNT(ngay26!$AP$5)&gt;0,ngay26!$AP$5,"")</f>
        <v/>
      </c>
      <c r="K212" s="317">
        <f>IF(COUNT(J204,J212)=2,J212-J204,"x")</f>
        <v/>
      </c>
      <c r="L212" s="318">
        <f>IF(COUNT(K212,L211)=2,K212+L211,L211)</f>
        <v/>
      </c>
      <c r="M212" s="321" t="n"/>
      <c r="N212" s="324">
        <f>IF(COUNT(ngay26!$G$5)&gt;0,ngay26!$G$5,"")</f>
        <v/>
      </c>
      <c r="O212" s="321">
        <f>IF(COUNT(N204,N212)=2,N212-N204,"x")</f>
        <v/>
      </c>
      <c r="P212" s="322">
        <f>IF(COUNT(O212,P211)=2,O212+P211,P211)</f>
        <v/>
      </c>
      <c r="Q212" s="324">
        <f>IF(COUNT(ngay26!$AP$21)&gt;0,ngay26!$AP$21,"")</f>
        <v/>
      </c>
      <c r="R212" s="317">
        <f>IF(COUNT(Q204,Q212)=2,Q212-Q204,"x")</f>
        <v/>
      </c>
      <c r="S212" s="318">
        <f>IF(COUNT(R212,S211)=2,R212+S211,S211)</f>
        <v/>
      </c>
      <c r="T212" s="321" t="n"/>
      <c r="U212" s="324">
        <f>IF(COUNT(ngay26!$G$21)&gt;0,ngay26!$G$21,"")</f>
        <v/>
      </c>
      <c r="V212" s="321">
        <f>IF(COUNT(U204,U212)=2,U212-U204,"x")</f>
        <v/>
      </c>
      <c r="W212" s="322">
        <f>IF(COUNT(V212,W211)=2,V212+W211,W211)</f>
        <v/>
      </c>
      <c r="X212" s="324">
        <f>IF(COUNT(ngay26!$AP$23)&gt;0,ngay26!$AP$23,"")</f>
        <v/>
      </c>
      <c r="Y212" s="317">
        <f>IF(COUNT(X204,X212)=2,X212-X204,"x")</f>
        <v/>
      </c>
      <c r="Z212" s="318">
        <f>IF(COUNT(Y212,Z211)=2,Y212+Z211,Z211)</f>
        <v/>
      </c>
      <c r="AA212" s="321" t="n"/>
      <c r="AB212" s="324">
        <f>IF(COUNT(ngay26!$G$23)&gt;0,ngay26!$G$23,"")</f>
        <v/>
      </c>
      <c r="AC212" s="321">
        <f>IF(COUNT(AB204,AB212)=2,AB212-AB204,"x")</f>
        <v/>
      </c>
      <c r="AD212" s="322">
        <f>IF(COUNT(AC212,AD211)=2,AC212+AD211,AD211)</f>
        <v/>
      </c>
      <c r="AG212" s="324">
        <f>IF(COUNT(ngay26!$AP$9)&gt;0,ngay26!$AP$9,"")</f>
        <v/>
      </c>
    </row>
    <row r="213">
      <c r="A213" s="332" t="n"/>
      <c r="B213" s="331" t="n">
        <v>7</v>
      </c>
      <c r="C213" s="324">
        <f>IF(COUNT(ngay26!$AQ$9)&gt;0,ngay26!$AQ$9,"")</f>
        <v/>
      </c>
      <c r="D213" s="317">
        <f>IF(COUNT(C205,C213)=2,C213-C205,"x")</f>
        <v/>
      </c>
      <c r="E213" s="318">
        <f>IF(COUNT(D213,E212)=2,D213+E212,E212)</f>
        <v/>
      </c>
      <c r="F213" s="321" t="n"/>
      <c r="G213" s="324">
        <f>IF(COUNT(ngay26!$H$9)&gt;0,ngay26!$H$9,"")</f>
        <v/>
      </c>
      <c r="H213" s="321">
        <f>IF(COUNT(G205,G213)=2,G213-G205,"x")</f>
        <v/>
      </c>
      <c r="I213" s="322">
        <f>IF(COUNT(H213,I212)=2,H213+I212,I212)</f>
        <v/>
      </c>
      <c r="J213" s="324">
        <f>IF(COUNT(ngay26!$AQ$5)&gt;0,ngay26!$AQ$5,"")</f>
        <v/>
      </c>
      <c r="K213" s="317">
        <f>IF(COUNT(J205,J213)=2,J213-J205,"x")</f>
        <v/>
      </c>
      <c r="L213" s="318">
        <f>IF(COUNT(K213,L212)=2,K213+L212,L212)</f>
        <v/>
      </c>
      <c r="M213" s="321" t="n"/>
      <c r="N213" s="324">
        <f>IF(COUNT(ngay26!$H$5)&gt;0,ngay26!$H$5,"")</f>
        <v/>
      </c>
      <c r="O213" s="321">
        <f>IF(COUNT(N205,N213)=2,N213-N205,"x")</f>
        <v/>
      </c>
      <c r="P213" s="322">
        <f>IF(COUNT(O213,P212)=2,O213+P212,P212)</f>
        <v/>
      </c>
      <c r="Q213" s="324">
        <f>IF(COUNT(ngay26!$AQ$21)&gt;0,ngay26!$AQ$21,"")</f>
        <v/>
      </c>
      <c r="R213" s="317">
        <f>IF(COUNT(Q205,Q213)=2,Q213-Q205,"x")</f>
        <v/>
      </c>
      <c r="S213" s="318">
        <f>IF(COUNT(R213,S212)=2,R213+S212,S212)</f>
        <v/>
      </c>
      <c r="T213" s="321" t="n"/>
      <c r="U213" s="324">
        <f>IF(COUNT(ngay26!$H$21)&gt;0,ngay26!$H$21,"")</f>
        <v/>
      </c>
      <c r="V213" s="321">
        <f>IF(COUNT(U205,U213)=2,U213-U205,"x")</f>
        <v/>
      </c>
      <c r="W213" s="322">
        <f>IF(COUNT(V213,W212)=2,V213+W212,W212)</f>
        <v/>
      </c>
      <c r="X213" s="324">
        <f>IF(COUNT(ngay26!$AQ$23)&gt;0,ngay26!$AQ$23,"")</f>
        <v/>
      </c>
      <c r="Y213" s="317">
        <f>IF(COUNT(X205,X213)=2,X213-X205,"x")</f>
        <v/>
      </c>
      <c r="Z213" s="318">
        <f>IF(COUNT(Y213,Z212)=2,Y213+Z212,Z212)</f>
        <v/>
      </c>
      <c r="AA213" s="321" t="n"/>
      <c r="AB213" s="324">
        <f>IF(COUNT(ngay26!$H$23)&gt;0,ngay26!$H$23,"")</f>
        <v/>
      </c>
      <c r="AC213" s="321">
        <f>IF(COUNT(AB205,AB213)=2,AB213-AB205,"x")</f>
        <v/>
      </c>
      <c r="AD213" s="322">
        <f>IF(COUNT(AC213,AD212)=2,AC213+AD212,AD212)</f>
        <v/>
      </c>
      <c r="AG213" s="324">
        <f>IF(COUNT(ngay26!$AQ$9)&gt;0,ngay26!$AQ$9,"")</f>
        <v/>
      </c>
    </row>
    <row r="214">
      <c r="A214" s="332" t="n"/>
      <c r="B214" s="316" t="n">
        <v>10</v>
      </c>
      <c r="C214" s="324">
        <f>IF(COUNT(ngay26!$AR$9)&gt;0,ngay26!$AR$9,"")</f>
        <v/>
      </c>
      <c r="D214" s="317">
        <f>IF(COUNT(C206,C214)=2,C214-C206,"x")</f>
        <v/>
      </c>
      <c r="E214" s="318">
        <f>IF(COUNT(D214,E213)=2,D214+E213,E213)</f>
        <v/>
      </c>
      <c r="F214" s="321" t="n"/>
      <c r="G214" s="324">
        <f>IF(COUNT(ngay26!$I$9)&gt;0,ngay26!$I$9,"")</f>
        <v/>
      </c>
      <c r="H214" s="321">
        <f>IF(COUNT(G206,G214)=2,G214-G206,"x")</f>
        <v/>
      </c>
      <c r="I214" s="322">
        <f>IF(COUNT(H214,I213)=2,H214+I213,I213)</f>
        <v/>
      </c>
      <c r="J214" s="324">
        <f>IF(COUNT(ngay26!$AR$5)&gt;0,ngay26!$AR$5,"")</f>
        <v/>
      </c>
      <c r="K214" s="317">
        <f>IF(COUNT(J206,J214)=2,J214-J206,"x")</f>
        <v/>
      </c>
      <c r="L214" s="318">
        <f>IF(COUNT(K214,L213)=2,K214+L213,L213)</f>
        <v/>
      </c>
      <c r="M214" s="321" t="n"/>
      <c r="N214" s="324">
        <f>IF(COUNT(ngay26!$I$5)&gt;0,ngay26!$I$5,"")</f>
        <v/>
      </c>
      <c r="O214" s="321">
        <f>IF(COUNT(N206,N214)=2,N214-N206,"x")</f>
        <v/>
      </c>
      <c r="P214" s="322">
        <f>IF(COUNT(O214,P213)=2,O214+P213,P213)</f>
        <v/>
      </c>
      <c r="Q214" s="324">
        <f>IF(COUNT(ngay26!$AR$21)&gt;0,ngay26!$AR$21,"")</f>
        <v/>
      </c>
      <c r="R214" s="317">
        <f>IF(COUNT(Q206,Q214)=2,Q214-Q206,"x")</f>
        <v/>
      </c>
      <c r="S214" s="318">
        <f>IF(COUNT(R214,S213)=2,R214+S213,S213)</f>
        <v/>
      </c>
      <c r="T214" s="321" t="n"/>
      <c r="U214" s="324">
        <f>IF(COUNT(ngay26!$I$21)&gt;0,ngay26!$I$21,"")</f>
        <v/>
      </c>
      <c r="V214" s="321">
        <f>IF(COUNT(U206,U214)=2,U214-U206,"x")</f>
        <v/>
      </c>
      <c r="W214" s="322">
        <f>IF(COUNT(V214,W213)=2,V214+W213,W213)</f>
        <v/>
      </c>
      <c r="X214" s="324">
        <f>IF(COUNT(ngay26!$AR$23)&gt;0,ngay26!$AR$23,"")</f>
        <v/>
      </c>
      <c r="Y214" s="317">
        <f>IF(COUNT(X206,X214)=2,X214-X206,"x")</f>
        <v/>
      </c>
      <c r="Z214" s="318">
        <f>IF(COUNT(Y214,Z213)=2,Y214+Z213,Z213)</f>
        <v/>
      </c>
      <c r="AA214" s="321" t="n"/>
      <c r="AB214" s="324">
        <f>IF(COUNT(ngay26!$I$23)&gt;0,ngay26!$I$23,"")</f>
        <v/>
      </c>
      <c r="AC214" s="321">
        <f>IF(COUNT(AB206,AB214)=2,AB214-AB206,"x")</f>
        <v/>
      </c>
      <c r="AD214" s="322">
        <f>IF(COUNT(AC214,AD213)=2,AC214+AD213,AD213)</f>
        <v/>
      </c>
      <c r="AG214" s="324">
        <f>IF(COUNT(ngay26!$AR$9)&gt;0,ngay26!$AR$9,"")</f>
        <v/>
      </c>
    </row>
    <row r="215">
      <c r="A215" s="332" t="n"/>
      <c r="B215" s="316" t="n">
        <v>13</v>
      </c>
      <c r="C215" s="324">
        <f>IF(COUNT(ngay26!$AS$9)&gt;0,ngay26!$AS$9,"")</f>
        <v/>
      </c>
      <c r="D215" s="317">
        <f>IF(COUNT(C207,C215)=2,C215-C207,"x")</f>
        <v/>
      </c>
      <c r="E215" s="318">
        <f>IF(COUNT(D215,E214)=2,D215+E214,E214)</f>
        <v/>
      </c>
      <c r="F215" s="321" t="n"/>
      <c r="G215" s="324">
        <f>IF(COUNT(ngay26!$J$9)&gt;0,ngay26!$J$9,"")</f>
        <v/>
      </c>
      <c r="H215" s="321">
        <f>IF(COUNT(G207,G215)=2,G215-G207,"x")</f>
        <v/>
      </c>
      <c r="I215" s="322">
        <f>IF(COUNT(H215,I214)=2,H215+I214,I214)</f>
        <v/>
      </c>
      <c r="J215" s="324">
        <f>IF(COUNT(ngay26!$AS$5)&gt;0,ngay26!$AS$5,"")</f>
        <v/>
      </c>
      <c r="K215" s="317">
        <f>IF(COUNT(J207,J215)=2,J215-J207,"x")</f>
        <v/>
      </c>
      <c r="L215" s="318">
        <f>IF(COUNT(K215,L214)=2,K215+L214,L214)</f>
        <v/>
      </c>
      <c r="M215" s="321" t="n"/>
      <c r="N215" s="324">
        <f>IF(COUNT(ngay26!$J$5)&gt;0,ngay26!$J$5,"")</f>
        <v/>
      </c>
      <c r="O215" s="321">
        <f>IF(COUNT(N207,N215)=2,N215-N207,"x")</f>
        <v/>
      </c>
      <c r="P215" s="322">
        <f>IF(COUNT(O215,P214)=2,O215+P214,P214)</f>
        <v/>
      </c>
      <c r="Q215" s="324">
        <f>IF(COUNT(ngay26!$AS$21)&gt;0,ngay26!$AS$21,"")</f>
        <v/>
      </c>
      <c r="R215" s="317">
        <f>IF(COUNT(Q207,Q215)=2,Q215-Q207,"x")</f>
        <v/>
      </c>
      <c r="S215" s="318">
        <f>IF(COUNT(R215,S214)=2,R215+S214,S214)</f>
        <v/>
      </c>
      <c r="T215" s="321" t="n"/>
      <c r="U215" s="324">
        <f>IF(COUNT(ngay26!$J$21)&gt;0,ngay26!$J$21,"")</f>
        <v/>
      </c>
      <c r="V215" s="321">
        <f>IF(COUNT(U207,U215)=2,U215-U207,"x")</f>
        <v/>
      </c>
      <c r="W215" s="322">
        <f>IF(COUNT(V215,W214)=2,V215+W214,W214)</f>
        <v/>
      </c>
      <c r="X215" s="324">
        <f>IF(COUNT(ngay26!$AS$23)&gt;0,ngay26!$AS$23,"")</f>
        <v/>
      </c>
      <c r="Y215" s="317">
        <f>IF(COUNT(X207,X215)=2,X215-X207,"x")</f>
        <v/>
      </c>
      <c r="Z215" s="318">
        <f>IF(COUNT(Y215,Z214)=2,Y215+Z214,Z214)</f>
        <v/>
      </c>
      <c r="AA215" s="321" t="n"/>
      <c r="AB215" s="324">
        <f>IF(COUNT(ngay26!$J$23)&gt;0,ngay26!$J$23,"")</f>
        <v/>
      </c>
      <c r="AC215" s="321">
        <f>IF(COUNT(AB207,AB215)=2,AB215-AB207,"x")</f>
        <v/>
      </c>
      <c r="AD215" s="322">
        <f>IF(COUNT(AC215,AD214)=2,AC215+AD214,AD214)</f>
        <v/>
      </c>
      <c r="AG215" s="324">
        <f>IF(COUNT(ngay26!$AS$9)&gt;0,ngay26!$AS$9,"")</f>
        <v/>
      </c>
    </row>
    <row r="216">
      <c r="A216" s="332" t="n"/>
      <c r="B216" s="316" t="n">
        <v>16</v>
      </c>
      <c r="C216" s="324">
        <f>IF(COUNT(ngay26!$AT$9)&gt;0,ngay26!$AT$9,"")</f>
        <v/>
      </c>
      <c r="D216" s="317">
        <f>IF(COUNT(C208,C216)=2,C216-C208,"x")</f>
        <v/>
      </c>
      <c r="E216" s="318">
        <f>IF(COUNT(D216,E215)=2,D216+E215,E215)</f>
        <v/>
      </c>
      <c r="F216" s="321" t="n"/>
      <c r="G216" s="324">
        <f>IF(COUNT(ngay26!$K$9)&gt;0,ngay26!$K$9,"")</f>
        <v/>
      </c>
      <c r="H216" s="321">
        <f>IF(COUNT(G208,G216)=2,G216-G208,"x")</f>
        <v/>
      </c>
      <c r="I216" s="322">
        <f>IF(COUNT(H216,I215)=2,H216+I215,I215)</f>
        <v/>
      </c>
      <c r="J216" s="324">
        <f>IF(COUNT(ngay26!$AT$5)&gt;0,ngay26!$AT$5,"")</f>
        <v/>
      </c>
      <c r="K216" s="317">
        <f>IF(COUNT(J208,J216)=2,J216-J208,"x")</f>
        <v/>
      </c>
      <c r="L216" s="318">
        <f>IF(COUNT(K216,L215)=2,K216+L215,L215)</f>
        <v/>
      </c>
      <c r="M216" s="321" t="n"/>
      <c r="N216" s="324">
        <f>IF(COUNT(ngay26!$K$5)&gt;0,ngay26!$K$5,"")</f>
        <v/>
      </c>
      <c r="O216" s="321">
        <f>IF(COUNT(N208,N216)=2,N216-N208,"x")</f>
        <v/>
      </c>
      <c r="P216" s="322">
        <f>IF(COUNT(O216,P215)=2,O216+P215,P215)</f>
        <v/>
      </c>
      <c r="Q216" s="324">
        <f>IF(COUNT(ngay26!$AT$21)&gt;0,ngay26!$AT$21,"")</f>
        <v/>
      </c>
      <c r="R216" s="317">
        <f>IF(COUNT(Q208,Q216)=2,Q216-Q208,"x")</f>
        <v/>
      </c>
      <c r="S216" s="318">
        <f>IF(COUNT(R216,S215)=2,R216+S215,S215)</f>
        <v/>
      </c>
      <c r="T216" s="321" t="n"/>
      <c r="U216" s="324">
        <f>IF(COUNT(ngay26!$K$21)&gt;0,ngay26!$K$21,"")</f>
        <v/>
      </c>
      <c r="V216" s="321">
        <f>IF(COUNT(U208,U216)=2,U216-U208,"x")</f>
        <v/>
      </c>
      <c r="W216" s="322">
        <f>IF(COUNT(V216,W215)=2,V216+W215,W215)</f>
        <v/>
      </c>
      <c r="X216" s="324">
        <f>IF(COUNT(ngay26!$AT$23)&gt;0,ngay26!$AT$23,"")</f>
        <v/>
      </c>
      <c r="Y216" s="317">
        <f>IF(COUNT(X208,X216)=2,X216-X208,"x")</f>
        <v/>
      </c>
      <c r="Z216" s="318">
        <f>IF(COUNT(Y216,Z215)=2,Y216+Z215,Z215)</f>
        <v/>
      </c>
      <c r="AA216" s="321" t="n"/>
      <c r="AB216" s="324">
        <f>IF(COUNT(ngay26!$K$23)&gt;0,ngay26!$K$23,"")</f>
        <v/>
      </c>
      <c r="AC216" s="321">
        <f>IF(COUNT(AB208,AB216)=2,AB216-AB208,"x")</f>
        <v/>
      </c>
      <c r="AD216" s="322">
        <f>IF(COUNT(AC216,AD215)=2,AC216+AD215,AD215)</f>
        <v/>
      </c>
      <c r="AG216" s="324">
        <f>IF(COUNT(ngay26!$AT$9)&gt;0,ngay26!$AT$9,"")</f>
        <v/>
      </c>
    </row>
    <row r="217">
      <c r="A217" s="332" t="n"/>
      <c r="B217" s="316" t="n">
        <v>19</v>
      </c>
      <c r="C217" s="324">
        <f>IF(COUNT(ngay26!$AU$9)&gt;0,ngay26!$AU$9,"")</f>
        <v/>
      </c>
      <c r="D217" s="317">
        <f>IF(COUNT(C209,C217)=2,C217-C209,"x")</f>
        <v/>
      </c>
      <c r="E217" s="318">
        <f>IF(COUNT(D217,E216)=2,D217+E216,E216)</f>
        <v/>
      </c>
      <c r="F217" s="321" t="n"/>
      <c r="G217" s="324">
        <f>IF(COUNT(ngay26!$L$9)&gt;0,ngay26!$L$9,"")</f>
        <v/>
      </c>
      <c r="H217" s="321">
        <f>IF(COUNT(G209,G217)=2,G217-G209,"x")</f>
        <v/>
      </c>
      <c r="I217" s="322">
        <f>IF(COUNT(H217,I216)=2,H217+I216,I216)</f>
        <v/>
      </c>
      <c r="J217" s="324">
        <f>IF(COUNT(ngay26!$AU$5)&gt;0,ngay26!$AU$5,"")</f>
        <v/>
      </c>
      <c r="K217" s="317">
        <f>IF(COUNT(J209,J217)=2,J217-J209,"x")</f>
        <v/>
      </c>
      <c r="L217" s="318">
        <f>IF(COUNT(K217,L216)=2,K217+L216,L216)</f>
        <v/>
      </c>
      <c r="M217" s="321" t="n"/>
      <c r="N217" s="324">
        <f>IF(COUNT(ngay26!$L$5)&gt;0,ngay26!$L$5,"")</f>
        <v/>
      </c>
      <c r="O217" s="321">
        <f>IF(COUNT(N209,N217)=2,N217-N209,"x")</f>
        <v/>
      </c>
      <c r="P217" s="322">
        <f>IF(COUNT(O217,P216)=2,O217+P216,P216)</f>
        <v/>
      </c>
      <c r="Q217" s="324">
        <f>IF(COUNT(ngay26!$AU$21)&gt;0,ngay26!$AU$21,"")</f>
        <v/>
      </c>
      <c r="R217" s="317">
        <f>IF(COUNT(Q209,Q217)=2,Q217-Q209,"x")</f>
        <v/>
      </c>
      <c r="S217" s="318">
        <f>IF(COUNT(R217,S216)=2,R217+S216,S216)</f>
        <v/>
      </c>
      <c r="T217" s="321" t="n"/>
      <c r="U217" s="324">
        <f>IF(COUNT(ngay26!$L$21)&gt;0,ngay26!$L$21,"")</f>
        <v/>
      </c>
      <c r="V217" s="321">
        <f>IF(COUNT(U209,U217)=2,U217-U209,"x")</f>
        <v/>
      </c>
      <c r="W217" s="322">
        <f>IF(COUNT(V217,W216)=2,V217+W216,W216)</f>
        <v/>
      </c>
      <c r="X217" s="324">
        <f>IF(COUNT(ngay26!$AU$23)&gt;0,ngay26!$AU$23,"")</f>
        <v/>
      </c>
      <c r="Y217" s="317">
        <f>IF(COUNT(X209,X217)=2,X217-X209,"x")</f>
        <v/>
      </c>
      <c r="Z217" s="318">
        <f>IF(COUNT(Y217,Z216)=2,Y217+Z216,Z216)</f>
        <v/>
      </c>
      <c r="AA217" s="321" t="n"/>
      <c r="AB217" s="324">
        <f>IF(COUNT(ngay26!$L$23)&gt;0,ngay26!$L$23,"")</f>
        <v/>
      </c>
      <c r="AC217" s="321">
        <f>IF(COUNT(AB209,AB217)=2,AB217-AB209,"x")</f>
        <v/>
      </c>
      <c r="AD217" s="322">
        <f>IF(COUNT(AC217,AD216)=2,AC217+AD216,AD216)</f>
        <v/>
      </c>
      <c r="AG217" s="324">
        <f>IF(COUNT(ngay26!$AU$9)&gt;0,ngay26!$AU$9,"")</f>
        <v/>
      </c>
    </row>
    <row r="218">
      <c r="A218" s="332" t="n"/>
      <c r="B218" s="316" t="n">
        <v>22</v>
      </c>
      <c r="C218" s="324">
        <f>IF(COUNT(ngay27!$AN$9)&gt;0,ngay27!$AN$9,"")</f>
        <v/>
      </c>
      <c r="D218" s="317">
        <f>IF(COUNT(C210,C218)=2,C218-C210,"x")</f>
        <v/>
      </c>
      <c r="E218" s="318">
        <f>IF(COUNT(D218,E217)=2,D218+E217,E217)</f>
        <v/>
      </c>
      <c r="F218" s="321" t="n"/>
      <c r="G218" s="324">
        <f>IF(COUNT(ngay27!$E$9)&gt;0,ngay27!$E$9,"")</f>
        <v/>
      </c>
      <c r="H218" s="321">
        <f>IF(COUNT(G210,G218)=2,G218-G210,"x")</f>
        <v/>
      </c>
      <c r="I218" s="322">
        <f>IF(COUNT(H218,I217)=2,H218+I217,I217)</f>
        <v/>
      </c>
      <c r="J218" s="324">
        <f>IF(COUNT(ngay27!$AN$5)&gt;0,ngay27!$AN$5,"")</f>
        <v/>
      </c>
      <c r="K218" s="317">
        <f>IF(COUNT(J210,J218)=2,J218-J210,"x")</f>
        <v/>
      </c>
      <c r="L218" s="318">
        <f>IF(COUNT(K218,L217)=2,K218+L217,L217)</f>
        <v/>
      </c>
      <c r="M218" s="321" t="n"/>
      <c r="N218" s="324">
        <f>IF(COUNT(ngay27!$E$5)&gt;0,ngay27!$E$5,"")</f>
        <v/>
      </c>
      <c r="O218" s="321">
        <f>IF(COUNT(N210,N218)=2,N218-N210,"x")</f>
        <v/>
      </c>
      <c r="P218" s="322">
        <f>IF(COUNT(O218,P217)=2,O218+P217,P217)</f>
        <v/>
      </c>
      <c r="Q218" s="324">
        <f>IF(COUNT(ngay27!$AN$21)&gt;0,ngay27!$AN$21,"")</f>
        <v/>
      </c>
      <c r="R218" s="317">
        <f>IF(COUNT(Q210,Q218)=2,Q218-Q210,"x")</f>
        <v/>
      </c>
      <c r="S218" s="318">
        <f>IF(COUNT(R218,S217)=2,R218+S217,S217)</f>
        <v/>
      </c>
      <c r="T218" s="321" t="n"/>
      <c r="U218" s="324">
        <f>IF(COUNT(ngay27!$E$21)&gt;0,ngay27!$E$21,"")</f>
        <v/>
      </c>
      <c r="V218" s="321">
        <f>IF(COUNT(U210,U218)=2,U218-U210,"x")</f>
        <v/>
      </c>
      <c r="W218" s="322">
        <f>IF(COUNT(V218,W217)=2,V218+W217,W217)</f>
        <v/>
      </c>
      <c r="X218" s="324">
        <f>IF(COUNT(ngay27!$AN$23)&gt;0,ngay27!$AN$23,"")</f>
        <v/>
      </c>
      <c r="Y218" s="317">
        <f>IF(COUNT(X210,X218)=2,X218-X210,"x")</f>
        <v/>
      </c>
      <c r="Z218" s="318">
        <f>IF(COUNT(Y218,Z217)=2,Y218+Z217,Z217)</f>
        <v/>
      </c>
      <c r="AA218" s="321" t="n"/>
      <c r="AB218" s="324">
        <f>IF(COUNT(ngay27!$E$23)&gt;0,ngay27!$E$23,"")</f>
        <v/>
      </c>
      <c r="AC218" s="321">
        <f>IF(COUNT(AB210,AB218)=2,AB218-AB210,"x")</f>
        <v/>
      </c>
      <c r="AD218" s="322">
        <f>IF(COUNT(AC218,AD217)=2,AC218+AD217,AD217)</f>
        <v/>
      </c>
      <c r="AG218" s="324">
        <f>IF(COUNT(ngay27!$AN$9)&gt;0,ngay27!$AN$9,"")</f>
        <v/>
      </c>
    </row>
    <row r="219" customFormat="1" s="329">
      <c r="A219" s="333" t="n">
        <v>27</v>
      </c>
      <c r="B219" s="316" t="n">
        <v>1</v>
      </c>
      <c r="C219" s="324">
        <f>IF(COUNT(ngay27!$AO$9)&gt;0,ngay27!$AO$9,"")</f>
        <v/>
      </c>
      <c r="D219" s="325">
        <f>IF(COUNT(C211,C219)=2,C219-C211,"x")</f>
        <v/>
      </c>
      <c r="E219" s="326">
        <f>IF(COUNT(D219,E218)=2,D219+E218,E218)</f>
        <v/>
      </c>
      <c r="F219" s="327" t="n"/>
      <c r="G219" s="324">
        <f>IF(COUNT(ngay27!$F$9)&gt;0,ngay27!$F$9,"")</f>
        <v/>
      </c>
      <c r="H219" s="327">
        <f>IF(COUNT(G211,G219)=2,G219-G211,"x")</f>
        <v/>
      </c>
      <c r="I219" s="328">
        <f>IF(COUNT(H219,I218)=2,H219+I218,I218)</f>
        <v/>
      </c>
      <c r="J219" s="324">
        <f>IF(COUNT(ngay27!$AO$5)&gt;0,ngay27!$AO$5,"")</f>
        <v/>
      </c>
      <c r="K219" s="325">
        <f>IF(COUNT(J211,J219)=2,J219-J211,"x")</f>
        <v/>
      </c>
      <c r="L219" s="326">
        <f>IF(COUNT(K219,L218)=2,K219+L218,L218)</f>
        <v/>
      </c>
      <c r="M219" s="327" t="n"/>
      <c r="N219" s="324">
        <f>IF(COUNT(ngay27!$F$5)&gt;0,ngay27!$F$5,"")</f>
        <v/>
      </c>
      <c r="O219" s="327">
        <f>IF(COUNT(N211,N219)=2,N219-N211,"x")</f>
        <v/>
      </c>
      <c r="P219" s="328">
        <f>IF(COUNT(O219,P218)=2,O219+P218,P218)</f>
        <v/>
      </c>
      <c r="Q219" s="324">
        <f>IF(COUNT(ngay27!$AO$21)&gt;0,ngay27!$AO$21,"")</f>
        <v/>
      </c>
      <c r="R219" s="325">
        <f>IF(COUNT(Q211,Q219)=2,Q219-Q211,"x")</f>
        <v/>
      </c>
      <c r="S219" s="326">
        <f>IF(COUNT(R219,S218)=2,R219+S218,S218)</f>
        <v/>
      </c>
      <c r="T219" s="327" t="n"/>
      <c r="U219" s="324">
        <f>IF(COUNT(ngay27!$F$21)&gt;0,ngay27!$F$21,"")</f>
        <v/>
      </c>
      <c r="V219" s="327">
        <f>IF(COUNT(U211,U219)=2,U219-U211,"x")</f>
        <v/>
      </c>
      <c r="W219" s="328">
        <f>IF(COUNT(V219,W218)=2,V219+W218,W218)</f>
        <v/>
      </c>
      <c r="X219" s="324">
        <f>IF(COUNT(ngay27!$AO$23)&gt;0,ngay27!$AO$23,"")</f>
        <v/>
      </c>
      <c r="Y219" s="325">
        <f>IF(COUNT(X211,X219)=2,X219-X211,"x")</f>
        <v/>
      </c>
      <c r="Z219" s="326">
        <f>IF(COUNT(Y219,Z218)=2,Y219+Z218,Z218)</f>
        <v/>
      </c>
      <c r="AA219" s="327" t="n"/>
      <c r="AB219" s="324">
        <f>IF(COUNT(ngay27!$F$23)&gt;0,ngay27!$F$23,"")</f>
        <v/>
      </c>
      <c r="AC219" s="327">
        <f>IF(COUNT(AB211,AB219)=2,AB219-AB211,"x")</f>
        <v/>
      </c>
      <c r="AD219" s="328">
        <f>IF(COUNT(AC219,AD218)=2,AC219+AD218,AD218)</f>
        <v/>
      </c>
      <c r="AE219" s="334" t="n"/>
      <c r="AF219" s="334" t="n"/>
      <c r="AG219" s="324">
        <f>IF(COUNT(ngay27!$AO$9)&gt;0,ngay27!$AO$9,"")</f>
        <v/>
      </c>
    </row>
    <row r="220">
      <c r="A220" s="332" t="n"/>
      <c r="B220" s="316" t="n">
        <v>4</v>
      </c>
      <c r="C220" s="324">
        <f>IF(COUNT(ngay27!$AP$9)&gt;0,ngay27!$AP$9,"")</f>
        <v/>
      </c>
      <c r="D220" s="317">
        <f>IF(COUNT(C212,C220)=2,C220-C212,"x")</f>
        <v/>
      </c>
      <c r="E220" s="318">
        <f>IF(COUNT(D220,E219)=2,D220+E219,E219)</f>
        <v/>
      </c>
      <c r="F220" s="321" t="n"/>
      <c r="G220" s="324">
        <f>IF(COUNT(ngay27!$G$9)&gt;0,ngay27!$G$9,"")</f>
        <v/>
      </c>
      <c r="H220" s="321">
        <f>IF(COUNT(G212,G220)=2,G220-G212,"x")</f>
        <v/>
      </c>
      <c r="I220" s="322">
        <f>IF(COUNT(H220,I219)=2,H220+I219,I219)</f>
        <v/>
      </c>
      <c r="J220" s="324">
        <f>IF(COUNT(ngay27!$AP$5)&gt;0,ngay27!$AP$5,"")</f>
        <v/>
      </c>
      <c r="K220" s="317">
        <f>IF(COUNT(J212,J220)=2,J220-J212,"x")</f>
        <v/>
      </c>
      <c r="L220" s="318">
        <f>IF(COUNT(K220,L219)=2,K220+L219,L219)</f>
        <v/>
      </c>
      <c r="M220" s="321" t="n"/>
      <c r="N220" s="324">
        <f>IF(COUNT(ngay27!$G$5)&gt;0,ngay27!$G$5,"")</f>
        <v/>
      </c>
      <c r="O220" s="321">
        <f>IF(COUNT(N212,N220)=2,N220-N212,"x")</f>
        <v/>
      </c>
      <c r="P220" s="322">
        <f>IF(COUNT(O220,P219)=2,O220+P219,P219)</f>
        <v/>
      </c>
      <c r="Q220" s="324">
        <f>IF(COUNT(ngay27!$AP$21)&gt;0,ngay27!$AP$21,"")</f>
        <v/>
      </c>
      <c r="R220" s="317">
        <f>IF(COUNT(Q212,Q220)=2,Q220-Q212,"x")</f>
        <v/>
      </c>
      <c r="S220" s="318">
        <f>IF(COUNT(R220,S219)=2,R220+S219,S219)</f>
        <v/>
      </c>
      <c r="T220" s="321" t="n"/>
      <c r="U220" s="324">
        <f>IF(COUNT(ngay27!$G$21)&gt;0,ngay27!$G$21,"")</f>
        <v/>
      </c>
      <c r="V220" s="321">
        <f>IF(COUNT(U212,U220)=2,U220-U212,"x")</f>
        <v/>
      </c>
      <c r="W220" s="322">
        <f>IF(COUNT(V220,W219)=2,V220+W219,W219)</f>
        <v/>
      </c>
      <c r="X220" s="324">
        <f>IF(COUNT(ngay27!$AP$23)&gt;0,ngay27!$AP$23,"")</f>
        <v/>
      </c>
      <c r="Y220" s="317">
        <f>IF(COUNT(X212,X220)=2,X220-X212,"x")</f>
        <v/>
      </c>
      <c r="Z220" s="318">
        <f>IF(COUNT(Y220,Z219)=2,Y220+Z219,Z219)</f>
        <v/>
      </c>
      <c r="AA220" s="321" t="n"/>
      <c r="AB220" s="324">
        <f>IF(COUNT(ngay27!$G$23)&gt;0,ngay27!$G$23,"")</f>
        <v/>
      </c>
      <c r="AC220" s="321">
        <f>IF(COUNT(AB212,AB220)=2,AB220-AB212,"x")</f>
        <v/>
      </c>
      <c r="AD220" s="322">
        <f>IF(COUNT(AC220,AD219)=2,AC220+AD219,AD219)</f>
        <v/>
      </c>
      <c r="AG220" s="324">
        <f>IF(COUNT(ngay27!$AP$9)&gt;0,ngay27!$AP$9,"")</f>
        <v/>
      </c>
    </row>
    <row r="221">
      <c r="A221" s="332" t="n"/>
      <c r="B221" s="331" t="n">
        <v>7</v>
      </c>
      <c r="C221" s="324">
        <f>IF(COUNT(ngay27!$AQ$9)&gt;0,ngay27!$AQ$9,"")</f>
        <v/>
      </c>
      <c r="D221" s="317">
        <f>IF(COUNT(C213,C221)=2,C221-C213,"x")</f>
        <v/>
      </c>
      <c r="E221" s="318">
        <f>IF(COUNT(D221,E220)=2,D221+E220,E220)</f>
        <v/>
      </c>
      <c r="F221" s="321" t="n"/>
      <c r="G221" s="324">
        <f>IF(COUNT(ngay27!$H$9)&gt;0,ngay27!$H$9,"")</f>
        <v/>
      </c>
      <c r="H221" s="321">
        <f>IF(COUNT(G213,G221)=2,G221-G213,"x")</f>
        <v/>
      </c>
      <c r="I221" s="322">
        <f>IF(COUNT(H221,I220)=2,H221+I220,I220)</f>
        <v/>
      </c>
      <c r="J221" s="324">
        <f>IF(COUNT(ngay27!$AQ$5)&gt;0,ngay27!$AQ$5,"")</f>
        <v/>
      </c>
      <c r="K221" s="317">
        <f>IF(COUNT(J213,J221)=2,J221-J213,"x")</f>
        <v/>
      </c>
      <c r="L221" s="318">
        <f>IF(COUNT(K221,L220)=2,K221+L220,L220)</f>
        <v/>
      </c>
      <c r="M221" s="321" t="n"/>
      <c r="N221" s="324">
        <f>IF(COUNT(ngay27!$H$5)&gt;0,ngay27!$H$5,"")</f>
        <v/>
      </c>
      <c r="O221" s="321">
        <f>IF(COUNT(N213,N221)=2,N221-N213,"x")</f>
        <v/>
      </c>
      <c r="P221" s="322">
        <f>IF(COUNT(O221,P220)=2,O221+P220,P220)</f>
        <v/>
      </c>
      <c r="Q221" s="324">
        <f>IF(COUNT(ngay27!$AQ$21)&gt;0,ngay27!$AQ$21,"")</f>
        <v/>
      </c>
      <c r="R221" s="317">
        <f>IF(COUNT(Q213,Q221)=2,Q221-Q213,"x")</f>
        <v/>
      </c>
      <c r="S221" s="318">
        <f>IF(COUNT(R221,S220)=2,R221+S220,S220)</f>
        <v/>
      </c>
      <c r="T221" s="321" t="n"/>
      <c r="U221" s="324">
        <f>IF(COUNT(ngay27!$H$21)&gt;0,ngay27!$H$21,"")</f>
        <v/>
      </c>
      <c r="V221" s="321">
        <f>IF(COUNT(U213,U221)=2,U221-U213,"x")</f>
        <v/>
      </c>
      <c r="W221" s="322">
        <f>IF(COUNT(V221,W220)=2,V221+W220,W220)</f>
        <v/>
      </c>
      <c r="X221" s="324">
        <f>IF(COUNT(ngay27!$AQ$23)&gt;0,ngay27!$AQ$23,"")</f>
        <v/>
      </c>
      <c r="Y221" s="317">
        <f>IF(COUNT(X213,X221)=2,X221-X213,"x")</f>
        <v/>
      </c>
      <c r="Z221" s="318">
        <f>IF(COUNT(Y221,Z220)=2,Y221+Z220,Z220)</f>
        <v/>
      </c>
      <c r="AA221" s="321" t="n"/>
      <c r="AB221" s="324">
        <f>IF(COUNT(ngay27!$H$23)&gt;0,ngay27!$H$23,"")</f>
        <v/>
      </c>
      <c r="AC221" s="321">
        <f>IF(COUNT(AB213,AB221)=2,AB221-AB213,"x")</f>
        <v/>
      </c>
      <c r="AD221" s="322">
        <f>IF(COUNT(AC221,AD220)=2,AC221+AD220,AD220)</f>
        <v/>
      </c>
      <c r="AG221" s="324">
        <f>IF(COUNT(ngay27!$AQ$9)&gt;0,ngay27!$AQ$9,"")</f>
        <v/>
      </c>
    </row>
    <row r="222">
      <c r="A222" s="332" t="n"/>
      <c r="B222" s="316" t="n">
        <v>10</v>
      </c>
      <c r="C222" s="324">
        <f>IF(COUNT(ngay27!$AR$9)&gt;0,ngay27!$AR$9,"")</f>
        <v/>
      </c>
      <c r="D222" s="317">
        <f>IF(COUNT(C214,C222)=2,C222-C214,"x")</f>
        <v/>
      </c>
      <c r="E222" s="318">
        <f>IF(COUNT(D222,E221)=2,D222+E221,E221)</f>
        <v/>
      </c>
      <c r="F222" s="321" t="n"/>
      <c r="G222" s="324">
        <f>IF(COUNT(ngay27!$I$9)&gt;0,ngay27!$I$9,"")</f>
        <v/>
      </c>
      <c r="H222" s="321">
        <f>IF(COUNT(G214,G222)=2,G222-G214,"x")</f>
        <v/>
      </c>
      <c r="I222" s="322">
        <f>IF(COUNT(H222,I221)=2,H222+I221,I221)</f>
        <v/>
      </c>
      <c r="J222" s="324">
        <f>IF(COUNT(ngay27!$AR$5)&gt;0,ngay27!$AR$5,"")</f>
        <v/>
      </c>
      <c r="K222" s="317">
        <f>IF(COUNT(J214,J222)=2,J222-J214,"x")</f>
        <v/>
      </c>
      <c r="L222" s="318">
        <f>IF(COUNT(K222,L221)=2,K222+L221,L221)</f>
        <v/>
      </c>
      <c r="M222" s="321" t="n"/>
      <c r="N222" s="324">
        <f>IF(COUNT(ngay27!$I$5)&gt;0,ngay27!$I$5,"")</f>
        <v/>
      </c>
      <c r="O222" s="321">
        <f>IF(COUNT(N214,N222)=2,N222-N214,"x")</f>
        <v/>
      </c>
      <c r="P222" s="322">
        <f>IF(COUNT(O222,P221)=2,O222+P221,P221)</f>
        <v/>
      </c>
      <c r="Q222" s="324">
        <f>IF(COUNT(ngay27!$AR$21)&gt;0,ngay27!$AR$21,"")</f>
        <v/>
      </c>
      <c r="R222" s="317">
        <f>IF(COUNT(Q214,Q222)=2,Q222-Q214,"x")</f>
        <v/>
      </c>
      <c r="S222" s="318">
        <f>IF(COUNT(R222,S221)=2,R222+S221,S221)</f>
        <v/>
      </c>
      <c r="T222" s="321" t="n"/>
      <c r="U222" s="324">
        <f>IF(COUNT(ngay27!$I$21)&gt;0,ngay27!$I$21,"")</f>
        <v/>
      </c>
      <c r="V222" s="321">
        <f>IF(COUNT(U214,U222)=2,U222-U214,"x")</f>
        <v/>
      </c>
      <c r="W222" s="322">
        <f>IF(COUNT(V222,W221)=2,V222+W221,W221)</f>
        <v/>
      </c>
      <c r="X222" s="324">
        <f>IF(COUNT(ngay27!$AR$23)&gt;0,ngay27!$AR$23,"")</f>
        <v/>
      </c>
      <c r="Y222" s="317">
        <f>IF(COUNT(X214,X222)=2,X222-X214,"x")</f>
        <v/>
      </c>
      <c r="Z222" s="318">
        <f>IF(COUNT(Y222,Z221)=2,Y222+Z221,Z221)</f>
        <v/>
      </c>
      <c r="AA222" s="321" t="n"/>
      <c r="AB222" s="324">
        <f>IF(COUNT(ngay27!$I$23)&gt;0,ngay27!$I$23,"")</f>
        <v/>
      </c>
      <c r="AC222" s="321">
        <f>IF(COUNT(AB214,AB222)=2,AB222-AB214,"x")</f>
        <v/>
      </c>
      <c r="AD222" s="322">
        <f>IF(COUNT(AC222,AD221)=2,AC222+AD221,AD221)</f>
        <v/>
      </c>
      <c r="AG222" s="324">
        <f>IF(COUNT(ngay27!$AR$9)&gt;0,ngay27!$AR$9,"")</f>
        <v/>
      </c>
    </row>
    <row r="223">
      <c r="A223" s="332" t="n"/>
      <c r="B223" s="316" t="n">
        <v>13</v>
      </c>
      <c r="C223" s="324">
        <f>IF(COUNT(ngay27!$AS$9)&gt;0,ngay27!$AS$9,"")</f>
        <v/>
      </c>
      <c r="D223" s="317">
        <f>IF(COUNT(C215,C223)=2,C223-C215,"x")</f>
        <v/>
      </c>
      <c r="E223" s="318">
        <f>IF(COUNT(D223,E222)=2,D223+E222,E222)</f>
        <v/>
      </c>
      <c r="F223" s="321" t="n"/>
      <c r="G223" s="324">
        <f>IF(COUNT(ngay27!$J$9)&gt;0,ngay27!$J$9,"")</f>
        <v/>
      </c>
      <c r="H223" s="321">
        <f>IF(COUNT(G215,G223)=2,G223-G215,"x")</f>
        <v/>
      </c>
      <c r="I223" s="322">
        <f>IF(COUNT(H223,I222)=2,H223+I222,I222)</f>
        <v/>
      </c>
      <c r="J223" s="324">
        <f>IF(COUNT(ngay27!$AS$5)&gt;0,ngay27!$AS$5,"")</f>
        <v/>
      </c>
      <c r="K223" s="317">
        <f>IF(COUNT(J215,J223)=2,J223-J215,"x")</f>
        <v/>
      </c>
      <c r="L223" s="318">
        <f>IF(COUNT(K223,L222)=2,K223+L222,L222)</f>
        <v/>
      </c>
      <c r="M223" s="321" t="n"/>
      <c r="N223" s="324">
        <f>IF(COUNT(ngay27!$J$5)&gt;0,ngay27!$J$5,"")</f>
        <v/>
      </c>
      <c r="O223" s="321">
        <f>IF(COUNT(N215,N223)=2,N223-N215,"x")</f>
        <v/>
      </c>
      <c r="P223" s="322">
        <f>IF(COUNT(O223,P222)=2,O223+P222,P222)</f>
        <v/>
      </c>
      <c r="Q223" s="324">
        <f>IF(COUNT(ngay27!$AS$21)&gt;0,ngay27!$AS$21,"")</f>
        <v/>
      </c>
      <c r="R223" s="317">
        <f>IF(COUNT(Q215,Q223)=2,Q223-Q215,"x")</f>
        <v/>
      </c>
      <c r="S223" s="318">
        <f>IF(COUNT(R223,S222)=2,R223+S222,S222)</f>
        <v/>
      </c>
      <c r="T223" s="321" t="n"/>
      <c r="U223" s="324">
        <f>IF(COUNT(ngay27!$J$21)&gt;0,ngay27!$J$21,"")</f>
        <v/>
      </c>
      <c r="V223" s="321">
        <f>IF(COUNT(U215,U223)=2,U223-U215,"x")</f>
        <v/>
      </c>
      <c r="W223" s="322">
        <f>IF(COUNT(V223,W222)=2,V223+W222,W222)</f>
        <v/>
      </c>
      <c r="X223" s="324">
        <f>IF(COUNT(ngay27!$AS$23)&gt;0,ngay27!$AS$23,"")</f>
        <v/>
      </c>
      <c r="Y223" s="317">
        <f>IF(COUNT(X215,X223)=2,X223-X215,"x")</f>
        <v/>
      </c>
      <c r="Z223" s="318">
        <f>IF(COUNT(Y223,Z222)=2,Y223+Z222,Z222)</f>
        <v/>
      </c>
      <c r="AA223" s="321" t="n"/>
      <c r="AB223" s="324">
        <f>IF(COUNT(ngay27!$J$23)&gt;0,ngay27!$J$23,"")</f>
        <v/>
      </c>
      <c r="AC223" s="321">
        <f>IF(COUNT(AB215,AB223)=2,AB223-AB215,"x")</f>
        <v/>
      </c>
      <c r="AD223" s="322">
        <f>IF(COUNT(AC223,AD222)=2,AC223+AD222,AD222)</f>
        <v/>
      </c>
      <c r="AG223" s="324">
        <f>IF(COUNT(ngay27!$AS$9)&gt;0,ngay27!$AS$9,"")</f>
        <v/>
      </c>
    </row>
    <row r="224">
      <c r="A224" s="332" t="n"/>
      <c r="B224" s="316" t="n">
        <v>16</v>
      </c>
      <c r="C224" s="324">
        <f>IF(COUNT(ngay27!$AT$9)&gt;0,ngay27!$AT$9,"")</f>
        <v/>
      </c>
      <c r="D224" s="317">
        <f>IF(COUNT(C216,C224)=2,C224-C216,"x")</f>
        <v/>
      </c>
      <c r="E224" s="318">
        <f>IF(COUNT(D224,E223)=2,D224+E223,E223)</f>
        <v/>
      </c>
      <c r="F224" s="321" t="n"/>
      <c r="G224" s="324">
        <f>IF(COUNT(ngay27!$K$9)&gt;0,ngay27!$K$9,"")</f>
        <v/>
      </c>
      <c r="H224" s="321">
        <f>IF(COUNT(G216,G224)=2,G224-G216,"x")</f>
        <v/>
      </c>
      <c r="I224" s="322">
        <f>IF(COUNT(H224,I223)=2,H224+I223,I223)</f>
        <v/>
      </c>
      <c r="J224" s="324">
        <f>IF(COUNT(ngay27!$AT$5)&gt;0,ngay27!$AT$5,"")</f>
        <v/>
      </c>
      <c r="K224" s="317">
        <f>IF(COUNT(J216,J224)=2,J224-J216,"x")</f>
        <v/>
      </c>
      <c r="L224" s="318">
        <f>IF(COUNT(K224,L223)=2,K224+L223,L223)</f>
        <v/>
      </c>
      <c r="M224" s="321" t="n"/>
      <c r="N224" s="324">
        <f>IF(COUNT(ngay27!$K$5)&gt;0,ngay27!$K$5,"")</f>
        <v/>
      </c>
      <c r="O224" s="321">
        <f>IF(COUNT(N216,N224)=2,N224-N216,"x")</f>
        <v/>
      </c>
      <c r="P224" s="322">
        <f>IF(COUNT(O224,P223)=2,O224+P223,P223)</f>
        <v/>
      </c>
      <c r="Q224" s="324">
        <f>IF(COUNT(ngay27!$AT$21)&gt;0,ngay27!$AT$21,"")</f>
        <v/>
      </c>
      <c r="R224" s="317">
        <f>IF(COUNT(Q216,Q224)=2,Q224-Q216,"x")</f>
        <v/>
      </c>
      <c r="S224" s="318">
        <f>IF(COUNT(R224,S223)=2,R224+S223,S223)</f>
        <v/>
      </c>
      <c r="T224" s="321" t="n"/>
      <c r="U224" s="324">
        <f>IF(COUNT(ngay27!$K$21)&gt;0,ngay27!$K$21,"")</f>
        <v/>
      </c>
      <c r="V224" s="321">
        <f>IF(COUNT(U216,U224)=2,U224-U216,"x")</f>
        <v/>
      </c>
      <c r="W224" s="322">
        <f>IF(COUNT(V224,W223)=2,V224+W223,W223)</f>
        <v/>
      </c>
      <c r="X224" s="324">
        <f>IF(COUNT(ngay27!$AT$23)&gt;0,ngay27!$AT$23,"")</f>
        <v/>
      </c>
      <c r="Y224" s="317">
        <f>IF(COUNT(X216,X224)=2,X224-X216,"x")</f>
        <v/>
      </c>
      <c r="Z224" s="318">
        <f>IF(COUNT(Y224,Z223)=2,Y224+Z223,Z223)</f>
        <v/>
      </c>
      <c r="AA224" s="321" t="n"/>
      <c r="AB224" s="324">
        <f>IF(COUNT(ngay27!$K$23)&gt;0,ngay27!$K$23,"")</f>
        <v/>
      </c>
      <c r="AC224" s="321">
        <f>IF(COUNT(AB216,AB224)=2,AB224-AB216,"x")</f>
        <v/>
      </c>
      <c r="AD224" s="322">
        <f>IF(COUNT(AC224,AD223)=2,AC224+AD223,AD223)</f>
        <v/>
      </c>
      <c r="AG224" s="324">
        <f>IF(COUNT(ngay27!$AT$9)&gt;0,ngay27!$AT$9,"")</f>
        <v/>
      </c>
    </row>
    <row r="225">
      <c r="A225" s="332" t="n"/>
      <c r="B225" s="316" t="n">
        <v>19</v>
      </c>
      <c r="C225" s="324">
        <f>IF(COUNT(ngay27!$AU$9)&gt;0,ngay27!$AU$9,"")</f>
        <v/>
      </c>
      <c r="D225" s="317">
        <f>IF(COUNT(C217,C225)=2,C225-C217,"x")</f>
        <v/>
      </c>
      <c r="E225" s="318">
        <f>IF(COUNT(D225,E224)=2,D225+E224,E224)</f>
        <v/>
      </c>
      <c r="F225" s="321" t="n"/>
      <c r="G225" s="324">
        <f>IF(COUNT(ngay27!$L$9)&gt;0,ngay27!$L$9,"")</f>
        <v/>
      </c>
      <c r="H225" s="321">
        <f>IF(COUNT(G217,G225)=2,G225-G217,"x")</f>
        <v/>
      </c>
      <c r="I225" s="322">
        <f>IF(COUNT(H225,I224)=2,H225+I224,I224)</f>
        <v/>
      </c>
      <c r="J225" s="324">
        <f>IF(COUNT(ngay27!$AU$5)&gt;0,ngay27!$AU$5,"")</f>
        <v/>
      </c>
      <c r="K225" s="317">
        <f>IF(COUNT(J217,J225)=2,J225-J217,"x")</f>
        <v/>
      </c>
      <c r="L225" s="318">
        <f>IF(COUNT(K225,L224)=2,K225+L224,L224)</f>
        <v/>
      </c>
      <c r="M225" s="321" t="n"/>
      <c r="N225" s="324">
        <f>IF(COUNT(ngay27!$L$5)&gt;0,ngay27!$L$5,"")</f>
        <v/>
      </c>
      <c r="O225" s="321">
        <f>IF(COUNT(N217,N225)=2,N225-N217,"x")</f>
        <v/>
      </c>
      <c r="P225" s="322">
        <f>IF(COUNT(O225,P224)=2,O225+P224,P224)</f>
        <v/>
      </c>
      <c r="Q225" s="324">
        <f>IF(COUNT(ngay27!$AU$21)&gt;0,ngay27!$AU$21,"")</f>
        <v/>
      </c>
      <c r="R225" s="317">
        <f>IF(COUNT(Q217,Q225)=2,Q225-Q217,"x")</f>
        <v/>
      </c>
      <c r="S225" s="318">
        <f>IF(COUNT(R225,S224)=2,R225+S224,S224)</f>
        <v/>
      </c>
      <c r="T225" s="321" t="n"/>
      <c r="U225" s="324">
        <f>IF(COUNT(ngay27!$L$21)&gt;0,ngay27!$L$21,"")</f>
        <v/>
      </c>
      <c r="V225" s="321">
        <f>IF(COUNT(U217,U225)=2,U225-U217,"x")</f>
        <v/>
      </c>
      <c r="W225" s="322">
        <f>IF(COUNT(V225,W224)=2,V225+W224,W224)</f>
        <v/>
      </c>
      <c r="X225" s="324">
        <f>IF(COUNT(ngay27!$AU$23)&gt;0,ngay27!$AU$23,"")</f>
        <v/>
      </c>
      <c r="Y225" s="317">
        <f>IF(COUNT(X217,X225)=2,X225-X217,"x")</f>
        <v/>
      </c>
      <c r="Z225" s="318">
        <f>IF(COUNT(Y225,Z224)=2,Y225+Z224,Z224)</f>
        <v/>
      </c>
      <c r="AA225" s="321" t="n"/>
      <c r="AB225" s="324">
        <f>IF(COUNT(ngay27!$L$23)&gt;0,ngay27!$L$23,"")</f>
        <v/>
      </c>
      <c r="AC225" s="321">
        <f>IF(COUNT(AB217,AB225)=2,AB225-AB217,"x")</f>
        <v/>
      </c>
      <c r="AD225" s="322">
        <f>IF(COUNT(AC225,AD224)=2,AC225+AD224,AD224)</f>
        <v/>
      </c>
      <c r="AG225" s="324">
        <f>IF(COUNT(ngay27!$AU$9)&gt;0,ngay27!$AU$9,"")</f>
        <v/>
      </c>
    </row>
    <row r="226">
      <c r="A226" s="332" t="n"/>
      <c r="B226" s="316" t="n">
        <v>22</v>
      </c>
      <c r="C226" s="324">
        <f>IF(COUNT(ngay28!$AN$9)&gt;0,ngay28!$AN$9,"")</f>
        <v/>
      </c>
      <c r="D226" s="317">
        <f>IF(COUNT(C218,C226)=2,C226-C218,"x")</f>
        <v/>
      </c>
      <c r="E226" s="318">
        <f>IF(COUNT(D226,E225)=2,D226+E225,E225)</f>
        <v/>
      </c>
      <c r="F226" s="321" t="n"/>
      <c r="G226" s="324">
        <f>IF(COUNT(ngay28!$E$9)&gt;0,ngay28!$E$9,"")</f>
        <v/>
      </c>
      <c r="H226" s="321">
        <f>IF(COUNT(G218,G226)=2,G226-G218,"x")</f>
        <v/>
      </c>
      <c r="I226" s="322">
        <f>IF(COUNT(H226,I225)=2,H226+I225,I225)</f>
        <v/>
      </c>
      <c r="J226" s="324">
        <f>IF(COUNT(ngay28!$AN$5)&gt;0,ngay28!$AN$5,"")</f>
        <v/>
      </c>
      <c r="K226" s="317">
        <f>IF(COUNT(J218,J226)=2,J226-J218,"x")</f>
        <v/>
      </c>
      <c r="L226" s="318">
        <f>IF(COUNT(K226,L225)=2,K226+L225,L225)</f>
        <v/>
      </c>
      <c r="M226" s="321" t="n"/>
      <c r="N226" s="324">
        <f>IF(COUNT(ngay28!$E$5)&gt;0,ngay28!$E$5,"")</f>
        <v/>
      </c>
      <c r="O226" s="321">
        <f>IF(COUNT(N218,N226)=2,N226-N218,"x")</f>
        <v/>
      </c>
      <c r="P226" s="322">
        <f>IF(COUNT(O226,P225)=2,O226+P225,P225)</f>
        <v/>
      </c>
      <c r="Q226" s="324">
        <f>IF(COUNT(ngay28!$AN$21)&gt;0,ngay28!$AN$21,"")</f>
        <v/>
      </c>
      <c r="R226" s="317">
        <f>IF(COUNT(Q218,Q226)=2,Q226-Q218,"x")</f>
        <v/>
      </c>
      <c r="S226" s="318">
        <f>IF(COUNT(R226,S225)=2,R226+S225,S225)</f>
        <v/>
      </c>
      <c r="T226" s="321" t="n"/>
      <c r="U226" s="324">
        <f>IF(COUNT(ngay28!$E$21)&gt;0,ngay28!$E$21,"")</f>
        <v/>
      </c>
      <c r="V226" s="321">
        <f>IF(COUNT(U218,U226)=2,U226-U218,"x")</f>
        <v/>
      </c>
      <c r="W226" s="322">
        <f>IF(COUNT(V226,W225)=2,V226+W225,W225)</f>
        <v/>
      </c>
      <c r="X226" s="324">
        <f>IF(COUNT(ngay28!$AN$23)&gt;0,ngay28!$AN$23,"")</f>
        <v/>
      </c>
      <c r="Y226" s="317">
        <f>IF(COUNT(X218,X226)=2,X226-X218,"x")</f>
        <v/>
      </c>
      <c r="Z226" s="318">
        <f>IF(COUNT(Y226,Z225)=2,Y226+Z225,Z225)</f>
        <v/>
      </c>
      <c r="AA226" s="321" t="n"/>
      <c r="AB226" s="324">
        <f>IF(COUNT(ngay28!$E$23)&gt;0,ngay28!$E$23,"")</f>
        <v/>
      </c>
      <c r="AC226" s="321">
        <f>IF(COUNT(AB218,AB226)=2,AB226-AB218,"x")</f>
        <v/>
      </c>
      <c r="AD226" s="322">
        <f>IF(COUNT(AC226,AD225)=2,AC226+AD225,AD225)</f>
        <v/>
      </c>
      <c r="AG226" s="324">
        <f>IF(COUNT(ngay28!$AN$9)&gt;0,ngay28!$AN$9,"")</f>
        <v/>
      </c>
    </row>
    <row r="227" customFormat="1" s="329">
      <c r="A227" s="333" t="n">
        <v>28</v>
      </c>
      <c r="B227" s="316" t="n">
        <v>1</v>
      </c>
      <c r="C227" s="324">
        <f>IF(COUNT(ngay28!$AO$9)&gt;0,ngay28!$AO$9,"")</f>
        <v/>
      </c>
      <c r="D227" s="325">
        <f>IF(COUNT(C219,C227)=2,C227-C219,"x")</f>
        <v/>
      </c>
      <c r="E227" s="326">
        <f>IF(COUNT(D227,E226)=2,D227+E226,E226)</f>
        <v/>
      </c>
      <c r="F227" s="327" t="n"/>
      <c r="G227" s="324">
        <f>IF(COUNT(ngay28!$F$9)&gt;0,ngay28!$F$9,"")</f>
        <v/>
      </c>
      <c r="H227" s="327">
        <f>IF(COUNT(G219,G227)=2,G227-G219,"x")</f>
        <v/>
      </c>
      <c r="I227" s="328">
        <f>IF(COUNT(H227,I226)=2,H227+I226,I226)</f>
        <v/>
      </c>
      <c r="J227" s="324">
        <f>IF(COUNT(ngay28!$AO$5)&gt;0,ngay28!$AO$5,"")</f>
        <v/>
      </c>
      <c r="K227" s="325">
        <f>IF(COUNT(J219,J227)=2,J227-J219,"x")</f>
        <v/>
      </c>
      <c r="L227" s="326">
        <f>IF(COUNT(K227,L226)=2,K227+L226,L226)</f>
        <v/>
      </c>
      <c r="M227" s="327" t="n"/>
      <c r="N227" s="324">
        <f>IF(COUNT(ngay28!$F$5)&gt;0,ngay28!$F$5,"")</f>
        <v/>
      </c>
      <c r="O227" s="327">
        <f>IF(COUNT(N219,N227)=2,N227-N219,"x")</f>
        <v/>
      </c>
      <c r="P227" s="328">
        <f>IF(COUNT(O227,P226)=2,O227+P226,P226)</f>
        <v/>
      </c>
      <c r="Q227" s="324">
        <f>IF(COUNT(ngay28!$AO$21)&gt;0,ngay28!$AO$21,"")</f>
        <v/>
      </c>
      <c r="R227" s="325">
        <f>IF(COUNT(Q219,Q227)=2,Q227-Q219,"x")</f>
        <v/>
      </c>
      <c r="S227" s="326">
        <f>IF(COUNT(R227,S226)=2,R227+S226,S226)</f>
        <v/>
      </c>
      <c r="T227" s="327" t="n"/>
      <c r="U227" s="324">
        <f>IF(COUNT(ngay28!$F$21)&gt;0,ngay28!$F$21,"")</f>
        <v/>
      </c>
      <c r="V227" s="327">
        <f>IF(COUNT(U219,U227)=2,U227-U219,"x")</f>
        <v/>
      </c>
      <c r="W227" s="328">
        <f>IF(COUNT(V227,W226)=2,V227+W226,W226)</f>
        <v/>
      </c>
      <c r="X227" s="324">
        <f>IF(COUNT(ngay28!$AO$23)&gt;0,ngay28!$AO$23,"")</f>
        <v/>
      </c>
      <c r="Y227" s="325">
        <f>IF(COUNT(X219,X227)=2,X227-X219,"x")</f>
        <v/>
      </c>
      <c r="Z227" s="326">
        <f>IF(COUNT(Y227,Z226)=2,Y227+Z226,Z226)</f>
        <v/>
      </c>
      <c r="AA227" s="327" t="n"/>
      <c r="AB227" s="324">
        <f>IF(COUNT(ngay28!$F$23)&gt;0,ngay28!$F$23,"")</f>
        <v/>
      </c>
      <c r="AC227" s="327">
        <f>IF(COUNT(AB219,AB227)=2,AB227-AB219,"x")</f>
        <v/>
      </c>
      <c r="AD227" s="328">
        <f>IF(COUNT(AC227,AD226)=2,AC227+AD226,AD226)</f>
        <v/>
      </c>
      <c r="AE227" s="334" t="n"/>
      <c r="AF227" s="334" t="n"/>
      <c r="AG227" s="324">
        <f>IF(COUNT(ngay28!$AO$9)&gt;0,ngay28!$AO$9,"")</f>
        <v/>
      </c>
    </row>
    <row r="228">
      <c r="A228" s="332" t="n"/>
      <c r="B228" s="316" t="n">
        <v>4</v>
      </c>
      <c r="C228" s="324">
        <f>IF(COUNT(ngay28!$AP$9)&gt;0,ngay28!$AP$9,"")</f>
        <v/>
      </c>
      <c r="D228" s="317">
        <f>IF(COUNT(C220,C228)=2,C228-C220,"x")</f>
        <v/>
      </c>
      <c r="E228" s="318">
        <f>IF(COUNT(D228,E227)=2,D228+E227,E227)</f>
        <v/>
      </c>
      <c r="F228" s="321" t="n"/>
      <c r="G228" s="324">
        <f>IF(COUNT(ngay28!$G$9)&gt;0,ngay28!$G$9,"")</f>
        <v/>
      </c>
      <c r="H228" s="321">
        <f>IF(COUNT(G220,G228)=2,G228-G220,"x")</f>
        <v/>
      </c>
      <c r="I228" s="322">
        <f>IF(COUNT(H228,I227)=2,H228+I227,I227)</f>
        <v/>
      </c>
      <c r="J228" s="324">
        <f>IF(COUNT(ngay28!$AP$5)&gt;0,ngay28!$AP$5,"")</f>
        <v/>
      </c>
      <c r="K228" s="317">
        <f>IF(COUNT(J220,J228)=2,J228-J220,"x")</f>
        <v/>
      </c>
      <c r="L228" s="318">
        <f>IF(COUNT(K228,L227)=2,K228+L227,L227)</f>
        <v/>
      </c>
      <c r="M228" s="321" t="n"/>
      <c r="N228" s="324">
        <f>IF(COUNT(ngay28!$G$5)&gt;0,ngay28!$G$5,"")</f>
        <v/>
      </c>
      <c r="O228" s="321">
        <f>IF(COUNT(N220,N228)=2,N228-N220,"x")</f>
        <v/>
      </c>
      <c r="P228" s="322">
        <f>IF(COUNT(O228,P227)=2,O228+P227,P227)</f>
        <v/>
      </c>
      <c r="Q228" s="324">
        <f>IF(COUNT(ngay28!$AP$21)&gt;0,ngay28!$AP$21,"")</f>
        <v/>
      </c>
      <c r="R228" s="317">
        <f>IF(COUNT(Q220,Q228)=2,Q228-Q220,"x")</f>
        <v/>
      </c>
      <c r="S228" s="318">
        <f>IF(COUNT(R228,S227)=2,R228+S227,S227)</f>
        <v/>
      </c>
      <c r="T228" s="321" t="n"/>
      <c r="U228" s="324">
        <f>IF(COUNT(ngay28!$G$21)&gt;0,ngay28!$G$21,"")</f>
        <v/>
      </c>
      <c r="V228" s="321">
        <f>IF(COUNT(U220,U228)=2,U228-U220,"x")</f>
        <v/>
      </c>
      <c r="W228" s="322">
        <f>IF(COUNT(V228,W227)=2,V228+W227,W227)</f>
        <v/>
      </c>
      <c r="X228" s="324">
        <f>IF(COUNT(ngay28!$AP$23)&gt;0,ngay28!$AP$23,"")</f>
        <v/>
      </c>
      <c r="Y228" s="317">
        <f>IF(COUNT(X220,X228)=2,X228-X220,"x")</f>
        <v/>
      </c>
      <c r="Z228" s="318">
        <f>IF(COUNT(Y228,Z227)=2,Y228+Z227,Z227)</f>
        <v/>
      </c>
      <c r="AA228" s="321" t="n"/>
      <c r="AB228" s="324">
        <f>IF(COUNT(ngay28!$G$23)&gt;0,ngay28!$G$23,"")</f>
        <v/>
      </c>
      <c r="AC228" s="321">
        <f>IF(COUNT(AB220,AB228)=2,AB228-AB220,"x")</f>
        <v/>
      </c>
      <c r="AD228" s="322">
        <f>IF(COUNT(AC228,AD227)=2,AC228+AD227,AD227)</f>
        <v/>
      </c>
      <c r="AG228" s="324">
        <f>IF(COUNT(ngay28!$AP$9)&gt;0,ngay28!$AP$9,"")</f>
        <v/>
      </c>
    </row>
    <row r="229">
      <c r="A229" s="332" t="n"/>
      <c r="B229" s="331" t="n">
        <v>7</v>
      </c>
      <c r="C229" s="324">
        <f>IF(COUNT(ngay28!$AQ$9)&gt;0,ngay28!$AQ$9,"")</f>
        <v/>
      </c>
      <c r="D229" s="317">
        <f>IF(COUNT(C221,C229)=2,C229-C221,"x")</f>
        <v/>
      </c>
      <c r="E229" s="318">
        <f>IF(COUNT(D229,E228)=2,D229+E228,E228)</f>
        <v/>
      </c>
      <c r="F229" s="321" t="n"/>
      <c r="G229" s="324">
        <f>IF(COUNT(ngay28!$H$9)&gt;0,ngay28!$H$9,"")</f>
        <v/>
      </c>
      <c r="H229" s="321">
        <f>IF(COUNT(G221,G229)=2,G229-G221,"x")</f>
        <v/>
      </c>
      <c r="I229" s="322">
        <f>IF(COUNT(H229,I228)=2,H229+I228,I228)</f>
        <v/>
      </c>
      <c r="J229" s="324">
        <f>IF(COUNT(ngay28!$AQ$5)&gt;0,ngay28!$AQ$5,"")</f>
        <v/>
      </c>
      <c r="K229" s="317">
        <f>IF(COUNT(J221,J229)=2,J229-J221,"x")</f>
        <v/>
      </c>
      <c r="L229" s="318">
        <f>IF(COUNT(K229,L228)=2,K229+L228,L228)</f>
        <v/>
      </c>
      <c r="M229" s="321" t="n"/>
      <c r="N229" s="324">
        <f>IF(COUNT(ngay28!$H$5)&gt;0,ngay28!$H$5,"")</f>
        <v/>
      </c>
      <c r="O229" s="321">
        <f>IF(COUNT(N221,N229)=2,N229-N221,"x")</f>
        <v/>
      </c>
      <c r="P229" s="322">
        <f>IF(COUNT(O229,P228)=2,O229+P228,P228)</f>
        <v/>
      </c>
      <c r="Q229" s="324">
        <f>IF(COUNT(ngay28!$AQ$21)&gt;0,ngay28!$AQ$21,"")</f>
        <v/>
      </c>
      <c r="R229" s="317">
        <f>IF(COUNT(Q221,Q229)=2,Q229-Q221,"x")</f>
        <v/>
      </c>
      <c r="S229" s="318">
        <f>IF(COUNT(R229,S228)=2,R229+S228,S228)</f>
        <v/>
      </c>
      <c r="T229" s="321" t="n"/>
      <c r="U229" s="324">
        <f>IF(COUNT(ngay28!$H$21)&gt;0,ngay28!$H$21,"")</f>
        <v/>
      </c>
      <c r="V229" s="321">
        <f>IF(COUNT(U221,U229)=2,U229-U221,"x")</f>
        <v/>
      </c>
      <c r="W229" s="322">
        <f>IF(COUNT(V229,W228)=2,V229+W228,W228)</f>
        <v/>
      </c>
      <c r="X229" s="324">
        <f>IF(COUNT(ngay28!$AQ$23)&gt;0,ngay28!$AQ$23,"")</f>
        <v/>
      </c>
      <c r="Y229" s="317">
        <f>IF(COUNT(X221,X229)=2,X229-X221,"x")</f>
        <v/>
      </c>
      <c r="Z229" s="318">
        <f>IF(COUNT(Y229,Z228)=2,Y229+Z228,Z228)</f>
        <v/>
      </c>
      <c r="AA229" s="321" t="n"/>
      <c r="AB229" s="324">
        <f>IF(COUNT(ngay28!$H$23)&gt;0,ngay28!$H$23,"")</f>
        <v/>
      </c>
      <c r="AC229" s="321">
        <f>IF(COUNT(AB221,AB229)=2,AB229-AB221,"x")</f>
        <v/>
      </c>
      <c r="AD229" s="322">
        <f>IF(COUNT(AC229,AD228)=2,AC229+AD228,AD228)</f>
        <v/>
      </c>
      <c r="AG229" s="324">
        <f>IF(COUNT(ngay28!$AQ$9)&gt;0,ngay28!$AQ$9,"")</f>
        <v/>
      </c>
    </row>
    <row r="230">
      <c r="A230" s="332" t="n"/>
      <c r="B230" s="316" t="n">
        <v>10</v>
      </c>
      <c r="C230" s="324">
        <f>IF(COUNT(ngay28!$AR$9)&gt;0,ngay28!$AR$9,"")</f>
        <v/>
      </c>
      <c r="D230" s="317">
        <f>IF(COUNT(C222,C230)=2,C230-C222,"x")</f>
        <v/>
      </c>
      <c r="E230" s="318">
        <f>IF(COUNT(D230,E229)=2,D230+E229,E229)</f>
        <v/>
      </c>
      <c r="F230" s="321" t="n"/>
      <c r="G230" s="324">
        <f>IF(COUNT(ngay28!$I$9)&gt;0,ngay28!$I$9,"")</f>
        <v/>
      </c>
      <c r="H230" s="321">
        <f>IF(COUNT(G222,G230)=2,G230-G222,"x")</f>
        <v/>
      </c>
      <c r="I230" s="322">
        <f>IF(COUNT(H230,I229)=2,H230+I229,I229)</f>
        <v/>
      </c>
      <c r="J230" s="324">
        <f>IF(COUNT(ngay28!$AR$5)&gt;0,ngay28!$AR$5,"")</f>
        <v/>
      </c>
      <c r="K230" s="317">
        <f>IF(COUNT(J222,J230)=2,J230-J222,"x")</f>
        <v/>
      </c>
      <c r="L230" s="318">
        <f>IF(COUNT(K230,L229)=2,K230+L229,L229)</f>
        <v/>
      </c>
      <c r="M230" s="321" t="n"/>
      <c r="N230" s="324">
        <f>IF(COUNT(ngay28!$I$5)&gt;0,ngay28!$I$5,"")</f>
        <v/>
      </c>
      <c r="O230" s="321">
        <f>IF(COUNT(N222,N230)=2,N230-N222,"x")</f>
        <v/>
      </c>
      <c r="P230" s="322">
        <f>IF(COUNT(O230,P229)=2,O230+P229,P229)</f>
        <v/>
      </c>
      <c r="Q230" s="324">
        <f>IF(COUNT(ngay28!$AR$21)&gt;0,ngay28!$AR$21,"")</f>
        <v/>
      </c>
      <c r="R230" s="317">
        <f>IF(COUNT(Q222,Q230)=2,Q230-Q222,"x")</f>
        <v/>
      </c>
      <c r="S230" s="318">
        <f>IF(COUNT(R230,S229)=2,R230+S229,S229)</f>
        <v/>
      </c>
      <c r="T230" s="321" t="n"/>
      <c r="U230" s="324">
        <f>IF(COUNT(ngay28!$I$21)&gt;0,ngay28!$I$21,"")</f>
        <v/>
      </c>
      <c r="V230" s="321">
        <f>IF(COUNT(U222,U230)=2,U230-U222,"x")</f>
        <v/>
      </c>
      <c r="W230" s="322">
        <f>IF(COUNT(V230,W229)=2,V230+W229,W229)</f>
        <v/>
      </c>
      <c r="X230" s="324">
        <f>IF(COUNT(ngay28!$AR$23)&gt;0,ngay28!$AR$23,"")</f>
        <v/>
      </c>
      <c r="Y230" s="317">
        <f>IF(COUNT(X222,X230)=2,X230-X222,"x")</f>
        <v/>
      </c>
      <c r="Z230" s="318">
        <f>IF(COUNT(Y230,Z229)=2,Y230+Z229,Z229)</f>
        <v/>
      </c>
      <c r="AA230" s="321" t="n"/>
      <c r="AB230" s="324">
        <f>IF(COUNT(ngay28!$I$23)&gt;0,ngay28!$I$23,"")</f>
        <v/>
      </c>
      <c r="AC230" s="321">
        <f>IF(COUNT(AB222,AB230)=2,AB230-AB222,"x")</f>
        <v/>
      </c>
      <c r="AD230" s="322">
        <f>IF(COUNT(AC230,AD229)=2,AC230+AD229,AD229)</f>
        <v/>
      </c>
      <c r="AG230" s="324">
        <f>IF(COUNT(ngay28!$AR$9)&gt;0,ngay28!$AR$9,"")</f>
        <v/>
      </c>
    </row>
    <row r="231">
      <c r="A231" s="332" t="n"/>
      <c r="B231" s="316" t="n">
        <v>13</v>
      </c>
      <c r="C231" s="324">
        <f>IF(COUNT(ngay28!$AS$9)&gt;0,ngay28!$AS$9,"")</f>
        <v/>
      </c>
      <c r="D231" s="317">
        <f>IF(COUNT(C223,C231)=2,C231-C223,"x")</f>
        <v/>
      </c>
      <c r="E231" s="318">
        <f>IF(COUNT(D231,E230)=2,D231+E230,E230)</f>
        <v/>
      </c>
      <c r="F231" s="321" t="n"/>
      <c r="G231" s="324">
        <f>IF(COUNT(ngay28!$J$9)&gt;0,ngay28!$J$9,"")</f>
        <v/>
      </c>
      <c r="H231" s="321">
        <f>IF(COUNT(G223,G231)=2,G231-G223,"x")</f>
        <v/>
      </c>
      <c r="I231" s="322">
        <f>IF(COUNT(H231,I230)=2,H231+I230,I230)</f>
        <v/>
      </c>
      <c r="J231" s="324">
        <f>IF(COUNT(ngay28!$AS$5)&gt;0,ngay28!$AS$5,"")</f>
        <v/>
      </c>
      <c r="K231" s="317">
        <f>IF(COUNT(J223,J231)=2,J231-J223,"x")</f>
        <v/>
      </c>
      <c r="L231" s="318">
        <f>IF(COUNT(K231,L230)=2,K231+L230,L230)</f>
        <v/>
      </c>
      <c r="M231" s="321" t="n"/>
      <c r="N231" s="324">
        <f>IF(COUNT(ngay28!$J$5)&gt;0,ngay28!$J$5,"")</f>
        <v/>
      </c>
      <c r="O231" s="321">
        <f>IF(COUNT(N223,N231)=2,N231-N223,"x")</f>
        <v/>
      </c>
      <c r="P231" s="322">
        <f>IF(COUNT(O231,P230)=2,O231+P230,P230)</f>
        <v/>
      </c>
      <c r="Q231" s="324">
        <f>IF(COUNT(ngay28!$AS$21)&gt;0,ngay28!$AS$21,"")</f>
        <v/>
      </c>
      <c r="R231" s="317">
        <f>IF(COUNT(Q223,Q231)=2,Q231-Q223,"x")</f>
        <v/>
      </c>
      <c r="S231" s="318">
        <f>IF(COUNT(R231,S230)=2,R231+S230,S230)</f>
        <v/>
      </c>
      <c r="T231" s="321" t="n"/>
      <c r="U231" s="324">
        <f>IF(COUNT(ngay28!$J$21)&gt;0,ngay28!$J$21,"")</f>
        <v/>
      </c>
      <c r="V231" s="321">
        <f>IF(COUNT(U223,U231)=2,U231-U223,"x")</f>
        <v/>
      </c>
      <c r="W231" s="322">
        <f>IF(COUNT(V231,W230)=2,V231+W230,W230)</f>
        <v/>
      </c>
      <c r="X231" s="324">
        <f>IF(COUNT(ngay28!$AS$23)&gt;0,ngay28!$AS$23,"")</f>
        <v/>
      </c>
      <c r="Y231" s="317">
        <f>IF(COUNT(X223,X231)=2,X231-X223,"x")</f>
        <v/>
      </c>
      <c r="Z231" s="318">
        <f>IF(COUNT(Y231,Z230)=2,Y231+Z230,Z230)</f>
        <v/>
      </c>
      <c r="AA231" s="321" t="n"/>
      <c r="AB231" s="324">
        <f>IF(COUNT(ngay28!$J$23)&gt;0,ngay28!$J$23,"")</f>
        <v/>
      </c>
      <c r="AC231" s="321">
        <f>IF(COUNT(AB223,AB231)=2,AB231-AB223,"x")</f>
        <v/>
      </c>
      <c r="AD231" s="322">
        <f>IF(COUNT(AC231,AD230)=2,AC231+AD230,AD230)</f>
        <v/>
      </c>
      <c r="AG231" s="324">
        <f>IF(COUNT(ngay28!$AS$9)&gt;0,ngay28!$AS$9,"")</f>
        <v/>
      </c>
    </row>
    <row r="232">
      <c r="A232" s="332" t="n"/>
      <c r="B232" s="316" t="n">
        <v>16</v>
      </c>
      <c r="C232" s="324">
        <f>IF(COUNT(ngay28!$AT$9)&gt;0,ngay28!$AT$9,"")</f>
        <v/>
      </c>
      <c r="D232" s="317">
        <f>IF(COUNT(C224,C232)=2,C232-C224,"x")</f>
        <v/>
      </c>
      <c r="E232" s="318">
        <f>IF(COUNT(D232,E231)=2,D232+E231,E231)</f>
        <v/>
      </c>
      <c r="F232" s="321" t="n"/>
      <c r="G232" s="324">
        <f>IF(COUNT(ngay28!$K$9)&gt;0,ngay28!$K$9,"")</f>
        <v/>
      </c>
      <c r="H232" s="321">
        <f>IF(COUNT(G224,G232)=2,G232-G224,"x")</f>
        <v/>
      </c>
      <c r="I232" s="322">
        <f>IF(COUNT(H232,I231)=2,H232+I231,I231)</f>
        <v/>
      </c>
      <c r="J232" s="324">
        <f>IF(COUNT(ngay28!$AT$5)&gt;0,ngay28!$AT$5,"")</f>
        <v/>
      </c>
      <c r="K232" s="317">
        <f>IF(COUNT(J224,J232)=2,J232-J224,"x")</f>
        <v/>
      </c>
      <c r="L232" s="318">
        <f>IF(COUNT(K232,L231)=2,K232+L231,L231)</f>
        <v/>
      </c>
      <c r="M232" s="321" t="n"/>
      <c r="N232" s="324">
        <f>IF(COUNT(ngay28!$K$5)&gt;0,ngay28!$K$5,"")</f>
        <v/>
      </c>
      <c r="O232" s="321">
        <f>IF(COUNT(N224,N232)=2,N232-N224,"x")</f>
        <v/>
      </c>
      <c r="P232" s="322">
        <f>IF(COUNT(O232,P231)=2,O232+P231,P231)</f>
        <v/>
      </c>
      <c r="Q232" s="324">
        <f>IF(COUNT(ngay28!$AT$21)&gt;0,ngay28!$AT$21,"")</f>
        <v/>
      </c>
      <c r="R232" s="317">
        <f>IF(COUNT(Q224,Q232)=2,Q232-Q224,"x")</f>
        <v/>
      </c>
      <c r="S232" s="318">
        <f>IF(COUNT(R232,S231)=2,R232+S231,S231)</f>
        <v/>
      </c>
      <c r="T232" s="321" t="n"/>
      <c r="U232" s="324">
        <f>IF(COUNT(ngay28!$K$21)&gt;0,ngay28!$K$21,"")</f>
        <v/>
      </c>
      <c r="V232" s="321">
        <f>IF(COUNT(U224,U232)=2,U232-U224,"x")</f>
        <v/>
      </c>
      <c r="W232" s="322">
        <f>IF(COUNT(V232,W231)=2,V232+W231,W231)</f>
        <v/>
      </c>
      <c r="X232" s="324">
        <f>IF(COUNT(ngay28!$AT$23)&gt;0,ngay28!$AT$23,"")</f>
        <v/>
      </c>
      <c r="Y232" s="317">
        <f>IF(COUNT(X224,X232)=2,X232-X224,"x")</f>
        <v/>
      </c>
      <c r="Z232" s="318">
        <f>IF(COUNT(Y232,Z231)=2,Y232+Z231,Z231)</f>
        <v/>
      </c>
      <c r="AA232" s="321" t="n"/>
      <c r="AB232" s="324">
        <f>IF(COUNT(ngay28!$K$23)&gt;0,ngay28!$K$23,"")</f>
        <v/>
      </c>
      <c r="AC232" s="321">
        <f>IF(COUNT(AB224,AB232)=2,AB232-AB224,"x")</f>
        <v/>
      </c>
      <c r="AD232" s="322">
        <f>IF(COUNT(AC232,AD231)=2,AC232+AD231,AD231)</f>
        <v/>
      </c>
      <c r="AG232" s="324">
        <f>IF(COUNT(ngay28!$AT$9)&gt;0,ngay28!$AT$9,"")</f>
        <v/>
      </c>
    </row>
    <row r="233">
      <c r="A233" s="332" t="n"/>
      <c r="B233" s="316" t="n">
        <v>19</v>
      </c>
      <c r="C233" s="324">
        <f>IF(COUNT(ngay28!$AU$9)&gt;0,ngay28!$AU$9,"")</f>
        <v/>
      </c>
      <c r="D233" s="317">
        <f>IF(COUNT(C225,C233)=2,C233-C225,"x")</f>
        <v/>
      </c>
      <c r="E233" s="318">
        <f>IF(COUNT(D233,E232)=2,D233+E232,E232)</f>
        <v/>
      </c>
      <c r="F233" s="321" t="n"/>
      <c r="G233" s="324">
        <f>IF(COUNT(ngay28!$L$9)&gt;0,ngay28!$L$9,"")</f>
        <v/>
      </c>
      <c r="H233" s="321">
        <f>IF(COUNT(G225,G233)=2,G233-G225,"x")</f>
        <v/>
      </c>
      <c r="I233" s="322">
        <f>IF(COUNT(H233,I232)=2,H233+I232,I232)</f>
        <v/>
      </c>
      <c r="J233" s="324">
        <f>IF(COUNT(ngay28!$AU$5)&gt;0,ngay28!$AU$5,"")</f>
        <v/>
      </c>
      <c r="K233" s="317">
        <f>IF(COUNT(J225,J233)=2,J233-J225,"x")</f>
        <v/>
      </c>
      <c r="L233" s="318">
        <f>IF(COUNT(K233,L232)=2,K233+L232,L232)</f>
        <v/>
      </c>
      <c r="M233" s="321" t="n"/>
      <c r="N233" s="324">
        <f>IF(COUNT(ngay28!$L$5)&gt;0,ngay28!$L$5,"")</f>
        <v/>
      </c>
      <c r="O233" s="321">
        <f>IF(COUNT(N225,N233)=2,N233-N225,"x")</f>
        <v/>
      </c>
      <c r="P233" s="322">
        <f>IF(COUNT(O233,P232)=2,O233+P232,P232)</f>
        <v/>
      </c>
      <c r="Q233" s="324">
        <f>IF(COUNT(ngay28!$AU$21)&gt;0,ngay28!$AU$21,"")</f>
        <v/>
      </c>
      <c r="R233" s="317">
        <f>IF(COUNT(Q225,Q233)=2,Q233-Q225,"x")</f>
        <v/>
      </c>
      <c r="S233" s="318">
        <f>IF(COUNT(R233,S232)=2,R233+S232,S232)</f>
        <v/>
      </c>
      <c r="T233" s="321" t="n"/>
      <c r="U233" s="324">
        <f>IF(COUNT(ngay28!$L$21)&gt;0,ngay28!$L$21,"")</f>
        <v/>
      </c>
      <c r="V233" s="321">
        <f>IF(COUNT(U225,U233)=2,U233-U225,"x")</f>
        <v/>
      </c>
      <c r="W233" s="322">
        <f>IF(COUNT(V233,W232)=2,V233+W232,W232)</f>
        <v/>
      </c>
      <c r="X233" s="324">
        <f>IF(COUNT(ngay28!$AU$23)&gt;0,ngay28!$AU$23,"")</f>
        <v/>
      </c>
      <c r="Y233" s="317">
        <f>IF(COUNT(X225,X233)=2,X233-X225,"x")</f>
        <v/>
      </c>
      <c r="Z233" s="318">
        <f>IF(COUNT(Y233,Z232)=2,Y233+Z232,Z232)</f>
        <v/>
      </c>
      <c r="AA233" s="321" t="n"/>
      <c r="AB233" s="324">
        <f>IF(COUNT(ngay28!$L$23)&gt;0,ngay28!$L$23,"")</f>
        <v/>
      </c>
      <c r="AC233" s="321">
        <f>IF(COUNT(AB225,AB233)=2,AB233-AB225,"x")</f>
        <v/>
      </c>
      <c r="AD233" s="322">
        <f>IF(COUNT(AC233,AD232)=2,AC233+AD232,AD232)</f>
        <v/>
      </c>
      <c r="AG233" s="324">
        <f>IF(COUNT(ngay28!$AU$9)&gt;0,ngay28!$AU$9,"")</f>
        <v/>
      </c>
    </row>
    <row r="234">
      <c r="A234" s="332" t="n"/>
      <c r="B234" s="316" t="n">
        <v>22</v>
      </c>
      <c r="C234" s="324">
        <f>IF(COUNT(ngay29!$AN$9)&gt;0,ngay29!$AN$9,"")</f>
        <v/>
      </c>
      <c r="D234" s="317">
        <f>IF(COUNT(C226,C234)=2,C234-C226,"x")</f>
        <v/>
      </c>
      <c r="E234" s="318">
        <f>IF(COUNT(D234,E233)=2,D234+E233,E233)</f>
        <v/>
      </c>
      <c r="F234" s="321" t="n"/>
      <c r="G234" s="324">
        <f>IF(COUNT(ngay29!$E$9)&gt;0,ngay29!$E$9,"")</f>
        <v/>
      </c>
      <c r="H234" s="321">
        <f>IF(COUNT(G226,G234)=2,G234-G226,"x")</f>
        <v/>
      </c>
      <c r="I234" s="322">
        <f>IF(COUNT(H234,I233)=2,H234+I233,I233)</f>
        <v/>
      </c>
      <c r="J234" s="324">
        <f>IF(COUNT(ngay29!$AN$5)&gt;0,ngay29!$AN$5,"")</f>
        <v/>
      </c>
      <c r="K234" s="317">
        <f>IF(COUNT(J226,J234)=2,J234-J226,"x")</f>
        <v/>
      </c>
      <c r="L234" s="318">
        <f>IF(COUNT(K234,L233)=2,K234+L233,L233)</f>
        <v/>
      </c>
      <c r="M234" s="321" t="n"/>
      <c r="N234" s="324">
        <f>IF(COUNT(ngay29!$E$5)&gt;0,ngay29!$E$5,"")</f>
        <v/>
      </c>
      <c r="O234" s="321">
        <f>IF(COUNT(N226,N234)=2,N234-N226,"x")</f>
        <v/>
      </c>
      <c r="P234" s="322">
        <f>IF(COUNT(O234,P233)=2,O234+P233,P233)</f>
        <v/>
      </c>
      <c r="Q234" s="324">
        <f>IF(COUNT(ngay29!$AN$21)&gt;0,ngay29!$AN$21,"")</f>
        <v/>
      </c>
      <c r="R234" s="317">
        <f>IF(COUNT(Q226,Q234)=2,Q234-Q226,"x")</f>
        <v/>
      </c>
      <c r="S234" s="318">
        <f>IF(COUNT(R234,S233)=2,R234+S233,S233)</f>
        <v/>
      </c>
      <c r="T234" s="321" t="n"/>
      <c r="U234" s="324">
        <f>IF(COUNT(ngay29!$E$21)&gt;0,ngay29!$E$21,"")</f>
        <v/>
      </c>
      <c r="V234" s="321">
        <f>IF(COUNT(U226,U234)=2,U234-U226,"x")</f>
        <v/>
      </c>
      <c r="W234" s="322">
        <f>IF(COUNT(V234,W233)=2,V234+W233,W233)</f>
        <v/>
      </c>
      <c r="X234" s="324">
        <f>IF(COUNT(ngay29!$AN$23)&gt;0,ngay29!$AN$23,"")</f>
        <v/>
      </c>
      <c r="Y234" s="317">
        <f>IF(COUNT(X226,X234)=2,X234-X226,"x")</f>
        <v/>
      </c>
      <c r="Z234" s="318">
        <f>IF(COUNT(Y234,Z233)=2,Y234+Z233,Z233)</f>
        <v/>
      </c>
      <c r="AA234" s="321" t="n"/>
      <c r="AB234" s="324">
        <f>IF(COUNT(ngay29!$E$23)&gt;0,ngay29!$E$23,"")</f>
        <v/>
      </c>
      <c r="AC234" s="321">
        <f>IF(COUNT(AB226,AB234)=2,AB234-AB226,"x")</f>
        <v/>
      </c>
      <c r="AD234" s="322">
        <f>IF(COUNT(AC234,AD233)=2,AC234+AD233,AD233)</f>
        <v/>
      </c>
      <c r="AG234" s="324">
        <f>IF(COUNT(ngay29!$AN$9)&gt;0,ngay29!$AN$9,"")</f>
        <v/>
      </c>
    </row>
    <row r="235" customFormat="1" s="329">
      <c r="A235" s="333" t="n">
        <v>29</v>
      </c>
      <c r="B235" s="316" t="n">
        <v>1</v>
      </c>
      <c r="C235" s="324">
        <f>IF(COUNT(ngay29!$AO$9)&gt;0,ngay29!$AO$9,"")</f>
        <v/>
      </c>
      <c r="D235" s="325">
        <f>IF(COUNT(C227,C235)=2,C235-C227,"x")</f>
        <v/>
      </c>
      <c r="E235" s="326">
        <f>IF(COUNT(D235,E234)=2,D235+E234,E234)</f>
        <v/>
      </c>
      <c r="F235" s="327" t="n"/>
      <c r="G235" s="324">
        <f>IF(COUNT(ngay29!$F$9)&gt;0,ngay29!$F$9,"")</f>
        <v/>
      </c>
      <c r="H235" s="327">
        <f>IF(COUNT(G227,G235)=2,G235-G227,"x")</f>
        <v/>
      </c>
      <c r="I235" s="328">
        <f>IF(COUNT(H235,I234)=2,H235+I234,I234)</f>
        <v/>
      </c>
      <c r="J235" s="324">
        <f>IF(COUNT(ngay29!$AO$5)&gt;0,ngay29!$AO$5,"")</f>
        <v/>
      </c>
      <c r="K235" s="325">
        <f>IF(COUNT(J227,J235)=2,J235-J227,"x")</f>
        <v/>
      </c>
      <c r="L235" s="326">
        <f>IF(COUNT(K235,L234)=2,K235+L234,L234)</f>
        <v/>
      </c>
      <c r="M235" s="327" t="n"/>
      <c r="N235" s="324">
        <f>IF(COUNT(ngay29!$F$5)&gt;0,ngay29!$F$5,"")</f>
        <v/>
      </c>
      <c r="O235" s="327">
        <f>IF(COUNT(N227,N235)=2,N235-N227,"x")</f>
        <v/>
      </c>
      <c r="P235" s="328">
        <f>IF(COUNT(O235,P234)=2,O235+P234,P234)</f>
        <v/>
      </c>
      <c r="Q235" s="324">
        <f>IF(COUNT(ngay29!$AO$21)&gt;0,ngay29!$AO$21,"")</f>
        <v/>
      </c>
      <c r="R235" s="325">
        <f>IF(COUNT(Q227,Q235)=2,Q235-Q227,"x")</f>
        <v/>
      </c>
      <c r="S235" s="326">
        <f>IF(COUNT(R235,S234)=2,R235+S234,S234)</f>
        <v/>
      </c>
      <c r="T235" s="327" t="n"/>
      <c r="U235" s="324">
        <f>IF(COUNT(ngay29!$F$21)&gt;0,ngay29!$F$21,"")</f>
        <v/>
      </c>
      <c r="V235" s="327">
        <f>IF(COUNT(U227,U235)=2,U235-U227,"x")</f>
        <v/>
      </c>
      <c r="W235" s="328">
        <f>IF(COUNT(V235,W234)=2,V235+W234,W234)</f>
        <v/>
      </c>
      <c r="X235" s="324">
        <f>IF(COUNT(ngay29!$AO$23)&gt;0,ngay29!$AO$23,"")</f>
        <v/>
      </c>
      <c r="Y235" s="325">
        <f>IF(COUNT(X227,X235)=2,X235-X227,"x")</f>
        <v/>
      </c>
      <c r="Z235" s="326">
        <f>IF(COUNT(Y235,Z234)=2,Y235+Z234,Z234)</f>
        <v/>
      </c>
      <c r="AA235" s="327" t="n"/>
      <c r="AB235" s="324">
        <f>IF(COUNT(ngay29!$F$23)&gt;0,ngay29!$F$23,"")</f>
        <v/>
      </c>
      <c r="AC235" s="327">
        <f>IF(COUNT(AB227,AB235)=2,AB235-AB227,"x")</f>
        <v/>
      </c>
      <c r="AD235" s="328">
        <f>IF(COUNT(AC235,AD234)=2,AC235+AD234,AD234)</f>
        <v/>
      </c>
      <c r="AE235" s="334" t="n"/>
      <c r="AF235" s="334" t="n"/>
      <c r="AG235" s="324">
        <f>IF(COUNT(ngay29!$AO$9)&gt;0,ngay29!$AO$9,"")</f>
        <v/>
      </c>
    </row>
    <row r="236">
      <c r="A236" s="332" t="n"/>
      <c r="B236" s="316" t="n">
        <v>4</v>
      </c>
      <c r="C236" s="324">
        <f>IF(COUNT(ngay29!$AP$9)&gt;0,ngay29!$AP$9,"")</f>
        <v/>
      </c>
      <c r="D236" s="317">
        <f>IF(COUNT(C228,C236)=2,C236-C228,"x")</f>
        <v/>
      </c>
      <c r="E236" s="318">
        <f>IF(COUNT(D236,E235)=2,D236+E235,E235)</f>
        <v/>
      </c>
      <c r="F236" s="321" t="n"/>
      <c r="G236" s="324">
        <f>IF(COUNT(ngay29!$G$9)&gt;0,ngay29!$G$9,"")</f>
        <v/>
      </c>
      <c r="H236" s="321">
        <f>IF(COUNT(G228,G236)=2,G236-G228,"x")</f>
        <v/>
      </c>
      <c r="I236" s="322">
        <f>IF(COUNT(H236,I235)=2,H236+I235,I235)</f>
        <v/>
      </c>
      <c r="J236" s="324">
        <f>IF(COUNT(ngay29!$AP$5)&gt;0,ngay29!$AP$5,"")</f>
        <v/>
      </c>
      <c r="K236" s="317">
        <f>IF(COUNT(J228,J236)=2,J236-J228,"x")</f>
        <v/>
      </c>
      <c r="L236" s="318">
        <f>IF(COUNT(K236,L235)=2,K236+L235,L235)</f>
        <v/>
      </c>
      <c r="M236" s="321" t="n"/>
      <c r="N236" s="324">
        <f>IF(COUNT(ngay29!$G$5)&gt;0,ngay29!$G$5,"")</f>
        <v/>
      </c>
      <c r="O236" s="321">
        <f>IF(COUNT(N228,N236)=2,N236-N228,"x")</f>
        <v/>
      </c>
      <c r="P236" s="322">
        <f>IF(COUNT(O236,P235)=2,O236+P235,P235)</f>
        <v/>
      </c>
      <c r="Q236" s="324">
        <f>IF(COUNT(ngay29!$AP$21)&gt;0,ngay29!$AP$21,"")</f>
        <v/>
      </c>
      <c r="R236" s="317">
        <f>IF(COUNT(Q228,Q236)=2,Q236-Q228,"x")</f>
        <v/>
      </c>
      <c r="S236" s="318">
        <f>IF(COUNT(R236,S235)=2,R236+S235,S235)</f>
        <v/>
      </c>
      <c r="T236" s="321" t="n"/>
      <c r="U236" s="324">
        <f>IF(COUNT(ngay29!$G$21)&gt;0,ngay29!$G$21,"")</f>
        <v/>
      </c>
      <c r="V236" s="321">
        <f>IF(COUNT(U228,U236)=2,U236-U228,"x")</f>
        <v/>
      </c>
      <c r="W236" s="322">
        <f>IF(COUNT(V236,W235)=2,V236+W235,W235)</f>
        <v/>
      </c>
      <c r="X236" s="324">
        <f>IF(COUNT(ngay29!$AP$23)&gt;0,ngay29!$AP$23,"")</f>
        <v/>
      </c>
      <c r="Y236" s="317">
        <f>IF(COUNT(X228,X236)=2,X236-X228,"x")</f>
        <v/>
      </c>
      <c r="Z236" s="318">
        <f>IF(COUNT(Y236,Z235)=2,Y236+Z235,Z235)</f>
        <v/>
      </c>
      <c r="AA236" s="321" t="n"/>
      <c r="AB236" s="324">
        <f>IF(COUNT(ngay29!$G$23)&gt;0,ngay29!$G$23,"")</f>
        <v/>
      </c>
      <c r="AC236" s="321">
        <f>IF(COUNT(AB228,AB236)=2,AB236-AB228,"x")</f>
        <v/>
      </c>
      <c r="AD236" s="322">
        <f>IF(COUNT(AC236,AD235)=2,AC236+AD235,AD235)</f>
        <v/>
      </c>
      <c r="AG236" s="324">
        <f>IF(COUNT(ngay29!$AP$9)&gt;0,ngay29!$AP$9,"")</f>
        <v/>
      </c>
    </row>
    <row r="237">
      <c r="A237" s="332" t="n"/>
      <c r="B237" s="331" t="n">
        <v>7</v>
      </c>
      <c r="C237" s="324">
        <f>IF(COUNT(ngay29!$AQ$9)&gt;0,ngay29!$AQ$9,"")</f>
        <v/>
      </c>
      <c r="D237" s="317">
        <f>IF(COUNT(C229,C237)=2,C237-C229,"x")</f>
        <v/>
      </c>
      <c r="E237" s="318">
        <f>IF(COUNT(D237,E236)=2,D237+E236,E236)</f>
        <v/>
      </c>
      <c r="F237" s="321" t="n"/>
      <c r="G237" s="324">
        <f>IF(COUNT(ngay29!$H$9)&gt;0,ngay29!$H$9,"")</f>
        <v/>
      </c>
      <c r="H237" s="321">
        <f>IF(COUNT(G229,G237)=2,G237-G229,"x")</f>
        <v/>
      </c>
      <c r="I237" s="322">
        <f>IF(COUNT(H237,I236)=2,H237+I236,I236)</f>
        <v/>
      </c>
      <c r="J237" s="324">
        <f>IF(COUNT(ngay29!$AQ$5)&gt;0,ngay29!$AQ$5,"")</f>
        <v/>
      </c>
      <c r="K237" s="317">
        <f>IF(COUNT(J229,J237)=2,J237-J229,"x")</f>
        <v/>
      </c>
      <c r="L237" s="318">
        <f>IF(COUNT(K237,L236)=2,K237+L236,L236)</f>
        <v/>
      </c>
      <c r="M237" s="321" t="n"/>
      <c r="N237" s="324">
        <f>IF(COUNT(ngay29!$H$5)&gt;0,ngay29!$H$5,"")</f>
        <v/>
      </c>
      <c r="O237" s="321">
        <f>IF(COUNT(N229,N237)=2,N237-N229,"x")</f>
        <v/>
      </c>
      <c r="P237" s="322">
        <f>IF(COUNT(O237,P236)=2,O237+P236,P236)</f>
        <v/>
      </c>
      <c r="Q237" s="324">
        <f>IF(COUNT(ngay29!$AQ$21)&gt;0,ngay29!$AQ$21,"")</f>
        <v/>
      </c>
      <c r="R237" s="317">
        <f>IF(COUNT(Q229,Q237)=2,Q237-Q229,"x")</f>
        <v/>
      </c>
      <c r="S237" s="318">
        <f>IF(COUNT(R237,S236)=2,R237+S236,S236)</f>
        <v/>
      </c>
      <c r="T237" s="321" t="n"/>
      <c r="U237" s="324">
        <f>IF(COUNT(ngay29!$H$21)&gt;0,ngay29!$H$21,"")</f>
        <v/>
      </c>
      <c r="V237" s="321">
        <f>IF(COUNT(U229,U237)=2,U237-U229,"x")</f>
        <v/>
      </c>
      <c r="W237" s="322">
        <f>IF(COUNT(V237,W236)=2,V237+W236,W236)</f>
        <v/>
      </c>
      <c r="X237" s="324">
        <f>IF(COUNT(ngay29!$AQ$23)&gt;0,ngay29!$AQ$23,"")</f>
        <v/>
      </c>
      <c r="Y237" s="317">
        <f>IF(COUNT(X229,X237)=2,X237-X229,"x")</f>
        <v/>
      </c>
      <c r="Z237" s="318">
        <f>IF(COUNT(Y237,Z236)=2,Y237+Z236,Z236)</f>
        <v/>
      </c>
      <c r="AA237" s="321" t="n"/>
      <c r="AB237" s="324">
        <f>IF(COUNT(ngay29!$H$23)&gt;0,ngay29!$H$23,"")</f>
        <v/>
      </c>
      <c r="AC237" s="321">
        <f>IF(COUNT(AB229,AB237)=2,AB237-AB229,"x")</f>
        <v/>
      </c>
      <c r="AD237" s="322">
        <f>IF(COUNT(AC237,AD236)=2,AC237+AD236,AD236)</f>
        <v/>
      </c>
      <c r="AG237" s="324">
        <f>IF(COUNT(ngay29!$AQ$9)&gt;0,ngay29!$AQ$9,"")</f>
        <v/>
      </c>
    </row>
    <row r="238">
      <c r="A238" s="332" t="n"/>
      <c r="B238" s="316" t="n">
        <v>10</v>
      </c>
      <c r="C238" s="324">
        <f>IF(COUNT(ngay29!$AR$9)&gt;0,ngay29!$AR$9,"")</f>
        <v/>
      </c>
      <c r="D238" s="317">
        <f>IF(COUNT(C230,C238)=2,C238-C230,"x")</f>
        <v/>
      </c>
      <c r="E238" s="318">
        <f>IF(COUNT(D238,E237)=2,D238+E237,E237)</f>
        <v/>
      </c>
      <c r="F238" s="321" t="n"/>
      <c r="G238" s="324">
        <f>IF(COUNT(ngay29!$I$9)&gt;0,ngay29!$I$9,"")</f>
        <v/>
      </c>
      <c r="H238" s="321">
        <f>IF(COUNT(G230,G238)=2,G238-G230,"x")</f>
        <v/>
      </c>
      <c r="I238" s="322">
        <f>IF(COUNT(H238,I237)=2,H238+I237,I237)</f>
        <v/>
      </c>
      <c r="J238" s="324">
        <f>IF(COUNT(ngay29!$AR$5)&gt;0,ngay29!$AR$5,"")</f>
        <v/>
      </c>
      <c r="K238" s="317">
        <f>IF(COUNT(J230,J238)=2,J238-J230,"x")</f>
        <v/>
      </c>
      <c r="L238" s="318">
        <f>IF(COUNT(K238,L237)=2,K238+L237,L237)</f>
        <v/>
      </c>
      <c r="M238" s="321" t="n"/>
      <c r="N238" s="324">
        <f>IF(COUNT(ngay29!$I$5)&gt;0,ngay29!$I$5,"")</f>
        <v/>
      </c>
      <c r="O238" s="321">
        <f>IF(COUNT(N230,N238)=2,N238-N230,"x")</f>
        <v/>
      </c>
      <c r="P238" s="322">
        <f>IF(COUNT(O238,P237)=2,O238+P237,P237)</f>
        <v/>
      </c>
      <c r="Q238" s="324">
        <f>IF(COUNT(ngay29!$AR$21)&gt;0,ngay29!$AR$21,"")</f>
        <v/>
      </c>
      <c r="R238" s="317">
        <f>IF(COUNT(Q230,Q238)=2,Q238-Q230,"x")</f>
        <v/>
      </c>
      <c r="S238" s="318">
        <f>IF(COUNT(R238,S237)=2,R238+S237,S237)</f>
        <v/>
      </c>
      <c r="T238" s="321" t="n"/>
      <c r="U238" s="324">
        <f>IF(COUNT(ngay29!$I$21)&gt;0,ngay29!$I$21,"")</f>
        <v/>
      </c>
      <c r="V238" s="321">
        <f>IF(COUNT(U230,U238)=2,U238-U230,"x")</f>
        <v/>
      </c>
      <c r="W238" s="322">
        <f>IF(COUNT(V238,W237)=2,V238+W237,W237)</f>
        <v/>
      </c>
      <c r="X238" s="324">
        <f>IF(COUNT(ngay29!$AR$23)&gt;0,ngay29!$AR$23,"")</f>
        <v/>
      </c>
      <c r="Y238" s="317">
        <f>IF(COUNT(X230,X238)=2,X238-X230,"x")</f>
        <v/>
      </c>
      <c r="Z238" s="318">
        <f>IF(COUNT(Y238,Z237)=2,Y238+Z237,Z237)</f>
        <v/>
      </c>
      <c r="AA238" s="321" t="n"/>
      <c r="AB238" s="324">
        <f>IF(COUNT(ngay29!$I$23)&gt;0,ngay29!$I$23,"")</f>
        <v/>
      </c>
      <c r="AC238" s="321">
        <f>IF(COUNT(AB230,AB238)=2,AB238-AB230,"x")</f>
        <v/>
      </c>
      <c r="AD238" s="322">
        <f>IF(COUNT(AC238,AD237)=2,AC238+AD237,AD237)</f>
        <v/>
      </c>
      <c r="AG238" s="324">
        <f>IF(COUNT(ngay29!$AR$9)&gt;0,ngay29!$AR$9,"")</f>
        <v/>
      </c>
    </row>
    <row r="239">
      <c r="A239" s="332" t="n"/>
      <c r="B239" s="316" t="n">
        <v>13</v>
      </c>
      <c r="C239" s="324">
        <f>IF(COUNT(ngay29!$AS$9)&gt;0,ngay29!$AS$9,"")</f>
        <v/>
      </c>
      <c r="D239" s="317">
        <f>IF(COUNT(C231,C239)=2,C239-C231,"x")</f>
        <v/>
      </c>
      <c r="E239" s="318">
        <f>IF(COUNT(D239,E238)=2,D239+E238,E238)</f>
        <v/>
      </c>
      <c r="F239" s="321" t="n"/>
      <c r="G239" s="324">
        <f>IF(COUNT(ngay29!$J$9)&gt;0,ngay29!$J$9,"")</f>
        <v/>
      </c>
      <c r="H239" s="321">
        <f>IF(COUNT(G231,G239)=2,G239-G231,"x")</f>
        <v/>
      </c>
      <c r="I239" s="322">
        <f>IF(COUNT(H239,I238)=2,H239+I238,I238)</f>
        <v/>
      </c>
      <c r="J239" s="324">
        <f>IF(COUNT(ngay29!$AS$5)&gt;0,ngay29!$AS$5,"")</f>
        <v/>
      </c>
      <c r="K239" s="317">
        <f>IF(COUNT(J231,J239)=2,J239-J231,"x")</f>
        <v/>
      </c>
      <c r="L239" s="318">
        <f>IF(COUNT(K239,L238)=2,K239+L238,L238)</f>
        <v/>
      </c>
      <c r="M239" s="321" t="n"/>
      <c r="N239" s="324">
        <f>IF(COUNT(ngay29!$J$5)&gt;0,ngay29!$J$5,"")</f>
        <v/>
      </c>
      <c r="O239" s="321">
        <f>IF(COUNT(N231,N239)=2,N239-N231,"x")</f>
        <v/>
      </c>
      <c r="P239" s="322">
        <f>IF(COUNT(O239,P238)=2,O239+P238,P238)</f>
        <v/>
      </c>
      <c r="Q239" s="324">
        <f>IF(COUNT(ngay29!$AS$21)&gt;0,ngay29!$AS$21,"")</f>
        <v/>
      </c>
      <c r="R239" s="317">
        <f>IF(COUNT(Q231,Q239)=2,Q239-Q231,"x")</f>
        <v/>
      </c>
      <c r="S239" s="318">
        <f>IF(COUNT(R239,S238)=2,R239+S238,S238)</f>
        <v/>
      </c>
      <c r="T239" s="321" t="n"/>
      <c r="U239" s="324">
        <f>IF(COUNT(ngay29!$J$21)&gt;0,ngay29!$J$21,"")</f>
        <v/>
      </c>
      <c r="V239" s="321">
        <f>IF(COUNT(U231,U239)=2,U239-U231,"x")</f>
        <v/>
      </c>
      <c r="W239" s="322">
        <f>IF(COUNT(V239,W238)=2,V239+W238,W238)</f>
        <v/>
      </c>
      <c r="X239" s="324">
        <f>IF(COUNT(ngay29!$AS$23)&gt;0,ngay29!$AS$23,"")</f>
        <v/>
      </c>
      <c r="Y239" s="317">
        <f>IF(COUNT(X231,X239)=2,X239-X231,"x")</f>
        <v/>
      </c>
      <c r="Z239" s="318">
        <f>IF(COUNT(Y239,Z238)=2,Y239+Z238,Z238)</f>
        <v/>
      </c>
      <c r="AA239" s="321" t="n"/>
      <c r="AB239" s="324">
        <f>IF(COUNT(ngay29!$J$23)&gt;0,ngay29!$J$23,"")</f>
        <v/>
      </c>
      <c r="AC239" s="321">
        <f>IF(COUNT(AB231,AB239)=2,AB239-AB231,"x")</f>
        <v/>
      </c>
      <c r="AD239" s="322">
        <f>IF(COUNT(AC239,AD238)=2,AC239+AD238,AD238)</f>
        <v/>
      </c>
      <c r="AG239" s="324">
        <f>IF(COUNT(ngay29!$AS$9)&gt;0,ngay29!$AS$9,"")</f>
        <v/>
      </c>
    </row>
    <row r="240">
      <c r="A240" s="332" t="n"/>
      <c r="B240" s="316" t="n">
        <v>16</v>
      </c>
      <c r="C240" s="324">
        <f>IF(COUNT(ngay29!$AT$9)&gt;0,ngay29!$AT$9,"")</f>
        <v/>
      </c>
      <c r="D240" s="317">
        <f>IF(COUNT(C232,C240)=2,C240-C232,"x")</f>
        <v/>
      </c>
      <c r="E240" s="318">
        <f>IF(COUNT(D240,E239)=2,D240+E239,E239)</f>
        <v/>
      </c>
      <c r="F240" s="321" t="n"/>
      <c r="G240" s="324">
        <f>IF(COUNT(ngay29!$K$9)&gt;0,ngay29!$K$9,"")</f>
        <v/>
      </c>
      <c r="H240" s="321">
        <f>IF(COUNT(G232,G240)=2,G240-G232,"x")</f>
        <v/>
      </c>
      <c r="I240" s="322">
        <f>IF(COUNT(H240,I239)=2,H240+I239,I239)</f>
        <v/>
      </c>
      <c r="J240" s="324">
        <f>IF(COUNT(ngay29!$AT$5)&gt;0,ngay29!$AT$5,"")</f>
        <v/>
      </c>
      <c r="K240" s="317">
        <f>IF(COUNT(J232,J240)=2,J240-J232,"x")</f>
        <v/>
      </c>
      <c r="L240" s="318">
        <f>IF(COUNT(K240,L239)=2,K240+L239,L239)</f>
        <v/>
      </c>
      <c r="M240" s="321" t="n"/>
      <c r="N240" s="324">
        <f>IF(COUNT(ngay29!$K$5)&gt;0,ngay29!$K$5,"")</f>
        <v/>
      </c>
      <c r="O240" s="321">
        <f>IF(COUNT(N232,N240)=2,N240-N232,"x")</f>
        <v/>
      </c>
      <c r="P240" s="322">
        <f>IF(COUNT(O240,P239)=2,O240+P239,P239)</f>
        <v/>
      </c>
      <c r="Q240" s="324">
        <f>IF(COUNT(ngay29!$AT$21)&gt;0,ngay29!$AT$21,"")</f>
        <v/>
      </c>
      <c r="R240" s="317">
        <f>IF(COUNT(Q232,Q240)=2,Q240-Q232,"x")</f>
        <v/>
      </c>
      <c r="S240" s="318">
        <f>IF(COUNT(R240,S239)=2,R240+S239,S239)</f>
        <v/>
      </c>
      <c r="T240" s="321" t="n"/>
      <c r="U240" s="324">
        <f>IF(COUNT(ngay29!$K$21)&gt;0,ngay29!$K$21,"")</f>
        <v/>
      </c>
      <c r="V240" s="321">
        <f>IF(COUNT(U232,U240)=2,U240-U232,"x")</f>
        <v/>
      </c>
      <c r="W240" s="322">
        <f>IF(COUNT(V240,W239)=2,V240+W239,W239)</f>
        <v/>
      </c>
      <c r="X240" s="324">
        <f>IF(COUNT(ngay29!$AT$23)&gt;0,ngay29!$AT$23,"")</f>
        <v/>
      </c>
      <c r="Y240" s="317">
        <f>IF(COUNT(X232,X240)=2,X240-X232,"x")</f>
        <v/>
      </c>
      <c r="Z240" s="318">
        <f>IF(COUNT(Y240,Z239)=2,Y240+Z239,Z239)</f>
        <v/>
      </c>
      <c r="AA240" s="321" t="n"/>
      <c r="AB240" s="324">
        <f>IF(COUNT(ngay29!$K$23)&gt;0,ngay29!$K$23,"")</f>
        <v/>
      </c>
      <c r="AC240" s="321">
        <f>IF(COUNT(AB232,AB240)=2,AB240-AB232,"x")</f>
        <v/>
      </c>
      <c r="AD240" s="322">
        <f>IF(COUNT(AC240,AD239)=2,AC240+AD239,AD239)</f>
        <v/>
      </c>
      <c r="AG240" s="324">
        <f>IF(COUNT(ngay29!$AT$9)&gt;0,ngay29!$AT$9,"")</f>
        <v/>
      </c>
    </row>
    <row r="241">
      <c r="A241" s="332" t="n"/>
      <c r="B241" s="316" t="n">
        <v>19</v>
      </c>
      <c r="C241" s="324">
        <f>IF(COUNT(ngay29!$AU$9)&gt;0,ngay29!$AU$9,"")</f>
        <v/>
      </c>
      <c r="D241" s="317">
        <f>IF(COUNT(C233,C241)=2,C241-C233,"x")</f>
        <v/>
      </c>
      <c r="E241" s="318">
        <f>IF(COUNT(D241,E240)=2,D241+E240,E240)</f>
        <v/>
      </c>
      <c r="F241" s="321" t="n"/>
      <c r="G241" s="324">
        <f>IF(COUNT(ngay29!$L$9)&gt;0,ngay29!$L$9,"")</f>
        <v/>
      </c>
      <c r="H241" s="321">
        <f>IF(COUNT(G233,G241)=2,G241-G233,"x")</f>
        <v/>
      </c>
      <c r="I241" s="322">
        <f>IF(COUNT(H241,I240)=2,H241+I240,I240)</f>
        <v/>
      </c>
      <c r="J241" s="324">
        <f>IF(COUNT(ngay29!$AU$5)&gt;0,ngay29!$AU$5,"")</f>
        <v/>
      </c>
      <c r="K241" s="317">
        <f>IF(COUNT(J233,J241)=2,J241-J233,"x")</f>
        <v/>
      </c>
      <c r="L241" s="318">
        <f>IF(COUNT(K241,L240)=2,K241+L240,L240)</f>
        <v/>
      </c>
      <c r="M241" s="321" t="n"/>
      <c r="N241" s="324">
        <f>IF(COUNT(ngay29!$L$5)&gt;0,ngay29!$L$5,"")</f>
        <v/>
      </c>
      <c r="O241" s="321">
        <f>IF(COUNT(N233,N241)=2,N241-N233,"x")</f>
        <v/>
      </c>
      <c r="P241" s="322">
        <f>IF(COUNT(O241,P240)=2,O241+P240,P240)</f>
        <v/>
      </c>
      <c r="Q241" s="324">
        <f>IF(COUNT(ngay29!$AU$21)&gt;0,ngay29!$AU$21,"")</f>
        <v/>
      </c>
      <c r="R241" s="317">
        <f>IF(COUNT(Q233,Q241)=2,Q241-Q233,"x")</f>
        <v/>
      </c>
      <c r="S241" s="318">
        <f>IF(COUNT(R241,S240)=2,R241+S240,S240)</f>
        <v/>
      </c>
      <c r="T241" s="321" t="n"/>
      <c r="U241" s="324">
        <f>IF(COUNT(ngay29!$L$21)&gt;0,ngay29!$L$21,"")</f>
        <v/>
      </c>
      <c r="V241" s="321">
        <f>IF(COUNT(U233,U241)=2,U241-U233,"x")</f>
        <v/>
      </c>
      <c r="W241" s="322">
        <f>IF(COUNT(V241,W240)=2,V241+W240,W240)</f>
        <v/>
      </c>
      <c r="X241" s="324">
        <f>IF(COUNT(ngay29!$AU$23)&gt;0,ngay29!$AU$23,"")</f>
        <v/>
      </c>
      <c r="Y241" s="317">
        <f>IF(COUNT(X233,X241)=2,X241-X233,"x")</f>
        <v/>
      </c>
      <c r="Z241" s="318">
        <f>IF(COUNT(Y241,Z240)=2,Y241+Z240,Z240)</f>
        <v/>
      </c>
      <c r="AA241" s="321" t="n"/>
      <c r="AB241" s="324">
        <f>IF(COUNT(ngay29!$L$23)&gt;0,ngay29!$L$23,"")</f>
        <v/>
      </c>
      <c r="AC241" s="321">
        <f>IF(COUNT(AB233,AB241)=2,AB241-AB233,"x")</f>
        <v/>
      </c>
      <c r="AD241" s="322">
        <f>IF(COUNT(AC241,AD240)=2,AC241+AD240,AD240)</f>
        <v/>
      </c>
      <c r="AG241" s="324">
        <f>IF(COUNT(ngay29!$AU$9)&gt;0,ngay29!$AU$9,"")</f>
        <v/>
      </c>
    </row>
    <row r="242">
      <c r="A242" s="332" t="n"/>
      <c r="B242" s="316" t="n">
        <v>22</v>
      </c>
      <c r="C242" s="324">
        <f>IF(COUNT(ngay30!$AN$9)&gt;0,ngay30!$AN$9,"")</f>
        <v/>
      </c>
      <c r="D242" s="317">
        <f>IF(COUNT(C234,C242)=2,C242-C234,"x")</f>
        <v/>
      </c>
      <c r="E242" s="318">
        <f>IF(COUNT(D242,E241)=2,D242+E241,E241)</f>
        <v/>
      </c>
      <c r="F242" s="321" t="n"/>
      <c r="G242" s="324">
        <f>IF(COUNT(ngay30!$E$9)&gt;0,ngay30!$E$9,"")</f>
        <v/>
      </c>
      <c r="H242" s="321">
        <f>IF(COUNT(G234,G242)=2,G242-G234,"x")</f>
        <v/>
      </c>
      <c r="I242" s="322">
        <f>IF(COUNT(H242,I241)=2,H242+I241,I241)</f>
        <v/>
      </c>
      <c r="J242" s="324">
        <f>IF(COUNT(ngay30!$AN$5)&gt;0,ngay30!$AN$5,"")</f>
        <v/>
      </c>
      <c r="K242" s="317">
        <f>IF(COUNT(J234,J242)=2,J242-J234,"x")</f>
        <v/>
      </c>
      <c r="L242" s="318">
        <f>IF(COUNT(K242,L241)=2,K242+L241,L241)</f>
        <v/>
      </c>
      <c r="M242" s="321" t="n"/>
      <c r="N242" s="324">
        <f>IF(COUNT(ngay30!$E$5)&gt;0,ngay30!$E$5,"")</f>
        <v/>
      </c>
      <c r="O242" s="321">
        <f>IF(COUNT(N234,N242)=2,N242-N234,"x")</f>
        <v/>
      </c>
      <c r="P242" s="322">
        <f>IF(COUNT(O242,P241)=2,O242+P241,P241)</f>
        <v/>
      </c>
      <c r="Q242" s="324">
        <f>IF(COUNT(ngay30!$AN$21)&gt;0,ngay30!$AN$21,"")</f>
        <v/>
      </c>
      <c r="R242" s="317">
        <f>IF(COUNT(Q234,Q242)=2,Q242-Q234,"x")</f>
        <v/>
      </c>
      <c r="S242" s="318">
        <f>IF(COUNT(R242,S241)=2,R242+S241,S241)</f>
        <v/>
      </c>
      <c r="T242" s="321" t="n"/>
      <c r="U242" s="324">
        <f>IF(COUNT(ngay30!$E$21)&gt;0,ngay30!$E$21,"")</f>
        <v/>
      </c>
      <c r="V242" s="321">
        <f>IF(COUNT(U234,U242)=2,U242-U234,"x")</f>
        <v/>
      </c>
      <c r="W242" s="322">
        <f>IF(COUNT(V242,W241)=2,V242+W241,W241)</f>
        <v/>
      </c>
      <c r="X242" s="324">
        <f>IF(COUNT(ngay30!$AN$23)&gt;0,ngay30!$AN$23,"")</f>
        <v/>
      </c>
      <c r="Y242" s="317">
        <f>IF(COUNT(X234,X242)=2,X242-X234,"x")</f>
        <v/>
      </c>
      <c r="Z242" s="318">
        <f>IF(COUNT(Y242,Z241)=2,Y242+Z241,Z241)</f>
        <v/>
      </c>
      <c r="AA242" s="321" t="n"/>
      <c r="AB242" s="324">
        <f>IF(COUNT(ngay30!$E$23)&gt;0,ngay30!$E$23,"")</f>
        <v/>
      </c>
      <c r="AC242" s="321">
        <f>IF(COUNT(AB234,AB242)=2,AB242-AB234,"x")</f>
        <v/>
      </c>
      <c r="AD242" s="322">
        <f>IF(COUNT(AC242,AD241)=2,AC242+AD241,AD241)</f>
        <v/>
      </c>
      <c r="AG242" s="324">
        <f>IF(COUNT(ngay30!$AN$9)&gt;0,ngay30!$AN$9,"")</f>
        <v/>
      </c>
    </row>
    <row r="243" customFormat="1" s="329">
      <c r="A243" s="333" t="n">
        <v>30</v>
      </c>
      <c r="B243" s="316" t="n">
        <v>1</v>
      </c>
      <c r="C243" s="324">
        <f>IF(COUNT(ngay30!$AO$9)&gt;0,ngay30!$AO$9,"")</f>
        <v/>
      </c>
      <c r="D243" s="325">
        <f>IF(COUNT(C235,C243)=2,C243-C235,"x")</f>
        <v/>
      </c>
      <c r="E243" s="326">
        <f>IF(COUNT(D243,E242)=2,D243+E242,E242)</f>
        <v/>
      </c>
      <c r="F243" s="327" t="n"/>
      <c r="G243" s="324">
        <f>IF(COUNT(ngay30!$F$9)&gt;0,ngay30!$F$9,"")</f>
        <v/>
      </c>
      <c r="H243" s="327">
        <f>IF(COUNT(G235,G243)=2,G243-G235,"x")</f>
        <v/>
      </c>
      <c r="I243" s="328">
        <f>IF(COUNT(H243,I242)=2,H243+I242,I242)</f>
        <v/>
      </c>
      <c r="J243" s="324">
        <f>IF(COUNT(ngay30!$AO$5)&gt;0,ngay30!$AO$5,"")</f>
        <v/>
      </c>
      <c r="K243" s="325">
        <f>IF(COUNT(J235,J243)=2,J243-J235,"x")</f>
        <v/>
      </c>
      <c r="L243" s="326">
        <f>IF(COUNT(K243,L242)=2,K243+L242,L242)</f>
        <v/>
      </c>
      <c r="M243" s="327" t="n"/>
      <c r="N243" s="324">
        <f>IF(COUNT(ngay30!$F$5)&gt;0,ngay30!$F$5,"")</f>
        <v/>
      </c>
      <c r="O243" s="327">
        <f>IF(COUNT(N235,N243)=2,N243-N235,"x")</f>
        <v/>
      </c>
      <c r="P243" s="328">
        <f>IF(COUNT(O243,P242)=2,O243+P242,P242)</f>
        <v/>
      </c>
      <c r="Q243" s="324">
        <f>IF(COUNT(ngay30!$AO$21)&gt;0,ngay30!$AO$21,"")</f>
        <v/>
      </c>
      <c r="R243" s="325">
        <f>IF(COUNT(Q235,Q243)=2,Q243-Q235,"x")</f>
        <v/>
      </c>
      <c r="S243" s="326">
        <f>IF(COUNT(R243,S242)=2,R243+S242,S242)</f>
        <v/>
      </c>
      <c r="T243" s="327" t="n"/>
      <c r="U243" s="324">
        <f>IF(COUNT(ngay30!$F$21)&gt;0,ngay30!$F$21,"")</f>
        <v/>
      </c>
      <c r="V243" s="327">
        <f>IF(COUNT(U235,U243)=2,U243-U235,"x")</f>
        <v/>
      </c>
      <c r="W243" s="328">
        <f>IF(COUNT(V243,W242)=2,V243+W242,W242)</f>
        <v/>
      </c>
      <c r="X243" s="324">
        <f>IF(COUNT(ngay30!$AO$23)&gt;0,ngay30!$AO$23,"")</f>
        <v/>
      </c>
      <c r="Y243" s="325">
        <f>IF(COUNT(X235,X243)=2,X243-X235,"x")</f>
        <v/>
      </c>
      <c r="Z243" s="326">
        <f>IF(COUNT(Y243,Z242)=2,Y243+Z242,Z242)</f>
        <v/>
      </c>
      <c r="AA243" s="327" t="n"/>
      <c r="AB243" s="324">
        <f>IF(COUNT(ngay30!$F$23)&gt;0,ngay30!$F$23,"")</f>
        <v/>
      </c>
      <c r="AC243" s="327">
        <f>IF(COUNT(AB235,AB243)=2,AB243-AB235,"x")</f>
        <v/>
      </c>
      <c r="AD243" s="328">
        <f>IF(COUNT(AC243,AD242)=2,AC243+AD242,AD242)</f>
        <v/>
      </c>
      <c r="AE243" s="334" t="n"/>
      <c r="AF243" s="334" t="n"/>
      <c r="AG243" s="324">
        <f>IF(COUNT(ngay30!$AO$9)&gt;0,ngay30!$AO$9,"")</f>
        <v/>
      </c>
    </row>
    <row r="244">
      <c r="A244" s="332" t="n"/>
      <c r="B244" s="316" t="n">
        <v>4</v>
      </c>
      <c r="C244" s="324">
        <f>IF(COUNT(ngay30!$AP$9)&gt;0,ngay30!$AP$9,"")</f>
        <v/>
      </c>
      <c r="D244" s="317">
        <f>IF(COUNT(C236,C244)=2,C244-C236,"x")</f>
        <v/>
      </c>
      <c r="E244" s="318">
        <f>IF(COUNT(D244,E243)=2,D244+E243,E243)</f>
        <v/>
      </c>
      <c r="F244" s="321" t="n"/>
      <c r="G244" s="324">
        <f>IF(COUNT(ngay30!$G$9)&gt;0,ngay30!$G$9,"")</f>
        <v/>
      </c>
      <c r="H244" s="321">
        <f>IF(COUNT(G236,G244)=2,G244-G236,"x")</f>
        <v/>
      </c>
      <c r="I244" s="322">
        <f>IF(COUNT(H244,I243)=2,H244+I243,I243)</f>
        <v/>
      </c>
      <c r="J244" s="324">
        <f>IF(COUNT(ngay30!$AP$5)&gt;0,ngay30!$AP$5,"")</f>
        <v/>
      </c>
      <c r="K244" s="317">
        <f>IF(COUNT(J236,J244)=2,J244-J236,"x")</f>
        <v/>
      </c>
      <c r="L244" s="318">
        <f>IF(COUNT(K244,L243)=2,K244+L243,L243)</f>
        <v/>
      </c>
      <c r="M244" s="321" t="n"/>
      <c r="N244" s="324">
        <f>IF(COUNT(ngay30!$G$5)&gt;0,ngay30!$G$5,"")</f>
        <v/>
      </c>
      <c r="O244" s="321">
        <f>IF(COUNT(N236,N244)=2,N244-N236,"x")</f>
        <v/>
      </c>
      <c r="P244" s="322">
        <f>IF(COUNT(O244,P243)=2,O244+P243,P243)</f>
        <v/>
      </c>
      <c r="Q244" s="324">
        <f>IF(COUNT(ngay30!$AP$21)&gt;0,ngay30!$AP$21,"")</f>
        <v/>
      </c>
      <c r="R244" s="317">
        <f>IF(COUNT(Q236,Q244)=2,Q244-Q236,"x")</f>
        <v/>
      </c>
      <c r="S244" s="318">
        <f>IF(COUNT(R244,S243)=2,R244+S243,S243)</f>
        <v/>
      </c>
      <c r="T244" s="321" t="n"/>
      <c r="U244" s="324">
        <f>IF(COUNT(ngay30!$G$21)&gt;0,ngay30!$G$21,"")</f>
        <v/>
      </c>
      <c r="V244" s="321">
        <f>IF(COUNT(U236,U244)=2,U244-U236,"x")</f>
        <v/>
      </c>
      <c r="W244" s="322">
        <f>IF(COUNT(V244,W243)=2,V244+W243,W243)</f>
        <v/>
      </c>
      <c r="X244" s="324">
        <f>IF(COUNT(ngay30!$AP$23)&gt;0,ngay30!$AP$23,"")</f>
        <v/>
      </c>
      <c r="Y244" s="317">
        <f>IF(COUNT(X236,X244)=2,X244-X236,"x")</f>
        <v/>
      </c>
      <c r="Z244" s="318">
        <f>IF(COUNT(Y244,Z243)=2,Y244+Z243,Z243)</f>
        <v/>
      </c>
      <c r="AA244" s="321" t="n"/>
      <c r="AB244" s="324">
        <f>IF(COUNT(ngay30!$G$23)&gt;0,ngay30!$G$23,"")</f>
        <v/>
      </c>
      <c r="AC244" s="321">
        <f>IF(COUNT(AB236,AB244)=2,AB244-AB236,"x")</f>
        <v/>
      </c>
      <c r="AD244" s="322">
        <f>IF(COUNT(AC244,AD243)=2,AC244+AD243,AD243)</f>
        <v/>
      </c>
      <c r="AG244" s="324">
        <f>IF(COUNT(ngay30!$AP$9)&gt;0,ngay30!$AP$9,"")</f>
        <v/>
      </c>
    </row>
    <row r="245">
      <c r="A245" s="332" t="n"/>
      <c r="B245" s="331" t="n">
        <v>7</v>
      </c>
      <c r="C245" s="324">
        <f>IF(COUNT(ngay30!$AQ$9)&gt;0,ngay30!$AQ$9,"")</f>
        <v/>
      </c>
      <c r="D245" s="317">
        <f>IF(COUNT(C237,C245)=2,C245-C237,"x")</f>
        <v/>
      </c>
      <c r="E245" s="318">
        <f>IF(COUNT(D245,E244)=2,D245+E244,E244)</f>
        <v/>
      </c>
      <c r="F245" s="321" t="n"/>
      <c r="G245" s="324">
        <f>IF(COUNT(ngay30!$H$9)&gt;0,ngay30!$H$9,"")</f>
        <v/>
      </c>
      <c r="H245" s="321">
        <f>IF(COUNT(G237,G245)=2,G245-G237,"x")</f>
        <v/>
      </c>
      <c r="I245" s="322">
        <f>IF(COUNT(H245,I244)=2,H245+I244,I244)</f>
        <v/>
      </c>
      <c r="J245" s="324">
        <f>IF(COUNT(ngay30!$AQ$5)&gt;0,ngay30!$AQ$5,"")</f>
        <v/>
      </c>
      <c r="K245" s="317">
        <f>IF(COUNT(J237,J245)=2,J245-J237,"x")</f>
        <v/>
      </c>
      <c r="L245" s="318">
        <f>IF(COUNT(K245,L244)=2,K245+L244,L244)</f>
        <v/>
      </c>
      <c r="M245" s="321" t="n"/>
      <c r="N245" s="324">
        <f>IF(COUNT(ngay30!$H$5)&gt;0,ngay30!$H$5,"")</f>
        <v/>
      </c>
      <c r="O245" s="321">
        <f>IF(COUNT(N237,N245)=2,N245-N237,"x")</f>
        <v/>
      </c>
      <c r="P245" s="322">
        <f>IF(COUNT(O245,P244)=2,O245+P244,P244)</f>
        <v/>
      </c>
      <c r="Q245" s="324">
        <f>IF(COUNT(ngay30!$AQ$21)&gt;0,ngay30!$AQ$21,"")</f>
        <v/>
      </c>
      <c r="R245" s="317">
        <f>IF(COUNT(Q237,Q245)=2,Q245-Q237,"x")</f>
        <v/>
      </c>
      <c r="S245" s="318">
        <f>IF(COUNT(R245,S244)=2,R245+S244,S244)</f>
        <v/>
      </c>
      <c r="T245" s="321" t="n"/>
      <c r="U245" s="324">
        <f>IF(COUNT(ngay30!$H$21)&gt;0,ngay30!$H$21,"")</f>
        <v/>
      </c>
      <c r="V245" s="321">
        <f>IF(COUNT(U237,U245)=2,U245-U237,"x")</f>
        <v/>
      </c>
      <c r="W245" s="322">
        <f>IF(COUNT(V245,W244)=2,V245+W244,W244)</f>
        <v/>
      </c>
      <c r="X245" s="324">
        <f>IF(COUNT(ngay30!$AQ$23)&gt;0,ngay30!$AQ$23,"")</f>
        <v/>
      </c>
      <c r="Y245" s="317">
        <f>IF(COUNT(X237,X245)=2,X245-X237,"x")</f>
        <v/>
      </c>
      <c r="Z245" s="318">
        <f>IF(COUNT(Y245,Z244)=2,Y245+Z244,Z244)</f>
        <v/>
      </c>
      <c r="AA245" s="321" t="n"/>
      <c r="AB245" s="324">
        <f>IF(COUNT(ngay30!$H$23)&gt;0,ngay30!$H$23,"")</f>
        <v/>
      </c>
      <c r="AC245" s="321">
        <f>IF(COUNT(AB237,AB245)=2,AB245-AB237,"x")</f>
        <v/>
      </c>
      <c r="AD245" s="322">
        <f>IF(COUNT(AC245,AD244)=2,AC245+AD244,AD244)</f>
        <v/>
      </c>
      <c r="AG245" s="324">
        <f>IF(COUNT(ngay30!$AQ$9)&gt;0,ngay30!$AQ$9,"")</f>
        <v/>
      </c>
    </row>
    <row r="246">
      <c r="A246" s="332" t="n"/>
      <c r="B246" s="316" t="n">
        <v>10</v>
      </c>
      <c r="C246" s="324">
        <f>IF(COUNT(ngay30!$AR$9)&gt;0,ngay30!$AR$9,"")</f>
        <v/>
      </c>
      <c r="D246" s="317">
        <f>IF(COUNT(C238,C246)=2,C246-C238,"x")</f>
        <v/>
      </c>
      <c r="E246" s="318">
        <f>IF(COUNT(D246,E245)=2,D246+E245,E245)</f>
        <v/>
      </c>
      <c r="F246" s="321" t="n"/>
      <c r="G246" s="324">
        <f>IF(COUNT(ngay30!$I$9)&gt;0,ngay30!$I$9,"")</f>
        <v/>
      </c>
      <c r="H246" s="321">
        <f>IF(COUNT(G238,G246)=2,G246-G238,"x")</f>
        <v/>
      </c>
      <c r="I246" s="322">
        <f>IF(COUNT(H246,I245)=2,H246+I245,I245)</f>
        <v/>
      </c>
      <c r="J246" s="324">
        <f>IF(COUNT(ngay30!$AR$5)&gt;0,ngay30!$AR$5,"")</f>
        <v/>
      </c>
      <c r="K246" s="317">
        <f>IF(COUNT(J238,J246)=2,J246-J238,"x")</f>
        <v/>
      </c>
      <c r="L246" s="318">
        <f>IF(COUNT(K246,L245)=2,K246+L245,L245)</f>
        <v/>
      </c>
      <c r="M246" s="321" t="n"/>
      <c r="N246" s="324">
        <f>IF(COUNT(ngay30!$I$5)&gt;0,ngay30!$I$5,"")</f>
        <v/>
      </c>
      <c r="O246" s="321">
        <f>IF(COUNT(N238,N246)=2,N246-N238,"x")</f>
        <v/>
      </c>
      <c r="P246" s="322">
        <f>IF(COUNT(O246,P245)=2,O246+P245,P245)</f>
        <v/>
      </c>
      <c r="Q246" s="324">
        <f>IF(COUNT(ngay30!$AR$21)&gt;0,ngay30!$AR$21,"")</f>
        <v/>
      </c>
      <c r="R246" s="317">
        <f>IF(COUNT(Q238,Q246)=2,Q246-Q238,"x")</f>
        <v/>
      </c>
      <c r="S246" s="318">
        <f>IF(COUNT(R246,S245)=2,R246+S245,S245)</f>
        <v/>
      </c>
      <c r="T246" s="321" t="n"/>
      <c r="U246" s="324">
        <f>IF(COUNT(ngay30!$I$21)&gt;0,ngay30!$I$21,"")</f>
        <v/>
      </c>
      <c r="V246" s="321">
        <f>IF(COUNT(U238,U246)=2,U246-U238,"x")</f>
        <v/>
      </c>
      <c r="W246" s="322">
        <f>IF(COUNT(V246,W245)=2,V246+W245,W245)</f>
        <v/>
      </c>
      <c r="X246" s="324">
        <f>IF(COUNT(ngay30!$AR$23)&gt;0,ngay30!$AR$23,"")</f>
        <v/>
      </c>
      <c r="Y246" s="317">
        <f>IF(COUNT(X238,X246)=2,X246-X238,"x")</f>
        <v/>
      </c>
      <c r="Z246" s="318">
        <f>IF(COUNT(Y246,Z245)=2,Y246+Z245,Z245)</f>
        <v/>
      </c>
      <c r="AA246" s="321" t="n"/>
      <c r="AB246" s="324">
        <f>IF(COUNT(ngay30!$I$23)&gt;0,ngay30!$I$23,"")</f>
        <v/>
      </c>
      <c r="AC246" s="321">
        <f>IF(COUNT(AB238,AB246)=2,AB246-AB238,"x")</f>
        <v/>
      </c>
      <c r="AD246" s="322">
        <f>IF(COUNT(AC246,AD245)=2,AC246+AD245,AD245)</f>
        <v/>
      </c>
      <c r="AG246" s="324">
        <f>IF(COUNT(ngay30!$AR$9)&gt;0,ngay30!$AR$9,"")</f>
        <v/>
      </c>
    </row>
    <row r="247">
      <c r="A247" s="332" t="n"/>
      <c r="B247" s="316" t="n">
        <v>13</v>
      </c>
      <c r="C247" s="324">
        <f>IF(COUNT(ngay30!$AS$9)&gt;0,ngay30!$AS$9,"")</f>
        <v/>
      </c>
      <c r="D247" s="317">
        <f>IF(COUNT(C239,C247)=2,C247-C239,"x")</f>
        <v/>
      </c>
      <c r="E247" s="318">
        <f>IF(COUNT(D247,E246)=2,D247+E246,E246)</f>
        <v/>
      </c>
      <c r="F247" s="321" t="n"/>
      <c r="G247" s="324">
        <f>IF(COUNT(ngay30!$J$9)&gt;0,ngay30!$J$9,"")</f>
        <v/>
      </c>
      <c r="H247" s="321">
        <f>IF(COUNT(G239,G247)=2,G247-G239,"x")</f>
        <v/>
      </c>
      <c r="I247" s="322">
        <f>IF(COUNT(H247,I246)=2,H247+I246,I246)</f>
        <v/>
      </c>
      <c r="J247" s="324">
        <f>IF(COUNT(ngay30!$AS$5)&gt;0,ngay30!$AS$5,"")</f>
        <v/>
      </c>
      <c r="K247" s="317">
        <f>IF(COUNT(J239,J247)=2,J247-J239,"x")</f>
        <v/>
      </c>
      <c r="L247" s="318">
        <f>IF(COUNT(K247,L246)=2,K247+L246,L246)</f>
        <v/>
      </c>
      <c r="M247" s="321" t="n"/>
      <c r="N247" s="324">
        <f>IF(COUNT(ngay30!$J$5)&gt;0,ngay30!$J$5,"")</f>
        <v/>
      </c>
      <c r="O247" s="321">
        <f>IF(COUNT(N239,N247)=2,N247-N239,"x")</f>
        <v/>
      </c>
      <c r="P247" s="322">
        <f>IF(COUNT(O247,P246)=2,O247+P246,P246)</f>
        <v/>
      </c>
      <c r="Q247" s="324">
        <f>IF(COUNT(ngay30!$AS$21)&gt;0,ngay30!$AS$21,"")</f>
        <v/>
      </c>
      <c r="R247" s="317">
        <f>IF(COUNT(Q239,Q247)=2,Q247-Q239,"x")</f>
        <v/>
      </c>
      <c r="S247" s="318">
        <f>IF(COUNT(R247,S246)=2,R247+S246,S246)</f>
        <v/>
      </c>
      <c r="T247" s="321" t="n"/>
      <c r="U247" s="324">
        <f>IF(COUNT(ngay30!$J$21)&gt;0,ngay30!$J$21,"")</f>
        <v/>
      </c>
      <c r="V247" s="321">
        <f>IF(COUNT(U239,U247)=2,U247-U239,"x")</f>
        <v/>
      </c>
      <c r="W247" s="322">
        <f>IF(COUNT(V247,W246)=2,V247+W246,W246)</f>
        <v/>
      </c>
      <c r="X247" s="324">
        <f>IF(COUNT(ngay30!$AS$23)&gt;0,ngay30!$AS$23,"")</f>
        <v/>
      </c>
      <c r="Y247" s="317">
        <f>IF(COUNT(X239,X247)=2,X247-X239,"x")</f>
        <v/>
      </c>
      <c r="Z247" s="318">
        <f>IF(COUNT(Y247,Z246)=2,Y247+Z246,Z246)</f>
        <v/>
      </c>
      <c r="AA247" s="321" t="n"/>
      <c r="AB247" s="324">
        <f>IF(COUNT(ngay30!$J$23)&gt;0,ngay30!$J$23,"")</f>
        <v/>
      </c>
      <c r="AC247" s="321">
        <f>IF(COUNT(AB239,AB247)=2,AB247-AB239,"x")</f>
        <v/>
      </c>
      <c r="AD247" s="322">
        <f>IF(COUNT(AC247,AD246)=2,AC247+AD246,AD246)</f>
        <v/>
      </c>
      <c r="AG247" s="324">
        <f>IF(COUNT(ngay30!$AS$9)&gt;0,ngay30!$AS$9,"")</f>
        <v/>
      </c>
    </row>
    <row r="248">
      <c r="A248" s="332" t="n"/>
      <c r="B248" s="316" t="n">
        <v>16</v>
      </c>
      <c r="C248" s="324">
        <f>IF(COUNT(ngay30!$AT$9)&gt;0,ngay30!$AT$9,"")</f>
        <v/>
      </c>
      <c r="D248" s="317">
        <f>IF(COUNT(C240,C248)=2,C248-C240,"x")</f>
        <v/>
      </c>
      <c r="E248" s="318">
        <f>IF(COUNT(D248,E247)=2,D248+E247,E247)</f>
        <v/>
      </c>
      <c r="F248" s="321" t="n"/>
      <c r="G248" s="324">
        <f>IF(COUNT(ngay30!$K$9)&gt;0,ngay30!$K$9,"")</f>
        <v/>
      </c>
      <c r="H248" s="321">
        <f>IF(COUNT(G240,G248)=2,G248-G240,"x")</f>
        <v/>
      </c>
      <c r="I248" s="322">
        <f>IF(COUNT(H248,I247)=2,H248+I247,I247)</f>
        <v/>
      </c>
      <c r="J248" s="324">
        <f>IF(COUNT(ngay30!$AT$5)&gt;0,ngay30!$AT$5,"")</f>
        <v/>
      </c>
      <c r="K248" s="317">
        <f>IF(COUNT(J240,J248)=2,J248-J240,"x")</f>
        <v/>
      </c>
      <c r="L248" s="318">
        <f>IF(COUNT(K248,L247)=2,K248+L247,L247)</f>
        <v/>
      </c>
      <c r="M248" s="321" t="n"/>
      <c r="N248" s="324">
        <f>IF(COUNT(ngay30!$K$5)&gt;0,ngay30!$K$5,"")</f>
        <v/>
      </c>
      <c r="O248" s="321">
        <f>IF(COUNT(N240,N248)=2,N248-N240,"x")</f>
        <v/>
      </c>
      <c r="P248" s="322">
        <f>IF(COUNT(O248,P247)=2,O248+P247,P247)</f>
        <v/>
      </c>
      <c r="Q248" s="324">
        <f>IF(COUNT(ngay30!$AT$21)&gt;0,ngay30!$AT$21,"")</f>
        <v/>
      </c>
      <c r="R248" s="317">
        <f>IF(COUNT(Q240,Q248)=2,Q248-Q240,"x")</f>
        <v/>
      </c>
      <c r="S248" s="318">
        <f>IF(COUNT(R248,S247)=2,R248+S247,S247)</f>
        <v/>
      </c>
      <c r="T248" s="321" t="n"/>
      <c r="U248" s="324">
        <f>IF(COUNT(ngay30!$K$21)&gt;0,ngay30!$K$21,"")</f>
        <v/>
      </c>
      <c r="V248" s="321">
        <f>IF(COUNT(U240,U248)=2,U248-U240,"x")</f>
        <v/>
      </c>
      <c r="W248" s="322">
        <f>IF(COUNT(V248,W247)=2,V248+W247,W247)</f>
        <v/>
      </c>
      <c r="X248" s="324">
        <f>IF(COUNT(ngay30!$AT$23)&gt;0,ngay30!$AT$23,"")</f>
        <v/>
      </c>
      <c r="Y248" s="317">
        <f>IF(COUNT(X240,X248)=2,X248-X240,"x")</f>
        <v/>
      </c>
      <c r="Z248" s="318">
        <f>IF(COUNT(Y248,Z247)=2,Y248+Z247,Z247)</f>
        <v/>
      </c>
      <c r="AA248" s="321" t="n"/>
      <c r="AB248" s="324">
        <f>IF(COUNT(ngay30!$K$23)&gt;0,ngay30!$K$23,"")</f>
        <v/>
      </c>
      <c r="AC248" s="321">
        <f>IF(COUNT(AB240,AB248)=2,AB248-AB240,"x")</f>
        <v/>
      </c>
      <c r="AD248" s="322">
        <f>IF(COUNT(AC248,AD247)=2,AC248+AD247,AD247)</f>
        <v/>
      </c>
      <c r="AG248" s="324">
        <f>IF(COUNT(ngay30!$AT$9)&gt;0,ngay30!$AT$9,"")</f>
        <v/>
      </c>
    </row>
    <row r="249">
      <c r="A249" s="332" t="n"/>
      <c r="B249" s="316" t="n">
        <v>19</v>
      </c>
      <c r="C249" s="324">
        <f>IF(COUNT(ngay30!$AU$9)&gt;0,ngay30!$AU$9,"")</f>
        <v/>
      </c>
      <c r="D249" s="317">
        <f>IF(COUNT(C241,C249)=2,C249-C241,"x")</f>
        <v/>
      </c>
      <c r="E249" s="318">
        <f>IF(COUNT(D249,E248)=2,D249+E248,E248)</f>
        <v/>
      </c>
      <c r="F249" s="321" t="n"/>
      <c r="G249" s="324">
        <f>IF(COUNT(ngay30!$L$9)&gt;0,ngay30!$L$9,"")</f>
        <v/>
      </c>
      <c r="H249" s="321">
        <f>IF(COUNT(G241,G249)=2,G249-G241,"x")</f>
        <v/>
      </c>
      <c r="I249" s="322">
        <f>IF(COUNT(H249,I248)=2,H249+I248,I248)</f>
        <v/>
      </c>
      <c r="J249" s="324">
        <f>IF(COUNT(ngay30!$AU$5)&gt;0,ngay30!$AU$5,"")</f>
        <v/>
      </c>
      <c r="K249" s="317">
        <f>IF(COUNT(J241,J249)=2,J249-J241,"x")</f>
        <v/>
      </c>
      <c r="L249" s="318">
        <f>IF(COUNT(K249,L248)=2,K249+L248,L248)</f>
        <v/>
      </c>
      <c r="M249" s="321" t="n"/>
      <c r="N249" s="324">
        <f>IF(COUNT(ngay30!$L$5)&gt;0,ngay30!$L$5,"")</f>
        <v/>
      </c>
      <c r="O249" s="321">
        <f>IF(COUNT(N241,N249)=2,N249-N241,"x")</f>
        <v/>
      </c>
      <c r="P249" s="322">
        <f>IF(COUNT(O249,P248)=2,O249+P248,P248)</f>
        <v/>
      </c>
      <c r="Q249" s="324">
        <f>IF(COUNT(ngay30!$AU$21)&gt;0,ngay30!$AU$21,"")</f>
        <v/>
      </c>
      <c r="R249" s="317">
        <f>IF(COUNT(Q241,Q249)=2,Q249-Q241,"x")</f>
        <v/>
      </c>
      <c r="S249" s="318">
        <f>IF(COUNT(R249,S248)=2,R249+S248,S248)</f>
        <v/>
      </c>
      <c r="T249" s="321" t="n"/>
      <c r="U249" s="324">
        <f>IF(COUNT(ngay30!$L$21)&gt;0,ngay30!$L$21,"")</f>
        <v/>
      </c>
      <c r="V249" s="321">
        <f>IF(COUNT(U241,U249)=2,U249-U241,"x")</f>
        <v/>
      </c>
      <c r="W249" s="322">
        <f>IF(COUNT(V249,W248)=2,V249+W248,W248)</f>
        <v/>
      </c>
      <c r="X249" s="324">
        <f>IF(COUNT(ngay30!$AU$23)&gt;0,ngay30!$AU$23,"")</f>
        <v/>
      </c>
      <c r="Y249" s="317">
        <f>IF(COUNT(X241,X249)=2,X249-X241,"x")</f>
        <v/>
      </c>
      <c r="Z249" s="318">
        <f>IF(COUNT(Y249,Z248)=2,Y249+Z248,Z248)</f>
        <v/>
      </c>
      <c r="AA249" s="321" t="n"/>
      <c r="AB249" s="324">
        <f>IF(COUNT(ngay30!$L$23)&gt;0,ngay30!$L$23,"")</f>
        <v/>
      </c>
      <c r="AC249" s="321">
        <f>IF(COUNT(AB241,AB249)=2,AB249-AB241,"x")</f>
        <v/>
      </c>
      <c r="AD249" s="322">
        <f>IF(COUNT(AC249,AD248)=2,AC249+AD248,AD248)</f>
        <v/>
      </c>
      <c r="AG249" s="324">
        <f>IF(COUNT(ngay30!$AU$9)&gt;0,ngay30!$AU$9,"")</f>
        <v/>
      </c>
    </row>
    <row r="250">
      <c r="A250" s="332" t="n"/>
      <c r="B250" s="316" t="n">
        <v>22</v>
      </c>
      <c r="C250" s="324">
        <f>IF(COUNT(ngay31!$AN$9)&gt;0,ngay31!$AN$9,"")</f>
        <v/>
      </c>
      <c r="D250" s="317">
        <f>IF(COUNT(C242,C250)=2,C250-C242,"x")</f>
        <v/>
      </c>
      <c r="E250" s="318">
        <f>IF(COUNT(D250,E249)=2,D250+E249,E249)</f>
        <v/>
      </c>
      <c r="F250" s="321" t="n"/>
      <c r="G250" s="324">
        <f>IF(COUNT(ngay31!$E$9)&gt;0,ngay31!$E$9,"")</f>
        <v/>
      </c>
      <c r="H250" s="321">
        <f>IF(COUNT(G242,G250)=2,G250-G242,"x")</f>
        <v/>
      </c>
      <c r="I250" s="322">
        <f>IF(COUNT(H250,I249)=2,H250+I249,I249)</f>
        <v/>
      </c>
      <c r="J250" s="324">
        <f>IF(COUNT(ngay31!$AN$5)&gt;0,ngay31!$AN$5,"")</f>
        <v/>
      </c>
      <c r="K250" s="317">
        <f>IF(COUNT(J242,J250)=2,J250-J242,"x")</f>
        <v/>
      </c>
      <c r="L250" s="318">
        <f>IF(COUNT(K250,L249)=2,K250+L249,L249)</f>
        <v/>
      </c>
      <c r="M250" s="321" t="n"/>
      <c r="N250" s="324">
        <f>IF(COUNT(ngay31!$E$5)&gt;0,ngay31!$E$5,"")</f>
        <v/>
      </c>
      <c r="O250" s="321">
        <f>IF(COUNT(N242,N250)=2,N250-N242,"x")</f>
        <v/>
      </c>
      <c r="P250" s="322">
        <f>IF(COUNT(O250,P249)=2,O250+P249,P249)</f>
        <v/>
      </c>
      <c r="Q250" s="324">
        <f>IF(COUNT(ngay31!$AN$21)&gt;0,ngay31!$AN$21,"")</f>
        <v/>
      </c>
      <c r="R250" s="317">
        <f>IF(COUNT(Q242,Q250)=2,Q250-Q242,"x")</f>
        <v/>
      </c>
      <c r="S250" s="318">
        <f>IF(COUNT(R250,S249)=2,R250+S249,S249)</f>
        <v/>
      </c>
      <c r="T250" s="321" t="n"/>
      <c r="U250" s="324">
        <f>IF(COUNT(ngay31!$E$21)&gt;0,ngay31!$E$21,"")</f>
        <v/>
      </c>
      <c r="V250" s="321">
        <f>IF(COUNT(U242,U250)=2,U250-U242,"x")</f>
        <v/>
      </c>
      <c r="W250" s="322">
        <f>IF(COUNT(V250,W249)=2,V250+W249,W249)</f>
        <v/>
      </c>
      <c r="X250" s="324">
        <f>IF(COUNT(ngay31!$AN$23)&gt;0,ngay31!$AN$23,"")</f>
        <v/>
      </c>
      <c r="Y250" s="317">
        <f>IF(COUNT(X242,X250)=2,X250-X242,"x")</f>
        <v/>
      </c>
      <c r="Z250" s="318">
        <f>IF(COUNT(Y250,Z249)=2,Y250+Z249,Z249)</f>
        <v/>
      </c>
      <c r="AA250" s="321" t="n"/>
      <c r="AB250" s="324">
        <f>IF(COUNT(ngay31!$E$23)&gt;0,ngay31!$E$23,"")</f>
        <v/>
      </c>
      <c r="AC250" s="321">
        <f>IF(COUNT(AB242,AB250)=2,AB250-AB242,"x")</f>
        <v/>
      </c>
      <c r="AD250" s="322">
        <f>IF(COUNT(AC250,AD249)=2,AC250+AD249,AD249)</f>
        <v/>
      </c>
      <c r="AG250" s="324">
        <f>IF(COUNT(ngay31!$AN$9)&gt;0,ngay31!$AN$9,"")</f>
        <v/>
      </c>
    </row>
    <row r="251" customFormat="1" s="329">
      <c r="A251" s="333" t="n">
        <v>31</v>
      </c>
      <c r="B251" s="316" t="n">
        <v>1</v>
      </c>
      <c r="C251" s="324">
        <f>IF(COUNT(ngay31!$AO$9)&gt;0,ngay31!$AO$9,"")</f>
        <v/>
      </c>
      <c r="D251" s="325">
        <f>IF(COUNT(C243,C251)=2,C251-C243,"x")</f>
        <v/>
      </c>
      <c r="E251" s="326">
        <f>IF(COUNT(D251,E250)=2,D251+E250,E250)</f>
        <v/>
      </c>
      <c r="F251" s="327" t="n"/>
      <c r="G251" s="324">
        <f>IF(COUNT(ngay31!$F$9)&gt;0,ngay31!$F$9,"")</f>
        <v/>
      </c>
      <c r="H251" s="327">
        <f>IF(COUNT(G243,G251)=2,G251-G243,"x")</f>
        <v/>
      </c>
      <c r="I251" s="328">
        <f>IF(COUNT(H251,I250)=2,H251+I250,I250)</f>
        <v/>
      </c>
      <c r="J251" s="324">
        <f>IF(COUNT(ngay31!$AO$5)&gt;0,ngay31!$AO$5,"")</f>
        <v/>
      </c>
      <c r="K251" s="325">
        <f>IF(COUNT(J243,J251)=2,J251-J243,"x")</f>
        <v/>
      </c>
      <c r="L251" s="326">
        <f>IF(COUNT(K251,L250)=2,K251+L250,L250)</f>
        <v/>
      </c>
      <c r="M251" s="327" t="n"/>
      <c r="N251" s="324">
        <f>IF(COUNT(ngay31!$F$5)&gt;0,ngay31!$F$5,"")</f>
        <v/>
      </c>
      <c r="O251" s="327">
        <f>IF(COUNT(N243,N251)=2,N251-N243,"x")</f>
        <v/>
      </c>
      <c r="P251" s="328">
        <f>IF(COUNT(O251,P250)=2,O251+P250,P250)</f>
        <v/>
      </c>
      <c r="Q251" s="324">
        <f>IF(COUNT(ngay31!$AO$21)&gt;0,ngay31!$AO$21,"")</f>
        <v/>
      </c>
      <c r="R251" s="325">
        <f>IF(COUNT(Q243,Q251)=2,Q251-Q243,"x")</f>
        <v/>
      </c>
      <c r="S251" s="326">
        <f>IF(COUNT(R251,S250)=2,R251+S250,S250)</f>
        <v/>
      </c>
      <c r="T251" s="327" t="n"/>
      <c r="U251" s="324">
        <f>IF(COUNT(ngay31!$F$21)&gt;0,ngay31!$F$21,"")</f>
        <v/>
      </c>
      <c r="V251" s="327">
        <f>IF(COUNT(U243,U251)=2,U251-U243,"x")</f>
        <v/>
      </c>
      <c r="W251" s="328">
        <f>IF(COUNT(V251,W250)=2,V251+W250,W250)</f>
        <v/>
      </c>
      <c r="X251" s="324">
        <f>IF(COUNT(ngay31!$AO$23)&gt;0,ngay31!$AO$23,"")</f>
        <v/>
      </c>
      <c r="Y251" s="325">
        <f>IF(COUNT(X243,X251)=2,X251-X243,"x")</f>
        <v/>
      </c>
      <c r="Z251" s="326">
        <f>IF(COUNT(Y251,Z250)=2,Y251+Z250,Z250)</f>
        <v/>
      </c>
      <c r="AA251" s="327" t="n"/>
      <c r="AB251" s="324">
        <f>IF(COUNT(ngay31!$F$23)&gt;0,ngay31!$F$23,"")</f>
        <v/>
      </c>
      <c r="AC251" s="327">
        <f>IF(COUNT(AB243,AB251)=2,AB251-AB243,"x")</f>
        <v/>
      </c>
      <c r="AD251" s="328">
        <f>IF(COUNT(AC251,AD250)=2,AC251+AD250,AD250)</f>
        <v/>
      </c>
      <c r="AE251" s="334" t="n"/>
      <c r="AF251" s="334" t="n"/>
      <c r="AG251" s="324">
        <f>IF(COUNT(ngay31!$AO$9)&gt;0,ngay31!$AO$9,"")</f>
        <v/>
      </c>
    </row>
    <row r="252">
      <c r="A252" s="332" t="n"/>
      <c r="B252" s="316" t="n">
        <v>4</v>
      </c>
      <c r="C252" s="324">
        <f>IF(COUNT(ngay31!$AP$9)&gt;0,ngay31!$AP$9,"")</f>
        <v/>
      </c>
      <c r="D252" s="317">
        <f>IF(COUNT(C244,C252)=2,C252-C244,"x")</f>
        <v/>
      </c>
      <c r="E252" s="318">
        <f>IF(COUNT(D252,E251)=2,D252+E251,E251)</f>
        <v/>
      </c>
      <c r="F252" s="321" t="n"/>
      <c r="G252" s="324">
        <f>IF(COUNT(ngay31!$G$9)&gt;0,ngay31!$G$9,"")</f>
        <v/>
      </c>
      <c r="H252" s="321">
        <f>IF(COUNT(G244,G252)=2,G252-G244,"x")</f>
        <v/>
      </c>
      <c r="I252" s="322">
        <f>IF(COUNT(H252,I251)=2,H252+I251,I251)</f>
        <v/>
      </c>
      <c r="J252" s="324">
        <f>IF(COUNT(ngay31!$AP$5)&gt;0,ngay31!$AP$5,"")</f>
        <v/>
      </c>
      <c r="K252" s="317">
        <f>IF(COUNT(J244,J252)=2,J252-J244,"x")</f>
        <v/>
      </c>
      <c r="L252" s="318">
        <f>IF(COUNT(K252,L251)=2,K252+L251,L251)</f>
        <v/>
      </c>
      <c r="M252" s="321" t="n"/>
      <c r="N252" s="324">
        <f>IF(COUNT(ngay31!$G$5)&gt;0,ngay31!$G$5,"")</f>
        <v/>
      </c>
      <c r="O252" s="321">
        <f>IF(COUNT(N244,N252)=2,N252-N244,"x")</f>
        <v/>
      </c>
      <c r="P252" s="322">
        <f>IF(COUNT(O252,P251)=2,O252+P251,P251)</f>
        <v/>
      </c>
      <c r="Q252" s="324">
        <f>IF(COUNT(ngay31!$AP$21)&gt;0,ngay31!$AP$21,"")</f>
        <v/>
      </c>
      <c r="R252" s="317">
        <f>IF(COUNT(Q244,Q252)=2,Q252-Q244,"x")</f>
        <v/>
      </c>
      <c r="S252" s="318">
        <f>IF(COUNT(R252,S251)=2,R252+S251,S251)</f>
        <v/>
      </c>
      <c r="T252" s="321" t="n"/>
      <c r="U252" s="324">
        <f>IF(COUNT(ngay31!$G$21)&gt;0,ngay31!$G$21,"")</f>
        <v/>
      </c>
      <c r="V252" s="321">
        <f>IF(COUNT(U244,U252)=2,U252-U244,"x")</f>
        <v/>
      </c>
      <c r="W252" s="322">
        <f>IF(COUNT(V252,W251)=2,V252+W251,W251)</f>
        <v/>
      </c>
      <c r="X252" s="324">
        <f>IF(COUNT(ngay31!$AP$23)&gt;0,ngay31!$AP$23,"")</f>
        <v/>
      </c>
      <c r="Y252" s="317">
        <f>IF(COUNT(X244,X252)=2,X252-X244,"x")</f>
        <v/>
      </c>
      <c r="Z252" s="318">
        <f>IF(COUNT(Y252,Z251)=2,Y252+Z251,Z251)</f>
        <v/>
      </c>
      <c r="AA252" s="321" t="n"/>
      <c r="AB252" s="324">
        <f>IF(COUNT(ngay31!$G$23)&gt;0,ngay31!$G$23,"")</f>
        <v/>
      </c>
      <c r="AC252" s="321">
        <f>IF(COUNT(AB244,AB252)=2,AB252-AB244,"x")</f>
        <v/>
      </c>
      <c r="AD252" s="322">
        <f>IF(COUNT(AC252,AD251)=2,AC252+AD251,AD251)</f>
        <v/>
      </c>
      <c r="AG252" s="324">
        <f>IF(COUNT(ngay31!$AP$9)&gt;0,ngay31!$AP$9,"")</f>
        <v/>
      </c>
    </row>
    <row r="253">
      <c r="A253" s="332" t="n"/>
      <c r="B253" s="331" t="n">
        <v>7</v>
      </c>
      <c r="C253" s="324">
        <f>IF(COUNT(ngay31!$AQ$9)&gt;0,ngay31!$AQ$9,"")</f>
        <v/>
      </c>
      <c r="D253" s="317">
        <f>IF(COUNT(C245,C253)=2,C253-C245,"x")</f>
        <v/>
      </c>
      <c r="E253" s="318">
        <f>IF(COUNT(D253,E252)=2,D253+E252,E252)</f>
        <v/>
      </c>
      <c r="F253" s="321" t="n"/>
      <c r="G253" s="324">
        <f>IF(COUNT(ngay31!$H$9)&gt;0,ngay31!$H$9,"")</f>
        <v/>
      </c>
      <c r="H253" s="321">
        <f>IF(COUNT(G245,G253)=2,G253-G245,"x")</f>
        <v/>
      </c>
      <c r="I253" s="322">
        <f>IF(COUNT(H253,I252)=2,H253+I252,I252)</f>
        <v/>
      </c>
      <c r="J253" s="324">
        <f>IF(COUNT(ngay31!$AQ$5)&gt;0,ngay31!$AQ$5,"")</f>
        <v/>
      </c>
      <c r="K253" s="317">
        <f>IF(COUNT(J245,J253)=2,J253-J245,"x")</f>
        <v/>
      </c>
      <c r="L253" s="318">
        <f>IF(COUNT(K253,L252)=2,K253+L252,L252)</f>
        <v/>
      </c>
      <c r="M253" s="321" t="n"/>
      <c r="N253" s="324">
        <f>IF(COUNT(ngay31!$H$5)&gt;0,ngay31!$H$5,"")</f>
        <v/>
      </c>
      <c r="O253" s="321">
        <f>IF(COUNT(N245,N253)=2,N253-N245,"x")</f>
        <v/>
      </c>
      <c r="P253" s="322">
        <f>IF(COUNT(O253,P252)=2,O253+P252,P252)</f>
        <v/>
      </c>
      <c r="Q253" s="324">
        <f>IF(COUNT(ngay31!$AQ$21)&gt;0,ngay31!$AQ$21,"")</f>
        <v/>
      </c>
      <c r="R253" s="317">
        <f>IF(COUNT(Q245,Q253)=2,Q253-Q245,"x")</f>
        <v/>
      </c>
      <c r="S253" s="318">
        <f>IF(COUNT(R253,S252)=2,R253+S252,S252)</f>
        <v/>
      </c>
      <c r="T253" s="321" t="n"/>
      <c r="U253" s="324">
        <f>IF(COUNT(ngay31!$H$21)&gt;0,ngay31!$H$21,"")</f>
        <v/>
      </c>
      <c r="V253" s="321">
        <f>IF(COUNT(U245,U253)=2,U253-U245,"x")</f>
        <v/>
      </c>
      <c r="W253" s="322">
        <f>IF(COUNT(V253,W252)=2,V253+W252,W252)</f>
        <v/>
      </c>
      <c r="X253" s="324">
        <f>IF(COUNT(ngay31!$AQ$23)&gt;0,ngay31!$AQ$23,"")</f>
        <v/>
      </c>
      <c r="Y253" s="317">
        <f>IF(COUNT(X245,X253)=2,X253-X245,"x")</f>
        <v/>
      </c>
      <c r="Z253" s="318">
        <f>IF(COUNT(Y253,Z252)=2,Y253+Z252,Z252)</f>
        <v/>
      </c>
      <c r="AA253" s="321" t="n"/>
      <c r="AB253" s="324">
        <f>IF(COUNT(ngay31!$H$23)&gt;0,ngay31!$H$23,"")</f>
        <v/>
      </c>
      <c r="AC253" s="321">
        <f>IF(COUNT(AB245,AB253)=2,AB253-AB245,"x")</f>
        <v/>
      </c>
      <c r="AD253" s="322">
        <f>IF(COUNT(AC253,AD252)=2,AC253+AD252,AD252)</f>
        <v/>
      </c>
      <c r="AG253" s="324">
        <f>IF(COUNT(ngay31!$AQ$9)&gt;0,ngay31!$AQ$9,"")</f>
        <v/>
      </c>
    </row>
    <row r="254">
      <c r="A254" s="332" t="n"/>
      <c r="B254" s="316" t="n">
        <v>10</v>
      </c>
      <c r="C254" s="324">
        <f>IF(COUNT(ngay31!$AR$9)&gt;0,ngay31!$AR$9,"")</f>
        <v/>
      </c>
      <c r="D254" s="317">
        <f>IF(COUNT(C246,C254)=2,C254-C246,"x")</f>
        <v/>
      </c>
      <c r="E254" s="318">
        <f>IF(COUNT(D254,E253)=2,D254+E253,E253)</f>
        <v/>
      </c>
      <c r="F254" s="321" t="n"/>
      <c r="G254" s="324">
        <f>IF(COUNT(ngay31!$I$9)&gt;0,ngay31!$I$9,"")</f>
        <v/>
      </c>
      <c r="H254" s="321">
        <f>IF(COUNT(G246,G254)=2,G254-G246,"x")</f>
        <v/>
      </c>
      <c r="I254" s="322">
        <f>IF(COUNT(H254,I253)=2,H254+I253,I253)</f>
        <v/>
      </c>
      <c r="J254" s="324">
        <f>IF(COUNT(ngay31!$AR$5)&gt;0,ngay31!$AR$5,"")</f>
        <v/>
      </c>
      <c r="K254" s="317">
        <f>IF(COUNT(J246,J254)=2,J254-J246,"x")</f>
        <v/>
      </c>
      <c r="L254" s="318">
        <f>IF(COUNT(K254,L253)=2,K254+L253,L253)</f>
        <v/>
      </c>
      <c r="M254" s="321" t="n"/>
      <c r="N254" s="324">
        <f>IF(COUNT(ngay31!$I$5)&gt;0,ngay31!$I$5,"")</f>
        <v/>
      </c>
      <c r="O254" s="321">
        <f>IF(COUNT(N246,N254)=2,N254-N246,"x")</f>
        <v/>
      </c>
      <c r="P254" s="322">
        <f>IF(COUNT(O254,P253)=2,O254+P253,P253)</f>
        <v/>
      </c>
      <c r="Q254" s="324">
        <f>IF(COUNT(ngay31!$AR$21)&gt;0,ngay31!$AR$21,"")</f>
        <v/>
      </c>
      <c r="R254" s="317">
        <f>IF(COUNT(Q246,Q254)=2,Q254-Q246,"x")</f>
        <v/>
      </c>
      <c r="S254" s="318">
        <f>IF(COUNT(R254,S253)=2,R254+S253,S253)</f>
        <v/>
      </c>
      <c r="T254" s="321" t="n"/>
      <c r="U254" s="324">
        <f>IF(COUNT(ngay31!$I$21)&gt;0,ngay31!$I$21,"")</f>
        <v/>
      </c>
      <c r="V254" s="321">
        <f>IF(COUNT(U246,U254)=2,U254-U246,"x")</f>
        <v/>
      </c>
      <c r="W254" s="322">
        <f>IF(COUNT(V254,W253)=2,V254+W253,W253)</f>
        <v/>
      </c>
      <c r="X254" s="324">
        <f>IF(COUNT(ngay31!$AR$23)&gt;0,ngay31!$AR$23,"")</f>
        <v/>
      </c>
      <c r="Y254" s="317">
        <f>IF(COUNT(X246,X254)=2,X254-X246,"x")</f>
        <v/>
      </c>
      <c r="Z254" s="318">
        <f>IF(COUNT(Y254,Z253)=2,Y254+Z253,Z253)</f>
        <v/>
      </c>
      <c r="AA254" s="321" t="n"/>
      <c r="AB254" s="324">
        <f>IF(COUNT(ngay31!$I$23)&gt;0,ngay31!$I$23,"")</f>
        <v/>
      </c>
      <c r="AC254" s="321">
        <f>IF(COUNT(AB246,AB254)=2,AB254-AB246,"x")</f>
        <v/>
      </c>
      <c r="AD254" s="322">
        <f>IF(COUNT(AC254,AD253)=2,AC254+AD253,AD253)</f>
        <v/>
      </c>
      <c r="AG254" s="324">
        <f>IF(COUNT(ngay31!$AR$9)&gt;0,ngay31!$AR$9,"")</f>
        <v/>
      </c>
    </row>
    <row r="255">
      <c r="A255" s="332" t="n"/>
      <c r="B255" s="316" t="n">
        <v>13</v>
      </c>
      <c r="C255" s="324">
        <f>IF(COUNT(ngay31!$AS$9)&gt;0,ngay31!$AS$9,"")</f>
        <v/>
      </c>
      <c r="D255" s="317">
        <f>IF(COUNT(C247,C255)=2,C255-C247,"x")</f>
        <v/>
      </c>
      <c r="E255" s="318">
        <f>IF(COUNT(D255,E254)=2,D255+E254,E254)</f>
        <v/>
      </c>
      <c r="F255" s="321" t="n"/>
      <c r="G255" s="324">
        <f>IF(COUNT(ngay31!$J$9)&gt;0,ngay31!$J$9,"")</f>
        <v/>
      </c>
      <c r="H255" s="321">
        <f>IF(COUNT(G247,G255)=2,G255-G247,"x")</f>
        <v/>
      </c>
      <c r="I255" s="322">
        <f>IF(COUNT(H255,I254)=2,H255+I254,I254)</f>
        <v/>
      </c>
      <c r="J255" s="324">
        <f>IF(COUNT(ngay31!$AS$5)&gt;0,ngay31!$AS$5,"")</f>
        <v/>
      </c>
      <c r="K255" s="317">
        <f>IF(COUNT(J247,J255)=2,J255-J247,"x")</f>
        <v/>
      </c>
      <c r="L255" s="318">
        <f>IF(COUNT(K255,L254)=2,K255+L254,L254)</f>
        <v/>
      </c>
      <c r="M255" s="321" t="n"/>
      <c r="N255" s="324">
        <f>IF(COUNT(ngay31!$J$5)&gt;0,ngay31!$J$5,"")</f>
        <v/>
      </c>
      <c r="O255" s="321">
        <f>IF(COUNT(N247,N255)=2,N255-N247,"x")</f>
        <v/>
      </c>
      <c r="P255" s="322">
        <f>IF(COUNT(O255,P254)=2,O255+P254,P254)</f>
        <v/>
      </c>
      <c r="Q255" s="324">
        <f>IF(COUNT(ngay31!$AS$21)&gt;0,ngay31!$AS$21,"")</f>
        <v/>
      </c>
      <c r="R255" s="317">
        <f>IF(COUNT(Q247,Q255)=2,Q255-Q247,"x")</f>
        <v/>
      </c>
      <c r="S255" s="318">
        <f>IF(COUNT(R255,S254)=2,R255+S254,S254)</f>
        <v/>
      </c>
      <c r="T255" s="321" t="n"/>
      <c r="U255" s="324">
        <f>IF(COUNT(ngay31!$J$21)&gt;0,ngay31!$J$21,"")</f>
        <v/>
      </c>
      <c r="V255" s="321">
        <f>IF(COUNT(U247,U255)=2,U255-U247,"x")</f>
        <v/>
      </c>
      <c r="W255" s="322">
        <f>IF(COUNT(V255,W254)=2,V255+W254,W254)</f>
        <v/>
      </c>
      <c r="X255" s="324">
        <f>IF(COUNT(ngay31!$AS$23)&gt;0,ngay31!$AS$23,"")</f>
        <v/>
      </c>
      <c r="Y255" s="317">
        <f>IF(COUNT(X247,X255)=2,X255-X247,"x")</f>
        <v/>
      </c>
      <c r="Z255" s="318">
        <f>IF(COUNT(Y255,Z254)=2,Y255+Z254,Z254)</f>
        <v/>
      </c>
      <c r="AA255" s="321" t="n"/>
      <c r="AB255" s="324">
        <f>IF(COUNT(ngay31!$J$23)&gt;0,ngay31!$J$23,"")</f>
        <v/>
      </c>
      <c r="AC255" s="321">
        <f>IF(COUNT(AB247,AB255)=2,AB255-AB247,"x")</f>
        <v/>
      </c>
      <c r="AD255" s="322">
        <f>IF(COUNT(AC255,AD254)=2,AC255+AD254,AD254)</f>
        <v/>
      </c>
      <c r="AG255" s="324">
        <f>IF(COUNT(ngay31!$AS$9)&gt;0,ngay31!$AS$9,"")</f>
        <v/>
      </c>
    </row>
    <row r="256">
      <c r="A256" s="332" t="n"/>
      <c r="B256" s="316" t="n">
        <v>16</v>
      </c>
      <c r="C256" s="324">
        <f>IF(COUNT(ngay31!$AT$9)&gt;0,ngay31!$AT$9,"")</f>
        <v/>
      </c>
      <c r="D256" s="317">
        <f>IF(COUNT(C248,C256)=2,C256-C248,"x")</f>
        <v/>
      </c>
      <c r="E256" s="318">
        <f>IF(COUNT(D256,E255)=2,D256+E255,E255)</f>
        <v/>
      </c>
      <c r="F256" s="321" t="n"/>
      <c r="G256" s="324">
        <f>IF(COUNT(ngay31!$K$9)&gt;0,ngay31!$K$9,"")</f>
        <v/>
      </c>
      <c r="H256" s="321">
        <f>IF(COUNT(G248,G256)=2,G256-G248,"x")</f>
        <v/>
      </c>
      <c r="I256" s="322">
        <f>IF(COUNT(H256,I255)=2,H256+I255,I255)</f>
        <v/>
      </c>
      <c r="J256" s="324">
        <f>IF(COUNT(ngay31!$AT$5)&gt;0,ngay31!$AT$5,"")</f>
        <v/>
      </c>
      <c r="K256" s="317">
        <f>IF(COUNT(J248,J256)=2,J256-J248,"x")</f>
        <v/>
      </c>
      <c r="L256" s="318">
        <f>IF(COUNT(K256,L255)=2,K256+L255,L255)</f>
        <v/>
      </c>
      <c r="M256" s="321" t="n"/>
      <c r="N256" s="324">
        <f>IF(COUNT(ngay31!$K$5)&gt;0,ngay31!$K$5,"")</f>
        <v/>
      </c>
      <c r="O256" s="321">
        <f>IF(COUNT(N248,N256)=2,N256-N248,"x")</f>
        <v/>
      </c>
      <c r="P256" s="322">
        <f>IF(COUNT(O256,P255)=2,O256+P255,P255)</f>
        <v/>
      </c>
      <c r="Q256" s="324">
        <f>IF(COUNT(ngay31!$AT$21)&gt;0,ngay31!$AT$21,"")</f>
        <v/>
      </c>
      <c r="R256" s="317">
        <f>IF(COUNT(Q248,Q256)=2,Q256-Q248,"x")</f>
        <v/>
      </c>
      <c r="S256" s="318">
        <f>IF(COUNT(R256,S255)=2,R256+S255,S255)</f>
        <v/>
      </c>
      <c r="T256" s="321" t="n"/>
      <c r="U256" s="324">
        <f>IF(COUNT(ngay31!$K$21)&gt;0,ngay31!$K$21,"")</f>
        <v/>
      </c>
      <c r="V256" s="321">
        <f>IF(COUNT(U248,U256)=2,U256-U248,"x")</f>
        <v/>
      </c>
      <c r="W256" s="322">
        <f>IF(COUNT(V256,W255)=2,V256+W255,W255)</f>
        <v/>
      </c>
      <c r="X256" s="324">
        <f>IF(COUNT(ngay31!$AT$23)&gt;0,ngay31!$AT$23,"")</f>
        <v/>
      </c>
      <c r="Y256" s="317">
        <f>IF(COUNT(X248,X256)=2,X256-X248,"x")</f>
        <v/>
      </c>
      <c r="Z256" s="318">
        <f>IF(COUNT(Y256,Z255)=2,Y256+Z255,Z255)</f>
        <v/>
      </c>
      <c r="AA256" s="321" t="n"/>
      <c r="AB256" s="324">
        <f>IF(COUNT(ngay31!$K$23)&gt;0,ngay31!$K$23,"")</f>
        <v/>
      </c>
      <c r="AC256" s="321">
        <f>IF(COUNT(AB248,AB256)=2,AB256-AB248,"x")</f>
        <v/>
      </c>
      <c r="AD256" s="322">
        <f>IF(COUNT(AC256,AD255)=2,AC256+AD255,AD255)</f>
        <v/>
      </c>
      <c r="AG256" s="324">
        <f>IF(COUNT(ngay31!$AT$9)&gt;0,ngay31!$AT$9,"")</f>
        <v/>
      </c>
    </row>
    <row r="257">
      <c r="A257" s="332" t="n"/>
      <c r="B257" s="316" t="n">
        <v>19</v>
      </c>
      <c r="C257" s="324">
        <f>IF(COUNT(ngay31!$AU$9)&gt;0,ngay31!$AU$9,"")</f>
        <v/>
      </c>
      <c r="D257" s="317">
        <f>IF(COUNT(C249,C257)=2,C257-C249,"x")</f>
        <v/>
      </c>
      <c r="E257" s="318">
        <f>IF(COUNT(D257,E256)=2,D257+E256,E256)</f>
        <v/>
      </c>
      <c r="F257" s="321" t="n"/>
      <c r="G257" s="324">
        <f>IF(COUNT(ngay31!$L$9)&gt;0,ngay31!$L$9,"")</f>
        <v/>
      </c>
      <c r="H257" s="321">
        <f>IF(COUNT(G249,G257)=2,G257-G249,"x")</f>
        <v/>
      </c>
      <c r="I257" s="322">
        <f>IF(COUNT(H257,I256)=2,H257+I256,I256)</f>
        <v/>
      </c>
      <c r="J257" s="324">
        <f>IF(COUNT(ngay31!$AU$5)&gt;0,ngay31!$AU$5,"")</f>
        <v/>
      </c>
      <c r="K257" s="317">
        <f>IF(COUNT(J249,J257)=2,J257-J249,"x")</f>
        <v/>
      </c>
      <c r="L257" s="318">
        <f>IF(COUNT(K257,L256)=2,K257+L256,L256)</f>
        <v/>
      </c>
      <c r="M257" s="321" t="n"/>
      <c r="N257" s="324">
        <f>IF(COUNT(ngay31!$L$5)&gt;0,ngay31!$L$5,"")</f>
        <v/>
      </c>
      <c r="O257" s="321">
        <f>IF(COUNT(N249,N257)=2,N257-N249,"x")</f>
        <v/>
      </c>
      <c r="P257" s="322">
        <f>IF(COUNT(O257,P256)=2,O257+P256,P256)</f>
        <v/>
      </c>
      <c r="Q257" s="324">
        <f>IF(COUNT(ngay31!$AU$21)&gt;0,ngay31!$AU$21,"")</f>
        <v/>
      </c>
      <c r="R257" s="317">
        <f>IF(COUNT(Q249,Q257)=2,Q257-Q249,"x")</f>
        <v/>
      </c>
      <c r="S257" s="318">
        <f>IF(COUNT(R257,S256)=2,R257+S256,S256)</f>
        <v/>
      </c>
      <c r="T257" s="321" t="n"/>
      <c r="U257" s="324">
        <f>IF(COUNT(ngay31!$L$21)&gt;0,ngay31!$L$21,"")</f>
        <v/>
      </c>
      <c r="V257" s="321">
        <f>IF(COUNT(U249,U257)=2,U257-U249,"x")</f>
        <v/>
      </c>
      <c r="W257" s="322">
        <f>IF(COUNT(V257,W256)=2,V257+W256,W256)</f>
        <v/>
      </c>
      <c r="X257" s="324">
        <f>IF(COUNT(ngay31!$AU$23)&gt;0,ngay31!$AU$23,"")</f>
        <v/>
      </c>
      <c r="Y257" s="317">
        <f>IF(COUNT(X249,X257)=2,X257-X249,"x")</f>
        <v/>
      </c>
      <c r="Z257" s="318">
        <f>IF(COUNT(Y257,Z256)=2,Y257+Z256,Z256)</f>
        <v/>
      </c>
      <c r="AA257" s="321" t="n"/>
      <c r="AB257" s="324">
        <f>IF(COUNT(ngay31!$L$23)&gt;0,ngay31!$L$23,"")</f>
        <v/>
      </c>
      <c r="AC257" s="321">
        <f>IF(COUNT(AB249,AB257)=2,AB257-AB249,"x")</f>
        <v/>
      </c>
      <c r="AD257" s="322">
        <f>IF(COUNT(AC257,AD256)=2,AC257+AD256,AD256)</f>
        <v/>
      </c>
      <c r="AG257" s="324">
        <f>IF(COUNT(ngay31!$AU$9)&gt;0,ngay31!$AU$9,"")</f>
        <v/>
      </c>
    </row>
    <row r="258">
      <c r="A258" s="332" t="n"/>
      <c r="B258" s="316" t="n">
        <v>22</v>
      </c>
      <c r="C258" s="324">
        <f>IF(COUNT(ngay31!$AN$9)&gt;0,ngay31!$AN$9,"")</f>
        <v/>
      </c>
      <c r="D258" s="317">
        <f>IF(COUNT(C250,C258)=2,C258-C250,"x")</f>
        <v/>
      </c>
      <c r="E258" s="318">
        <f>IF(COUNT(D258,E257)=2,D258+E257,E257)</f>
        <v/>
      </c>
      <c r="F258" s="321" t="n"/>
      <c r="G258" s="324">
        <f>IF(COUNT(ngay31!$E$9)&gt;0,ngay31!$E$9,"")</f>
        <v/>
      </c>
      <c r="H258" s="321">
        <f>IF(COUNT(G250,G258)=2,G258-G250,"x")</f>
        <v/>
      </c>
      <c r="I258" s="322">
        <f>IF(COUNT(H258,I257)=2,H258+I257,I257)</f>
        <v/>
      </c>
      <c r="J258" s="324">
        <f>IF(COUNT(ngay31!$AN$5)&gt;0,ngay31!$AN$5,"")</f>
        <v/>
      </c>
      <c r="K258" s="317">
        <f>IF(COUNT(J250,J258)=2,J258-J250,"x")</f>
        <v/>
      </c>
      <c r="L258" s="318">
        <f>IF(COUNT(K258,L257)=2,K258+L257,L257)</f>
        <v/>
      </c>
      <c r="M258" s="321" t="n"/>
      <c r="N258" s="324">
        <f>IF(COUNT(ngay31!$E$5)&gt;0,ngay31!$E$5,"")</f>
        <v/>
      </c>
      <c r="O258" s="321">
        <f>IF(COUNT(N250,N258)=2,N258-N250,"x")</f>
        <v/>
      </c>
      <c r="P258" s="322">
        <f>IF(COUNT(O258,P257)=2,O258+P257,P257)</f>
        <v/>
      </c>
      <c r="Q258" s="324">
        <f>IF(COUNT(ngay31!$AN$21)&gt;0,ngay31!$AN$21,"")</f>
        <v/>
      </c>
      <c r="R258" s="317">
        <f>IF(COUNT(Q250,Q258)=2,Q258-Q250,"x")</f>
        <v/>
      </c>
      <c r="S258" s="318">
        <f>IF(COUNT(R258,S257)=2,R258+S257,S257)</f>
        <v/>
      </c>
      <c r="T258" s="321" t="n"/>
      <c r="U258" s="324">
        <f>IF(COUNT(ngay31!$E$21)&gt;0,ngay31!$E$21,"")</f>
        <v/>
      </c>
      <c r="V258" s="321">
        <f>IF(COUNT(U250,U258)=2,U258-U250,"x")</f>
        <v/>
      </c>
      <c r="W258" s="322">
        <f>IF(COUNT(V258,W257)=2,V258+W257,W257)</f>
        <v/>
      </c>
      <c r="X258" s="324">
        <f>IF(COUNT(ngay31!$AN$23)&gt;0,ngay31!$AN$23,"")</f>
        <v/>
      </c>
      <c r="Y258" s="317">
        <f>IF(COUNT(X250,X258)=2,X258-X250,"x")</f>
        <v/>
      </c>
      <c r="Z258" s="318">
        <f>IF(COUNT(Y258,Z257)=2,Y258+Z257,Z257)</f>
        <v/>
      </c>
      <c r="AA258" s="321" t="n"/>
      <c r="AB258" s="324">
        <f>IF(COUNT(ngay31!$E$23)&gt;0,ngay31!$E$23,"")</f>
        <v/>
      </c>
      <c r="AC258" s="321">
        <f>IF(COUNT(AB250,AB258)=2,AB258-AB250,"x")</f>
        <v/>
      </c>
      <c r="AD258" s="322">
        <f>IF(COUNT(AC258,AD257)=2,AC258+AD257,AD257)</f>
        <v/>
      </c>
      <c r="AG258" s="324">
        <f>IF(COUNT(ngay31!$AN$9)&gt;0,ngay31!$AN$9,"")</f>
        <v/>
      </c>
    </row>
    <row r="259">
      <c r="B259" s="316" t="n"/>
    </row>
    <row r="260">
      <c r="B260" s="316" t="n"/>
    </row>
  </sheetData>
  <mergeCells count="2">
    <mergeCell ref="X1:AD1"/>
    <mergeCell ref="Q1:W1"/>
  </mergeCells>
  <pageMargins left="0.75" right="0.75" top="1" bottom="1" header="0.5" footer="0.5"/>
  <pageSetup orientation="landscape" paperSize="9"/>
</worksheet>
</file>

<file path=xl/worksheets/sheet70.xml><?xml version="1.0" encoding="utf-8"?>
<worksheet xmlns="http://schemas.openxmlformats.org/spreadsheetml/2006/main">
  <sheetPr codeName="Sheet6">
    <outlinePr summaryBelow="1" summaryRight="1"/>
    <pageSetUpPr/>
  </sheetPr>
  <dimension ref="A1:H36"/>
  <sheetViews>
    <sheetView topLeftCell="A13" workbookViewId="0">
      <selection activeCell="B2" sqref="B2:F36"/>
    </sheetView>
  </sheetViews>
  <sheetFormatPr baseColWidth="8" defaultRowHeight="11.25"/>
  <sheetData>
    <row r="1" ht="16.5" customHeight="1" s="447" thickBot="1">
      <c r="A1" s="161" t="inlineStr">
        <is>
          <t>Trạm</t>
        </is>
      </c>
      <c r="B1" s="162" t="inlineStr">
        <is>
          <t>Ngày</t>
        </is>
      </c>
      <c r="C1" s="163" t="inlineStr">
        <is>
          <t>Tm</t>
        </is>
      </c>
      <c r="D1" s="164" t="inlineStr">
        <is>
          <t>Tx</t>
        </is>
      </c>
      <c r="E1" s="162" t="inlineStr">
        <is>
          <t>Ttb</t>
        </is>
      </c>
      <c r="F1" s="165" t="inlineStr">
        <is>
          <t>R</t>
        </is>
      </c>
    </row>
    <row r="2" ht="15" customHeight="1" s="447">
      <c r="A2" s="501" t="inlineStr">
        <is>
          <t>Sơn La</t>
        </is>
      </c>
      <c r="B2" s="166" t="n">
        <v>19</v>
      </c>
      <c r="C2" s="167">
        <f>Tm!#REF!</f>
        <v/>
      </c>
      <c r="D2" s="167">
        <f>Tx!#REF!</f>
        <v/>
      </c>
      <c r="E2" s="170">
        <f>Ttb!#REF!</f>
        <v/>
      </c>
      <c r="F2" s="167">
        <f>Rx!#REF!</f>
        <v/>
      </c>
      <c r="G2" s="169" t="n"/>
      <c r="H2" s="169" t="n"/>
    </row>
    <row r="3" ht="15" customHeight="1" s="447">
      <c r="A3" s="499" t="n"/>
      <c r="B3" s="166" t="n">
        <v>20</v>
      </c>
      <c r="C3" s="167">
        <f>Tm!#REF!</f>
        <v/>
      </c>
      <c r="D3" s="167">
        <f>Tx!#REF!</f>
        <v/>
      </c>
      <c r="E3" s="170">
        <f>Ttb!#REF!</f>
        <v/>
      </c>
      <c r="F3" s="167">
        <f>Rx!#REF!</f>
        <v/>
      </c>
      <c r="G3" s="169" t="n"/>
      <c r="H3" s="169" t="n"/>
    </row>
    <row r="4" ht="15" customHeight="1" s="447">
      <c r="A4" s="499" t="n"/>
      <c r="B4" s="166" t="n">
        <v>21</v>
      </c>
      <c r="C4" s="167">
        <f>Tm!#REF!</f>
        <v/>
      </c>
      <c r="D4" s="167">
        <f>Tx!#REF!</f>
        <v/>
      </c>
      <c r="E4" s="170">
        <f>Ttb!#REF!</f>
        <v/>
      </c>
      <c r="F4" s="167">
        <f>Rx!#REF!</f>
        <v/>
      </c>
      <c r="G4" s="169" t="n"/>
      <c r="H4" s="169" t="n"/>
    </row>
    <row r="5" ht="15" customHeight="1" s="447">
      <c r="A5" s="499" t="n"/>
      <c r="B5" s="166" t="n">
        <v>22</v>
      </c>
      <c r="C5" s="167">
        <f>Tm!#REF!</f>
        <v/>
      </c>
      <c r="D5" s="167">
        <f>Tx!#REF!</f>
        <v/>
      </c>
      <c r="E5" s="170">
        <f>Ttb!#REF!</f>
        <v/>
      </c>
      <c r="F5" s="167">
        <f>Rx!#REF!</f>
        <v/>
      </c>
      <c r="G5" s="169" t="n"/>
      <c r="H5" s="169" t="n"/>
    </row>
    <row r="6" ht="15.75" customHeight="1" s="447" thickBot="1">
      <c r="A6" s="499" t="n"/>
      <c r="B6" s="168" t="n">
        <v>23</v>
      </c>
      <c r="C6" s="167">
        <f>Tm!#REF!</f>
        <v/>
      </c>
      <c r="D6" s="167">
        <f>Tx!#REF!</f>
        <v/>
      </c>
      <c r="E6" s="170">
        <f>Ttb!#REF!</f>
        <v/>
      </c>
      <c r="F6" s="167">
        <f>Rx!#REF!</f>
        <v/>
      </c>
      <c r="G6" s="169" t="n"/>
      <c r="H6" s="169" t="n"/>
    </row>
    <row r="7" ht="15.75" customHeight="1" s="447" thickBot="1">
      <c r="A7" s="499" t="n"/>
      <c r="B7" s="168" t="n">
        <v>24</v>
      </c>
      <c r="C7" s="167">
        <f>Tm!#REF!</f>
        <v/>
      </c>
      <c r="D7" s="167">
        <f>Tx!#REF!</f>
        <v/>
      </c>
      <c r="E7" s="170">
        <f>Ttb!#REF!</f>
        <v/>
      </c>
      <c r="F7" s="167">
        <f>Rx!#REF!</f>
        <v/>
      </c>
      <c r="G7" s="169" t="n"/>
      <c r="H7" s="169" t="n"/>
    </row>
    <row r="8" ht="15.75" customHeight="1" s="447" thickBot="1">
      <c r="A8" s="500" t="n"/>
      <c r="B8" s="168" t="n">
        <v>25</v>
      </c>
      <c r="C8" s="167">
        <f>Tm!#REF!</f>
        <v/>
      </c>
      <c r="D8" s="167">
        <f>Tx!#REF!</f>
        <v/>
      </c>
      <c r="E8" s="170">
        <f>Ttb!#REF!</f>
        <v/>
      </c>
      <c r="F8" s="167">
        <f>Rx!#REF!</f>
        <v/>
      </c>
      <c r="G8" s="169" t="n"/>
      <c r="H8" s="169" t="n"/>
    </row>
    <row r="9" ht="15" customHeight="1" s="447">
      <c r="A9" s="498" t="inlineStr">
        <is>
          <t>SaPa</t>
        </is>
      </c>
      <c r="B9" s="166" t="n">
        <v>19</v>
      </c>
      <c r="C9" s="167">
        <f>Tm!#REF!</f>
        <v/>
      </c>
      <c r="D9" s="167">
        <f>Tx!#REF!</f>
        <v/>
      </c>
      <c r="E9" s="170">
        <f>Ttb!#REF!</f>
        <v/>
      </c>
      <c r="F9" s="167">
        <f>Rx!#REF!</f>
        <v/>
      </c>
      <c r="G9" s="169" t="n"/>
      <c r="H9" s="169" t="n"/>
    </row>
    <row r="10" ht="15" customHeight="1" s="447">
      <c r="A10" s="499" t="n"/>
      <c r="B10" s="166" t="n">
        <v>20</v>
      </c>
      <c r="C10" s="167">
        <f>Tm!#REF!</f>
        <v/>
      </c>
      <c r="D10" s="167">
        <f>Tx!#REF!</f>
        <v/>
      </c>
      <c r="E10" s="170">
        <f>Ttb!#REF!</f>
        <v/>
      </c>
      <c r="F10" s="167">
        <f>Rx!#REF!</f>
        <v/>
      </c>
      <c r="G10" s="169" t="n"/>
      <c r="H10" s="169" t="n"/>
    </row>
    <row r="11" ht="15" customHeight="1" s="447">
      <c r="A11" s="499" t="n"/>
      <c r="B11" s="166" t="n">
        <v>21</v>
      </c>
      <c r="C11" s="167">
        <f>Tm!#REF!</f>
        <v/>
      </c>
      <c r="D11" s="167">
        <f>Tx!#REF!</f>
        <v/>
      </c>
      <c r="E11" s="170">
        <f>Ttb!#REF!</f>
        <v/>
      </c>
      <c r="F11" s="167">
        <f>Rx!#REF!</f>
        <v/>
      </c>
      <c r="G11" s="169" t="n"/>
      <c r="H11" s="169" t="n"/>
    </row>
    <row r="12" ht="15" customHeight="1" s="447">
      <c r="A12" s="499" t="n"/>
      <c r="B12" s="166" t="n">
        <v>22</v>
      </c>
      <c r="C12" s="167">
        <f>Tm!#REF!</f>
        <v/>
      </c>
      <c r="D12" s="167">
        <f>Tx!#REF!</f>
        <v/>
      </c>
      <c r="E12" s="170">
        <f>Ttb!#REF!</f>
        <v/>
      </c>
      <c r="F12" s="167">
        <f>Rx!#REF!</f>
        <v/>
      </c>
      <c r="G12" s="169" t="n"/>
      <c r="H12" s="169" t="n"/>
    </row>
    <row r="13" ht="15.75" customHeight="1" s="447" thickBot="1">
      <c r="A13" s="499" t="n"/>
      <c r="B13" s="168" t="n">
        <v>23</v>
      </c>
      <c r="C13" s="167">
        <f>Tm!#REF!</f>
        <v/>
      </c>
      <c r="D13" s="167">
        <f>Tx!#REF!</f>
        <v/>
      </c>
      <c r="E13" s="170">
        <f>Ttb!#REF!</f>
        <v/>
      </c>
      <c r="F13" s="167">
        <f>Rx!#REF!</f>
        <v/>
      </c>
      <c r="G13" s="169" t="n"/>
      <c r="H13" s="169" t="n"/>
    </row>
    <row r="14" ht="15.75" customHeight="1" s="447" thickBot="1">
      <c r="A14" s="499" t="n"/>
      <c r="B14" s="168" t="n">
        <v>24</v>
      </c>
      <c r="C14" s="167">
        <f>Tm!#REF!</f>
        <v/>
      </c>
      <c r="D14" s="167">
        <f>Tx!#REF!</f>
        <v/>
      </c>
      <c r="E14" s="170">
        <f>Ttb!#REF!</f>
        <v/>
      </c>
      <c r="F14" s="167">
        <f>Rx!#REF!</f>
        <v/>
      </c>
      <c r="G14" s="169" t="n"/>
      <c r="H14" s="169" t="n"/>
    </row>
    <row r="15" ht="15.75" customHeight="1" s="447" thickBot="1">
      <c r="A15" s="500" t="n"/>
      <c r="B15" s="168" t="n">
        <v>25</v>
      </c>
      <c r="C15" s="167">
        <f>Tm!#REF!</f>
        <v/>
      </c>
      <c r="D15" s="167">
        <f>Tx!#REF!</f>
        <v/>
      </c>
      <c r="E15" s="170">
        <f>Ttb!#REF!</f>
        <v/>
      </c>
      <c r="F15" s="167">
        <f>Rx!#REF!</f>
        <v/>
      </c>
      <c r="G15" s="169" t="n"/>
      <c r="H15" s="169" t="n"/>
    </row>
    <row r="16" ht="15" customHeight="1" s="447">
      <c r="A16" s="498" t="inlineStr">
        <is>
          <t>Yên Bái</t>
        </is>
      </c>
      <c r="B16" s="166" t="n">
        <v>19</v>
      </c>
      <c r="C16" s="167">
        <f>Tm!#REF!</f>
        <v/>
      </c>
      <c r="D16" s="167">
        <f>Tx!#REF!</f>
        <v/>
      </c>
      <c r="E16" s="170">
        <f>Ttb!#REF!</f>
        <v/>
      </c>
      <c r="F16" s="167">
        <f>Rx!#REF!</f>
        <v/>
      </c>
      <c r="G16" s="169" t="n"/>
      <c r="H16" s="169" t="n"/>
    </row>
    <row r="17" ht="15" customHeight="1" s="447">
      <c r="A17" s="499" t="n"/>
      <c r="B17" s="166" t="n">
        <v>20</v>
      </c>
      <c r="C17" s="167">
        <f>Tm!#REF!</f>
        <v/>
      </c>
      <c r="D17" s="167">
        <f>Tx!#REF!</f>
        <v/>
      </c>
      <c r="E17" s="170">
        <f>Ttb!#REF!</f>
        <v/>
      </c>
      <c r="F17" s="167">
        <f>Rx!#REF!</f>
        <v/>
      </c>
      <c r="G17" s="169" t="n"/>
      <c r="H17" s="169" t="n"/>
    </row>
    <row r="18" ht="15" customHeight="1" s="447">
      <c r="A18" s="499" t="n"/>
      <c r="B18" s="166" t="n">
        <v>21</v>
      </c>
      <c r="C18" s="167">
        <f>Tm!#REF!</f>
        <v/>
      </c>
      <c r="D18" s="167">
        <f>Tx!#REF!</f>
        <v/>
      </c>
      <c r="E18" s="170">
        <f>Ttb!#REF!</f>
        <v/>
      </c>
      <c r="F18" s="167">
        <f>Rx!#REF!</f>
        <v/>
      </c>
      <c r="G18" s="169" t="n"/>
      <c r="H18" s="169" t="n"/>
    </row>
    <row r="19" ht="15" customHeight="1" s="447">
      <c r="A19" s="499" t="n"/>
      <c r="B19" s="166" t="n">
        <v>22</v>
      </c>
      <c r="C19" s="167">
        <f>Tm!#REF!</f>
        <v/>
      </c>
      <c r="D19" s="167">
        <f>Tx!#REF!</f>
        <v/>
      </c>
      <c r="E19" s="170">
        <f>Ttb!#REF!</f>
        <v/>
      </c>
      <c r="F19" s="167">
        <f>Rx!#REF!</f>
        <v/>
      </c>
      <c r="G19" s="169" t="n"/>
      <c r="H19" s="169" t="n"/>
    </row>
    <row r="20" ht="15.75" customHeight="1" s="447" thickBot="1">
      <c r="A20" s="499" t="n"/>
      <c r="B20" s="168" t="n">
        <v>23</v>
      </c>
      <c r="C20" s="167">
        <f>Tm!#REF!</f>
        <v/>
      </c>
      <c r="D20" s="167">
        <f>Tx!#REF!</f>
        <v/>
      </c>
      <c r="E20" s="170">
        <f>Ttb!#REF!</f>
        <v/>
      </c>
      <c r="F20" s="167">
        <f>Rx!#REF!</f>
        <v/>
      </c>
      <c r="G20" s="169" t="n"/>
      <c r="H20" s="169" t="n"/>
    </row>
    <row r="21" ht="15.75" customHeight="1" s="447" thickBot="1">
      <c r="A21" s="499" t="n"/>
      <c r="B21" s="168" t="n">
        <v>24</v>
      </c>
      <c r="C21" s="167">
        <f>Tm!#REF!</f>
        <v/>
      </c>
      <c r="D21" s="167">
        <f>Tx!#REF!</f>
        <v/>
      </c>
      <c r="E21" s="170">
        <f>Ttb!#REF!</f>
        <v/>
      </c>
      <c r="F21" s="167">
        <f>Rx!#REF!</f>
        <v/>
      </c>
      <c r="G21" s="169" t="n"/>
      <c r="H21" s="169" t="n"/>
    </row>
    <row r="22" ht="15.75" customHeight="1" s="447" thickBot="1">
      <c r="A22" s="500" t="n"/>
      <c r="B22" s="168" t="n">
        <v>25</v>
      </c>
      <c r="C22" s="167">
        <f>Tm!#REF!</f>
        <v/>
      </c>
      <c r="D22" s="167">
        <f>Tx!#REF!</f>
        <v/>
      </c>
      <c r="E22" s="170">
        <f>Ttb!#REF!</f>
        <v/>
      </c>
      <c r="F22" s="167">
        <f>Rx!#REF!</f>
        <v/>
      </c>
      <c r="G22" s="169" t="n"/>
      <c r="H22" s="169" t="n"/>
    </row>
    <row r="23" ht="15" customHeight="1" s="447">
      <c r="A23" s="498" t="inlineStr">
        <is>
          <t>Hà Giang</t>
        </is>
      </c>
      <c r="B23" s="166" t="n">
        <v>19</v>
      </c>
      <c r="C23" s="167">
        <f>Tm!#REF!</f>
        <v/>
      </c>
      <c r="D23" s="167">
        <f>Tx!#REF!</f>
        <v/>
      </c>
      <c r="E23" s="170">
        <f>Ttb!#REF!</f>
        <v/>
      </c>
      <c r="F23" s="167">
        <f>Rx!#REF!</f>
        <v/>
      </c>
      <c r="G23" s="169" t="n"/>
      <c r="H23" s="169" t="n"/>
    </row>
    <row r="24" ht="15" customHeight="1" s="447">
      <c r="A24" s="499" t="n"/>
      <c r="B24" s="166" t="n">
        <v>20</v>
      </c>
      <c r="C24" s="167">
        <f>Tm!#REF!</f>
        <v/>
      </c>
      <c r="D24" s="167">
        <f>Tx!#REF!</f>
        <v/>
      </c>
      <c r="E24" s="170">
        <f>Ttb!#REF!</f>
        <v/>
      </c>
      <c r="F24" s="167">
        <f>Rx!#REF!</f>
        <v/>
      </c>
      <c r="G24" s="169" t="n"/>
      <c r="H24" s="169" t="n"/>
    </row>
    <row r="25" ht="15" customHeight="1" s="447">
      <c r="A25" s="499" t="n"/>
      <c r="B25" s="166" t="n">
        <v>21</v>
      </c>
      <c r="C25" s="167">
        <f>Tm!#REF!</f>
        <v/>
      </c>
      <c r="D25" s="167">
        <f>Tx!#REF!</f>
        <v/>
      </c>
      <c r="E25" s="170">
        <f>Ttb!#REF!</f>
        <v/>
      </c>
      <c r="F25" s="167">
        <f>Rx!#REF!</f>
        <v/>
      </c>
      <c r="G25" s="169" t="n"/>
      <c r="H25" s="169" t="n"/>
    </row>
    <row r="26" ht="15" customHeight="1" s="447">
      <c r="A26" s="499" t="n"/>
      <c r="B26" s="166" t="n">
        <v>22</v>
      </c>
      <c r="C26" s="167">
        <f>Tm!#REF!</f>
        <v/>
      </c>
      <c r="D26" s="167">
        <f>Tx!#REF!</f>
        <v/>
      </c>
      <c r="E26" s="170">
        <f>Ttb!#REF!</f>
        <v/>
      </c>
      <c r="F26" s="167">
        <f>Rx!#REF!</f>
        <v/>
      </c>
      <c r="G26" s="169" t="n"/>
      <c r="H26" s="169" t="n"/>
    </row>
    <row r="27" ht="15.75" customHeight="1" s="447" thickBot="1">
      <c r="A27" s="499" t="n"/>
      <c r="B27" s="168" t="n">
        <v>23</v>
      </c>
      <c r="C27" s="167">
        <f>Tm!#REF!</f>
        <v/>
      </c>
      <c r="D27" s="167">
        <f>Tx!#REF!</f>
        <v/>
      </c>
      <c r="E27" s="170">
        <f>Ttb!#REF!</f>
        <v/>
      </c>
      <c r="F27" s="167">
        <f>Rx!#REF!</f>
        <v/>
      </c>
      <c r="G27" s="169" t="n"/>
      <c r="H27" s="169" t="n"/>
    </row>
    <row r="28" ht="15.75" customHeight="1" s="447" thickBot="1">
      <c r="A28" s="499" t="n"/>
      <c r="B28" s="168" t="n">
        <v>24</v>
      </c>
      <c r="C28" s="167">
        <f>Tm!#REF!</f>
        <v/>
      </c>
      <c r="D28" s="167">
        <f>Tx!#REF!</f>
        <v/>
      </c>
      <c r="E28" s="170">
        <f>Ttb!#REF!</f>
        <v/>
      </c>
      <c r="F28" s="167">
        <f>Rx!#REF!</f>
        <v/>
      </c>
      <c r="G28" s="169" t="n"/>
      <c r="H28" s="169" t="n"/>
    </row>
    <row r="29" ht="15.75" customHeight="1" s="447" thickBot="1">
      <c r="A29" s="500" t="n"/>
      <c r="B29" s="168" t="n">
        <v>25</v>
      </c>
      <c r="C29" s="167">
        <f>Tm!#REF!</f>
        <v/>
      </c>
      <c r="D29" s="167">
        <f>Tx!#REF!</f>
        <v/>
      </c>
      <c r="E29" s="170">
        <f>Ttb!#REF!</f>
        <v/>
      </c>
      <c r="F29" s="167">
        <f>Rx!#REF!</f>
        <v/>
      </c>
      <c r="G29" s="169" t="n"/>
      <c r="H29" s="169" t="n"/>
    </row>
    <row r="30" ht="15" customHeight="1" s="447">
      <c r="A30" s="498" t="inlineStr">
        <is>
          <t>Hà Nội</t>
        </is>
      </c>
      <c r="B30" s="166" t="n">
        <v>19</v>
      </c>
      <c r="C30" s="167">
        <f>Tm!#REF!</f>
        <v/>
      </c>
      <c r="D30" s="167">
        <f>Tx!#REF!</f>
        <v/>
      </c>
      <c r="E30" s="170">
        <f>Ttb!#REF!</f>
        <v/>
      </c>
      <c r="F30" s="167">
        <f>Rx!#REF!</f>
        <v/>
      </c>
      <c r="G30" s="169" t="n"/>
      <c r="H30" s="169" t="n"/>
    </row>
    <row r="31" ht="15" customHeight="1" s="447">
      <c r="A31" s="499" t="n"/>
      <c r="B31" s="166" t="n">
        <v>20</v>
      </c>
      <c r="C31" s="167">
        <f>Tm!#REF!</f>
        <v/>
      </c>
      <c r="D31" s="167">
        <f>Tx!#REF!</f>
        <v/>
      </c>
      <c r="E31" s="170">
        <f>Ttb!#REF!</f>
        <v/>
      </c>
      <c r="F31" s="167">
        <f>Rx!#REF!</f>
        <v/>
      </c>
      <c r="G31" s="169" t="n"/>
      <c r="H31" s="169" t="n"/>
    </row>
    <row r="32" ht="15" customHeight="1" s="447">
      <c r="A32" s="499" t="n"/>
      <c r="B32" s="166" t="n">
        <v>21</v>
      </c>
      <c r="C32" s="167">
        <f>Tm!#REF!</f>
        <v/>
      </c>
      <c r="D32" s="167">
        <f>Tx!#REF!</f>
        <v/>
      </c>
      <c r="E32" s="170">
        <f>Ttb!#REF!</f>
        <v/>
      </c>
      <c r="F32" s="167">
        <f>Rx!#REF!</f>
        <v/>
      </c>
    </row>
    <row r="33" ht="15" customHeight="1" s="447">
      <c r="A33" s="499" t="n"/>
      <c r="B33" s="166" t="n">
        <v>22</v>
      </c>
      <c r="C33" s="167">
        <f>Tm!#REF!</f>
        <v/>
      </c>
      <c r="D33" s="167">
        <f>Tx!#REF!</f>
        <v/>
      </c>
      <c r="E33" s="170">
        <f>Ttb!#REF!</f>
        <v/>
      </c>
      <c r="F33" s="167">
        <f>Rx!#REF!</f>
        <v/>
      </c>
    </row>
    <row r="34" ht="15.75" customHeight="1" s="447" thickBot="1">
      <c r="A34" s="499" t="n"/>
      <c r="B34" s="168" t="n">
        <v>23</v>
      </c>
      <c r="C34" s="167">
        <f>Tm!#REF!</f>
        <v/>
      </c>
      <c r="D34" s="167">
        <f>Tx!#REF!</f>
        <v/>
      </c>
      <c r="E34" s="170">
        <f>Ttb!#REF!</f>
        <v/>
      </c>
      <c r="F34" s="167">
        <f>Rx!#REF!</f>
        <v/>
      </c>
    </row>
    <row r="35" ht="15.75" customHeight="1" s="447" thickBot="1">
      <c r="A35" s="499" t="n"/>
      <c r="B35" s="168" t="n">
        <v>24</v>
      </c>
      <c r="C35" s="167">
        <f>Tm!#REF!</f>
        <v/>
      </c>
      <c r="D35" s="167">
        <f>Tx!#REF!</f>
        <v/>
      </c>
      <c r="E35" s="170">
        <f>Ttb!#REF!</f>
        <v/>
      </c>
      <c r="F35" s="167">
        <f>Rx!#REF!</f>
        <v/>
      </c>
    </row>
    <row r="36" ht="15.75" customHeight="1" s="447" thickBot="1">
      <c r="A36" s="500" t="n"/>
      <c r="B36" s="168" t="n">
        <v>25</v>
      </c>
      <c r="C36" s="167">
        <f>Tm!#REF!</f>
        <v/>
      </c>
      <c r="D36" s="167">
        <f>Tx!#REF!</f>
        <v/>
      </c>
      <c r="E36" s="170">
        <f>Ttb!#REF!</f>
        <v/>
      </c>
      <c r="F36" s="167">
        <f>Rx!#REF!</f>
        <v/>
      </c>
    </row>
  </sheetData>
  <mergeCells count="5">
    <mergeCell ref="A16:A22"/>
    <mergeCell ref="A9:A15"/>
    <mergeCell ref="A23:A29"/>
    <mergeCell ref="A2:A8"/>
    <mergeCell ref="A30:A36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W251"/>
  <sheetViews>
    <sheetView topLeftCell="A94" workbookViewId="0">
      <selection activeCell="A135" sqref="A135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28.7</v>
      </c>
      <c r="C3" t="n">
        <v>28.9</v>
      </c>
      <c r="D3" t="n">
        <v>28.4</v>
      </c>
      <c r="E3" t="n">
        <v>28</v>
      </c>
      <c r="F3" t="n">
        <v>29.9</v>
      </c>
      <c r="G3" t="n">
        <v>29.3</v>
      </c>
      <c r="H3" t="n">
        <v>28.6</v>
      </c>
      <c r="I3" t="n">
        <v>31.7</v>
      </c>
      <c r="J3" t="n">
        <v>28.8</v>
      </c>
      <c r="K3" t="n">
        <v>30.1</v>
      </c>
      <c r="L3" t="n">
        <v>28.5</v>
      </c>
      <c r="M3" t="n">
        <v>29.5</v>
      </c>
      <c r="N3" t="n">
        <v>29.2</v>
      </c>
      <c r="O3" t="n">
        <v>30.2</v>
      </c>
      <c r="P3" t="n">
        <v>30.2</v>
      </c>
      <c r="Q3" t="n">
        <v>31.1</v>
      </c>
      <c r="R3" t="n">
        <v>30.4</v>
      </c>
      <c r="S3" t="n">
        <v>30.2</v>
      </c>
      <c r="T3" t="n">
        <v>30</v>
      </c>
      <c r="U3" t="n">
        <v>29.4</v>
      </c>
      <c r="V3" t="n">
        <v>30.9</v>
      </c>
      <c r="W3" t="n">
        <v>29.9</v>
      </c>
    </row>
    <row r="4">
      <c r="A4" t="inlineStr">
        <is>
          <t>06-30 04</t>
        </is>
      </c>
      <c r="E4" t="n">
        <v>26.8</v>
      </c>
      <c r="H4" t="n">
        <v>28</v>
      </c>
      <c r="J4" t="n">
        <v>27.6</v>
      </c>
      <c r="P4" t="n">
        <v>29.4</v>
      </c>
      <c r="Q4" t="n">
        <v>31</v>
      </c>
      <c r="R4" t="n">
        <v>29.2</v>
      </c>
      <c r="S4" t="n">
        <v>30</v>
      </c>
      <c r="U4" t="n">
        <v>29.5</v>
      </c>
      <c r="W4" t="n">
        <v>28.8</v>
      </c>
    </row>
    <row r="5">
      <c r="A5" t="inlineStr">
        <is>
          <t>06-30 07</t>
        </is>
      </c>
      <c r="B5" t="n">
        <v>28.6</v>
      </c>
      <c r="C5" t="n">
        <v>28.4</v>
      </c>
      <c r="D5" t="n">
        <v>27.5</v>
      </c>
      <c r="E5" t="n">
        <v>26.6</v>
      </c>
      <c r="F5" t="n">
        <v>29.4</v>
      </c>
      <c r="G5" t="n">
        <v>29.4</v>
      </c>
      <c r="I5" t="n">
        <v>31.8</v>
      </c>
      <c r="J5" t="n">
        <v>28.2</v>
      </c>
      <c r="K5" t="n">
        <v>30.3</v>
      </c>
      <c r="L5" t="n">
        <v>29.6</v>
      </c>
      <c r="M5" t="n">
        <v>28.6</v>
      </c>
      <c r="N5" t="n">
        <v>28.4</v>
      </c>
      <c r="O5" t="n">
        <v>29.3</v>
      </c>
      <c r="P5" t="n">
        <v>30.8</v>
      </c>
      <c r="Q5" t="n">
        <v>31</v>
      </c>
      <c r="R5" t="n">
        <v>30.2</v>
      </c>
      <c r="S5" t="n">
        <v>30</v>
      </c>
      <c r="T5" t="n">
        <v>31.9</v>
      </c>
      <c r="U5" t="n">
        <v>29.3</v>
      </c>
      <c r="V5" t="n">
        <v>31.2</v>
      </c>
      <c r="W5" t="n">
        <v>30.4</v>
      </c>
    </row>
    <row r="6">
      <c r="A6" t="inlineStr">
        <is>
          <t>06-30 10</t>
        </is>
      </c>
      <c r="E6" t="n">
        <v>33.4</v>
      </c>
      <c r="J6" t="n">
        <v>34.6</v>
      </c>
      <c r="P6" t="n">
        <v>35.1</v>
      </c>
      <c r="Q6" t="n">
        <v>34.2</v>
      </c>
      <c r="R6" t="n">
        <v>34.7</v>
      </c>
      <c r="S6" t="n">
        <v>34</v>
      </c>
      <c r="U6" t="n">
        <v>33</v>
      </c>
      <c r="W6" t="n">
        <v>35</v>
      </c>
    </row>
    <row r="7">
      <c r="A7" t="inlineStr">
        <is>
          <t>06-30 22</t>
        </is>
      </c>
      <c r="E7" t="n">
        <v>30.2</v>
      </c>
      <c r="H7" t="n">
        <v>30.2</v>
      </c>
      <c r="J7" t="n">
        <v>31.1</v>
      </c>
      <c r="P7" t="n">
        <v>32</v>
      </c>
      <c r="Q7" t="n">
        <v>32.1</v>
      </c>
      <c r="R7" t="n">
        <v>31.5</v>
      </c>
      <c r="S7" t="n">
        <v>31.2</v>
      </c>
      <c r="U7" t="n">
        <v>30.2</v>
      </c>
      <c r="W7" t="n">
        <v>32.4</v>
      </c>
    </row>
    <row r="8">
      <c r="A8" t="inlineStr">
        <is>
          <t>07-01 01</t>
        </is>
      </c>
      <c r="C8" t="n">
        <v>30</v>
      </c>
      <c r="E8" t="n">
        <v>28.1</v>
      </c>
      <c r="F8" t="n">
        <v>29.8</v>
      </c>
      <c r="G8" t="n">
        <v>31.2</v>
      </c>
      <c r="J8" t="n">
        <v>30</v>
      </c>
      <c r="K8" t="n">
        <v>31</v>
      </c>
      <c r="M8" t="n">
        <v>29.7</v>
      </c>
      <c r="N8" t="n">
        <v>30.1</v>
      </c>
      <c r="Q8" t="n">
        <v>31.2</v>
      </c>
      <c r="S8" t="n">
        <v>30.8</v>
      </c>
      <c r="T8" t="n">
        <v>31.6</v>
      </c>
    </row>
    <row r="9">
      <c r="A9" t="inlineStr">
        <is>
          <t>07-01 04</t>
        </is>
      </c>
      <c r="E9" t="n">
        <v>27</v>
      </c>
      <c r="H9" t="n">
        <v>28</v>
      </c>
      <c r="J9" t="n">
        <v>28.5</v>
      </c>
      <c r="P9" t="n">
        <v>31</v>
      </c>
      <c r="Q9" t="n">
        <v>30.6</v>
      </c>
      <c r="R9" t="n">
        <v>29.8</v>
      </c>
      <c r="S9" t="n">
        <v>30</v>
      </c>
      <c r="U9" t="n">
        <v>29.1</v>
      </c>
      <c r="W9" t="n">
        <v>30.4</v>
      </c>
    </row>
    <row r="10">
      <c r="A10" t="inlineStr">
        <is>
          <t>07-01 07</t>
        </is>
      </c>
      <c r="B10" t="n">
        <v>29</v>
      </c>
      <c r="C10" t="n">
        <v>28.9</v>
      </c>
      <c r="F10" t="n">
        <v>30.5</v>
      </c>
      <c r="G10" t="n">
        <v>31.3</v>
      </c>
      <c r="J10" t="n">
        <v>30.1</v>
      </c>
      <c r="K10" t="n">
        <v>31.1</v>
      </c>
      <c r="M10" t="n">
        <v>28.4</v>
      </c>
      <c r="N10" t="n">
        <v>27.8</v>
      </c>
      <c r="P10" t="n">
        <v>31.3</v>
      </c>
      <c r="Q10" t="n">
        <v>31</v>
      </c>
      <c r="S10" t="n">
        <v>30.4</v>
      </c>
      <c r="T10" t="n">
        <v>31.4</v>
      </c>
      <c r="W10" t="n">
        <v>31.9</v>
      </c>
    </row>
    <row r="11">
      <c r="A11" t="inlineStr">
        <is>
          <t>07-01 10</t>
        </is>
      </c>
      <c r="E11" t="n">
        <v>34.1</v>
      </c>
      <c r="H11" t="n">
        <v>33.3</v>
      </c>
      <c r="J11" t="n">
        <v>34.7</v>
      </c>
      <c r="P11" t="n">
        <v>34.8</v>
      </c>
      <c r="Q11" t="n">
        <v>34.2</v>
      </c>
      <c r="R11" t="n">
        <v>34.5</v>
      </c>
      <c r="S11" t="n">
        <v>34</v>
      </c>
      <c r="U11" t="n">
        <v>33.4</v>
      </c>
      <c r="W11" t="n">
        <v>35.9</v>
      </c>
    </row>
    <row r="12">
      <c r="A12" t="inlineStr">
        <is>
          <t>07-01 13</t>
        </is>
      </c>
      <c r="B12" t="n">
        <v>36.5</v>
      </c>
      <c r="C12" t="n">
        <v>37.4</v>
      </c>
      <c r="D12" t="n">
        <v>36.5</v>
      </c>
      <c r="E12" t="n">
        <v>36.5</v>
      </c>
      <c r="F12" t="n">
        <v>35.8</v>
      </c>
      <c r="H12" t="n">
        <v>37.6</v>
      </c>
      <c r="L12" t="n">
        <v>36.1</v>
      </c>
      <c r="M12" t="n">
        <v>36.8</v>
      </c>
      <c r="N12" t="n">
        <v>37.3</v>
      </c>
      <c r="O12" t="n">
        <v>38.4</v>
      </c>
      <c r="Q12" t="n">
        <v>36.8</v>
      </c>
      <c r="S12" t="n">
        <v>36.3</v>
      </c>
      <c r="T12" t="n">
        <v>35.1</v>
      </c>
      <c r="V12" t="n">
        <v>37</v>
      </c>
      <c r="W12" t="n">
        <v>37.2</v>
      </c>
    </row>
    <row r="13">
      <c r="A13" t="inlineStr">
        <is>
          <t>07-01 16</t>
        </is>
      </c>
      <c r="E13" t="n">
        <v>37.7</v>
      </c>
      <c r="J13" t="n">
        <v>37</v>
      </c>
      <c r="Q13" t="n">
        <v>37.1</v>
      </c>
      <c r="R13" t="n">
        <v>38</v>
      </c>
      <c r="S13" t="n">
        <v>35.4</v>
      </c>
      <c r="U13" t="n">
        <v>36.4</v>
      </c>
    </row>
    <row r="14">
      <c r="A14" t="inlineStr">
        <is>
          <t>07-01 19</t>
        </is>
      </c>
      <c r="B14" t="n">
        <v>32.9</v>
      </c>
      <c r="C14" t="n">
        <v>35.3</v>
      </c>
      <c r="D14" t="n">
        <v>33.8</v>
      </c>
      <c r="E14" t="n">
        <v>34.3</v>
      </c>
      <c r="F14" t="n">
        <v>32.2</v>
      </c>
      <c r="G14" t="n">
        <v>35.2</v>
      </c>
      <c r="H14" t="n">
        <v>33</v>
      </c>
      <c r="I14" t="n">
        <v>34.9</v>
      </c>
      <c r="J14" t="n">
        <v>34.7</v>
      </c>
      <c r="K14" t="n">
        <v>32.3</v>
      </c>
      <c r="L14" t="n">
        <v>34.8</v>
      </c>
      <c r="M14" t="n">
        <v>35.3</v>
      </c>
      <c r="N14" t="n">
        <v>34.9</v>
      </c>
      <c r="O14" t="n">
        <v>33.5</v>
      </c>
      <c r="P14" t="n">
        <v>34.6</v>
      </c>
      <c r="Q14" t="n">
        <v>34</v>
      </c>
      <c r="R14" t="n">
        <v>33.2</v>
      </c>
      <c r="S14" t="n">
        <v>32.6</v>
      </c>
      <c r="T14" t="n">
        <v>34.1</v>
      </c>
      <c r="U14" t="n">
        <v>31.4</v>
      </c>
      <c r="V14" t="n">
        <v>32.2</v>
      </c>
      <c r="W14" t="n">
        <v>33.9</v>
      </c>
    </row>
    <row r="15">
      <c r="A15" t="inlineStr">
        <is>
          <t>07-01 22</t>
        </is>
      </c>
      <c r="E15" t="n">
        <v>29</v>
      </c>
      <c r="H15" t="n">
        <v>30.2</v>
      </c>
      <c r="J15" t="n">
        <v>30.5</v>
      </c>
      <c r="Q15" t="n">
        <v>32.2</v>
      </c>
      <c r="R15" t="n">
        <v>32</v>
      </c>
      <c r="S15" t="n">
        <v>31.3</v>
      </c>
      <c r="U15" t="n">
        <v>30.5</v>
      </c>
      <c r="W15" t="n">
        <v>32.2</v>
      </c>
    </row>
    <row r="16">
      <c r="A16" t="inlineStr">
        <is>
          <t>07-02 01</t>
        </is>
      </c>
      <c r="B16" t="n">
        <v>29.1</v>
      </c>
      <c r="C16" t="n">
        <v>28.5</v>
      </c>
      <c r="D16" t="n">
        <v>27.6</v>
      </c>
      <c r="E16" t="n">
        <v>27.2</v>
      </c>
      <c r="F16" t="n">
        <v>30.4</v>
      </c>
      <c r="G16" t="n">
        <v>31.3</v>
      </c>
      <c r="H16" t="n">
        <v>29</v>
      </c>
      <c r="I16" t="n">
        <v>32.3</v>
      </c>
      <c r="J16" t="n">
        <v>28.9</v>
      </c>
      <c r="K16" t="n">
        <v>31.2</v>
      </c>
      <c r="L16" t="n">
        <v>30.3</v>
      </c>
      <c r="M16" t="n">
        <v>29.2</v>
      </c>
      <c r="N16" t="n">
        <v>29.1</v>
      </c>
      <c r="O16" t="n">
        <v>31.2</v>
      </c>
      <c r="P16" t="n">
        <v>31.2</v>
      </c>
      <c r="Q16" t="n">
        <v>32</v>
      </c>
      <c r="R16" t="n">
        <v>30.2</v>
      </c>
      <c r="S16" t="n">
        <v>30.5</v>
      </c>
      <c r="T16" t="n">
        <v>31.9</v>
      </c>
      <c r="U16" t="n">
        <v>29.8</v>
      </c>
      <c r="V16" t="n">
        <v>31.4</v>
      </c>
      <c r="W16" t="n">
        <v>31.4</v>
      </c>
    </row>
    <row r="17">
      <c r="A17" t="inlineStr">
        <is>
          <t>07-02 04</t>
        </is>
      </c>
      <c r="E17" t="n">
        <v>26.2</v>
      </c>
      <c r="H17" t="n">
        <v>26.2</v>
      </c>
      <c r="J17" t="n">
        <v>30.3</v>
      </c>
      <c r="P17" t="n">
        <v>31.1</v>
      </c>
      <c r="Q17" t="n">
        <v>30.8</v>
      </c>
      <c r="S17" t="n">
        <v>29.6</v>
      </c>
      <c r="U17" t="n">
        <v>29.9</v>
      </c>
      <c r="W17" t="n">
        <v>30.8</v>
      </c>
    </row>
    <row r="18">
      <c r="A18" t="inlineStr">
        <is>
          <t>07-02 07</t>
        </is>
      </c>
      <c r="B18" t="n">
        <v>29.3</v>
      </c>
      <c r="C18" t="n">
        <v>29</v>
      </c>
      <c r="D18" t="n">
        <v>27</v>
      </c>
      <c r="F18" t="n">
        <v>30</v>
      </c>
      <c r="G18" t="n">
        <v>30.7</v>
      </c>
      <c r="H18" t="n">
        <v>26.3</v>
      </c>
      <c r="I18" t="n">
        <v>32</v>
      </c>
      <c r="J18" t="n">
        <v>31</v>
      </c>
      <c r="K18" t="n">
        <v>31</v>
      </c>
      <c r="L18" t="n">
        <v>29.9</v>
      </c>
      <c r="M18" t="n">
        <v>29</v>
      </c>
      <c r="N18" t="n">
        <v>27.7</v>
      </c>
      <c r="O18" t="n">
        <v>30.4</v>
      </c>
      <c r="P18" t="n">
        <v>31.5</v>
      </c>
      <c r="Q18" t="n">
        <v>30.5</v>
      </c>
      <c r="R18" t="n">
        <v>30.4</v>
      </c>
      <c r="S18" t="n">
        <v>29.9</v>
      </c>
      <c r="T18" t="n">
        <v>30.5</v>
      </c>
      <c r="U18" t="n">
        <v>29.9</v>
      </c>
      <c r="V18" t="n">
        <v>32</v>
      </c>
      <c r="W18" t="n">
        <v>31.4</v>
      </c>
    </row>
    <row r="19">
      <c r="A19" t="inlineStr">
        <is>
          <t>07-02 10</t>
        </is>
      </c>
      <c r="E19" t="n">
        <v>33.3</v>
      </c>
      <c r="P19" t="n">
        <v>34.8</v>
      </c>
      <c r="Q19" t="n">
        <v>33.4</v>
      </c>
      <c r="S19" t="n">
        <v>34.6</v>
      </c>
    </row>
    <row r="20">
      <c r="A20" t="inlineStr">
        <is>
          <t>07-02 13</t>
        </is>
      </c>
      <c r="C20" t="n">
        <v>37.4</v>
      </c>
      <c r="D20" t="n">
        <v>37.2</v>
      </c>
      <c r="E20" t="n">
        <v>36.4</v>
      </c>
      <c r="F20" t="n">
        <v>35.6</v>
      </c>
      <c r="G20" t="n">
        <v>38.2</v>
      </c>
      <c r="I20" t="n">
        <v>37.9</v>
      </c>
      <c r="J20" t="n">
        <v>36.2</v>
      </c>
      <c r="K20" t="n">
        <v>35.3</v>
      </c>
      <c r="O20" t="n">
        <v>38.2</v>
      </c>
      <c r="Q20" t="n">
        <v>36</v>
      </c>
      <c r="S20" t="n">
        <v>36.7</v>
      </c>
      <c r="U20" t="n">
        <v>35.6</v>
      </c>
      <c r="V20" t="n">
        <v>33.9</v>
      </c>
    </row>
    <row r="21">
      <c r="A21" t="inlineStr">
        <is>
          <t>07-02 16</t>
        </is>
      </c>
      <c r="E21" t="n">
        <v>37</v>
      </c>
      <c r="H21" t="n">
        <v>34.9</v>
      </c>
      <c r="J21" t="n">
        <v>36.6</v>
      </c>
      <c r="P21" t="n">
        <v>36.9</v>
      </c>
      <c r="Q21" t="n">
        <v>36.1</v>
      </c>
      <c r="R21" t="n">
        <v>37</v>
      </c>
      <c r="S21" t="n">
        <v>34.6</v>
      </c>
      <c r="U21" t="n">
        <v>26.2</v>
      </c>
      <c r="W21" t="n">
        <v>37.2</v>
      </c>
    </row>
    <row r="22">
      <c r="A22" t="inlineStr">
        <is>
          <t>07-02 19</t>
        </is>
      </c>
      <c r="C22" t="n">
        <v>35.2</v>
      </c>
      <c r="D22" t="n">
        <v>32.9</v>
      </c>
      <c r="E22" t="n">
        <v>34.7</v>
      </c>
      <c r="F22" t="n">
        <v>32.3</v>
      </c>
      <c r="G22" t="n">
        <v>34.2</v>
      </c>
      <c r="I22" t="n">
        <v>34</v>
      </c>
      <c r="K22" t="n">
        <v>32</v>
      </c>
      <c r="L22" t="n">
        <v>33.5</v>
      </c>
      <c r="N22" t="n">
        <v>35.1</v>
      </c>
      <c r="O22" t="n">
        <v>33.2</v>
      </c>
      <c r="P22" t="n">
        <v>33.9</v>
      </c>
      <c r="Q22" t="n">
        <v>32.9</v>
      </c>
      <c r="U22" t="n">
        <v>32.4</v>
      </c>
      <c r="V22" t="n">
        <v>31.7</v>
      </c>
    </row>
    <row r="23">
      <c r="A23" t="inlineStr">
        <is>
          <t>07-02 22</t>
        </is>
      </c>
      <c r="E23" t="n">
        <v>28.9</v>
      </c>
      <c r="H23" t="n">
        <v>29.5</v>
      </c>
      <c r="J23" t="n">
        <v>30.8</v>
      </c>
      <c r="P23" t="n">
        <v>31.8</v>
      </c>
      <c r="Q23" t="n">
        <v>31.8</v>
      </c>
      <c r="R23" t="n">
        <v>31.6</v>
      </c>
      <c r="S23" t="n">
        <v>31.7</v>
      </c>
      <c r="U23" t="n">
        <v>30.8</v>
      </c>
      <c r="W23" t="n">
        <v>31.9</v>
      </c>
    </row>
    <row r="24">
      <c r="A24" t="inlineStr">
        <is>
          <t>07-03 01</t>
        </is>
      </c>
      <c r="E24" t="n">
        <v>27</v>
      </c>
      <c r="F24" t="n">
        <v>29.9</v>
      </c>
      <c r="G24" t="n">
        <v>30.3</v>
      </c>
      <c r="H24" t="n">
        <v>27.5</v>
      </c>
      <c r="J24" t="n">
        <v>30.6</v>
      </c>
      <c r="L24" t="n">
        <v>30.2</v>
      </c>
      <c r="M24" t="n">
        <v>29.7</v>
      </c>
      <c r="O24" t="n">
        <v>31.2</v>
      </c>
      <c r="Q24" t="n">
        <v>29.9</v>
      </c>
      <c r="R24" t="n">
        <v>30.4</v>
      </c>
      <c r="S24" t="n">
        <v>30.9</v>
      </c>
      <c r="T24" t="n">
        <v>30.7</v>
      </c>
      <c r="V24" t="n">
        <v>30.8</v>
      </c>
      <c r="W24" t="n">
        <v>31.3</v>
      </c>
    </row>
    <row r="25">
      <c r="A25" t="inlineStr">
        <is>
          <t>07-03 04</t>
        </is>
      </c>
      <c r="E25" t="n">
        <v>25.9</v>
      </c>
      <c r="H25" t="n">
        <v>26.7</v>
      </c>
      <c r="J25" t="n">
        <v>29.6</v>
      </c>
      <c r="P25" t="n">
        <v>30.4</v>
      </c>
      <c r="Q25" t="n">
        <v>29.1</v>
      </c>
      <c r="R25" t="n">
        <v>29</v>
      </c>
      <c r="S25" t="n">
        <v>29.8</v>
      </c>
      <c r="U25" t="n">
        <v>30</v>
      </c>
      <c r="W25" t="n">
        <v>30.6</v>
      </c>
    </row>
    <row r="26">
      <c r="A26" t="inlineStr">
        <is>
          <t>07-03 07</t>
        </is>
      </c>
      <c r="B26" t="n">
        <v>27.8</v>
      </c>
      <c r="C26" t="n">
        <v>28.8</v>
      </c>
      <c r="D26" t="n">
        <v>27.2</v>
      </c>
      <c r="E26" t="n">
        <v>25.9</v>
      </c>
      <c r="F26" t="n">
        <v>29.4</v>
      </c>
      <c r="G26" t="n">
        <v>29.5</v>
      </c>
      <c r="H26" t="n">
        <v>26.7</v>
      </c>
      <c r="I26" t="n">
        <v>31</v>
      </c>
      <c r="J26" t="n">
        <v>30.7</v>
      </c>
      <c r="K26" t="n">
        <v>30.8</v>
      </c>
      <c r="L26" t="n">
        <v>29.7</v>
      </c>
      <c r="M26" t="n">
        <v>29.3</v>
      </c>
      <c r="N26" t="n">
        <v>27.2</v>
      </c>
      <c r="O26" t="n">
        <v>29.8</v>
      </c>
      <c r="P26" t="n">
        <v>31.2</v>
      </c>
      <c r="Q26" t="n">
        <v>30.3</v>
      </c>
      <c r="R26" t="n">
        <v>30.4</v>
      </c>
      <c r="S26" t="n">
        <v>29.6</v>
      </c>
      <c r="T26" t="n">
        <v>31.1</v>
      </c>
      <c r="U26" t="n">
        <v>29.1</v>
      </c>
      <c r="V26" t="n">
        <v>31.1</v>
      </c>
      <c r="W26" t="n">
        <v>30.6</v>
      </c>
    </row>
    <row r="27">
      <c r="A27" t="inlineStr">
        <is>
          <t>07-03 10</t>
        </is>
      </c>
      <c r="E27" t="n">
        <v>34</v>
      </c>
      <c r="H27" t="n">
        <v>31.8</v>
      </c>
      <c r="J27" t="n">
        <v>32.6</v>
      </c>
      <c r="P27" t="n">
        <v>32.6</v>
      </c>
      <c r="Q27" t="n">
        <v>32.4</v>
      </c>
      <c r="R27" t="n">
        <v>34.2</v>
      </c>
      <c r="U27" t="n">
        <v>32.2</v>
      </c>
      <c r="W27" t="n">
        <v>34.2</v>
      </c>
    </row>
    <row r="28">
      <c r="A28" t="inlineStr">
        <is>
          <t>07-03 13</t>
        </is>
      </c>
      <c r="B28" t="n">
        <v>36</v>
      </c>
      <c r="C28" t="n">
        <v>37.1</v>
      </c>
      <c r="D28" t="n">
        <v>36.7</v>
      </c>
      <c r="E28" t="n">
        <v>35.4</v>
      </c>
      <c r="F28" t="n">
        <v>35.6</v>
      </c>
      <c r="G28" t="n">
        <v>37.5</v>
      </c>
      <c r="H28" t="n">
        <v>36.4</v>
      </c>
      <c r="I28" t="n">
        <v>37.2</v>
      </c>
      <c r="J28" t="n">
        <v>34.2</v>
      </c>
      <c r="K28" t="n">
        <v>35.5</v>
      </c>
      <c r="L28" t="n">
        <v>36.3</v>
      </c>
      <c r="M28" t="n">
        <v>37.1</v>
      </c>
      <c r="N28" t="n">
        <v>37.3</v>
      </c>
      <c r="O28" t="n">
        <v>38.5</v>
      </c>
      <c r="P28" t="n">
        <v>35.8</v>
      </c>
      <c r="Q28" t="n">
        <v>34.4</v>
      </c>
      <c r="R28" t="n">
        <v>36.8</v>
      </c>
      <c r="S28" t="n">
        <v>35.5</v>
      </c>
      <c r="T28" t="n">
        <v>34.1</v>
      </c>
      <c r="U28" t="n">
        <v>34.9</v>
      </c>
      <c r="V28" t="n">
        <v>34.5</v>
      </c>
      <c r="W28" t="n">
        <v>36.4</v>
      </c>
    </row>
    <row r="29">
      <c r="A29" t="inlineStr">
        <is>
          <t>07-03 16</t>
        </is>
      </c>
      <c r="E29" t="n">
        <v>37.3</v>
      </c>
      <c r="H29" t="n">
        <v>35.6</v>
      </c>
      <c r="J29" t="n">
        <v>33.7</v>
      </c>
      <c r="P29" t="n">
        <v>34.8</v>
      </c>
      <c r="Q29" t="n">
        <v>35.1</v>
      </c>
      <c r="R29" t="n">
        <v>36.1</v>
      </c>
      <c r="S29" t="n">
        <v>32.5</v>
      </c>
      <c r="U29" t="n">
        <v>34.2</v>
      </c>
      <c r="W29" t="n">
        <v>35.7</v>
      </c>
    </row>
    <row r="30">
      <c r="A30" t="inlineStr">
        <is>
          <t>07-03 19</t>
        </is>
      </c>
      <c r="B30" t="n">
        <v>28.2</v>
      </c>
      <c r="C30" t="n">
        <v>34.6</v>
      </c>
      <c r="D30" t="n">
        <v>30.2</v>
      </c>
      <c r="E30" t="n">
        <v>33.9</v>
      </c>
      <c r="F30" t="n">
        <v>29.6</v>
      </c>
      <c r="G30" t="n">
        <v>32.9</v>
      </c>
      <c r="H30" t="n">
        <v>26.2</v>
      </c>
      <c r="I30" t="n">
        <v>33</v>
      </c>
      <c r="J30" t="n">
        <v>32.5</v>
      </c>
      <c r="K30" t="n">
        <v>31.4</v>
      </c>
      <c r="L30" t="n">
        <v>31.8</v>
      </c>
      <c r="M30" t="n">
        <v>34.2</v>
      </c>
      <c r="N30" t="n">
        <v>33.2</v>
      </c>
      <c r="O30" t="n">
        <v>33.5</v>
      </c>
      <c r="P30" t="n">
        <v>32.5</v>
      </c>
      <c r="Q30" t="n">
        <v>32.9</v>
      </c>
      <c r="R30" t="n">
        <v>32.9</v>
      </c>
      <c r="S30" t="n">
        <v>31</v>
      </c>
      <c r="T30" t="n">
        <v>31.1</v>
      </c>
      <c r="U30" t="n">
        <v>32.3</v>
      </c>
      <c r="V30" t="n">
        <v>31.5</v>
      </c>
      <c r="W30" t="n">
        <v>33</v>
      </c>
    </row>
    <row r="31">
      <c r="A31" t="inlineStr">
        <is>
          <t>07-03 22</t>
        </is>
      </c>
      <c r="E31" t="n">
        <v>28.2</v>
      </c>
      <c r="H31" t="n">
        <v>25.2</v>
      </c>
      <c r="J31" t="n">
        <v>29.6</v>
      </c>
      <c r="P31" t="n">
        <v>31.2</v>
      </c>
      <c r="Q31" t="n">
        <v>31.2</v>
      </c>
      <c r="R31" t="n">
        <v>30.5</v>
      </c>
      <c r="S31" t="n">
        <v>28.3</v>
      </c>
      <c r="U31" t="n">
        <v>29.8</v>
      </c>
      <c r="W31" t="n">
        <v>31.4</v>
      </c>
    </row>
    <row r="32">
      <c r="A32" t="inlineStr">
        <is>
          <t>07-04 01</t>
        </is>
      </c>
      <c r="C32" t="n">
        <v>28</v>
      </c>
      <c r="D32" t="n">
        <v>27.1</v>
      </c>
      <c r="E32" t="n">
        <v>26.2</v>
      </c>
      <c r="F32" t="n">
        <v>27.3</v>
      </c>
      <c r="G32" t="n">
        <v>30.1</v>
      </c>
      <c r="H32" t="n">
        <v>25.2</v>
      </c>
      <c r="I32" t="n">
        <v>31.2</v>
      </c>
      <c r="J32" t="n">
        <v>27.6</v>
      </c>
      <c r="K32" t="n">
        <v>28.6</v>
      </c>
      <c r="L32" t="n">
        <v>28</v>
      </c>
      <c r="M32" t="n">
        <v>28.7</v>
      </c>
      <c r="N32" t="n">
        <v>28.2</v>
      </c>
      <c r="O32" t="n">
        <v>30.9</v>
      </c>
      <c r="P32" t="n">
        <v>30.3</v>
      </c>
      <c r="Q32" t="n">
        <v>31</v>
      </c>
      <c r="R32" t="n">
        <v>29.4</v>
      </c>
      <c r="S32" t="n">
        <v>27.6</v>
      </c>
      <c r="T32" t="n">
        <v>30.5</v>
      </c>
      <c r="U32" t="n">
        <v>29.6</v>
      </c>
      <c r="V32" t="n">
        <v>29.8</v>
      </c>
      <c r="W32" t="n">
        <v>30</v>
      </c>
    </row>
    <row r="33">
      <c r="A33" t="inlineStr">
        <is>
          <t>07-04 04</t>
        </is>
      </c>
      <c r="E33" t="n">
        <v>25.6</v>
      </c>
      <c r="H33" t="n">
        <v>25</v>
      </c>
      <c r="J33" t="n">
        <v>29.1</v>
      </c>
      <c r="P33" t="n">
        <v>29.7</v>
      </c>
      <c r="Q33" t="n">
        <v>30.3</v>
      </c>
      <c r="R33" t="n">
        <v>29.2</v>
      </c>
      <c r="S33" t="n">
        <v>27.5</v>
      </c>
      <c r="U33" t="n">
        <v>28.1</v>
      </c>
      <c r="W33" t="n">
        <v>29.7</v>
      </c>
    </row>
    <row r="34">
      <c r="A34" t="inlineStr">
        <is>
          <t>07-04 07</t>
        </is>
      </c>
      <c r="B34" t="n">
        <v>28</v>
      </c>
      <c r="C34" t="n">
        <v>27.9</v>
      </c>
      <c r="D34" t="n">
        <v>26.8</v>
      </c>
      <c r="E34" t="n">
        <v>26.1</v>
      </c>
      <c r="F34" t="n">
        <v>28.3</v>
      </c>
      <c r="G34" t="n">
        <v>30</v>
      </c>
      <c r="H34" t="n">
        <v>25.4</v>
      </c>
      <c r="I34" t="n">
        <v>30.2</v>
      </c>
      <c r="J34" t="n">
        <v>29.5</v>
      </c>
      <c r="K34" t="n">
        <v>29.3</v>
      </c>
      <c r="L34" t="n">
        <v>28.6</v>
      </c>
      <c r="M34" t="n">
        <v>28.2</v>
      </c>
      <c r="N34" t="n">
        <v>26.4</v>
      </c>
      <c r="O34" t="n">
        <v>29.5</v>
      </c>
      <c r="P34" t="n">
        <v>30.5</v>
      </c>
      <c r="Q34" t="n">
        <v>30</v>
      </c>
      <c r="R34" t="n">
        <v>29.8</v>
      </c>
      <c r="S34" t="n">
        <v>28.4</v>
      </c>
      <c r="T34" t="n">
        <v>30.9</v>
      </c>
      <c r="U34" t="n">
        <v>29</v>
      </c>
      <c r="V34" t="n">
        <v>29.8</v>
      </c>
      <c r="W34" t="n">
        <v>30.6</v>
      </c>
    </row>
    <row r="35">
      <c r="A35" t="inlineStr">
        <is>
          <t>07-04 10</t>
        </is>
      </c>
      <c r="E35" t="n">
        <v>31.4</v>
      </c>
      <c r="H35" t="n">
        <v>31</v>
      </c>
      <c r="J35" t="n">
        <v>33.2</v>
      </c>
      <c r="P35" t="n">
        <v>32.8</v>
      </c>
      <c r="Q35" t="n">
        <v>33.2</v>
      </c>
      <c r="R35" t="n">
        <v>33.5</v>
      </c>
      <c r="S35" t="n">
        <v>33</v>
      </c>
      <c r="U35" t="n">
        <v>31.3</v>
      </c>
      <c r="W35" t="n">
        <v>33.7</v>
      </c>
    </row>
    <row r="36">
      <c r="A36" t="inlineStr">
        <is>
          <t>07-04 13</t>
        </is>
      </c>
      <c r="B36" t="n">
        <v>35.4</v>
      </c>
      <c r="C36" t="n">
        <v>36.2</v>
      </c>
      <c r="D36" t="n">
        <v>35.3</v>
      </c>
      <c r="E36" t="n">
        <v>36.2</v>
      </c>
      <c r="F36" t="n">
        <v>34.6</v>
      </c>
      <c r="G36" t="n">
        <v>36.9</v>
      </c>
      <c r="H36" t="n">
        <v>36</v>
      </c>
      <c r="I36" t="n">
        <v>36.6</v>
      </c>
      <c r="J36" t="n">
        <v>34.8</v>
      </c>
      <c r="K36" t="n">
        <v>33.8</v>
      </c>
      <c r="L36" t="n">
        <v>35.4</v>
      </c>
      <c r="M36" t="n">
        <v>36.2</v>
      </c>
      <c r="N36" t="n">
        <v>37.2</v>
      </c>
      <c r="O36" t="n">
        <v>37.5</v>
      </c>
      <c r="P36" t="n">
        <v>34.7</v>
      </c>
      <c r="Q36" t="n">
        <v>35.3</v>
      </c>
      <c r="R36" t="n">
        <v>35.9</v>
      </c>
      <c r="S36" t="n">
        <v>35.2</v>
      </c>
      <c r="T36" t="n">
        <v>34.8</v>
      </c>
      <c r="U36" t="n">
        <v>34.5</v>
      </c>
      <c r="V36" t="n">
        <v>33.9</v>
      </c>
      <c r="W36" t="n">
        <v>36</v>
      </c>
    </row>
    <row r="37">
      <c r="A37" t="inlineStr">
        <is>
          <t>07-04 16</t>
        </is>
      </c>
      <c r="E37" t="n">
        <v>35.9</v>
      </c>
      <c r="H37" t="n">
        <v>29.4</v>
      </c>
      <c r="J37" t="n">
        <v>34.2</v>
      </c>
      <c r="P37" t="n">
        <v>35.8</v>
      </c>
      <c r="Q37" t="n">
        <v>35.1</v>
      </c>
      <c r="R37" t="n">
        <v>33.8</v>
      </c>
      <c r="S37" t="n">
        <v>33.9</v>
      </c>
      <c r="U37" t="n">
        <v>32.4</v>
      </c>
      <c r="W37" t="n">
        <v>34.6</v>
      </c>
    </row>
    <row r="38">
      <c r="A38" t="inlineStr">
        <is>
          <t>07-04 19</t>
        </is>
      </c>
      <c r="B38" t="n">
        <v>30.7</v>
      </c>
      <c r="C38" t="n">
        <v>33.7</v>
      </c>
      <c r="D38" t="n">
        <v>29.3</v>
      </c>
      <c r="E38" t="n">
        <v>33.2</v>
      </c>
      <c r="F38" t="n">
        <v>31.5</v>
      </c>
      <c r="G38" t="n">
        <v>32.5</v>
      </c>
      <c r="H38" t="n">
        <v>28</v>
      </c>
      <c r="I38" t="n">
        <v>31.8</v>
      </c>
      <c r="J38" t="n">
        <v>31.1</v>
      </c>
      <c r="K38" t="n">
        <v>30.8</v>
      </c>
      <c r="L38" t="n">
        <v>30.1</v>
      </c>
      <c r="M38" t="n">
        <v>31.3</v>
      </c>
      <c r="N38" t="n">
        <v>32.3</v>
      </c>
      <c r="O38" t="n">
        <v>31.2</v>
      </c>
      <c r="P38" t="n">
        <v>32</v>
      </c>
      <c r="Q38" t="n">
        <v>31.2</v>
      </c>
      <c r="R38" t="n">
        <v>32.3</v>
      </c>
      <c r="S38" t="n">
        <v>31.3</v>
      </c>
      <c r="T38" t="n">
        <v>31.2</v>
      </c>
      <c r="U38" t="n">
        <v>31</v>
      </c>
      <c r="V38" t="n">
        <v>31.2</v>
      </c>
      <c r="W38" t="n">
        <v>32</v>
      </c>
    </row>
    <row r="39">
      <c r="A39" t="inlineStr">
        <is>
          <t>07-04 22</t>
        </is>
      </c>
      <c r="E39" t="n">
        <v>26.9</v>
      </c>
      <c r="H39" t="n">
        <v>27</v>
      </c>
      <c r="J39" t="n">
        <v>30.2</v>
      </c>
      <c r="P39" t="n">
        <v>30</v>
      </c>
      <c r="Q39" t="n">
        <v>29.2</v>
      </c>
      <c r="R39" t="n">
        <v>29.6</v>
      </c>
      <c r="S39" t="n">
        <v>30.6</v>
      </c>
      <c r="U39" t="n">
        <v>30.5</v>
      </c>
      <c r="W39" t="n">
        <v>30.6</v>
      </c>
    </row>
    <row r="40">
      <c r="A40" t="inlineStr">
        <is>
          <t>07-05 01</t>
        </is>
      </c>
      <c r="B40" t="n">
        <v>27.4</v>
      </c>
      <c r="C40" t="n">
        <v>28.3</v>
      </c>
      <c r="D40" t="n">
        <v>25.3</v>
      </c>
      <c r="E40" t="n">
        <v>25.7</v>
      </c>
      <c r="F40" t="n">
        <v>29.3</v>
      </c>
      <c r="G40" t="n">
        <v>29.5</v>
      </c>
      <c r="H40" t="n">
        <v>26.2</v>
      </c>
      <c r="I40" t="n">
        <v>28.2</v>
      </c>
      <c r="J40" t="n">
        <v>30.1</v>
      </c>
      <c r="K40" t="n">
        <v>29.5</v>
      </c>
      <c r="L40" t="n">
        <v>27.4</v>
      </c>
      <c r="M40" t="n">
        <v>27.4</v>
      </c>
      <c r="N40" t="n">
        <v>27.3</v>
      </c>
      <c r="O40" t="n">
        <v>30</v>
      </c>
      <c r="P40" t="n">
        <v>29.1</v>
      </c>
      <c r="Q40" t="n">
        <v>28.2</v>
      </c>
      <c r="R40" t="n">
        <v>28.2</v>
      </c>
      <c r="S40" t="n">
        <v>29</v>
      </c>
      <c r="T40" t="n">
        <v>29.9</v>
      </c>
      <c r="U40" t="n">
        <v>29.5</v>
      </c>
      <c r="V40" t="n">
        <v>30.2</v>
      </c>
      <c r="W40" t="n">
        <v>30.5</v>
      </c>
    </row>
    <row r="41">
      <c r="A41" t="inlineStr">
        <is>
          <t>07-05 04</t>
        </is>
      </c>
      <c r="E41" t="n">
        <v>25</v>
      </c>
      <c r="H41" t="n">
        <v>25.8</v>
      </c>
      <c r="J41" t="n">
        <v>29.1</v>
      </c>
      <c r="P41" t="n">
        <v>28.6</v>
      </c>
      <c r="Q41" t="n">
        <v>28.1</v>
      </c>
      <c r="R41" t="n">
        <v>27.6</v>
      </c>
      <c r="S41" t="n">
        <v>27.8</v>
      </c>
      <c r="U41" t="n">
        <v>29.4</v>
      </c>
      <c r="W41" t="n">
        <v>29.5</v>
      </c>
    </row>
    <row r="42">
      <c r="A42" t="inlineStr">
        <is>
          <t>07-05 07</t>
        </is>
      </c>
      <c r="B42" t="n">
        <v>27</v>
      </c>
      <c r="C42" t="n">
        <v>27.3</v>
      </c>
      <c r="D42" t="n">
        <v>25.2</v>
      </c>
      <c r="E42" t="n">
        <v>25.1</v>
      </c>
      <c r="F42" t="n">
        <v>28.8</v>
      </c>
      <c r="G42" t="n">
        <v>29.2</v>
      </c>
      <c r="H42" t="n">
        <v>25.6</v>
      </c>
      <c r="I42" t="n">
        <v>28</v>
      </c>
      <c r="J42" t="n">
        <v>28.8</v>
      </c>
      <c r="K42" t="n">
        <v>29.4</v>
      </c>
      <c r="L42" t="n">
        <v>27.7</v>
      </c>
      <c r="M42" t="n">
        <v>27.5</v>
      </c>
      <c r="N42" t="n">
        <v>26.1</v>
      </c>
      <c r="O42" t="n">
        <v>28.6</v>
      </c>
      <c r="P42" t="n">
        <v>30.2</v>
      </c>
      <c r="Q42" t="n">
        <v>29.4</v>
      </c>
      <c r="R42" t="n">
        <v>29.1</v>
      </c>
      <c r="S42" t="n">
        <v>28.6</v>
      </c>
      <c r="T42" t="n">
        <v>30.6</v>
      </c>
      <c r="U42" t="n">
        <v>28.2</v>
      </c>
      <c r="V42" t="n">
        <v>29.6</v>
      </c>
      <c r="W42" t="n">
        <v>29.5</v>
      </c>
    </row>
    <row r="43">
      <c r="A43" t="inlineStr">
        <is>
          <t>07-05 10</t>
        </is>
      </c>
      <c r="E43" t="n">
        <v>30.9</v>
      </c>
      <c r="H43" t="n">
        <v>32.2</v>
      </c>
      <c r="J43" t="n">
        <v>33.8</v>
      </c>
      <c r="P43" t="n">
        <v>33.7</v>
      </c>
      <c r="Q43" t="n">
        <v>34.1</v>
      </c>
      <c r="R43" t="n">
        <v>33.2</v>
      </c>
      <c r="S43" t="n">
        <v>33.3</v>
      </c>
      <c r="U43" t="n">
        <v>33.1</v>
      </c>
      <c r="W43" t="n">
        <v>34.3</v>
      </c>
    </row>
    <row r="44">
      <c r="A44" t="inlineStr">
        <is>
          <t>07-05 13</t>
        </is>
      </c>
      <c r="B44" t="n">
        <v>35</v>
      </c>
      <c r="C44" t="n">
        <v>36.8</v>
      </c>
      <c r="D44" t="n">
        <v>35.6</v>
      </c>
      <c r="E44" t="n">
        <v>35.3</v>
      </c>
      <c r="F44" t="n">
        <v>34.5</v>
      </c>
      <c r="G44" t="n">
        <v>36.3</v>
      </c>
      <c r="H44" t="n">
        <v>36.1</v>
      </c>
      <c r="I44" t="n">
        <v>38</v>
      </c>
      <c r="J44" t="n">
        <v>37.3</v>
      </c>
      <c r="K44" t="n">
        <v>33.4</v>
      </c>
      <c r="L44" t="n">
        <v>35.2</v>
      </c>
      <c r="M44" t="n">
        <v>36</v>
      </c>
      <c r="N44" t="n">
        <v>37.2</v>
      </c>
      <c r="O44" t="n">
        <v>33.6</v>
      </c>
      <c r="P44" t="n">
        <v>34.8</v>
      </c>
      <c r="Q44" t="n">
        <v>36.8</v>
      </c>
      <c r="R44" t="n">
        <v>34.6</v>
      </c>
      <c r="S44" t="n">
        <v>34.9</v>
      </c>
      <c r="T44" t="n">
        <v>34</v>
      </c>
      <c r="U44" t="n">
        <v>33.2</v>
      </c>
      <c r="V44" t="n">
        <v>33.1</v>
      </c>
      <c r="W44" t="n">
        <v>35.7</v>
      </c>
    </row>
    <row r="45">
      <c r="A45" t="inlineStr">
        <is>
          <t>07-05 16</t>
        </is>
      </c>
      <c r="E45" t="n">
        <v>37.2</v>
      </c>
      <c r="H45" t="n">
        <v>32.5</v>
      </c>
      <c r="J45" t="n">
        <v>37.8</v>
      </c>
      <c r="P45" t="n">
        <v>34</v>
      </c>
      <c r="Q45" t="n">
        <v>36.3</v>
      </c>
      <c r="R45" t="n">
        <v>33</v>
      </c>
      <c r="S45" t="n">
        <v>32.6</v>
      </c>
      <c r="U45" t="n">
        <v>32.9</v>
      </c>
      <c r="W45" t="n">
        <v>31.5</v>
      </c>
    </row>
    <row r="46">
      <c r="A46" t="inlineStr">
        <is>
          <t>07-05 19</t>
        </is>
      </c>
      <c r="B46" t="n">
        <v>31</v>
      </c>
      <c r="C46" t="n">
        <v>35.6</v>
      </c>
      <c r="D46" t="n">
        <v>30.8</v>
      </c>
      <c r="E46" t="n">
        <v>34.8</v>
      </c>
      <c r="F46" t="n">
        <v>30.9</v>
      </c>
      <c r="G46" t="n">
        <v>32.2</v>
      </c>
      <c r="H46" t="n">
        <v>29.8</v>
      </c>
      <c r="I46" t="n">
        <v>33.9</v>
      </c>
      <c r="J46" t="n">
        <v>34.1</v>
      </c>
      <c r="K46" t="n">
        <v>30.5</v>
      </c>
      <c r="L46" t="n">
        <v>30.7</v>
      </c>
      <c r="M46" t="n">
        <v>31.7</v>
      </c>
      <c r="N46" t="n">
        <v>31.1</v>
      </c>
      <c r="O46" t="n">
        <v>30.9</v>
      </c>
      <c r="P46" t="n">
        <v>33.2</v>
      </c>
      <c r="Q46" t="n">
        <v>33</v>
      </c>
      <c r="R46" t="n">
        <v>30.3</v>
      </c>
      <c r="S46" t="n">
        <v>30.6</v>
      </c>
      <c r="T46" t="n">
        <v>30.7</v>
      </c>
      <c r="U46" t="n">
        <v>30.3</v>
      </c>
      <c r="V46" t="n">
        <v>30.6</v>
      </c>
      <c r="W46" t="n">
        <v>30</v>
      </c>
    </row>
    <row r="47">
      <c r="A47" t="inlineStr">
        <is>
          <t>07-05 22</t>
        </is>
      </c>
      <c r="E47" t="n">
        <v>28.2</v>
      </c>
      <c r="H47" t="n">
        <v>27.3</v>
      </c>
      <c r="J47" t="n">
        <v>30.2</v>
      </c>
      <c r="P47" t="n">
        <v>31</v>
      </c>
      <c r="Q47" t="n">
        <v>31.5</v>
      </c>
      <c r="R47" t="n">
        <v>29.2</v>
      </c>
      <c r="S47" t="n">
        <v>30.1</v>
      </c>
      <c r="U47" t="n">
        <v>29.4</v>
      </c>
      <c r="W47" t="n">
        <v>30.2</v>
      </c>
    </row>
    <row r="48">
      <c r="A48" t="inlineStr">
        <is>
          <t>07-06 01</t>
        </is>
      </c>
      <c r="B48" t="n">
        <v>26.6</v>
      </c>
      <c r="C48" t="n">
        <v>28.8</v>
      </c>
      <c r="D48" t="n">
        <v>26.5</v>
      </c>
      <c r="E48" t="n">
        <v>27.2</v>
      </c>
      <c r="F48" t="n">
        <v>28.8</v>
      </c>
      <c r="G48" t="n">
        <v>28.9</v>
      </c>
      <c r="H48" t="n">
        <v>26.5</v>
      </c>
      <c r="I48" t="n">
        <v>28.8</v>
      </c>
      <c r="J48" t="n">
        <v>29</v>
      </c>
      <c r="K48" t="n">
        <v>28.6</v>
      </c>
      <c r="L48" t="n">
        <v>28.2</v>
      </c>
      <c r="M48" t="n">
        <v>28.1</v>
      </c>
      <c r="N48" t="n">
        <v>28</v>
      </c>
      <c r="O48" t="n">
        <v>29.7</v>
      </c>
      <c r="P48" t="n">
        <v>30.3</v>
      </c>
      <c r="Q48" t="n">
        <v>30.6</v>
      </c>
      <c r="R48" t="n">
        <v>28.5</v>
      </c>
      <c r="S48" t="n">
        <v>28.8</v>
      </c>
      <c r="T48" t="n">
        <v>31.1</v>
      </c>
      <c r="U48" t="n">
        <v>29.9</v>
      </c>
      <c r="V48" t="n">
        <v>30.2</v>
      </c>
      <c r="W48" t="n">
        <v>31</v>
      </c>
    </row>
    <row r="49">
      <c r="A49" t="inlineStr">
        <is>
          <t>07-06 04</t>
        </is>
      </c>
      <c r="E49" t="n">
        <v>25.9</v>
      </c>
      <c r="H49" t="n">
        <v>25.9</v>
      </c>
      <c r="J49" t="n">
        <v>27.7</v>
      </c>
      <c r="Q49" t="n">
        <v>30.2</v>
      </c>
      <c r="R49" t="n">
        <v>27.7</v>
      </c>
      <c r="U49" t="n">
        <v>29.6</v>
      </c>
      <c r="W49" t="n">
        <v>29.2</v>
      </c>
    </row>
    <row r="50">
      <c r="A50" t="inlineStr">
        <is>
          <t>07-06 07</t>
        </is>
      </c>
      <c r="B50" t="n">
        <v>27.4</v>
      </c>
      <c r="C50" t="n">
        <v>27.2</v>
      </c>
      <c r="D50" t="n">
        <v>26.3</v>
      </c>
      <c r="E50" t="n">
        <v>25.7</v>
      </c>
      <c r="F50" t="n">
        <v>27.8</v>
      </c>
      <c r="G50" t="n">
        <v>28.6</v>
      </c>
      <c r="H50" t="n">
        <v>26.5</v>
      </c>
      <c r="I50" t="n">
        <v>28.3</v>
      </c>
      <c r="J50" t="n">
        <v>28.2</v>
      </c>
      <c r="K50" t="n">
        <v>29</v>
      </c>
      <c r="L50" t="n">
        <v>28.3</v>
      </c>
      <c r="M50" t="n">
        <v>27.9</v>
      </c>
      <c r="N50" t="n">
        <v>26.3</v>
      </c>
      <c r="O50" t="n">
        <v>28.6</v>
      </c>
      <c r="P50" t="n">
        <v>30.6</v>
      </c>
      <c r="Q50" t="n">
        <v>30.8</v>
      </c>
      <c r="R50" t="n">
        <v>28.9</v>
      </c>
      <c r="S50" t="n">
        <v>28.8</v>
      </c>
      <c r="T50" t="n">
        <v>31.5</v>
      </c>
      <c r="U50" t="n">
        <v>29.5</v>
      </c>
      <c r="V50" t="n">
        <v>29.4</v>
      </c>
      <c r="W50" t="n">
        <v>30</v>
      </c>
    </row>
    <row r="51">
      <c r="A51" t="inlineStr">
        <is>
          <t>07-06 10</t>
        </is>
      </c>
      <c r="E51" t="n">
        <v>33</v>
      </c>
      <c r="H51" t="n">
        <v>31</v>
      </c>
      <c r="J51" t="n">
        <v>35</v>
      </c>
      <c r="P51" t="n">
        <v>34.5</v>
      </c>
      <c r="Q51" t="n">
        <v>34.2</v>
      </c>
      <c r="R51" t="n">
        <v>34</v>
      </c>
      <c r="S51" t="n">
        <v>33.4</v>
      </c>
      <c r="U51" t="n">
        <v>34</v>
      </c>
      <c r="W51" t="n">
        <v>34.6</v>
      </c>
    </row>
    <row r="52">
      <c r="A52" t="inlineStr">
        <is>
          <t>07-06 13</t>
        </is>
      </c>
      <c r="B52" t="n">
        <v>35.6</v>
      </c>
      <c r="C52" t="n">
        <v>38.1</v>
      </c>
      <c r="D52" t="n">
        <v>37.2</v>
      </c>
      <c r="E52" t="n">
        <v>37.5</v>
      </c>
      <c r="F52" t="n">
        <v>34.8</v>
      </c>
      <c r="G52" t="n">
        <v>37</v>
      </c>
      <c r="H52" t="n">
        <v>35.8</v>
      </c>
      <c r="I52" t="n">
        <v>38.3</v>
      </c>
      <c r="J52" t="n">
        <v>37.5</v>
      </c>
      <c r="K52" t="n">
        <v>33.9</v>
      </c>
      <c r="L52" t="n">
        <v>36.1</v>
      </c>
      <c r="M52" t="n">
        <v>37.9</v>
      </c>
      <c r="N52" t="n">
        <v>38.2</v>
      </c>
      <c r="O52" t="n">
        <v>34.4</v>
      </c>
      <c r="P52" t="n">
        <v>37.5</v>
      </c>
      <c r="Q52" t="n">
        <v>37.2</v>
      </c>
      <c r="R52" t="n">
        <v>36</v>
      </c>
      <c r="S52" t="n">
        <v>35.7</v>
      </c>
      <c r="T52" t="n">
        <v>34</v>
      </c>
      <c r="U52" t="n">
        <v>34.3</v>
      </c>
      <c r="V52" t="n">
        <v>34.1</v>
      </c>
      <c r="W52" t="n">
        <v>38.1</v>
      </c>
    </row>
    <row r="53">
      <c r="A53" t="inlineStr">
        <is>
          <t>07-06 16</t>
        </is>
      </c>
      <c r="E53" t="n">
        <v>37.7</v>
      </c>
      <c r="H53" t="n">
        <v>37.5</v>
      </c>
      <c r="J53" t="n">
        <v>38.5</v>
      </c>
      <c r="P53" t="n">
        <v>35.4</v>
      </c>
      <c r="Q53" t="n">
        <v>33.4</v>
      </c>
      <c r="R53" t="n">
        <v>34</v>
      </c>
      <c r="S53" t="n">
        <v>33.5</v>
      </c>
      <c r="U53" t="n">
        <v>33.3</v>
      </c>
      <c r="W53" t="n">
        <v>34</v>
      </c>
    </row>
    <row r="54">
      <c r="A54" t="inlineStr">
        <is>
          <t>07-06 19</t>
        </is>
      </c>
      <c r="B54" t="n">
        <v>32</v>
      </c>
      <c r="C54" t="n">
        <v>36.9</v>
      </c>
      <c r="D54" t="n">
        <v>33.6</v>
      </c>
      <c r="E54" t="n">
        <v>34</v>
      </c>
      <c r="F54" t="n">
        <v>31.4</v>
      </c>
      <c r="G54" t="n">
        <v>32.2</v>
      </c>
      <c r="H54" t="n">
        <v>32.5</v>
      </c>
      <c r="I54" t="n">
        <v>33.8</v>
      </c>
      <c r="J54" t="n">
        <v>35</v>
      </c>
      <c r="K54" t="n">
        <v>30.5</v>
      </c>
      <c r="L54" t="n">
        <v>31.3</v>
      </c>
      <c r="M54" t="n">
        <v>32.1</v>
      </c>
      <c r="N54" t="n">
        <v>31</v>
      </c>
      <c r="O54" t="n">
        <v>31.2</v>
      </c>
      <c r="P54" t="n">
        <v>32.2</v>
      </c>
      <c r="Q54" t="n">
        <v>32.1</v>
      </c>
      <c r="R54" t="n">
        <v>30.2</v>
      </c>
      <c r="S54" t="n">
        <v>30.5</v>
      </c>
      <c r="T54" t="n">
        <v>30</v>
      </c>
      <c r="U54" t="n">
        <v>29.9</v>
      </c>
      <c r="V54" t="n">
        <v>30.6</v>
      </c>
      <c r="W54" t="n">
        <v>31.2</v>
      </c>
    </row>
    <row r="55">
      <c r="A55" t="inlineStr">
        <is>
          <t>07-06 22</t>
        </is>
      </c>
      <c r="E55" t="n">
        <v>29.7</v>
      </c>
      <c r="H55" t="n">
        <v>26</v>
      </c>
      <c r="J55" t="n">
        <v>30.6</v>
      </c>
      <c r="P55" t="n">
        <v>30.4</v>
      </c>
      <c r="Q55" t="n">
        <v>30.5</v>
      </c>
      <c r="R55" t="n">
        <v>29.4</v>
      </c>
      <c r="S55" t="n">
        <v>30.1</v>
      </c>
      <c r="U55" t="n">
        <v>28.7</v>
      </c>
      <c r="W55" t="n">
        <v>30.2</v>
      </c>
    </row>
    <row r="56">
      <c r="A56" t="inlineStr">
        <is>
          <t>07-07 01</t>
        </is>
      </c>
      <c r="B56" t="n">
        <v>28</v>
      </c>
      <c r="C56" t="n">
        <v>29</v>
      </c>
      <c r="D56" t="n">
        <v>27.1</v>
      </c>
      <c r="E56" t="n">
        <v>27.4</v>
      </c>
      <c r="F56" t="n">
        <v>28.9</v>
      </c>
      <c r="G56" t="n">
        <v>29.2</v>
      </c>
      <c r="H56" t="n">
        <v>25</v>
      </c>
      <c r="I56" t="n">
        <v>28.2</v>
      </c>
      <c r="J56" t="n">
        <v>28.6</v>
      </c>
      <c r="K56" t="n">
        <v>29.2</v>
      </c>
      <c r="L56" t="n">
        <v>28.4</v>
      </c>
      <c r="M56" t="n">
        <v>28</v>
      </c>
      <c r="N56" t="n">
        <v>27.8</v>
      </c>
      <c r="O56" t="n">
        <v>29.5</v>
      </c>
      <c r="P56" t="n">
        <v>29.7</v>
      </c>
      <c r="Q56" t="n">
        <v>30.4</v>
      </c>
      <c r="R56" t="n">
        <v>29</v>
      </c>
      <c r="S56" t="n">
        <v>29.2</v>
      </c>
      <c r="T56" t="n">
        <v>29.1</v>
      </c>
      <c r="U56" t="n">
        <v>28.2</v>
      </c>
      <c r="V56" t="n">
        <v>29.6</v>
      </c>
      <c r="W56" t="n">
        <v>29.7</v>
      </c>
    </row>
    <row r="57">
      <c r="A57" t="inlineStr">
        <is>
          <t>07-07 04</t>
        </is>
      </c>
      <c r="E57" t="n">
        <v>26.5</v>
      </c>
      <c r="H57" t="n">
        <v>24.8</v>
      </c>
      <c r="J57" t="n">
        <v>28.1</v>
      </c>
      <c r="P57" t="n">
        <v>29.3</v>
      </c>
      <c r="Q57" t="n">
        <v>30.1</v>
      </c>
      <c r="R57" t="n">
        <v>28.8</v>
      </c>
      <c r="S57" t="n">
        <v>28.6</v>
      </c>
      <c r="U57" t="n">
        <v>27.9</v>
      </c>
      <c r="W57" t="n">
        <v>29.1</v>
      </c>
    </row>
    <row r="58">
      <c r="A58" t="inlineStr">
        <is>
          <t>07-07 07</t>
        </is>
      </c>
      <c r="B58" t="n">
        <v>28.9</v>
      </c>
      <c r="C58" t="n">
        <v>28.1</v>
      </c>
      <c r="D58" t="n">
        <v>26.7</v>
      </c>
      <c r="E58" t="n">
        <v>26.2</v>
      </c>
      <c r="F58" t="n">
        <v>29.5</v>
      </c>
      <c r="G58" t="n">
        <v>29.1</v>
      </c>
      <c r="H58" t="n">
        <v>25</v>
      </c>
      <c r="I58" t="n">
        <v>27.8</v>
      </c>
      <c r="J58" t="n">
        <v>28.2</v>
      </c>
      <c r="K58" t="n">
        <v>30</v>
      </c>
      <c r="L58" t="n">
        <v>29</v>
      </c>
      <c r="M58" t="n">
        <v>28.3</v>
      </c>
      <c r="N58" t="n">
        <v>27.1</v>
      </c>
      <c r="O58" t="n">
        <v>28.8</v>
      </c>
      <c r="P58" t="n">
        <v>30.4</v>
      </c>
      <c r="Q58" t="n">
        <v>30.8</v>
      </c>
      <c r="R58" t="n">
        <v>29.6</v>
      </c>
      <c r="S58" t="n">
        <v>29.2</v>
      </c>
      <c r="T58" t="n">
        <v>31.9</v>
      </c>
      <c r="U58" t="n">
        <v>28.4</v>
      </c>
      <c r="V58" t="n">
        <v>30.3</v>
      </c>
      <c r="W58" t="n">
        <v>30.6</v>
      </c>
    </row>
    <row r="59">
      <c r="A59" t="inlineStr">
        <is>
          <t>07-07 10</t>
        </is>
      </c>
      <c r="E59" t="n">
        <v>34.2</v>
      </c>
      <c r="H59" t="n">
        <v>31.7</v>
      </c>
      <c r="J59" t="n">
        <v>35.6</v>
      </c>
      <c r="P59" t="n">
        <v>35.1</v>
      </c>
      <c r="Q59" t="n">
        <v>34.7</v>
      </c>
      <c r="R59" t="n">
        <v>34.5</v>
      </c>
      <c r="S59" t="n">
        <v>34</v>
      </c>
      <c r="U59" t="n">
        <v>31.7</v>
      </c>
      <c r="W59" t="n">
        <v>35.2</v>
      </c>
    </row>
    <row r="60">
      <c r="A60" t="inlineStr">
        <is>
          <t>07-07 13</t>
        </is>
      </c>
      <c r="B60" t="n">
        <v>36.4</v>
      </c>
      <c r="C60" t="n">
        <v>39.2</v>
      </c>
      <c r="D60" t="n">
        <v>36.9</v>
      </c>
      <c r="E60" t="n">
        <v>37.5</v>
      </c>
      <c r="F60" t="n">
        <v>35.6</v>
      </c>
      <c r="G60" t="n">
        <v>38.1</v>
      </c>
      <c r="H60" t="n">
        <v>36.3</v>
      </c>
      <c r="I60" t="n">
        <v>39.1</v>
      </c>
      <c r="J60" t="n">
        <v>39</v>
      </c>
      <c r="K60" t="n">
        <v>33.1</v>
      </c>
      <c r="L60" t="n">
        <v>37</v>
      </c>
      <c r="M60" t="n">
        <v>38.3</v>
      </c>
      <c r="N60" t="n">
        <v>38.1</v>
      </c>
      <c r="O60" t="n">
        <v>34</v>
      </c>
      <c r="P60" t="n">
        <v>36.7</v>
      </c>
      <c r="Q60" t="n">
        <v>37.8</v>
      </c>
      <c r="R60" t="n">
        <v>35.4</v>
      </c>
      <c r="S60" t="n">
        <v>34.8</v>
      </c>
      <c r="T60" t="n">
        <v>34.2</v>
      </c>
      <c r="U60" t="n">
        <v>33.3</v>
      </c>
      <c r="V60" t="n">
        <v>32.9</v>
      </c>
      <c r="W60" t="n">
        <v>37.6</v>
      </c>
    </row>
    <row r="61">
      <c r="A61" t="inlineStr">
        <is>
          <t>07-07 16</t>
        </is>
      </c>
      <c r="E61" t="n">
        <v>39</v>
      </c>
      <c r="H61" t="n">
        <v>37</v>
      </c>
      <c r="J61" t="n">
        <v>40.8</v>
      </c>
      <c r="P61" t="n">
        <v>35.4</v>
      </c>
      <c r="Q61" t="n">
        <v>33.9</v>
      </c>
      <c r="R61" t="n">
        <v>34.3</v>
      </c>
      <c r="S61" t="n">
        <v>33.5</v>
      </c>
      <c r="U61" t="n">
        <v>32.3</v>
      </c>
      <c r="W61" t="n">
        <v>34.8</v>
      </c>
    </row>
    <row r="62">
      <c r="A62" t="inlineStr">
        <is>
          <t>07-07 19</t>
        </is>
      </c>
      <c r="B62" t="n">
        <v>32</v>
      </c>
      <c r="C62" t="n">
        <v>36.8</v>
      </c>
      <c r="D62" t="n">
        <v>34.2</v>
      </c>
      <c r="E62" t="n">
        <v>34.2</v>
      </c>
      <c r="F62" t="n">
        <v>31.5</v>
      </c>
      <c r="G62" t="n">
        <v>33</v>
      </c>
      <c r="H62" t="n">
        <v>32.2</v>
      </c>
      <c r="I62" t="n">
        <v>33</v>
      </c>
      <c r="J62" t="n">
        <v>35</v>
      </c>
      <c r="K62" t="n">
        <v>30.4</v>
      </c>
      <c r="L62" t="n">
        <v>31.5</v>
      </c>
      <c r="M62" t="n">
        <v>33.8</v>
      </c>
      <c r="N62" t="n">
        <v>33</v>
      </c>
      <c r="O62" t="n">
        <v>30.9</v>
      </c>
      <c r="P62" t="n">
        <v>32.4</v>
      </c>
      <c r="Q62" t="n">
        <v>31.8</v>
      </c>
      <c r="R62" t="n">
        <v>30.2</v>
      </c>
      <c r="S62" t="n">
        <v>30.4</v>
      </c>
      <c r="T62" t="n">
        <v>30.1</v>
      </c>
      <c r="U62" t="n">
        <v>29.3</v>
      </c>
      <c r="V62" t="n">
        <v>30.4</v>
      </c>
      <c r="W62" t="n">
        <v>31.2</v>
      </c>
    </row>
    <row r="63">
      <c r="A63" t="inlineStr">
        <is>
          <t>07-07 22</t>
        </is>
      </c>
      <c r="E63" t="n">
        <v>29.1</v>
      </c>
      <c r="H63" t="n">
        <v>30.3</v>
      </c>
      <c r="J63" t="n">
        <v>31.3</v>
      </c>
      <c r="P63" t="n">
        <v>31</v>
      </c>
      <c r="Q63" t="n">
        <v>30.8</v>
      </c>
      <c r="R63" t="n">
        <v>29.5</v>
      </c>
      <c r="S63" t="n">
        <v>29.9</v>
      </c>
      <c r="U63" t="n">
        <v>29</v>
      </c>
      <c r="W63" t="n">
        <v>30.7</v>
      </c>
    </row>
    <row r="64">
      <c r="A64" t="inlineStr">
        <is>
          <t>07-08 01</t>
        </is>
      </c>
      <c r="B64" t="n">
        <v>28.6</v>
      </c>
      <c r="C64" t="n">
        <v>29.6</v>
      </c>
      <c r="D64" t="n">
        <v>27.6</v>
      </c>
      <c r="E64" t="n">
        <v>27.5</v>
      </c>
      <c r="F64" t="n">
        <v>29.1</v>
      </c>
      <c r="G64" t="n">
        <v>30.1</v>
      </c>
      <c r="H64" t="n">
        <v>28.3</v>
      </c>
      <c r="I64" t="n">
        <v>29</v>
      </c>
      <c r="J64" t="n">
        <v>29.1</v>
      </c>
      <c r="K64" t="n">
        <v>29</v>
      </c>
      <c r="L64" t="n">
        <v>29.3</v>
      </c>
      <c r="M64" t="n">
        <v>28.9</v>
      </c>
      <c r="N64" t="n">
        <v>28.3</v>
      </c>
      <c r="O64" t="n">
        <v>29.2</v>
      </c>
      <c r="P64" t="n">
        <v>30</v>
      </c>
      <c r="Q64" t="n">
        <v>29.9</v>
      </c>
      <c r="R64" t="n">
        <v>29.1</v>
      </c>
      <c r="S64" t="n">
        <v>29.2</v>
      </c>
      <c r="T64" t="n">
        <v>29.9</v>
      </c>
      <c r="U64" t="n">
        <v>28.6</v>
      </c>
      <c r="V64" t="n">
        <v>29.2</v>
      </c>
      <c r="W64" t="n">
        <v>30</v>
      </c>
    </row>
    <row r="65">
      <c r="A65" t="inlineStr">
        <is>
          <t>07-08 04</t>
        </is>
      </c>
      <c r="E65" t="n">
        <v>26.4</v>
      </c>
      <c r="H65" t="n">
        <v>27</v>
      </c>
      <c r="J65" t="n">
        <v>28</v>
      </c>
      <c r="P65" t="n">
        <v>29.2</v>
      </c>
      <c r="Q65" t="n">
        <v>29.1</v>
      </c>
      <c r="R65" t="n">
        <v>28.9</v>
      </c>
      <c r="S65" t="n">
        <v>29.3</v>
      </c>
      <c r="U65" t="n">
        <v>28.2</v>
      </c>
      <c r="W65" t="n">
        <v>29.5</v>
      </c>
    </row>
    <row r="66">
      <c r="A66" t="inlineStr">
        <is>
          <t>07-08 07</t>
        </is>
      </c>
      <c r="B66" t="n">
        <v>27.8</v>
      </c>
      <c r="C66" t="n">
        <v>27.6</v>
      </c>
      <c r="D66" t="n">
        <v>26.6</v>
      </c>
      <c r="E66" t="n">
        <v>26.2</v>
      </c>
      <c r="F66" t="n">
        <v>29.3</v>
      </c>
      <c r="G66" t="n">
        <v>29</v>
      </c>
      <c r="H66" t="n">
        <v>27.2</v>
      </c>
      <c r="I66" t="n">
        <v>28.5</v>
      </c>
      <c r="J66" t="n">
        <v>28</v>
      </c>
      <c r="K66" t="n">
        <v>29.4</v>
      </c>
      <c r="L66" t="n">
        <v>29.7</v>
      </c>
      <c r="M66" t="n">
        <v>27.4</v>
      </c>
      <c r="N66" t="n">
        <v>27</v>
      </c>
      <c r="O66" t="n">
        <v>29.2</v>
      </c>
      <c r="P66" t="n">
        <v>30.1</v>
      </c>
      <c r="Q66" t="n">
        <v>30.1</v>
      </c>
      <c r="R66" t="n">
        <v>30.1</v>
      </c>
      <c r="S66" t="n">
        <v>29.2</v>
      </c>
      <c r="T66" t="n">
        <v>29</v>
      </c>
      <c r="U66" t="n">
        <v>28.4</v>
      </c>
      <c r="V66" t="n">
        <v>29.2</v>
      </c>
      <c r="W66" t="n">
        <v>30.4</v>
      </c>
    </row>
    <row r="67">
      <c r="A67" t="inlineStr">
        <is>
          <t>07-08 10</t>
        </is>
      </c>
      <c r="E67" t="n">
        <v>32.8</v>
      </c>
      <c r="H67" t="n">
        <v>30.4</v>
      </c>
      <c r="J67" t="n">
        <v>35.1</v>
      </c>
      <c r="P67" t="n">
        <v>35</v>
      </c>
      <c r="Q67" t="n">
        <v>35</v>
      </c>
      <c r="R67" t="n">
        <v>33</v>
      </c>
      <c r="S67" t="n">
        <v>32.5</v>
      </c>
      <c r="U67" t="n">
        <v>31</v>
      </c>
      <c r="W67" t="n">
        <v>35.3</v>
      </c>
    </row>
    <row r="68">
      <c r="A68" t="inlineStr">
        <is>
          <t>07-08 13</t>
        </is>
      </c>
      <c r="B68" t="n">
        <v>35.6</v>
      </c>
      <c r="C68" t="n">
        <v>38.8</v>
      </c>
      <c r="D68" t="n">
        <v>36.4</v>
      </c>
      <c r="E68" t="n">
        <v>38.6</v>
      </c>
      <c r="F68" t="n">
        <v>34</v>
      </c>
      <c r="G68" t="n">
        <v>37.4</v>
      </c>
      <c r="H68" t="n">
        <v>34.2</v>
      </c>
      <c r="I68" t="n">
        <v>37.8</v>
      </c>
      <c r="J68" t="n">
        <v>38.4</v>
      </c>
      <c r="K68" t="n">
        <v>31.9</v>
      </c>
      <c r="L68" t="n">
        <v>36.2</v>
      </c>
      <c r="M68" t="n">
        <v>38.2</v>
      </c>
      <c r="N68" t="n">
        <v>37</v>
      </c>
      <c r="O68" t="n">
        <v>32.9</v>
      </c>
      <c r="P68" t="n">
        <v>36.3</v>
      </c>
      <c r="Q68" t="n">
        <v>37.2</v>
      </c>
      <c r="R68" t="n">
        <v>34.7</v>
      </c>
      <c r="S68" t="n">
        <v>33.8</v>
      </c>
      <c r="T68" t="n">
        <v>33.6</v>
      </c>
      <c r="U68" t="n">
        <v>32.1</v>
      </c>
      <c r="V68" t="n">
        <v>32</v>
      </c>
      <c r="W68" t="n">
        <v>36.6</v>
      </c>
    </row>
    <row r="69">
      <c r="A69" t="inlineStr">
        <is>
          <t>07-08 16</t>
        </is>
      </c>
      <c r="E69" t="n">
        <v>39.8</v>
      </c>
      <c r="H69" t="n">
        <v>35.2</v>
      </c>
      <c r="J69" t="n">
        <v>40.2</v>
      </c>
      <c r="P69" t="n">
        <v>35.2</v>
      </c>
      <c r="Q69" t="n">
        <v>34.2</v>
      </c>
      <c r="R69" t="n">
        <v>33.8</v>
      </c>
      <c r="S69" t="n">
        <v>33</v>
      </c>
      <c r="U69" t="n">
        <v>32</v>
      </c>
      <c r="W69" t="n">
        <v>35.6</v>
      </c>
    </row>
    <row r="70">
      <c r="A70" t="inlineStr">
        <is>
          <t>07-08 19</t>
        </is>
      </c>
      <c r="B70" t="n">
        <v>31.4</v>
      </c>
      <c r="C70" t="n">
        <v>33.5</v>
      </c>
      <c r="D70" t="n">
        <v>32.8</v>
      </c>
      <c r="E70" t="n">
        <v>37</v>
      </c>
      <c r="F70" t="n">
        <v>31.3</v>
      </c>
      <c r="G70" t="n">
        <v>32.7</v>
      </c>
      <c r="H70" t="n">
        <v>30</v>
      </c>
      <c r="I70" t="n">
        <v>33.8</v>
      </c>
      <c r="J70" t="n">
        <v>34.2</v>
      </c>
      <c r="K70" t="n">
        <v>30.2</v>
      </c>
      <c r="L70" t="n">
        <v>30.9</v>
      </c>
      <c r="M70" t="n">
        <v>32.1</v>
      </c>
      <c r="N70" t="n">
        <v>31.9</v>
      </c>
      <c r="O70" t="n">
        <v>31.1</v>
      </c>
      <c r="P70" t="n">
        <v>32</v>
      </c>
      <c r="Q70" t="n">
        <v>31.2</v>
      </c>
      <c r="R70" t="n">
        <v>30.2</v>
      </c>
      <c r="S70" t="n">
        <v>30.5</v>
      </c>
      <c r="T70" t="n">
        <v>30</v>
      </c>
      <c r="U70" t="n">
        <v>29.3</v>
      </c>
      <c r="V70" t="n">
        <v>29.8</v>
      </c>
      <c r="W70" t="n">
        <v>31</v>
      </c>
    </row>
    <row r="71">
      <c r="A71" t="inlineStr">
        <is>
          <t>07-08 22</t>
        </is>
      </c>
      <c r="E71" t="n">
        <v>33</v>
      </c>
      <c r="H71" t="n">
        <v>24.6</v>
      </c>
      <c r="J71" t="n">
        <v>31.4</v>
      </c>
      <c r="P71" t="n">
        <v>30.9</v>
      </c>
      <c r="Q71" t="n">
        <v>31.1</v>
      </c>
      <c r="R71" t="n">
        <v>29.3</v>
      </c>
      <c r="S71" t="n">
        <v>30</v>
      </c>
      <c r="U71" t="n">
        <v>28.9</v>
      </c>
      <c r="W71" t="n">
        <v>30.4</v>
      </c>
    </row>
    <row r="72">
      <c r="A72" t="inlineStr">
        <is>
          <t>07-09 01</t>
        </is>
      </c>
      <c r="B72" t="n">
        <v>24.6</v>
      </c>
      <c r="C72" t="n">
        <v>29.5</v>
      </c>
      <c r="D72" t="n">
        <v>24.5</v>
      </c>
      <c r="F72" t="n">
        <v>25</v>
      </c>
      <c r="G72" t="n">
        <v>29.2</v>
      </c>
      <c r="H72" t="n">
        <v>24</v>
      </c>
      <c r="I72" t="n">
        <v>28.9</v>
      </c>
      <c r="J72" t="n">
        <v>29</v>
      </c>
      <c r="K72" t="n">
        <v>28.8</v>
      </c>
      <c r="L72" t="n">
        <v>26.7</v>
      </c>
      <c r="M72" t="n">
        <v>27.2</v>
      </c>
      <c r="N72" t="n">
        <v>27.3</v>
      </c>
      <c r="O72" t="n">
        <v>29.1</v>
      </c>
      <c r="P72" t="n">
        <v>29.8</v>
      </c>
      <c r="Q72" t="n">
        <v>29.8</v>
      </c>
      <c r="R72" t="n">
        <v>29</v>
      </c>
      <c r="S72" t="n">
        <v>26</v>
      </c>
      <c r="T72" t="n">
        <v>29.2</v>
      </c>
      <c r="U72" t="n">
        <v>28.3</v>
      </c>
      <c r="V72" t="n">
        <v>27.4</v>
      </c>
      <c r="W72" t="n">
        <v>30.2</v>
      </c>
    </row>
    <row r="73">
      <c r="A73" t="inlineStr">
        <is>
          <t>07-09 04</t>
        </is>
      </c>
      <c r="E73" t="n">
        <v>26.6</v>
      </c>
      <c r="H73" t="n">
        <v>23.6</v>
      </c>
      <c r="J73" t="n">
        <v>28.1</v>
      </c>
      <c r="P73" t="n">
        <v>29.2</v>
      </c>
      <c r="Q73" t="n">
        <v>28.7</v>
      </c>
      <c r="R73" t="n">
        <v>27.3</v>
      </c>
      <c r="S73" t="n">
        <v>26.3</v>
      </c>
      <c r="U73" t="n">
        <v>28</v>
      </c>
      <c r="W73" t="n">
        <v>29.6</v>
      </c>
    </row>
    <row r="74">
      <c r="A74" t="inlineStr">
        <is>
          <t>07-09 07</t>
        </is>
      </c>
      <c r="B74" t="n">
        <v>25.6</v>
      </c>
      <c r="C74" t="n">
        <v>27</v>
      </c>
      <c r="D74" t="n">
        <v>25</v>
      </c>
      <c r="E74" t="n">
        <v>28.8</v>
      </c>
      <c r="F74" t="n">
        <v>25.6</v>
      </c>
      <c r="G74" t="n">
        <v>28.4</v>
      </c>
      <c r="H74" t="n">
        <v>24.2</v>
      </c>
      <c r="I74" t="n">
        <v>29</v>
      </c>
      <c r="J74" t="n">
        <v>28.2</v>
      </c>
      <c r="K74" t="n">
        <v>26.3</v>
      </c>
      <c r="L74" t="n">
        <v>26.4</v>
      </c>
      <c r="M74" t="n">
        <v>27.7</v>
      </c>
      <c r="N74" t="n">
        <v>26.2</v>
      </c>
      <c r="O74" t="n">
        <v>27.1</v>
      </c>
      <c r="P74" t="n">
        <v>30</v>
      </c>
      <c r="Q74" t="n">
        <v>28.5</v>
      </c>
      <c r="R74" t="n">
        <v>27.8</v>
      </c>
      <c r="S74" t="n">
        <v>26.7</v>
      </c>
      <c r="T74" t="n">
        <v>29.2</v>
      </c>
      <c r="U74" t="n">
        <v>28</v>
      </c>
      <c r="V74" t="n">
        <v>27.4</v>
      </c>
      <c r="W74" t="n">
        <v>29.2</v>
      </c>
    </row>
    <row r="75">
      <c r="A75" t="inlineStr">
        <is>
          <t>07-09 10</t>
        </is>
      </c>
      <c r="E75" t="n">
        <v>30.7</v>
      </c>
      <c r="H75" t="n">
        <v>29</v>
      </c>
      <c r="J75" t="n">
        <v>33.1</v>
      </c>
      <c r="P75" t="n">
        <v>33</v>
      </c>
      <c r="Q75" t="n">
        <v>34.2</v>
      </c>
      <c r="R75" t="n">
        <v>32.4</v>
      </c>
      <c r="S75" t="n">
        <v>30.9</v>
      </c>
      <c r="U75" t="n">
        <v>30</v>
      </c>
      <c r="W75" t="n">
        <v>33.6</v>
      </c>
    </row>
    <row r="76">
      <c r="A76" t="inlineStr">
        <is>
          <t>07-09 13</t>
        </is>
      </c>
      <c r="B76" t="n">
        <v>33</v>
      </c>
      <c r="C76" t="n">
        <v>36.1</v>
      </c>
      <c r="D76" t="n">
        <v>34.3</v>
      </c>
      <c r="E76" t="n">
        <v>37</v>
      </c>
      <c r="F76" t="n">
        <v>32.5</v>
      </c>
      <c r="G76" t="n">
        <v>36.2</v>
      </c>
      <c r="H76" t="n">
        <v>33.9</v>
      </c>
      <c r="I76" t="n">
        <v>38.8</v>
      </c>
      <c r="J76" t="n">
        <v>37</v>
      </c>
      <c r="K76" t="n">
        <v>32.8</v>
      </c>
      <c r="L76" t="n">
        <v>34.2</v>
      </c>
      <c r="M76" t="n">
        <v>36.1</v>
      </c>
      <c r="N76" t="n">
        <v>35.3</v>
      </c>
      <c r="O76" t="n">
        <v>33.3</v>
      </c>
      <c r="P76" t="n">
        <v>35</v>
      </c>
      <c r="Q76" t="n">
        <v>34.4</v>
      </c>
      <c r="R76" t="n">
        <v>35.2</v>
      </c>
      <c r="S76" t="n">
        <v>34</v>
      </c>
      <c r="T76" t="n">
        <v>33</v>
      </c>
      <c r="U76" t="n">
        <v>32.5</v>
      </c>
      <c r="V76" t="n">
        <v>34.1</v>
      </c>
      <c r="W76" t="n">
        <v>35</v>
      </c>
    </row>
    <row r="77">
      <c r="A77" t="inlineStr">
        <is>
          <t>07-09 16</t>
        </is>
      </c>
      <c r="E77" t="n">
        <v>35.9</v>
      </c>
      <c r="H77" t="n">
        <v>35.5</v>
      </c>
      <c r="J77" t="n">
        <v>30.3</v>
      </c>
      <c r="P77" t="n">
        <v>29.3</v>
      </c>
      <c r="Q77" t="n">
        <v>26.2</v>
      </c>
      <c r="R77" t="n">
        <v>32</v>
      </c>
      <c r="S77" t="n">
        <v>33.7</v>
      </c>
      <c r="U77" t="n">
        <v>32.2</v>
      </c>
      <c r="W77" t="n">
        <v>31.2</v>
      </c>
    </row>
    <row r="78">
      <c r="A78" t="inlineStr">
        <is>
          <t>07-09 19</t>
        </is>
      </c>
      <c r="B78" t="n">
        <v>24.8</v>
      </c>
      <c r="C78" t="n">
        <v>27.3</v>
      </c>
      <c r="D78" t="n">
        <v>24.8</v>
      </c>
      <c r="E78" t="n">
        <v>31</v>
      </c>
      <c r="F78" t="n">
        <v>27.8</v>
      </c>
      <c r="G78" t="n">
        <v>26.4</v>
      </c>
      <c r="I78" t="n">
        <v>28.5</v>
      </c>
      <c r="J78" t="n">
        <v>29.2</v>
      </c>
      <c r="K78" t="n">
        <v>30.3</v>
      </c>
      <c r="L78" t="n">
        <v>26.4</v>
      </c>
      <c r="M78" t="n">
        <v>25.8</v>
      </c>
      <c r="N78" t="n">
        <v>24.2</v>
      </c>
      <c r="O78" t="n">
        <v>28.2</v>
      </c>
      <c r="P78" t="n">
        <v>29.2</v>
      </c>
      <c r="Q78" t="n">
        <v>28.9</v>
      </c>
      <c r="R78" t="n">
        <v>26</v>
      </c>
      <c r="S78" t="n">
        <v>27.9</v>
      </c>
      <c r="T78" t="n">
        <v>30.1</v>
      </c>
      <c r="U78" t="n">
        <v>29.9</v>
      </c>
      <c r="V78" t="n">
        <v>30.4</v>
      </c>
      <c r="W78" t="n">
        <v>30</v>
      </c>
    </row>
    <row r="79">
      <c r="A79" t="inlineStr">
        <is>
          <t>07-09 22</t>
        </is>
      </c>
      <c r="E79" t="n">
        <v>27.7</v>
      </c>
      <c r="H79" t="n">
        <v>24.1</v>
      </c>
      <c r="J79" t="n">
        <v>27.5</v>
      </c>
      <c r="P79" t="n">
        <v>28.2</v>
      </c>
      <c r="Q79" t="n">
        <v>27.8</v>
      </c>
      <c r="R79" t="n">
        <v>26</v>
      </c>
      <c r="S79" t="n">
        <v>27.8</v>
      </c>
      <c r="U79" t="n">
        <v>29.9</v>
      </c>
      <c r="W79" t="n">
        <v>28.2</v>
      </c>
    </row>
    <row r="80">
      <c r="A80" t="inlineStr">
        <is>
          <t>07-10 01</t>
        </is>
      </c>
      <c r="B80" t="n">
        <v>27</v>
      </c>
      <c r="C80" t="n">
        <v>25.3</v>
      </c>
      <c r="D80" t="n">
        <v>24.2</v>
      </c>
      <c r="E80" t="n">
        <v>25.8</v>
      </c>
      <c r="F80" t="n">
        <v>25.4</v>
      </c>
      <c r="G80" t="n">
        <v>26</v>
      </c>
      <c r="H80" t="n">
        <v>23.5</v>
      </c>
      <c r="I80" t="n">
        <v>26.2</v>
      </c>
      <c r="J80" t="n">
        <v>26.4</v>
      </c>
      <c r="K80" t="n">
        <v>27.6</v>
      </c>
      <c r="L80" t="n">
        <v>25.9</v>
      </c>
      <c r="M80" t="n">
        <v>24.8</v>
      </c>
      <c r="N80" t="n">
        <v>24.3</v>
      </c>
      <c r="O80" t="n">
        <v>27.2</v>
      </c>
      <c r="P80" t="n">
        <v>28</v>
      </c>
      <c r="Q80" t="n">
        <v>28.2</v>
      </c>
      <c r="R80" t="n">
        <v>25.8</v>
      </c>
      <c r="S80" t="n">
        <v>27</v>
      </c>
      <c r="T80" t="n">
        <v>28.8</v>
      </c>
      <c r="U80" t="n">
        <v>27</v>
      </c>
      <c r="V80" t="n">
        <v>28.1</v>
      </c>
      <c r="W80" t="n">
        <v>27.3</v>
      </c>
    </row>
    <row r="81">
      <c r="A81" t="inlineStr">
        <is>
          <t>07-10 04</t>
        </is>
      </c>
      <c r="E81" t="n">
        <v>24.4</v>
      </c>
      <c r="H81" t="n">
        <v>23.2</v>
      </c>
      <c r="J81" t="n">
        <v>25.9</v>
      </c>
      <c r="P81" t="n">
        <v>27.4</v>
      </c>
      <c r="Q81" t="n">
        <v>27.5</v>
      </c>
      <c r="R81" t="n">
        <v>25.6</v>
      </c>
      <c r="S81" t="n">
        <v>26.1</v>
      </c>
      <c r="U81" t="n">
        <v>26.3</v>
      </c>
      <c r="W81" t="n">
        <v>26.8</v>
      </c>
    </row>
    <row r="82">
      <c r="A82" t="inlineStr">
        <is>
          <t>07-10 07</t>
        </is>
      </c>
      <c r="B82" t="n">
        <v>25.6</v>
      </c>
      <c r="C82" t="n">
        <v>25.1</v>
      </c>
      <c r="D82" t="n">
        <v>24.3</v>
      </c>
      <c r="E82" t="n">
        <v>24.2</v>
      </c>
      <c r="F82" t="n">
        <v>26.3</v>
      </c>
      <c r="G82" t="n">
        <v>26.3</v>
      </c>
      <c r="H82" t="n">
        <v>23.6</v>
      </c>
      <c r="I82" t="n">
        <v>26.4</v>
      </c>
      <c r="J82" t="n">
        <v>25.2</v>
      </c>
      <c r="K82" t="n">
        <v>27.2</v>
      </c>
      <c r="L82" t="n">
        <v>26.2</v>
      </c>
      <c r="M82" t="n">
        <v>25.3</v>
      </c>
      <c r="N82" t="n">
        <v>23.3</v>
      </c>
      <c r="O82" t="n">
        <v>27.1</v>
      </c>
      <c r="P82" t="n">
        <v>28</v>
      </c>
      <c r="Q82" t="n">
        <v>28.4</v>
      </c>
      <c r="R82" t="n">
        <v>26.4</v>
      </c>
      <c r="S82" t="n">
        <v>26.9</v>
      </c>
      <c r="T82" t="n">
        <v>28.7</v>
      </c>
      <c r="U82" t="n">
        <v>25.9</v>
      </c>
      <c r="V82" t="n">
        <v>27.7</v>
      </c>
      <c r="W82" t="n">
        <v>27.6</v>
      </c>
    </row>
    <row r="83">
      <c r="A83" t="inlineStr">
        <is>
          <t>07-10 10</t>
        </is>
      </c>
      <c r="E83" t="n">
        <v>31.6</v>
      </c>
      <c r="H83" t="n">
        <v>29.4</v>
      </c>
      <c r="J83" t="n">
        <v>32</v>
      </c>
      <c r="P83" t="n">
        <v>30.5</v>
      </c>
      <c r="Q83" t="n">
        <v>33.6</v>
      </c>
      <c r="R83" t="n">
        <v>31.8</v>
      </c>
      <c r="S83" t="n">
        <v>30.5</v>
      </c>
      <c r="U83" t="n">
        <v>29.4</v>
      </c>
      <c r="W83" t="n">
        <v>33</v>
      </c>
    </row>
    <row r="84">
      <c r="A84" t="inlineStr">
        <is>
          <t>07-10 13</t>
        </is>
      </c>
      <c r="B84" t="n">
        <v>35.4</v>
      </c>
      <c r="C84" t="n">
        <v>37.8</v>
      </c>
      <c r="D84" t="n">
        <v>34.4</v>
      </c>
      <c r="E84" t="n">
        <v>37.1</v>
      </c>
      <c r="F84" t="n">
        <v>32.7</v>
      </c>
      <c r="G84" t="n">
        <v>35.2</v>
      </c>
      <c r="H84" t="n">
        <v>35.2</v>
      </c>
      <c r="I84" t="n">
        <v>37.8</v>
      </c>
      <c r="J84" t="n">
        <v>36.3</v>
      </c>
      <c r="K84" t="n">
        <v>33.5</v>
      </c>
      <c r="L84" t="n">
        <v>35.3</v>
      </c>
      <c r="M84" t="n">
        <v>35.2</v>
      </c>
      <c r="N84" t="n">
        <v>34.5</v>
      </c>
      <c r="O84" t="n">
        <v>33.4</v>
      </c>
      <c r="P84" t="n">
        <v>35.8</v>
      </c>
      <c r="Q84" t="n">
        <v>33.4</v>
      </c>
      <c r="R84" t="n">
        <v>35.3</v>
      </c>
      <c r="S84" t="n">
        <v>34.5</v>
      </c>
      <c r="T84" t="n">
        <v>34</v>
      </c>
      <c r="U84" t="n">
        <v>31.9</v>
      </c>
      <c r="V84" t="n">
        <v>33.7</v>
      </c>
      <c r="W84" t="n">
        <v>35</v>
      </c>
    </row>
    <row r="85">
      <c r="A85" t="inlineStr">
        <is>
          <t>07-10 16</t>
        </is>
      </c>
      <c r="E85" t="n">
        <v>37.5</v>
      </c>
      <c r="H85" t="n">
        <v>36.4</v>
      </c>
      <c r="J85" t="n">
        <v>35.5</v>
      </c>
      <c r="P85" t="n">
        <v>33.8</v>
      </c>
      <c r="Q85" t="n">
        <v>32.5</v>
      </c>
      <c r="R85" t="n">
        <v>34</v>
      </c>
      <c r="S85" t="n">
        <v>33</v>
      </c>
      <c r="U85" t="n">
        <v>33.2</v>
      </c>
      <c r="W85" t="n">
        <v>33.4</v>
      </c>
    </row>
    <row r="86">
      <c r="A86" t="inlineStr">
        <is>
          <t>07-10 19</t>
        </is>
      </c>
      <c r="B86" t="n">
        <v>30.6</v>
      </c>
      <c r="C86" t="n">
        <v>30.7</v>
      </c>
      <c r="D86" t="n">
        <v>27.8</v>
      </c>
      <c r="E86" t="n">
        <v>35</v>
      </c>
      <c r="F86" t="n">
        <v>31</v>
      </c>
      <c r="G86" t="n">
        <v>28.3</v>
      </c>
      <c r="I86" t="n">
        <v>31.7</v>
      </c>
      <c r="K86" t="n">
        <v>30.4</v>
      </c>
      <c r="L86" t="n">
        <v>31.2</v>
      </c>
      <c r="M86" t="n">
        <v>29.8</v>
      </c>
      <c r="N86" t="n">
        <v>28.3</v>
      </c>
      <c r="O86" t="n">
        <v>32</v>
      </c>
      <c r="P86" t="n">
        <v>30.6</v>
      </c>
      <c r="Q86" t="n">
        <v>30.5</v>
      </c>
      <c r="R86" t="n">
        <v>29.6</v>
      </c>
      <c r="S86" t="n">
        <v>31.1</v>
      </c>
      <c r="T86" t="n">
        <v>30.9</v>
      </c>
      <c r="U86" t="n">
        <v>30</v>
      </c>
      <c r="V86" t="n">
        <v>30.9</v>
      </c>
    </row>
    <row r="87">
      <c r="A87" t="inlineStr">
        <is>
          <t>07-10 22</t>
        </is>
      </c>
      <c r="E87" t="n">
        <v>28.9</v>
      </c>
      <c r="H87" t="n">
        <v>28.8</v>
      </c>
      <c r="J87" t="n">
        <v>29.1</v>
      </c>
      <c r="P87" t="n">
        <v>30.3</v>
      </c>
      <c r="Q87" t="n">
        <v>30.5</v>
      </c>
      <c r="R87" t="n">
        <v>29.4</v>
      </c>
      <c r="S87" t="n">
        <v>29.9</v>
      </c>
      <c r="U87" t="n">
        <v>28.9</v>
      </c>
      <c r="W87" t="n">
        <v>29.2</v>
      </c>
    </row>
    <row r="88">
      <c r="A88" t="inlineStr">
        <is>
          <t>07-11 01</t>
        </is>
      </c>
      <c r="C88" t="n">
        <v>26.8</v>
      </c>
      <c r="D88" t="n">
        <v>26.1</v>
      </c>
      <c r="E88" t="n">
        <v>26.4</v>
      </c>
      <c r="F88" t="n">
        <v>28.6</v>
      </c>
      <c r="G88" t="n">
        <v>27</v>
      </c>
      <c r="H88" t="n">
        <v>24.2</v>
      </c>
      <c r="I88" t="n">
        <v>27.6</v>
      </c>
      <c r="J88" t="n">
        <v>27.2</v>
      </c>
      <c r="K88" t="n">
        <v>29.2</v>
      </c>
      <c r="L88" t="n">
        <v>27.5</v>
      </c>
      <c r="M88" t="n">
        <v>26.7</v>
      </c>
      <c r="N88" t="n">
        <v>26.2</v>
      </c>
      <c r="O88" t="n">
        <v>29.4</v>
      </c>
      <c r="P88" t="n">
        <v>29.3</v>
      </c>
      <c r="Q88" t="n">
        <v>30.3</v>
      </c>
      <c r="R88" t="n">
        <v>28.9</v>
      </c>
      <c r="S88" t="n">
        <v>29</v>
      </c>
      <c r="T88" t="n">
        <v>29</v>
      </c>
      <c r="U88" t="n">
        <v>28.5</v>
      </c>
      <c r="V88" t="n">
        <v>29.8</v>
      </c>
      <c r="W88" t="n">
        <v>28.8</v>
      </c>
    </row>
    <row r="89">
      <c r="A89" t="inlineStr">
        <is>
          <t>07-11 04</t>
        </is>
      </c>
      <c r="E89" t="n">
        <v>25.1</v>
      </c>
      <c r="H89" t="n">
        <v>23.8</v>
      </c>
      <c r="J89" t="n">
        <v>26.8</v>
      </c>
      <c r="P89" t="n">
        <v>28.3</v>
      </c>
      <c r="Q89" t="n">
        <v>28.8</v>
      </c>
      <c r="R89" t="n">
        <v>27.7</v>
      </c>
      <c r="S89" t="n">
        <v>28.3</v>
      </c>
      <c r="U89" t="n">
        <v>27.9</v>
      </c>
      <c r="W89" t="n">
        <v>28.2</v>
      </c>
    </row>
    <row r="90">
      <c r="A90" t="inlineStr">
        <is>
          <t>07-11 07</t>
        </is>
      </c>
      <c r="B90" t="n">
        <v>27.8</v>
      </c>
      <c r="C90" t="n">
        <v>27</v>
      </c>
      <c r="D90" t="n">
        <v>26.3</v>
      </c>
      <c r="E90" t="n">
        <v>25.1</v>
      </c>
      <c r="F90" t="n">
        <v>28.2</v>
      </c>
      <c r="G90" t="n">
        <v>27.4</v>
      </c>
      <c r="H90" t="n">
        <v>24.4</v>
      </c>
      <c r="I90" t="n">
        <v>27.5</v>
      </c>
      <c r="J90" t="n">
        <v>27.2</v>
      </c>
      <c r="K90" t="n">
        <v>28.9</v>
      </c>
      <c r="L90" t="n">
        <v>27.7</v>
      </c>
      <c r="M90" t="n">
        <v>26.8</v>
      </c>
      <c r="N90" t="n">
        <v>26.2</v>
      </c>
      <c r="O90" t="n">
        <v>28.2</v>
      </c>
      <c r="P90" t="n">
        <v>29.4</v>
      </c>
      <c r="Q90" t="n">
        <v>30.4</v>
      </c>
      <c r="R90" t="n">
        <v>28.3</v>
      </c>
      <c r="S90" t="n">
        <v>28.8</v>
      </c>
      <c r="T90" t="n">
        <v>30.8</v>
      </c>
      <c r="U90" t="n">
        <v>28</v>
      </c>
      <c r="V90" t="n">
        <v>29.7</v>
      </c>
      <c r="W90" t="n">
        <v>29.2</v>
      </c>
    </row>
    <row r="91">
      <c r="A91" t="inlineStr">
        <is>
          <t>07-11 10</t>
        </is>
      </c>
      <c r="E91" t="n">
        <v>32.4</v>
      </c>
      <c r="H91" t="n">
        <v>30.6</v>
      </c>
      <c r="J91" t="n">
        <v>34.7</v>
      </c>
      <c r="P91" t="n">
        <v>34.4</v>
      </c>
      <c r="Q91" t="n">
        <v>34.4</v>
      </c>
      <c r="R91" t="n">
        <v>33.7</v>
      </c>
      <c r="S91" t="n">
        <v>32.8</v>
      </c>
      <c r="U91" t="n">
        <v>32.2</v>
      </c>
      <c r="W91" t="n">
        <v>34.5</v>
      </c>
    </row>
    <row r="92">
      <c r="A92" t="inlineStr">
        <is>
          <t>07-11 13</t>
        </is>
      </c>
      <c r="C92" t="n">
        <v>38.5</v>
      </c>
      <c r="D92" t="n">
        <v>35.6</v>
      </c>
      <c r="E92" t="n">
        <v>37.7</v>
      </c>
      <c r="F92" t="n">
        <v>34.6</v>
      </c>
      <c r="G92" t="n">
        <v>36.4</v>
      </c>
      <c r="H92" t="n">
        <v>35.8</v>
      </c>
      <c r="I92" t="n">
        <v>37.6</v>
      </c>
      <c r="J92" t="n">
        <v>37.3</v>
      </c>
      <c r="K92" t="n">
        <v>34.6</v>
      </c>
      <c r="L92" t="n">
        <v>35.9</v>
      </c>
      <c r="M92" t="n">
        <v>36.5</v>
      </c>
      <c r="N92" t="n">
        <v>35.6</v>
      </c>
      <c r="O92" t="n">
        <v>36.1</v>
      </c>
      <c r="P92" t="n">
        <v>37</v>
      </c>
      <c r="Q92" t="n">
        <v>35.8</v>
      </c>
      <c r="R92" t="n">
        <v>36</v>
      </c>
      <c r="S92" t="n">
        <v>35.1</v>
      </c>
      <c r="T92" t="n">
        <v>33.4</v>
      </c>
      <c r="U92" t="n">
        <v>34.2</v>
      </c>
      <c r="V92" t="n">
        <v>34</v>
      </c>
      <c r="W92" t="n">
        <v>36.6</v>
      </c>
    </row>
    <row r="93">
      <c r="A93" t="inlineStr">
        <is>
          <t>07-11 16</t>
        </is>
      </c>
      <c r="E93" t="n">
        <v>31.3</v>
      </c>
      <c r="H93" t="n">
        <v>32.8</v>
      </c>
      <c r="J93" t="n">
        <v>39.2</v>
      </c>
      <c r="P93" t="n">
        <v>34.3</v>
      </c>
      <c r="Q93" t="n">
        <v>34.1</v>
      </c>
      <c r="R93" t="n">
        <v>34.5</v>
      </c>
      <c r="S93" t="n">
        <v>34.9</v>
      </c>
      <c r="U93" t="n">
        <v>34.2</v>
      </c>
      <c r="W93" t="n">
        <v>35.2</v>
      </c>
    </row>
    <row r="94">
      <c r="A94" t="inlineStr">
        <is>
          <t>07-11 19</t>
        </is>
      </c>
      <c r="B94" t="n">
        <v>29.3</v>
      </c>
      <c r="C94" t="n">
        <v>31.2</v>
      </c>
      <c r="D94" t="n">
        <v>28.8</v>
      </c>
      <c r="E94" t="n">
        <v>30</v>
      </c>
      <c r="F94" t="n">
        <v>30.6</v>
      </c>
      <c r="G94" t="n">
        <v>32.2</v>
      </c>
      <c r="H94" t="n">
        <v>27</v>
      </c>
      <c r="I94" t="n">
        <v>31.5</v>
      </c>
      <c r="J94" t="n">
        <v>34.5</v>
      </c>
      <c r="K94" t="n">
        <v>31.2</v>
      </c>
      <c r="L94" t="n">
        <v>27.2</v>
      </c>
      <c r="M94" t="n">
        <v>27.3</v>
      </c>
      <c r="N94" t="n">
        <v>29.1</v>
      </c>
      <c r="O94" t="n">
        <v>31</v>
      </c>
      <c r="P94" t="n">
        <v>32.2</v>
      </c>
      <c r="Q94" t="n">
        <v>31.8</v>
      </c>
      <c r="R94" t="n">
        <v>30.8</v>
      </c>
      <c r="S94" t="n">
        <v>31.3</v>
      </c>
      <c r="T94" t="n">
        <v>30.5</v>
      </c>
      <c r="U94" t="n">
        <v>30.5</v>
      </c>
      <c r="V94" t="n">
        <v>31.2</v>
      </c>
      <c r="W94" t="n">
        <v>32.2</v>
      </c>
    </row>
    <row r="95">
      <c r="A95" t="inlineStr">
        <is>
          <t>07-11 22</t>
        </is>
      </c>
      <c r="E95" t="n">
        <v>27.2</v>
      </c>
      <c r="H95" t="n">
        <v>25.8</v>
      </c>
      <c r="J95" t="n">
        <v>30.8</v>
      </c>
      <c r="P95" t="n">
        <v>30.4</v>
      </c>
      <c r="Q95" t="n">
        <v>30.8</v>
      </c>
      <c r="R95" t="n">
        <v>30</v>
      </c>
      <c r="S95" t="n">
        <v>29.8</v>
      </c>
      <c r="U95" t="n">
        <v>29.6</v>
      </c>
      <c r="W95" t="n">
        <v>30.5</v>
      </c>
    </row>
    <row r="96">
      <c r="A96" t="inlineStr">
        <is>
          <t>07-12 01</t>
        </is>
      </c>
      <c r="B96" t="n">
        <v>26.8</v>
      </c>
      <c r="C96" t="n">
        <v>26.9</v>
      </c>
      <c r="D96" t="n">
        <v>25</v>
      </c>
      <c r="E96" t="n">
        <v>25.9</v>
      </c>
      <c r="F96" t="n">
        <v>28</v>
      </c>
      <c r="G96" t="n">
        <v>28</v>
      </c>
      <c r="H96" t="n">
        <v>25.4</v>
      </c>
      <c r="I96" t="n">
        <v>27.5</v>
      </c>
      <c r="J96" t="n">
        <v>29</v>
      </c>
      <c r="K96" t="n">
        <v>29.4</v>
      </c>
      <c r="L96" t="n">
        <v>27</v>
      </c>
      <c r="M96" t="n">
        <v>25.7</v>
      </c>
      <c r="N96" t="n">
        <v>26.1</v>
      </c>
      <c r="O96" t="n">
        <v>29.4</v>
      </c>
      <c r="P96" t="n">
        <v>29.6</v>
      </c>
      <c r="Q96" t="n">
        <v>30.2</v>
      </c>
      <c r="R96" t="n">
        <v>27.9</v>
      </c>
      <c r="S96" t="n">
        <v>28.7</v>
      </c>
      <c r="T96" t="n">
        <v>29.7</v>
      </c>
      <c r="U96" t="n">
        <v>28.6</v>
      </c>
      <c r="V96" t="n">
        <v>30.4</v>
      </c>
      <c r="W96" t="n">
        <v>30</v>
      </c>
    </row>
    <row r="97">
      <c r="A97" t="inlineStr">
        <is>
          <t>07-12 04</t>
        </is>
      </c>
      <c r="E97" t="n">
        <v>25.1</v>
      </c>
      <c r="H97" t="n">
        <v>25</v>
      </c>
      <c r="J97" t="n">
        <v>27.7</v>
      </c>
      <c r="P97" t="n">
        <v>29.2</v>
      </c>
      <c r="Q97" t="n">
        <v>28.5</v>
      </c>
      <c r="R97" t="n">
        <v>27</v>
      </c>
      <c r="S97" t="n">
        <v>27.7</v>
      </c>
      <c r="U97" t="n">
        <v>27.9</v>
      </c>
      <c r="W97" t="n">
        <v>28.6</v>
      </c>
    </row>
    <row r="98">
      <c r="A98" t="inlineStr">
        <is>
          <t>07-12 07</t>
        </is>
      </c>
      <c r="B98" t="n">
        <v>27</v>
      </c>
      <c r="C98" t="n">
        <v>26.5</v>
      </c>
      <c r="D98" t="n">
        <v>24.8</v>
      </c>
      <c r="E98" t="n">
        <v>25.2</v>
      </c>
      <c r="F98" t="n">
        <v>27.6</v>
      </c>
      <c r="G98" t="n">
        <v>27.3</v>
      </c>
      <c r="H98" t="n">
        <v>25</v>
      </c>
      <c r="I98" t="n">
        <v>27.3</v>
      </c>
      <c r="J98" t="n">
        <v>27.6</v>
      </c>
      <c r="K98" t="n">
        <v>29.2</v>
      </c>
      <c r="L98" t="n">
        <v>27</v>
      </c>
      <c r="M98" t="n">
        <v>25.5</v>
      </c>
      <c r="N98" t="n">
        <v>24.7</v>
      </c>
      <c r="O98" t="n">
        <v>27.8</v>
      </c>
      <c r="P98" t="n">
        <v>29.8</v>
      </c>
      <c r="Q98" t="n">
        <v>30.2</v>
      </c>
      <c r="R98" t="n">
        <v>27.8</v>
      </c>
      <c r="S98" t="n">
        <v>28.6</v>
      </c>
      <c r="T98" t="n">
        <v>32</v>
      </c>
      <c r="U98" t="n">
        <v>27.5</v>
      </c>
      <c r="V98" t="n">
        <v>29.4</v>
      </c>
      <c r="W98" t="n">
        <v>29</v>
      </c>
    </row>
    <row r="99">
      <c r="A99" t="inlineStr">
        <is>
          <t>07-12 10</t>
        </is>
      </c>
      <c r="E99" t="n">
        <v>29.8</v>
      </c>
      <c r="H99" t="n">
        <v>31.8</v>
      </c>
      <c r="J99" t="n">
        <v>35</v>
      </c>
      <c r="P99" t="n">
        <v>34.3</v>
      </c>
      <c r="Q99" t="n">
        <v>34.8</v>
      </c>
      <c r="R99" t="n">
        <v>33.2</v>
      </c>
      <c r="S99" t="n">
        <v>33.1</v>
      </c>
      <c r="U99" t="n">
        <v>32.7</v>
      </c>
      <c r="W99" t="n">
        <v>35</v>
      </c>
    </row>
    <row r="100">
      <c r="A100" t="inlineStr">
        <is>
          <t>07-12 13</t>
        </is>
      </c>
      <c r="B100" t="n">
        <v>35.5</v>
      </c>
      <c r="C100" t="n">
        <v>38.1</v>
      </c>
      <c r="D100" t="n">
        <v>36</v>
      </c>
      <c r="E100" t="n">
        <v>36.4</v>
      </c>
      <c r="F100" t="n">
        <v>35</v>
      </c>
      <c r="G100" t="n">
        <v>37.4</v>
      </c>
      <c r="H100" t="n">
        <v>36</v>
      </c>
      <c r="I100" t="n">
        <v>39</v>
      </c>
      <c r="J100" t="n">
        <v>38.2</v>
      </c>
      <c r="K100" t="n">
        <v>34.3</v>
      </c>
      <c r="L100" t="n">
        <v>35.7</v>
      </c>
      <c r="M100" t="n">
        <v>35.8</v>
      </c>
      <c r="N100" t="n">
        <v>36.3</v>
      </c>
      <c r="O100" t="n">
        <v>38.4</v>
      </c>
      <c r="P100" t="n">
        <v>37.2</v>
      </c>
      <c r="Q100" t="n">
        <v>36</v>
      </c>
      <c r="R100" t="n">
        <v>36.6</v>
      </c>
      <c r="S100" t="n">
        <v>36.7</v>
      </c>
      <c r="T100" t="n">
        <v>33.3</v>
      </c>
      <c r="U100" t="n">
        <v>36.2</v>
      </c>
      <c r="V100" t="n">
        <v>34.3</v>
      </c>
      <c r="W100" t="n">
        <v>38.1</v>
      </c>
    </row>
    <row r="101">
      <c r="A101" t="inlineStr">
        <is>
          <t>07-12 16</t>
        </is>
      </c>
      <c r="E101" t="n">
        <v>32</v>
      </c>
      <c r="H101" t="n">
        <v>38</v>
      </c>
      <c r="J101" t="n">
        <v>38.5</v>
      </c>
      <c r="P101" t="n">
        <v>36</v>
      </c>
      <c r="Q101" t="n">
        <v>34.2</v>
      </c>
      <c r="R101" t="n">
        <v>36</v>
      </c>
      <c r="S101" t="n">
        <v>35</v>
      </c>
      <c r="U101" t="n">
        <v>34</v>
      </c>
      <c r="W101" t="n">
        <v>37.4</v>
      </c>
    </row>
    <row r="102">
      <c r="A102" t="inlineStr">
        <is>
          <t>07-12 19</t>
        </is>
      </c>
      <c r="B102" t="n">
        <v>33.2</v>
      </c>
      <c r="C102" t="n">
        <v>34.7</v>
      </c>
      <c r="D102" t="n">
        <v>33.4</v>
      </c>
      <c r="E102" t="n">
        <v>29.8</v>
      </c>
      <c r="F102" t="n">
        <v>32.1</v>
      </c>
      <c r="G102" t="n">
        <v>34.9</v>
      </c>
      <c r="H102" t="n">
        <v>32</v>
      </c>
      <c r="I102" t="n">
        <v>33</v>
      </c>
      <c r="J102" t="n">
        <v>34.1</v>
      </c>
      <c r="K102" t="n">
        <v>31.4</v>
      </c>
      <c r="L102" t="n">
        <v>32.1</v>
      </c>
      <c r="M102" t="n">
        <v>34.1</v>
      </c>
      <c r="N102" t="n">
        <v>34.8</v>
      </c>
      <c r="O102" t="n">
        <v>32.2</v>
      </c>
      <c r="P102" t="n">
        <v>32</v>
      </c>
      <c r="Q102" t="n">
        <v>32.2</v>
      </c>
      <c r="R102" t="n">
        <v>31.6</v>
      </c>
      <c r="S102" t="n">
        <v>32.1</v>
      </c>
      <c r="T102" t="n">
        <v>31.4</v>
      </c>
      <c r="U102" t="n">
        <v>31.3</v>
      </c>
      <c r="V102" t="n">
        <v>31.6</v>
      </c>
      <c r="W102" t="n">
        <v>34.4</v>
      </c>
    </row>
    <row r="103">
      <c r="A103" t="inlineStr">
        <is>
          <t>07-12 22</t>
        </is>
      </c>
      <c r="H103" t="n">
        <v>26.4</v>
      </c>
      <c r="P103" t="n">
        <v>30.9</v>
      </c>
      <c r="Q103" t="n">
        <v>31</v>
      </c>
      <c r="S103" t="n">
        <v>30.1</v>
      </c>
      <c r="U103" t="n">
        <v>30.8</v>
      </c>
    </row>
    <row r="104">
      <c r="A104" t="inlineStr">
        <is>
          <t>07-13 01</t>
        </is>
      </c>
      <c r="B104" t="n">
        <v>27</v>
      </c>
      <c r="C104" t="n">
        <v>27.6</v>
      </c>
      <c r="D104" t="n">
        <v>26.7</v>
      </c>
      <c r="E104" t="n">
        <v>25.9</v>
      </c>
      <c r="F104" t="n">
        <v>28.5</v>
      </c>
      <c r="G104" t="n">
        <v>29.8</v>
      </c>
      <c r="H104" t="n">
        <v>25.5</v>
      </c>
      <c r="I104" t="n">
        <v>27.8</v>
      </c>
      <c r="J104" t="n">
        <v>29.1</v>
      </c>
      <c r="K104" t="n">
        <v>28.3</v>
      </c>
      <c r="L104" t="n">
        <v>27</v>
      </c>
      <c r="M104" t="n">
        <v>28.2</v>
      </c>
      <c r="N104" t="n">
        <v>28.2</v>
      </c>
      <c r="O104" t="n">
        <v>29.9</v>
      </c>
      <c r="P104" t="n">
        <v>30.3</v>
      </c>
      <c r="Q104" t="n">
        <v>30.2</v>
      </c>
      <c r="R104" t="n">
        <v>29.8</v>
      </c>
      <c r="S104" t="n">
        <v>28.6</v>
      </c>
      <c r="T104" t="n">
        <v>30.5</v>
      </c>
      <c r="U104" t="n">
        <v>30.6</v>
      </c>
      <c r="V104" t="n">
        <v>30.4</v>
      </c>
      <c r="W104" t="n">
        <v>31.2</v>
      </c>
    </row>
    <row r="105">
      <c r="A105" t="inlineStr">
        <is>
          <t>07-13 04</t>
        </is>
      </c>
      <c r="E105" t="n">
        <v>25</v>
      </c>
      <c r="H105" t="n">
        <v>25</v>
      </c>
      <c r="J105" t="n">
        <v>29.1</v>
      </c>
      <c r="P105" t="n">
        <v>29</v>
      </c>
      <c r="Q105" t="n">
        <v>29.4</v>
      </c>
      <c r="R105" t="n">
        <v>28.2</v>
      </c>
      <c r="S105" t="n">
        <v>27.2</v>
      </c>
      <c r="U105" t="n">
        <v>29.1</v>
      </c>
      <c r="W105" t="n">
        <v>29</v>
      </c>
    </row>
    <row r="106">
      <c r="A106" t="inlineStr">
        <is>
          <t>07-13 07</t>
        </is>
      </c>
      <c r="B106" t="n">
        <v>27.6</v>
      </c>
      <c r="C106" t="n">
        <v>27.4</v>
      </c>
      <c r="D106" t="n">
        <v>26.3</v>
      </c>
      <c r="E106" t="n">
        <v>25.1</v>
      </c>
      <c r="F106" t="n">
        <v>28.1</v>
      </c>
      <c r="G106" t="n">
        <v>28.3</v>
      </c>
      <c r="H106" t="n">
        <v>25.1</v>
      </c>
      <c r="I106" t="n">
        <v>27.2</v>
      </c>
      <c r="J106" t="n">
        <v>28.3</v>
      </c>
      <c r="K106" t="n">
        <v>27.9</v>
      </c>
      <c r="L106" t="n">
        <v>26.9</v>
      </c>
      <c r="M106" t="n">
        <v>27.1</v>
      </c>
      <c r="N106" t="n">
        <v>26.1</v>
      </c>
      <c r="O106" t="n">
        <v>28</v>
      </c>
      <c r="P106" t="n">
        <v>30.4</v>
      </c>
      <c r="Q106" t="n">
        <v>30.6</v>
      </c>
      <c r="R106" t="n">
        <v>28.9</v>
      </c>
      <c r="S106" t="n">
        <v>27.9</v>
      </c>
      <c r="T106" t="n">
        <v>30.8</v>
      </c>
      <c r="U106" t="n">
        <v>29.2</v>
      </c>
      <c r="V106" t="n">
        <v>28.7</v>
      </c>
      <c r="W106" t="n">
        <v>30.5</v>
      </c>
    </row>
    <row r="107">
      <c r="A107" t="inlineStr">
        <is>
          <t>07-13 10</t>
        </is>
      </c>
      <c r="E107" t="n">
        <v>32.1</v>
      </c>
      <c r="H107" t="n">
        <v>29.7</v>
      </c>
      <c r="J107" t="n">
        <v>36</v>
      </c>
      <c r="Q107" t="n">
        <v>35.4</v>
      </c>
      <c r="R107" t="n">
        <v>35</v>
      </c>
      <c r="S107" t="n">
        <v>32.2</v>
      </c>
      <c r="U107" t="n">
        <v>34</v>
      </c>
      <c r="W107" t="n">
        <v>35.8</v>
      </c>
    </row>
    <row r="108">
      <c r="A108" t="inlineStr">
        <is>
          <t>07-13 13</t>
        </is>
      </c>
      <c r="B108" t="n">
        <v>36</v>
      </c>
      <c r="C108" t="n">
        <v>37.8</v>
      </c>
      <c r="D108" t="n">
        <v>36.1</v>
      </c>
      <c r="E108" t="n">
        <v>38.1</v>
      </c>
      <c r="F108" t="n">
        <v>35.3</v>
      </c>
      <c r="G108" t="n">
        <v>38.7</v>
      </c>
      <c r="H108" t="n">
        <v>35.4</v>
      </c>
      <c r="I108" t="n">
        <v>39.7</v>
      </c>
      <c r="J108" t="n">
        <v>38.2</v>
      </c>
      <c r="K108" t="n">
        <v>36.5</v>
      </c>
      <c r="L108" t="n">
        <v>36.4</v>
      </c>
      <c r="N108" t="n">
        <v>38.2</v>
      </c>
      <c r="O108" t="n">
        <v>38.1</v>
      </c>
      <c r="P108" t="n">
        <v>38.2</v>
      </c>
      <c r="Q108" t="n">
        <v>38.4</v>
      </c>
      <c r="R108" t="n">
        <v>37.8</v>
      </c>
      <c r="S108" t="n">
        <v>36.1</v>
      </c>
      <c r="T108" t="n">
        <v>34.1</v>
      </c>
      <c r="U108" t="n">
        <v>37.2</v>
      </c>
      <c r="V108" t="n">
        <v>36.1</v>
      </c>
      <c r="W108" t="n">
        <v>38.2</v>
      </c>
    </row>
    <row r="109">
      <c r="A109" t="inlineStr">
        <is>
          <t>07-13 16</t>
        </is>
      </c>
      <c r="E109" t="n">
        <v>25.1</v>
      </c>
      <c r="H109" t="n">
        <v>37.7</v>
      </c>
      <c r="J109" t="n">
        <v>39.2</v>
      </c>
      <c r="P109" t="n">
        <v>37</v>
      </c>
      <c r="Q109" t="n">
        <v>35.3</v>
      </c>
      <c r="R109" t="n">
        <v>37.6</v>
      </c>
      <c r="S109" t="n">
        <v>35.8</v>
      </c>
      <c r="U109" t="n">
        <v>34.4</v>
      </c>
      <c r="W109" t="n">
        <v>38.9</v>
      </c>
    </row>
    <row r="110">
      <c r="A110" t="inlineStr">
        <is>
          <t>07-13 19</t>
        </is>
      </c>
      <c r="B110" t="n">
        <v>33</v>
      </c>
      <c r="C110" t="n">
        <v>28.8</v>
      </c>
      <c r="D110" t="n">
        <v>31</v>
      </c>
      <c r="E110" t="n">
        <v>25.1</v>
      </c>
      <c r="F110" t="n">
        <v>33</v>
      </c>
      <c r="G110" t="n">
        <v>29.1</v>
      </c>
      <c r="H110" t="n">
        <v>31.6</v>
      </c>
      <c r="I110" t="n">
        <v>34.6</v>
      </c>
      <c r="J110" t="n">
        <v>34.2</v>
      </c>
      <c r="K110" t="n">
        <v>32.3</v>
      </c>
      <c r="L110" t="n">
        <v>32.3</v>
      </c>
      <c r="N110" t="n">
        <v>28.1</v>
      </c>
      <c r="O110" t="n">
        <v>32.3</v>
      </c>
      <c r="P110" t="n">
        <v>33.9</v>
      </c>
      <c r="Q110" t="n">
        <v>32.3</v>
      </c>
      <c r="R110" t="n">
        <v>30.7</v>
      </c>
      <c r="S110" t="n">
        <v>32.2</v>
      </c>
      <c r="T110" t="n">
        <v>31.9</v>
      </c>
      <c r="U110" t="n">
        <v>31</v>
      </c>
      <c r="V110" t="n">
        <v>31.8</v>
      </c>
      <c r="W110" t="n">
        <v>33.2</v>
      </c>
    </row>
    <row r="111">
      <c r="A111" t="inlineStr">
        <is>
          <t>07-13 22</t>
        </is>
      </c>
      <c r="E111" t="n">
        <v>24.7</v>
      </c>
      <c r="H111" t="n">
        <v>28</v>
      </c>
      <c r="J111" t="n">
        <v>31.1</v>
      </c>
      <c r="P111" t="n">
        <v>32</v>
      </c>
      <c r="Q111" t="n">
        <v>31.7</v>
      </c>
      <c r="R111" t="n">
        <v>29.2</v>
      </c>
      <c r="S111" t="n">
        <v>30.8</v>
      </c>
      <c r="U111" t="n">
        <v>29.8</v>
      </c>
      <c r="W111" t="n">
        <v>31.2</v>
      </c>
    </row>
    <row r="112">
      <c r="A112" t="inlineStr">
        <is>
          <t>07-14 01</t>
        </is>
      </c>
      <c r="C112" t="n">
        <v>27.2</v>
      </c>
      <c r="D112" t="n">
        <v>26.2</v>
      </c>
      <c r="E112" t="n">
        <v>24.7</v>
      </c>
      <c r="F112" t="n">
        <v>28.6</v>
      </c>
      <c r="G112" t="n">
        <v>28.5</v>
      </c>
      <c r="H112" t="n">
        <v>26.7</v>
      </c>
      <c r="I112" t="n">
        <v>28.7</v>
      </c>
      <c r="J112" t="n">
        <v>29.1</v>
      </c>
      <c r="K112" t="n">
        <v>30.1</v>
      </c>
      <c r="L112" t="n">
        <v>28.3</v>
      </c>
      <c r="N112" t="n">
        <v>27.1</v>
      </c>
      <c r="O112" t="n">
        <v>29.6</v>
      </c>
      <c r="P112" t="n">
        <v>30.5</v>
      </c>
      <c r="Q112" t="n">
        <v>31.1</v>
      </c>
      <c r="R112" t="n">
        <v>28.8</v>
      </c>
      <c r="S112" t="n">
        <v>29</v>
      </c>
      <c r="T112" t="n">
        <v>32.4</v>
      </c>
      <c r="U112" t="n">
        <v>28.5</v>
      </c>
      <c r="V112" t="n">
        <v>31</v>
      </c>
      <c r="W112" t="n">
        <v>30.4</v>
      </c>
    </row>
    <row r="113">
      <c r="A113" t="inlineStr">
        <is>
          <t>07-14 04</t>
        </is>
      </c>
      <c r="E113" t="n">
        <v>24.4</v>
      </c>
      <c r="H113" t="n">
        <v>26.1</v>
      </c>
      <c r="J113" t="n">
        <v>31.5</v>
      </c>
      <c r="P113" t="n">
        <v>30.3</v>
      </c>
      <c r="Q113" t="n">
        <v>30.2</v>
      </c>
      <c r="R113" t="n">
        <v>28.2</v>
      </c>
      <c r="S113" t="n">
        <v>28.9</v>
      </c>
      <c r="W113" t="n">
        <v>29.8</v>
      </c>
    </row>
    <row r="114">
      <c r="A114" t="inlineStr">
        <is>
          <t>07-14 07</t>
        </is>
      </c>
      <c r="B114" t="n">
        <v>26.3</v>
      </c>
      <c r="C114" t="n">
        <v>27.4</v>
      </c>
      <c r="D114" t="n">
        <v>25.8</v>
      </c>
      <c r="E114" t="n">
        <v>25</v>
      </c>
      <c r="F114" t="n">
        <v>28.7</v>
      </c>
      <c r="G114" t="n">
        <v>28.2</v>
      </c>
      <c r="H114" t="n">
        <v>26.6</v>
      </c>
      <c r="I114" t="n">
        <v>28.2</v>
      </c>
      <c r="J114" t="n">
        <v>31.4</v>
      </c>
      <c r="K114" t="n">
        <v>30</v>
      </c>
      <c r="L114" t="n">
        <v>27.7</v>
      </c>
      <c r="M114" t="n">
        <v>26.9</v>
      </c>
      <c r="N114" t="n">
        <v>26.3</v>
      </c>
      <c r="O114" t="n">
        <v>29.1</v>
      </c>
      <c r="P114" t="n">
        <v>31.1</v>
      </c>
      <c r="Q114" t="n">
        <v>31</v>
      </c>
      <c r="R114" t="n">
        <v>29.3</v>
      </c>
      <c r="S114" t="n">
        <v>28.8</v>
      </c>
      <c r="T114" t="n">
        <v>30.3</v>
      </c>
      <c r="U114" t="n">
        <v>29.2</v>
      </c>
      <c r="V114" t="n">
        <v>29.6</v>
      </c>
      <c r="W114" t="n">
        <v>30.7</v>
      </c>
    </row>
    <row r="115">
      <c r="A115" t="inlineStr">
        <is>
          <t>07-14 10</t>
        </is>
      </c>
      <c r="E115" t="n">
        <v>29.4</v>
      </c>
      <c r="H115" t="n">
        <v>32.4</v>
      </c>
      <c r="J115" t="n">
        <v>36.2</v>
      </c>
      <c r="P115" t="n">
        <v>35.3</v>
      </c>
      <c r="Q115" t="n">
        <v>35.1</v>
      </c>
      <c r="R115" t="n">
        <v>35.8</v>
      </c>
      <c r="S115" t="n">
        <v>33.4</v>
      </c>
      <c r="U115" t="n">
        <v>31.4</v>
      </c>
      <c r="W115" t="n">
        <v>35.2</v>
      </c>
    </row>
    <row r="116">
      <c r="A116" t="inlineStr">
        <is>
          <t>07-14 13</t>
        </is>
      </c>
      <c r="B116" t="n">
        <v>37.5</v>
      </c>
      <c r="C116" t="n">
        <v>38.9</v>
      </c>
      <c r="D116" t="n">
        <v>35.8</v>
      </c>
      <c r="E116" t="n">
        <v>36.8</v>
      </c>
      <c r="F116" t="n">
        <v>35.8</v>
      </c>
      <c r="G116" t="n">
        <v>38.3</v>
      </c>
      <c r="H116" t="n">
        <v>36</v>
      </c>
      <c r="I116" t="n">
        <v>40.1</v>
      </c>
      <c r="J116" t="n">
        <v>39.2</v>
      </c>
      <c r="K116" t="n">
        <v>35.9</v>
      </c>
      <c r="L116" t="n">
        <v>37</v>
      </c>
      <c r="M116" t="n">
        <v>36.4</v>
      </c>
      <c r="N116" t="n">
        <v>36.9</v>
      </c>
      <c r="O116" t="n">
        <v>35</v>
      </c>
      <c r="P116" t="n">
        <v>38.1</v>
      </c>
      <c r="Q116" t="n">
        <v>38.1</v>
      </c>
      <c r="R116" t="n">
        <v>37.8</v>
      </c>
      <c r="S116" t="n">
        <v>36.7</v>
      </c>
      <c r="T116" t="n">
        <v>35.3</v>
      </c>
      <c r="U116" t="n">
        <v>34.4</v>
      </c>
      <c r="V116" t="n">
        <v>35.6</v>
      </c>
      <c r="W116" t="n">
        <v>38.4</v>
      </c>
    </row>
    <row r="117">
      <c r="A117" t="inlineStr">
        <is>
          <t>07-14 16</t>
        </is>
      </c>
      <c r="E117" t="n">
        <v>35.2</v>
      </c>
      <c r="H117" t="n">
        <v>37.2</v>
      </c>
      <c r="J117" t="n">
        <v>39.1</v>
      </c>
      <c r="P117" t="n">
        <v>36.5</v>
      </c>
      <c r="Q117" t="n">
        <v>36.2</v>
      </c>
      <c r="R117" t="n">
        <v>34.6</v>
      </c>
      <c r="S117" t="n">
        <v>35.3</v>
      </c>
      <c r="U117" t="n">
        <v>34.2</v>
      </c>
      <c r="W117" t="n">
        <v>34.8</v>
      </c>
    </row>
    <row r="118">
      <c r="A118" t="inlineStr">
        <is>
          <t>07-14 19</t>
        </is>
      </c>
      <c r="B118" t="n">
        <v>26.2</v>
      </c>
      <c r="C118" t="n">
        <v>30.3</v>
      </c>
      <c r="D118" t="n">
        <v>27.8</v>
      </c>
      <c r="E118" t="n">
        <v>30.9</v>
      </c>
      <c r="F118" t="n">
        <v>25.6</v>
      </c>
      <c r="G118" t="n">
        <v>31.6</v>
      </c>
      <c r="H118" t="n">
        <v>25.8</v>
      </c>
      <c r="I118" t="n">
        <v>32.5</v>
      </c>
      <c r="J118" t="n">
        <v>34</v>
      </c>
      <c r="K118" t="n">
        <v>27</v>
      </c>
      <c r="L118" t="n">
        <v>25.6</v>
      </c>
      <c r="M118" t="n">
        <v>27.7</v>
      </c>
      <c r="N118" t="n">
        <v>26.2</v>
      </c>
      <c r="O118" t="n">
        <v>31.5</v>
      </c>
      <c r="P118" t="n">
        <v>33.4</v>
      </c>
      <c r="Q118" t="n">
        <v>33.3</v>
      </c>
      <c r="R118" t="n">
        <v>30</v>
      </c>
      <c r="S118" t="n">
        <v>27.6</v>
      </c>
      <c r="T118" t="n">
        <v>32.5</v>
      </c>
      <c r="U118" t="n">
        <v>33.6</v>
      </c>
      <c r="V118" t="n">
        <v>28.8</v>
      </c>
      <c r="W118" t="n">
        <v>33.4</v>
      </c>
    </row>
    <row r="119">
      <c r="A119" t="inlineStr">
        <is>
          <t>07-14 22</t>
        </is>
      </c>
      <c r="E119" t="n">
        <v>28</v>
      </c>
      <c r="H119" t="n">
        <v>25.6</v>
      </c>
      <c r="J119" t="n">
        <v>31</v>
      </c>
      <c r="P119" t="n">
        <v>31.7</v>
      </c>
      <c r="Q119" t="n">
        <v>32.3</v>
      </c>
      <c r="R119" t="n">
        <v>28.6</v>
      </c>
      <c r="S119" t="n">
        <v>27.5</v>
      </c>
      <c r="U119" t="n">
        <v>30.8</v>
      </c>
      <c r="W119" t="n">
        <v>31.5</v>
      </c>
    </row>
    <row r="120">
      <c r="A120" t="inlineStr">
        <is>
          <t>07-15 01</t>
        </is>
      </c>
      <c r="B120" t="n">
        <v>25.7</v>
      </c>
      <c r="C120" t="n">
        <v>27.8</v>
      </c>
      <c r="D120" t="n">
        <v>25.8</v>
      </c>
      <c r="E120" t="n">
        <v>26.6</v>
      </c>
      <c r="F120" t="n">
        <v>26.3</v>
      </c>
      <c r="G120" t="n">
        <v>28.5</v>
      </c>
      <c r="H120" t="n">
        <v>25.2</v>
      </c>
      <c r="I120" t="n">
        <v>28.6</v>
      </c>
      <c r="J120" t="n">
        <v>29.1</v>
      </c>
      <c r="K120" t="n">
        <v>26.8</v>
      </c>
      <c r="L120" t="n">
        <v>26</v>
      </c>
      <c r="M120" t="n">
        <v>26.6</v>
      </c>
      <c r="N120" t="n">
        <v>25.8</v>
      </c>
      <c r="O120" t="n">
        <v>27.9</v>
      </c>
      <c r="P120" t="n">
        <v>30.9</v>
      </c>
      <c r="Q120" t="n">
        <v>31.1</v>
      </c>
      <c r="R120" t="n">
        <v>28</v>
      </c>
      <c r="S120" t="n">
        <v>27.4</v>
      </c>
      <c r="T120" t="n">
        <v>32.5</v>
      </c>
      <c r="U120" t="n">
        <v>29.2</v>
      </c>
      <c r="V120" t="n">
        <v>27.6</v>
      </c>
      <c r="W120" t="n">
        <v>30.5</v>
      </c>
    </row>
    <row r="121">
      <c r="A121" t="inlineStr">
        <is>
          <t>07-15 04</t>
        </is>
      </c>
      <c r="E121" t="n">
        <v>25.6</v>
      </c>
      <c r="H121" t="n">
        <v>25</v>
      </c>
      <c r="J121" t="n">
        <v>28.7</v>
      </c>
      <c r="P121" t="n">
        <v>30.3</v>
      </c>
      <c r="Q121" t="n">
        <v>29.8</v>
      </c>
      <c r="R121" t="n">
        <v>28</v>
      </c>
      <c r="S121" t="n">
        <v>27.5</v>
      </c>
      <c r="U121" t="n">
        <v>28.7</v>
      </c>
      <c r="W121" t="n">
        <v>30</v>
      </c>
    </row>
    <row r="122">
      <c r="A122" t="inlineStr">
        <is>
          <t>07-15 07</t>
        </is>
      </c>
      <c r="B122" t="n">
        <v>26.1</v>
      </c>
      <c r="C122" t="n">
        <v>27.1</v>
      </c>
      <c r="D122" t="n">
        <v>25.6</v>
      </c>
      <c r="E122" t="n">
        <v>25.2</v>
      </c>
      <c r="F122" t="n">
        <v>27.2</v>
      </c>
      <c r="G122" t="n">
        <v>28.8</v>
      </c>
      <c r="H122" t="n">
        <v>26</v>
      </c>
      <c r="I122" t="n">
        <v>29.4</v>
      </c>
      <c r="J122" t="n">
        <v>28.3</v>
      </c>
      <c r="K122" t="n">
        <v>28.3</v>
      </c>
      <c r="L122" t="n">
        <v>26.5</v>
      </c>
      <c r="M122" t="n">
        <v>26.7</v>
      </c>
      <c r="N122" t="n">
        <v>26.1</v>
      </c>
      <c r="O122" t="n">
        <v>28.2</v>
      </c>
      <c r="P122" t="n">
        <v>31.4</v>
      </c>
      <c r="Q122" t="n">
        <v>30.3</v>
      </c>
      <c r="R122" t="n">
        <v>30.2</v>
      </c>
      <c r="S122" t="n">
        <v>28.1</v>
      </c>
      <c r="T122" t="n">
        <v>30.5</v>
      </c>
      <c r="U122" t="n">
        <v>28.7</v>
      </c>
      <c r="V122" t="n">
        <v>29</v>
      </c>
      <c r="W122" t="n">
        <v>30.6</v>
      </c>
    </row>
    <row r="123">
      <c r="A123" t="inlineStr">
        <is>
          <t>07-15 10</t>
        </is>
      </c>
      <c r="E123" t="n">
        <v>32.2</v>
      </c>
      <c r="H123" t="n">
        <v>31.5</v>
      </c>
      <c r="J123" t="n">
        <v>35</v>
      </c>
      <c r="P123" t="n">
        <v>34.6</v>
      </c>
      <c r="Q123" t="n">
        <v>34</v>
      </c>
      <c r="R123" t="n">
        <v>34</v>
      </c>
      <c r="S123" t="n">
        <v>32.2</v>
      </c>
      <c r="W123" t="n">
        <v>34.4</v>
      </c>
    </row>
    <row r="124">
      <c r="A124" t="inlineStr">
        <is>
          <t>07-15 13</t>
        </is>
      </c>
      <c r="B124" t="n">
        <v>34.6</v>
      </c>
      <c r="C124" t="n">
        <v>37.9</v>
      </c>
      <c r="D124" t="n">
        <v>35.4</v>
      </c>
      <c r="E124" t="n">
        <v>37.7</v>
      </c>
      <c r="F124" t="n">
        <v>33.2</v>
      </c>
      <c r="G124" t="n">
        <v>37.4</v>
      </c>
      <c r="H124" t="n">
        <v>35.5</v>
      </c>
      <c r="I124" t="n">
        <v>32.3</v>
      </c>
      <c r="J124" t="n">
        <v>32.3</v>
      </c>
      <c r="K124" t="n">
        <v>35.2</v>
      </c>
      <c r="L124" t="n">
        <v>34.8</v>
      </c>
      <c r="M124" t="n">
        <v>35.4</v>
      </c>
      <c r="N124" t="n">
        <v>35.4</v>
      </c>
      <c r="O124" t="n">
        <v>34.2</v>
      </c>
      <c r="P124" t="n">
        <v>34.6</v>
      </c>
      <c r="Q124" t="n">
        <v>34.9</v>
      </c>
      <c r="R124" t="n">
        <v>33.8</v>
      </c>
      <c r="S124" t="n">
        <v>34.6</v>
      </c>
      <c r="T124" t="n">
        <v>32.7</v>
      </c>
      <c r="U124" t="n">
        <v>32.8</v>
      </c>
      <c r="V124" t="n">
        <v>35</v>
      </c>
      <c r="W124" t="n">
        <v>35</v>
      </c>
    </row>
    <row r="125">
      <c r="A125" t="inlineStr">
        <is>
          <t>07-15 16</t>
        </is>
      </c>
      <c r="E125" t="n">
        <v>34</v>
      </c>
      <c r="H125" t="n">
        <v>35.7</v>
      </c>
      <c r="J125" t="n">
        <v>32.3</v>
      </c>
      <c r="P125" t="n">
        <v>33.3</v>
      </c>
      <c r="Q125" t="n">
        <v>32.8</v>
      </c>
      <c r="R125" t="n">
        <v>32.9</v>
      </c>
      <c r="S125" t="n">
        <v>33.7</v>
      </c>
      <c r="U125" t="n">
        <v>32.4</v>
      </c>
      <c r="W125" t="n">
        <v>33.2</v>
      </c>
    </row>
    <row r="126">
      <c r="A126" t="inlineStr">
        <is>
          <t>07-15 19</t>
        </is>
      </c>
      <c r="B126" t="n">
        <v>28.2</v>
      </c>
      <c r="C126" t="n">
        <v>26.2</v>
      </c>
      <c r="D126" t="n">
        <v>25.8</v>
      </c>
      <c r="E126" t="n">
        <v>25</v>
      </c>
      <c r="F126" t="n">
        <v>30.8</v>
      </c>
      <c r="G126" t="n">
        <v>26.1</v>
      </c>
      <c r="H126" t="n">
        <v>31.4</v>
      </c>
      <c r="I126" t="n">
        <v>31.2</v>
      </c>
      <c r="J126" t="n">
        <v>30.2</v>
      </c>
      <c r="K126" t="n">
        <v>33</v>
      </c>
      <c r="L126" t="n">
        <v>27</v>
      </c>
      <c r="M126" t="n">
        <v>25.9</v>
      </c>
      <c r="N126" t="n">
        <v>25.1</v>
      </c>
      <c r="O126" t="n">
        <v>31.9</v>
      </c>
      <c r="P126" t="n">
        <v>31.4</v>
      </c>
      <c r="Q126" t="n">
        <v>30.2</v>
      </c>
      <c r="R126" t="n">
        <v>28.7</v>
      </c>
      <c r="S126" t="n">
        <v>30.5</v>
      </c>
      <c r="T126" t="n">
        <v>30.9</v>
      </c>
      <c r="U126" t="n">
        <v>30</v>
      </c>
      <c r="V126" t="n">
        <v>31.6</v>
      </c>
      <c r="W126" t="n">
        <v>30.1</v>
      </c>
    </row>
    <row r="127">
      <c r="A127" t="inlineStr">
        <is>
          <t>07-15 22</t>
        </is>
      </c>
      <c r="E127" t="n">
        <v>25</v>
      </c>
      <c r="H127" t="n">
        <v>28.5</v>
      </c>
      <c r="J127" t="n">
        <v>25.1</v>
      </c>
      <c r="P127" t="n">
        <v>28.1</v>
      </c>
      <c r="Q127" t="n">
        <v>29.7</v>
      </c>
      <c r="R127" t="n">
        <v>27</v>
      </c>
      <c r="S127" t="n">
        <v>28</v>
      </c>
      <c r="U127" t="n">
        <v>26.8</v>
      </c>
      <c r="W127" t="n">
        <v>28.2</v>
      </c>
    </row>
    <row r="128">
      <c r="A128" t="inlineStr">
        <is>
          <t>07-16 01</t>
        </is>
      </c>
      <c r="B128" t="n">
        <v>26.8</v>
      </c>
      <c r="C128" t="n">
        <v>25.6</v>
      </c>
      <c r="D128" t="n">
        <v>25.3</v>
      </c>
      <c r="E128" t="n">
        <v>24.8</v>
      </c>
      <c r="F128" t="n">
        <v>28</v>
      </c>
      <c r="G128" t="n">
        <v>25.1</v>
      </c>
      <c r="H128" t="n">
        <v>27</v>
      </c>
      <c r="I128" t="n">
        <v>26.5</v>
      </c>
      <c r="J128" t="n">
        <v>24.6</v>
      </c>
      <c r="K128" t="n">
        <v>29.2</v>
      </c>
      <c r="L128" t="n">
        <v>26.5</v>
      </c>
      <c r="M128" t="n">
        <v>25.7</v>
      </c>
      <c r="N128" t="n">
        <v>24.7</v>
      </c>
      <c r="O128" t="n">
        <v>28.4</v>
      </c>
      <c r="P128" t="n">
        <v>27</v>
      </c>
      <c r="Q128" t="n">
        <v>27.9</v>
      </c>
      <c r="R128" t="n">
        <v>27</v>
      </c>
      <c r="S128" t="n">
        <v>28.3</v>
      </c>
      <c r="T128" t="n">
        <v>29</v>
      </c>
      <c r="U128" t="n">
        <v>26.4</v>
      </c>
      <c r="V128" t="n">
        <v>29.3</v>
      </c>
      <c r="W128" t="n">
        <v>27.4</v>
      </c>
    </row>
    <row r="129">
      <c r="A129" t="inlineStr">
        <is>
          <t>07-16 04</t>
        </is>
      </c>
      <c r="E129" t="n">
        <v>24.8</v>
      </c>
      <c r="H129" t="n">
        <v>26.5</v>
      </c>
      <c r="J129" t="n">
        <v>23.8</v>
      </c>
      <c r="P129" t="n">
        <v>26.6</v>
      </c>
      <c r="Q129" t="n">
        <v>27.2</v>
      </c>
      <c r="R129" t="n">
        <v>26.5</v>
      </c>
      <c r="S129" t="n">
        <v>27.8</v>
      </c>
      <c r="U129" t="n">
        <v>25.7</v>
      </c>
      <c r="W129" t="n">
        <v>27</v>
      </c>
    </row>
    <row r="130">
      <c r="A130" t="inlineStr">
        <is>
          <t>07-16 07</t>
        </is>
      </c>
      <c r="B130" t="n">
        <v>27.2</v>
      </c>
      <c r="C130" t="n">
        <v>26</v>
      </c>
      <c r="D130" t="n">
        <v>25.6</v>
      </c>
      <c r="E130" t="n">
        <v>25.1</v>
      </c>
      <c r="F130" t="n">
        <v>28.2</v>
      </c>
      <c r="G130" t="n">
        <v>27</v>
      </c>
      <c r="H130" t="n">
        <v>26.7</v>
      </c>
      <c r="I130" t="n">
        <v>26.1</v>
      </c>
      <c r="J130" t="n">
        <v>24.9</v>
      </c>
      <c r="K130" t="n">
        <v>28.9</v>
      </c>
      <c r="L130" t="n">
        <v>26.6</v>
      </c>
      <c r="M130" t="n">
        <v>25.8</v>
      </c>
      <c r="N130" t="n">
        <v>24.6</v>
      </c>
      <c r="O130" t="n">
        <v>27.7</v>
      </c>
      <c r="P130" t="n">
        <v>27.5</v>
      </c>
      <c r="Q130" t="n">
        <v>28.1</v>
      </c>
      <c r="R130" t="n">
        <v>27.3</v>
      </c>
      <c r="S130" t="n">
        <v>28</v>
      </c>
      <c r="T130" t="n">
        <v>28.4</v>
      </c>
      <c r="U130" t="n">
        <v>26.2</v>
      </c>
      <c r="V130" t="n">
        <v>29.2</v>
      </c>
      <c r="W130" t="n">
        <v>27.6</v>
      </c>
    </row>
    <row r="131">
      <c r="A131" t="inlineStr">
        <is>
          <t>07-16 10</t>
        </is>
      </c>
      <c r="E131" t="n">
        <v>29.2</v>
      </c>
      <c r="H131" t="n">
        <v>29.8</v>
      </c>
      <c r="J131" t="n">
        <v>30.7</v>
      </c>
      <c r="P131" t="n">
        <v>32.3</v>
      </c>
      <c r="Q131" t="n">
        <v>32.9</v>
      </c>
      <c r="R131" t="n">
        <v>32.3</v>
      </c>
      <c r="S131" t="n">
        <v>31.6</v>
      </c>
      <c r="U131" t="n">
        <v>29.6</v>
      </c>
      <c r="W131" t="n">
        <v>32.8</v>
      </c>
    </row>
    <row r="132">
      <c r="A132" t="inlineStr">
        <is>
          <t>07-16 13</t>
        </is>
      </c>
      <c r="B132" t="n">
        <v>35.9</v>
      </c>
      <c r="C132" t="n">
        <v>33.5</v>
      </c>
      <c r="D132" t="n">
        <v>33.1</v>
      </c>
      <c r="E132" t="n">
        <v>33.2</v>
      </c>
      <c r="F132" t="n">
        <v>34.6</v>
      </c>
      <c r="G132" t="n">
        <v>32.3</v>
      </c>
      <c r="H132" t="n">
        <v>33.4</v>
      </c>
      <c r="I132" t="n">
        <v>35.9</v>
      </c>
      <c r="J132" t="n">
        <v>35.2</v>
      </c>
      <c r="K132" t="n">
        <v>35.3</v>
      </c>
      <c r="L132" t="n">
        <v>33.5</v>
      </c>
      <c r="M132" t="n">
        <v>30.2</v>
      </c>
      <c r="N132" t="n">
        <v>28.2</v>
      </c>
      <c r="O132" t="n">
        <v>34.2</v>
      </c>
      <c r="P132" t="n">
        <v>34.3</v>
      </c>
      <c r="Q132" t="n">
        <v>34.5</v>
      </c>
      <c r="R132" t="n">
        <v>28.5</v>
      </c>
      <c r="S132" t="n">
        <v>35.4</v>
      </c>
      <c r="T132" t="n">
        <v>32.8</v>
      </c>
      <c r="U132" t="n">
        <v>33.1</v>
      </c>
      <c r="V132" t="n">
        <v>36.6</v>
      </c>
      <c r="W132" t="n">
        <v>30.1</v>
      </c>
    </row>
    <row r="133">
      <c r="A133" t="inlineStr">
        <is>
          <t>07-16 16</t>
        </is>
      </c>
      <c r="H133" t="n">
        <v>35.5</v>
      </c>
      <c r="J133" t="n">
        <v>33.2</v>
      </c>
      <c r="P133" t="n">
        <v>32.6</v>
      </c>
      <c r="Q133" t="n">
        <v>32.4</v>
      </c>
      <c r="R133" t="n">
        <v>34.5</v>
      </c>
      <c r="S133" t="n">
        <v>35.9</v>
      </c>
      <c r="U133" t="n">
        <v>32</v>
      </c>
    </row>
    <row r="134">
      <c r="A134" t="inlineStr">
        <is>
          <t>07-16 19</t>
        </is>
      </c>
      <c r="B134" t="n">
        <v>33</v>
      </c>
      <c r="C134" t="n">
        <v>32.9</v>
      </c>
      <c r="D134" t="n">
        <v>31.9</v>
      </c>
      <c r="E134" t="n">
        <v>28.2</v>
      </c>
      <c r="F134" t="n">
        <v>33.2</v>
      </c>
      <c r="G134" t="n">
        <v>32.8</v>
      </c>
      <c r="H134" t="n">
        <v>31.4</v>
      </c>
      <c r="I134" t="n">
        <v>29.2</v>
      </c>
      <c r="J134" t="n">
        <v>32.1</v>
      </c>
      <c r="K134" t="n">
        <v>32.7</v>
      </c>
      <c r="L134" t="n">
        <v>32.2</v>
      </c>
      <c r="M134" t="n">
        <v>31.7</v>
      </c>
      <c r="N134" t="n">
        <v>31.1</v>
      </c>
      <c r="O134" t="n">
        <v>33.6</v>
      </c>
      <c r="P134" t="n">
        <v>30.4</v>
      </c>
      <c r="Q134" t="n">
        <v>29</v>
      </c>
      <c r="R134" t="n">
        <v>33.2</v>
      </c>
      <c r="S134" t="n">
        <v>33.3</v>
      </c>
      <c r="T134" t="n">
        <v>27.3</v>
      </c>
      <c r="U134" t="n">
        <v>32.2</v>
      </c>
      <c r="V134" t="n">
        <v>32.9</v>
      </c>
      <c r="W134" t="n">
        <v>32.2</v>
      </c>
    </row>
    <row r="135">
      <c r="A135" t="inlineStr">
        <is>
          <t>07-17 04</t>
        </is>
      </c>
      <c r="E135" t="n">
        <v>25.1</v>
      </c>
      <c r="H135" t="n">
        <v>26.5</v>
      </c>
      <c r="J135" t="n">
        <v>27.8</v>
      </c>
      <c r="P135" t="n">
        <v>25.2</v>
      </c>
      <c r="Q135" t="n">
        <v>26.1</v>
      </c>
      <c r="R135" t="n">
        <v>27.2</v>
      </c>
      <c r="S135" t="n">
        <v>28.8</v>
      </c>
      <c r="U135" t="n">
        <v>26.5</v>
      </c>
      <c r="W135" t="n">
        <v>27</v>
      </c>
    </row>
    <row r="136">
      <c r="A136" t="inlineStr">
        <is>
          <t>07-17 07</t>
        </is>
      </c>
      <c r="B136" t="n">
        <v>28.5</v>
      </c>
      <c r="C136" t="n">
        <v>27</v>
      </c>
      <c r="D136" t="n">
        <v>26.8</v>
      </c>
      <c r="E136" t="n">
        <v>25.3</v>
      </c>
      <c r="F136" t="n">
        <v>29</v>
      </c>
      <c r="G136" t="n">
        <v>27.2</v>
      </c>
      <c r="H136" t="n">
        <v>26.8</v>
      </c>
      <c r="I136" t="n">
        <v>26</v>
      </c>
      <c r="J136" t="n">
        <v>26.5</v>
      </c>
      <c r="K136" t="n">
        <v>29.3</v>
      </c>
      <c r="L136" t="n">
        <v>28.4</v>
      </c>
      <c r="M136" t="n">
        <v>27.3</v>
      </c>
      <c r="N136" t="n">
        <v>27</v>
      </c>
      <c r="O136" t="n">
        <v>28.9</v>
      </c>
      <c r="P136" t="n">
        <v>26.3</v>
      </c>
      <c r="Q136" t="n">
        <v>25.9</v>
      </c>
      <c r="R136" t="n">
        <v>27.7</v>
      </c>
      <c r="S136" t="n">
        <v>30.6</v>
      </c>
      <c r="T136" t="n">
        <v>26.6</v>
      </c>
      <c r="U136" t="n">
        <v>26</v>
      </c>
      <c r="V136" t="n">
        <v>29.8</v>
      </c>
      <c r="W136" t="n">
        <v>26.6</v>
      </c>
    </row>
    <row r="137">
      <c r="A137" t="inlineStr">
        <is>
          <t>07-17 10</t>
        </is>
      </c>
      <c r="E137" t="n">
        <v>28.4</v>
      </c>
      <c r="H137" t="n">
        <v>30</v>
      </c>
      <c r="J137" t="n">
        <v>28.5</v>
      </c>
      <c r="P137" t="n">
        <v>28.7</v>
      </c>
      <c r="Q137" t="n">
        <v>29.2</v>
      </c>
      <c r="R137" t="n">
        <v>30</v>
      </c>
      <c r="S137" t="n">
        <v>32.5</v>
      </c>
      <c r="U137" t="n">
        <v>27.8</v>
      </c>
      <c r="W137" t="n">
        <v>29.6</v>
      </c>
    </row>
    <row r="138">
      <c r="A138" t="inlineStr">
        <is>
          <t>07-17 13</t>
        </is>
      </c>
      <c r="B138" t="n">
        <v>36.4</v>
      </c>
      <c r="C138" t="n">
        <v>33.6</v>
      </c>
      <c r="D138" t="n">
        <v>34.4</v>
      </c>
      <c r="E138" t="n">
        <v>34.4</v>
      </c>
      <c r="F138" t="n">
        <v>34.2</v>
      </c>
      <c r="G138" t="n">
        <v>34.2</v>
      </c>
      <c r="H138" t="n">
        <v>34.4</v>
      </c>
      <c r="I138" t="n">
        <v>30.9</v>
      </c>
      <c r="J138" t="n">
        <v>33.2</v>
      </c>
      <c r="K138" t="n">
        <v>36.1</v>
      </c>
      <c r="L138" t="n">
        <v>34.8</v>
      </c>
      <c r="M138" t="n">
        <v>34</v>
      </c>
      <c r="N138" t="n">
        <v>33.1</v>
      </c>
      <c r="O138" t="n">
        <v>36</v>
      </c>
      <c r="P138" t="n">
        <v>31.1</v>
      </c>
      <c r="Q138" t="n">
        <v>31.5</v>
      </c>
      <c r="R138" t="n">
        <v>34.8</v>
      </c>
      <c r="S138" t="n">
        <v>35.8</v>
      </c>
      <c r="T138" t="n">
        <v>32</v>
      </c>
      <c r="U138" t="n">
        <v>31.5</v>
      </c>
      <c r="V138" t="n">
        <v>37.3</v>
      </c>
      <c r="W138" t="n">
        <v>32.4</v>
      </c>
    </row>
    <row r="139">
      <c r="A139" t="inlineStr">
        <is>
          <t>07-17 16</t>
        </is>
      </c>
      <c r="E139" t="n">
        <v>35.5</v>
      </c>
      <c r="H139" t="n">
        <v>34.8</v>
      </c>
      <c r="J139" t="n">
        <v>35.1</v>
      </c>
      <c r="P139" t="n">
        <v>32.8</v>
      </c>
      <c r="Q139" t="n">
        <v>32.1</v>
      </c>
      <c r="R139" t="n">
        <v>35.9</v>
      </c>
      <c r="S139" t="n">
        <v>35.9</v>
      </c>
      <c r="U139" t="n">
        <v>32.7</v>
      </c>
      <c r="W139" t="n">
        <v>34</v>
      </c>
    </row>
    <row r="140">
      <c r="A140" t="inlineStr">
        <is>
          <t>07-17 19</t>
        </is>
      </c>
      <c r="B140" t="n">
        <v>31.4</v>
      </c>
      <c r="C140" t="n">
        <v>32.8</v>
      </c>
      <c r="D140" t="n">
        <v>32.5</v>
      </c>
      <c r="E140" t="n">
        <v>33.1</v>
      </c>
      <c r="F140" t="n">
        <v>33.4</v>
      </c>
      <c r="G140" t="n">
        <v>33</v>
      </c>
      <c r="H140" t="n">
        <v>30.2</v>
      </c>
      <c r="I140" t="n">
        <v>31.9</v>
      </c>
      <c r="J140" t="n">
        <v>32.3</v>
      </c>
      <c r="K140" t="n">
        <v>33.4</v>
      </c>
      <c r="L140" t="n">
        <v>31.6</v>
      </c>
      <c r="M140" t="n">
        <v>31.7</v>
      </c>
      <c r="N140" t="n">
        <v>32.1</v>
      </c>
      <c r="O140" t="n">
        <v>34.9</v>
      </c>
      <c r="P140" t="n">
        <v>31.2</v>
      </c>
      <c r="Q140" t="n">
        <v>31</v>
      </c>
      <c r="R140" t="n">
        <v>33.7</v>
      </c>
      <c r="S140" t="n">
        <v>34.1</v>
      </c>
      <c r="T140" t="n">
        <v>31.5</v>
      </c>
      <c r="U140" t="n">
        <v>29.8</v>
      </c>
      <c r="V140" t="n">
        <v>34.6</v>
      </c>
      <c r="W140" t="n">
        <v>32.2</v>
      </c>
    </row>
    <row r="141">
      <c r="A141" t="inlineStr">
        <is>
          <t>07-17 22</t>
        </is>
      </c>
      <c r="J141" t="n">
        <v>28.5</v>
      </c>
      <c r="Q141" t="n">
        <v>29.8</v>
      </c>
      <c r="R141" t="n">
        <v>31</v>
      </c>
      <c r="U141" t="n">
        <v>30</v>
      </c>
    </row>
    <row r="142">
      <c r="A142" t="inlineStr">
        <is>
          <t>07-18 01</t>
        </is>
      </c>
      <c r="B142" t="n">
        <v>29</v>
      </c>
      <c r="C142" t="n">
        <v>28.2</v>
      </c>
      <c r="D142" t="n">
        <v>27.1</v>
      </c>
      <c r="E142" t="n">
        <v>27</v>
      </c>
      <c r="F142" t="n">
        <v>30</v>
      </c>
      <c r="G142" t="n">
        <v>29</v>
      </c>
      <c r="H142" t="n">
        <v>26.6</v>
      </c>
      <c r="I142" t="n">
        <v>26.8</v>
      </c>
      <c r="J142" t="n">
        <v>29.1</v>
      </c>
      <c r="K142" t="n">
        <v>30.4</v>
      </c>
      <c r="L142" t="n">
        <v>29.3</v>
      </c>
      <c r="M142" t="n">
        <v>27.6</v>
      </c>
      <c r="N142" t="n">
        <v>28.1</v>
      </c>
      <c r="O142" t="n">
        <v>31.9</v>
      </c>
      <c r="P142" t="n">
        <v>28.4</v>
      </c>
      <c r="Q142" t="n">
        <v>29.4</v>
      </c>
      <c r="R142" t="n">
        <v>29.8</v>
      </c>
      <c r="S142" t="n">
        <v>30.9</v>
      </c>
      <c r="T142" t="n">
        <v>29</v>
      </c>
      <c r="U142" t="n">
        <v>29.5</v>
      </c>
      <c r="V142" t="n">
        <v>31.6</v>
      </c>
      <c r="W142" t="n">
        <v>29</v>
      </c>
    </row>
    <row r="143">
      <c r="A143" t="inlineStr">
        <is>
          <t>07-18 04</t>
        </is>
      </c>
      <c r="E143" t="n">
        <v>26.4</v>
      </c>
      <c r="H143" t="n">
        <v>26.2</v>
      </c>
      <c r="J143" t="n">
        <v>31.4</v>
      </c>
      <c r="P143" t="n">
        <v>28.2</v>
      </c>
      <c r="Q143" t="n">
        <v>30.1</v>
      </c>
      <c r="R143" t="n">
        <v>28.7</v>
      </c>
      <c r="S143" t="n">
        <v>29.6</v>
      </c>
      <c r="U143" t="n">
        <v>29.6</v>
      </c>
      <c r="W143" t="n">
        <v>29</v>
      </c>
    </row>
    <row r="144">
      <c r="A144" t="inlineStr">
        <is>
          <t>07-18 07</t>
        </is>
      </c>
      <c r="B144" t="n">
        <v>27.6</v>
      </c>
      <c r="C144" t="n">
        <v>28.1</v>
      </c>
      <c r="D144" t="n">
        <v>26.2</v>
      </c>
      <c r="E144" t="n">
        <v>26.1</v>
      </c>
      <c r="F144" t="n">
        <v>28.6</v>
      </c>
      <c r="G144" t="n">
        <v>29.2</v>
      </c>
      <c r="H144" t="n">
        <v>25.7</v>
      </c>
      <c r="I144" t="n">
        <v>26.5</v>
      </c>
      <c r="J144" t="n">
        <v>31</v>
      </c>
      <c r="K144" t="n">
        <v>30.7</v>
      </c>
      <c r="L144" t="n">
        <v>27.2</v>
      </c>
      <c r="M144" t="n">
        <v>27.2</v>
      </c>
      <c r="N144" t="n">
        <v>26.3</v>
      </c>
      <c r="O144" t="n">
        <v>29.9</v>
      </c>
      <c r="P144" t="n">
        <v>28</v>
      </c>
      <c r="Q144" t="n">
        <v>31</v>
      </c>
      <c r="R144" t="n">
        <v>28.4</v>
      </c>
      <c r="S144" t="n">
        <v>29.5</v>
      </c>
      <c r="T144" t="n">
        <v>30.8</v>
      </c>
      <c r="U144" t="n">
        <v>29</v>
      </c>
      <c r="V144" t="n">
        <v>30.5</v>
      </c>
      <c r="W144" t="n">
        <v>29.8</v>
      </c>
    </row>
    <row r="145">
      <c r="A145" t="inlineStr">
        <is>
          <t>07-18 10</t>
        </is>
      </c>
      <c r="E145" t="n">
        <v>30.4</v>
      </c>
      <c r="H145" t="n">
        <v>29</v>
      </c>
      <c r="J145" t="n">
        <v>35.4</v>
      </c>
      <c r="P145" t="n">
        <v>34</v>
      </c>
      <c r="Q145" t="n">
        <v>33.4</v>
      </c>
      <c r="R145" t="n">
        <v>33.2</v>
      </c>
      <c r="S145" t="n">
        <v>33.2</v>
      </c>
      <c r="U145" t="n">
        <v>32.1</v>
      </c>
      <c r="W145" t="n">
        <v>34.3</v>
      </c>
    </row>
    <row r="146">
      <c r="A146" t="inlineStr">
        <is>
          <t>07-18 13</t>
        </is>
      </c>
      <c r="B146" t="n">
        <v>35.2</v>
      </c>
      <c r="C146" t="n">
        <v>38.2</v>
      </c>
      <c r="D146" t="n">
        <v>32.6</v>
      </c>
      <c r="E146" t="n">
        <v>36.4</v>
      </c>
      <c r="F146" t="n">
        <v>34.1</v>
      </c>
      <c r="G146" t="n">
        <v>38</v>
      </c>
      <c r="H146" t="n">
        <v>34.1</v>
      </c>
      <c r="I146" t="n">
        <v>37.4</v>
      </c>
      <c r="J146" t="n">
        <v>37.7</v>
      </c>
      <c r="K146" t="n">
        <v>34.4</v>
      </c>
      <c r="L146" t="n">
        <v>34.3</v>
      </c>
      <c r="M146" t="n">
        <v>34.6</v>
      </c>
      <c r="N146" t="n">
        <v>34.3</v>
      </c>
      <c r="O146" t="n">
        <v>36</v>
      </c>
      <c r="P146" t="n">
        <v>35.2</v>
      </c>
      <c r="Q146" t="n">
        <v>35.8</v>
      </c>
      <c r="R146" t="n">
        <v>36.2</v>
      </c>
      <c r="S146" t="n">
        <v>35.1</v>
      </c>
      <c r="T146" t="n">
        <v>33.5</v>
      </c>
      <c r="U146" t="n">
        <v>33.6</v>
      </c>
      <c r="V146" t="n">
        <v>35.6</v>
      </c>
      <c r="W146" t="n">
        <v>35.4</v>
      </c>
    </row>
    <row r="147">
      <c r="A147" t="inlineStr">
        <is>
          <t>07-18 16</t>
        </is>
      </c>
      <c r="E147" t="n">
        <v>38.2</v>
      </c>
      <c r="H147" t="n">
        <v>32.8</v>
      </c>
      <c r="P147" t="n">
        <v>34</v>
      </c>
      <c r="Q147" t="n">
        <v>35.2</v>
      </c>
      <c r="R147" t="n">
        <v>35</v>
      </c>
      <c r="S147" t="n">
        <v>35.2</v>
      </c>
      <c r="U147" t="n">
        <v>33.3</v>
      </c>
      <c r="W147" t="n">
        <v>34.5</v>
      </c>
    </row>
    <row r="148">
      <c r="A148" t="inlineStr">
        <is>
          <t>07-18 19</t>
        </is>
      </c>
      <c r="B148" t="n">
        <v>30.6</v>
      </c>
      <c r="C148" t="n">
        <v>31</v>
      </c>
      <c r="D148" t="n">
        <v>26.7</v>
      </c>
      <c r="E148" t="n">
        <v>34.9</v>
      </c>
      <c r="F148" t="n">
        <v>29.2</v>
      </c>
      <c r="G148" t="n">
        <v>31.1</v>
      </c>
      <c r="H148" t="n">
        <v>28.4</v>
      </c>
      <c r="I148" t="n">
        <v>33.6</v>
      </c>
      <c r="J148" t="n">
        <v>30.8</v>
      </c>
      <c r="K148" t="n">
        <v>30.1</v>
      </c>
      <c r="L148" t="n">
        <v>31.4</v>
      </c>
      <c r="M148" t="n">
        <v>29.6</v>
      </c>
      <c r="N148" t="n">
        <v>30.1</v>
      </c>
      <c r="O148" t="n">
        <v>32</v>
      </c>
      <c r="P148" t="n">
        <v>32</v>
      </c>
      <c r="Q148" t="n">
        <v>31.8</v>
      </c>
      <c r="R148" t="n">
        <v>31.8</v>
      </c>
      <c r="S148" t="n">
        <v>31.3</v>
      </c>
      <c r="T148" t="n">
        <v>31.8</v>
      </c>
      <c r="U148" t="n">
        <v>30</v>
      </c>
      <c r="V148" t="n">
        <v>31.2</v>
      </c>
      <c r="W148" t="n">
        <v>29.4</v>
      </c>
    </row>
    <row r="149">
      <c r="A149" t="inlineStr">
        <is>
          <t>07-18 22</t>
        </is>
      </c>
      <c r="E149" t="n">
        <v>30.4</v>
      </c>
      <c r="H149" t="n">
        <v>27.5</v>
      </c>
      <c r="J149" t="n">
        <v>28.7</v>
      </c>
      <c r="P149" t="n">
        <v>30.5</v>
      </c>
      <c r="Q149" t="n">
        <v>31.7</v>
      </c>
      <c r="R149" t="n">
        <v>24.8</v>
      </c>
      <c r="U149" t="n">
        <v>28.9</v>
      </c>
      <c r="W149" t="n">
        <v>30.1</v>
      </c>
    </row>
    <row r="150">
      <c r="A150" t="inlineStr">
        <is>
          <t>07-19 01</t>
        </is>
      </c>
      <c r="B150" t="n">
        <v>25.5</v>
      </c>
      <c r="C150" t="n">
        <v>27.6</v>
      </c>
      <c r="D150" t="n">
        <v>25.9</v>
      </c>
      <c r="E150" t="n">
        <v>27.9</v>
      </c>
      <c r="F150" t="n">
        <v>26.5</v>
      </c>
      <c r="G150" t="n">
        <v>26.2</v>
      </c>
      <c r="H150" t="n">
        <v>26.6</v>
      </c>
      <c r="I150" t="n">
        <v>28.8</v>
      </c>
      <c r="K150" t="n">
        <v>25.9</v>
      </c>
      <c r="L150" t="n">
        <v>25.3</v>
      </c>
      <c r="M150" t="n">
        <v>26</v>
      </c>
      <c r="N150" t="n">
        <v>25.1</v>
      </c>
      <c r="O150" t="n">
        <v>26.1</v>
      </c>
      <c r="P150" t="n">
        <v>29</v>
      </c>
      <c r="Q150" t="n">
        <v>30.8</v>
      </c>
      <c r="R150" t="n">
        <v>26</v>
      </c>
      <c r="S150" t="n">
        <v>25.6</v>
      </c>
      <c r="T150" t="n">
        <v>30.6</v>
      </c>
      <c r="U150" t="n">
        <v>26.8</v>
      </c>
      <c r="V150" t="n">
        <v>25.7</v>
      </c>
      <c r="W150" t="n">
        <v>29.3</v>
      </c>
    </row>
    <row r="151">
      <c r="A151" t="inlineStr">
        <is>
          <t>07-19 04</t>
        </is>
      </c>
      <c r="E151" t="n">
        <v>27</v>
      </c>
      <c r="H151" t="n">
        <v>25.3</v>
      </c>
      <c r="J151" t="n">
        <v>27.1</v>
      </c>
      <c r="P151" t="n">
        <v>27.4</v>
      </c>
      <c r="Q151" t="n">
        <v>29.2</v>
      </c>
      <c r="R151" t="n">
        <v>25.5</v>
      </c>
      <c r="S151" t="n">
        <v>25.4</v>
      </c>
      <c r="U151" t="n">
        <v>27.3</v>
      </c>
      <c r="W151" t="n">
        <v>27.8</v>
      </c>
    </row>
    <row r="152">
      <c r="A152" t="inlineStr">
        <is>
          <t>07-19 07</t>
        </is>
      </c>
      <c r="B152" t="n">
        <v>25.6</v>
      </c>
      <c r="C152" t="n">
        <v>27.1</v>
      </c>
      <c r="D152" t="n">
        <v>25.4</v>
      </c>
      <c r="E152" t="n">
        <v>26.3</v>
      </c>
      <c r="F152" t="n">
        <v>25.6</v>
      </c>
      <c r="G152" t="n">
        <v>27.1</v>
      </c>
      <c r="H152" t="n">
        <v>25</v>
      </c>
      <c r="I152" t="n">
        <v>27.7</v>
      </c>
      <c r="J152" t="n">
        <v>27.1</v>
      </c>
      <c r="K152" t="n">
        <v>26.3</v>
      </c>
      <c r="L152" t="n">
        <v>25.8</v>
      </c>
      <c r="M152" t="n">
        <v>25.8</v>
      </c>
      <c r="N152" t="n">
        <v>25.2</v>
      </c>
      <c r="O152" t="n">
        <v>27</v>
      </c>
      <c r="P152" t="n">
        <v>28</v>
      </c>
      <c r="Q152" t="n">
        <v>29</v>
      </c>
      <c r="R152" t="n">
        <v>26.8</v>
      </c>
      <c r="S152" t="n">
        <v>26.6</v>
      </c>
      <c r="T152" t="n">
        <v>30.1</v>
      </c>
      <c r="U152" t="n">
        <v>27.7</v>
      </c>
      <c r="V152" t="n">
        <v>27.3</v>
      </c>
      <c r="W152" t="n">
        <v>27.6</v>
      </c>
    </row>
    <row r="153">
      <c r="A153" t="inlineStr">
        <is>
          <t>07-19 10</t>
        </is>
      </c>
      <c r="E153" t="n">
        <v>28.3</v>
      </c>
      <c r="H153" t="n">
        <v>26</v>
      </c>
      <c r="J153" t="n">
        <v>30</v>
      </c>
      <c r="P153" t="n">
        <v>32.2</v>
      </c>
      <c r="Q153" t="n">
        <v>33.4</v>
      </c>
      <c r="R153" t="n">
        <v>28.6</v>
      </c>
      <c r="S153" t="n">
        <v>28.2</v>
      </c>
      <c r="U153" t="n">
        <v>28.7</v>
      </c>
      <c r="W153" t="n">
        <v>30.4</v>
      </c>
    </row>
    <row r="154">
      <c r="A154" t="inlineStr">
        <is>
          <t>07-19 13</t>
        </is>
      </c>
      <c r="B154" t="n">
        <v>35</v>
      </c>
      <c r="C154" t="n">
        <v>30.5</v>
      </c>
      <c r="D154" t="n">
        <v>30</v>
      </c>
      <c r="E154" t="n">
        <v>30.6</v>
      </c>
      <c r="F154" t="n">
        <v>30</v>
      </c>
      <c r="G154" t="n">
        <v>31.2</v>
      </c>
      <c r="H154" t="n">
        <v>28.4</v>
      </c>
      <c r="I154" t="n">
        <v>35.7</v>
      </c>
      <c r="J154" t="n">
        <v>34.1</v>
      </c>
      <c r="K154" t="n">
        <v>30.8</v>
      </c>
      <c r="L154" t="n">
        <v>31.4</v>
      </c>
      <c r="M154" t="n">
        <v>30.5</v>
      </c>
      <c r="N154" t="n">
        <v>30.9</v>
      </c>
      <c r="O154" t="n">
        <v>32.2</v>
      </c>
      <c r="P154" t="n">
        <v>34</v>
      </c>
      <c r="Q154" t="n">
        <v>34</v>
      </c>
      <c r="R154" t="n">
        <v>32.5</v>
      </c>
      <c r="S154" t="n">
        <v>31</v>
      </c>
      <c r="T154" t="n">
        <v>33.7</v>
      </c>
      <c r="U154" t="n">
        <v>31.7</v>
      </c>
      <c r="V154" t="n">
        <v>31.2</v>
      </c>
      <c r="W154" t="n">
        <v>29.1</v>
      </c>
    </row>
    <row r="155">
      <c r="A155" t="inlineStr">
        <is>
          <t>07-19 16</t>
        </is>
      </c>
      <c r="E155" t="n">
        <v>33.1</v>
      </c>
      <c r="H155" t="n">
        <v>30</v>
      </c>
      <c r="J155" t="n">
        <v>29.1</v>
      </c>
      <c r="P155" t="n">
        <v>28.3</v>
      </c>
      <c r="Q155" t="n">
        <v>28</v>
      </c>
      <c r="R155" t="n">
        <v>31.9</v>
      </c>
      <c r="S155" t="n">
        <v>31.1</v>
      </c>
      <c r="U155" t="n">
        <v>31.2</v>
      </c>
      <c r="W155" t="n">
        <v>32</v>
      </c>
    </row>
    <row r="156">
      <c r="A156" t="inlineStr">
        <is>
          <t>07-19 19</t>
        </is>
      </c>
      <c r="B156" t="n">
        <v>27.6</v>
      </c>
      <c r="C156" t="n">
        <v>27.8</v>
      </c>
      <c r="D156" t="n">
        <v>27.4</v>
      </c>
      <c r="E156" t="n">
        <v>29.4</v>
      </c>
      <c r="F156" t="n">
        <v>28.4</v>
      </c>
      <c r="G156" t="n">
        <v>26.5</v>
      </c>
      <c r="H156" t="n">
        <v>29</v>
      </c>
      <c r="I156" t="n">
        <v>26.6</v>
      </c>
      <c r="J156" t="n">
        <v>27.2</v>
      </c>
      <c r="K156" t="n">
        <v>28.9</v>
      </c>
      <c r="L156" t="n">
        <v>27</v>
      </c>
      <c r="M156" t="n">
        <v>28.3</v>
      </c>
      <c r="N156" t="n">
        <v>28.6</v>
      </c>
      <c r="O156" t="n">
        <v>30.6</v>
      </c>
      <c r="P156" t="n">
        <v>26.8</v>
      </c>
      <c r="Q156" t="n">
        <v>28</v>
      </c>
      <c r="R156" t="n">
        <v>30.3</v>
      </c>
      <c r="S156" t="n">
        <v>29.9</v>
      </c>
      <c r="T156" t="n">
        <v>30.6</v>
      </c>
      <c r="U156" t="n">
        <v>29.8</v>
      </c>
      <c r="V156" t="n">
        <v>30.6</v>
      </c>
      <c r="W156" t="n">
        <v>27.5</v>
      </c>
    </row>
    <row r="157">
      <c r="A157" t="inlineStr">
        <is>
          <t>07-19 22</t>
        </is>
      </c>
      <c r="E157" t="n">
        <v>26</v>
      </c>
      <c r="H157" t="n">
        <v>28</v>
      </c>
      <c r="J157" t="n">
        <v>26.2</v>
      </c>
      <c r="P157" t="n">
        <v>27.1</v>
      </c>
      <c r="Q157" t="n">
        <v>26.9</v>
      </c>
      <c r="R157" t="n">
        <v>29.2</v>
      </c>
      <c r="S157" t="n">
        <v>28.4</v>
      </c>
      <c r="U157" t="n">
        <v>28</v>
      </c>
      <c r="W157" t="n">
        <v>27.2</v>
      </c>
    </row>
    <row r="158">
      <c r="A158" t="inlineStr">
        <is>
          <t>07-20 01</t>
        </is>
      </c>
      <c r="B158" t="n">
        <v>27</v>
      </c>
      <c r="C158" t="n">
        <v>26.9</v>
      </c>
      <c r="D158" t="n">
        <v>26.5</v>
      </c>
      <c r="E158" t="n">
        <v>26</v>
      </c>
      <c r="F158" t="n">
        <v>26.6</v>
      </c>
      <c r="G158" t="n">
        <v>26.4</v>
      </c>
      <c r="H158" t="n">
        <v>26.7</v>
      </c>
      <c r="I158" t="n">
        <v>26</v>
      </c>
      <c r="J158" t="n">
        <v>26.1</v>
      </c>
      <c r="K158" t="n">
        <v>28</v>
      </c>
      <c r="L158" t="n">
        <v>26.4</v>
      </c>
      <c r="M158" t="n">
        <v>27.3</v>
      </c>
      <c r="N158" t="n">
        <v>26.2</v>
      </c>
      <c r="O158" t="n">
        <v>27.1</v>
      </c>
      <c r="P158" t="n">
        <v>27</v>
      </c>
      <c r="Q158" t="n">
        <v>26.5</v>
      </c>
      <c r="R158" t="n">
        <v>28.4</v>
      </c>
      <c r="S158" t="n">
        <v>27.7</v>
      </c>
      <c r="T158" t="n">
        <v>28.3</v>
      </c>
      <c r="U158" t="n">
        <v>27.4</v>
      </c>
      <c r="V158" t="n">
        <v>26</v>
      </c>
      <c r="W158" t="n">
        <v>27</v>
      </c>
    </row>
    <row r="159">
      <c r="A159" t="inlineStr">
        <is>
          <t>07-20 04</t>
        </is>
      </c>
      <c r="E159" t="n">
        <v>25.1</v>
      </c>
      <c r="H159" t="n">
        <v>25.9</v>
      </c>
      <c r="J159" t="n">
        <v>25.6</v>
      </c>
      <c r="P159" t="n">
        <v>26.3</v>
      </c>
      <c r="Q159" t="n">
        <v>25.6</v>
      </c>
      <c r="R159" t="n">
        <v>27</v>
      </c>
      <c r="U159" t="n">
        <v>26.5</v>
      </c>
    </row>
    <row r="160">
      <c r="A160" t="inlineStr">
        <is>
          <t>07-20 07</t>
        </is>
      </c>
      <c r="B160" t="n">
        <v>25.6</v>
      </c>
      <c r="C160" t="n">
        <v>26.3</v>
      </c>
      <c r="D160" t="n">
        <v>25.4</v>
      </c>
      <c r="E160" t="n">
        <v>25.7</v>
      </c>
      <c r="F160" t="n">
        <v>25.8</v>
      </c>
      <c r="G160" t="n">
        <v>26.9</v>
      </c>
      <c r="H160" t="n">
        <v>25.6</v>
      </c>
      <c r="I160" t="n">
        <v>26.6</v>
      </c>
      <c r="J160" t="n">
        <v>26.1</v>
      </c>
      <c r="K160" t="n">
        <v>26.1</v>
      </c>
      <c r="L160" t="n">
        <v>26</v>
      </c>
      <c r="M160" t="n">
        <v>26.6</v>
      </c>
      <c r="N160" t="n">
        <v>25.1</v>
      </c>
      <c r="O160" t="n">
        <v>26.9</v>
      </c>
      <c r="P160" t="n">
        <v>27.4</v>
      </c>
      <c r="Q160" t="n">
        <v>26.6</v>
      </c>
      <c r="R160" t="n">
        <v>27.6</v>
      </c>
      <c r="S160" t="n">
        <v>26.2</v>
      </c>
      <c r="T160" t="n">
        <v>27.5</v>
      </c>
      <c r="U160" t="n">
        <v>26.6</v>
      </c>
      <c r="V160" t="n">
        <v>27.2</v>
      </c>
      <c r="W160" t="n">
        <v>27.2</v>
      </c>
    </row>
    <row r="161">
      <c r="A161" t="inlineStr">
        <is>
          <t>07-20 10</t>
        </is>
      </c>
      <c r="E161" t="n">
        <v>27.3</v>
      </c>
      <c r="H161" t="n">
        <v>25.8</v>
      </c>
      <c r="J161" t="n">
        <v>29.1</v>
      </c>
      <c r="P161" t="n">
        <v>30.3</v>
      </c>
      <c r="Q161" t="n">
        <v>31.6</v>
      </c>
      <c r="R161" t="n">
        <v>30.2</v>
      </c>
      <c r="S161" t="n">
        <v>27.6</v>
      </c>
      <c r="U161" t="n">
        <v>28.8</v>
      </c>
      <c r="W161" t="n">
        <v>29.8</v>
      </c>
    </row>
    <row r="162">
      <c r="A162" t="inlineStr">
        <is>
          <t>07-20 13</t>
        </is>
      </c>
      <c r="B162" t="n">
        <v>30</v>
      </c>
      <c r="C162" t="n">
        <v>31.2</v>
      </c>
      <c r="D162" t="n">
        <v>30.6</v>
      </c>
      <c r="E162" t="n">
        <v>31.1</v>
      </c>
      <c r="F162" t="n">
        <v>30.4</v>
      </c>
      <c r="G162" t="n">
        <v>29</v>
      </c>
      <c r="H162" t="n">
        <v>28.6</v>
      </c>
      <c r="I162" t="n">
        <v>34.6</v>
      </c>
      <c r="J162" t="n">
        <v>33.2</v>
      </c>
      <c r="K162" t="n">
        <v>30.1</v>
      </c>
      <c r="L162" t="n">
        <v>30.3</v>
      </c>
      <c r="M162" t="n">
        <v>30.8</v>
      </c>
      <c r="N162" t="n">
        <v>28.3</v>
      </c>
      <c r="O162" t="n">
        <v>30</v>
      </c>
      <c r="P162" t="n">
        <v>32.6</v>
      </c>
      <c r="Q162" t="n">
        <v>32.2</v>
      </c>
      <c r="R162" t="n">
        <v>29.1</v>
      </c>
      <c r="S162" t="n">
        <v>30.4</v>
      </c>
      <c r="T162" t="n">
        <v>31.5</v>
      </c>
      <c r="U162" t="n">
        <v>30.5</v>
      </c>
      <c r="V162" t="n">
        <v>31</v>
      </c>
      <c r="W162" t="n">
        <v>30.3</v>
      </c>
    </row>
    <row r="163">
      <c r="A163" t="inlineStr">
        <is>
          <t>07-20 16</t>
        </is>
      </c>
      <c r="E163" t="n">
        <v>32.7</v>
      </c>
      <c r="H163" t="n">
        <v>30.6</v>
      </c>
      <c r="J163" t="n">
        <v>32.2</v>
      </c>
      <c r="P163" t="n">
        <v>31.1</v>
      </c>
      <c r="Q163" t="n">
        <v>31.4</v>
      </c>
      <c r="R163" t="n">
        <v>30.4</v>
      </c>
      <c r="S163" t="n">
        <v>30.5</v>
      </c>
      <c r="U163" t="n">
        <v>31</v>
      </c>
      <c r="W163" t="n">
        <v>31.4</v>
      </c>
    </row>
    <row r="164">
      <c r="A164" t="inlineStr">
        <is>
          <t>07-20 19</t>
        </is>
      </c>
      <c r="B164" t="n">
        <v>28.6</v>
      </c>
      <c r="C164" t="n">
        <v>30.6</v>
      </c>
      <c r="D164" t="n">
        <v>27.9</v>
      </c>
      <c r="E164" t="n">
        <v>29.8</v>
      </c>
      <c r="F164" t="n">
        <v>28.4</v>
      </c>
      <c r="G164" t="n">
        <v>29</v>
      </c>
      <c r="H164" t="n">
        <v>29.2</v>
      </c>
      <c r="I164" t="n">
        <v>28</v>
      </c>
      <c r="J164" t="n">
        <v>29.5</v>
      </c>
      <c r="K164" t="n">
        <v>28.9</v>
      </c>
      <c r="L164" t="n">
        <v>28.6</v>
      </c>
      <c r="M164" t="n">
        <v>28.6</v>
      </c>
      <c r="N164" t="n">
        <v>29.8</v>
      </c>
      <c r="O164" t="n">
        <v>29.8</v>
      </c>
      <c r="P164" t="n">
        <v>29.9</v>
      </c>
      <c r="Q164" t="n">
        <v>30</v>
      </c>
      <c r="R164" t="n">
        <v>29.2</v>
      </c>
      <c r="S164" t="n">
        <v>29.3</v>
      </c>
      <c r="T164" t="n">
        <v>30.4</v>
      </c>
      <c r="U164" t="n">
        <v>29.1</v>
      </c>
      <c r="V164" t="n">
        <v>29.5</v>
      </c>
      <c r="W164" t="n">
        <v>29.6</v>
      </c>
    </row>
    <row r="165">
      <c r="A165" t="inlineStr">
        <is>
          <t>07-20 22</t>
        </is>
      </c>
      <c r="E165" t="n">
        <v>27.3</v>
      </c>
      <c r="H165" t="n">
        <v>27.2</v>
      </c>
      <c r="J165" t="n">
        <v>27.8</v>
      </c>
      <c r="P165" t="n">
        <v>29</v>
      </c>
      <c r="Q165" t="n">
        <v>29.1</v>
      </c>
      <c r="R165" t="n">
        <v>28.1</v>
      </c>
      <c r="S165" t="n">
        <v>28.2</v>
      </c>
      <c r="U165" t="n">
        <v>28.6</v>
      </c>
    </row>
    <row r="166">
      <c r="A166" t="inlineStr">
        <is>
          <t>07-21 01</t>
        </is>
      </c>
      <c r="B166" t="n">
        <v>27</v>
      </c>
      <c r="C166" t="n">
        <v>27.4</v>
      </c>
      <c r="D166" t="n">
        <v>26.5</v>
      </c>
      <c r="E166" t="n">
        <v>26.6</v>
      </c>
      <c r="F166" t="n">
        <v>27</v>
      </c>
      <c r="G166" t="n">
        <v>27.1</v>
      </c>
      <c r="H166" t="n">
        <v>26.4</v>
      </c>
      <c r="I166" t="n">
        <v>27.1</v>
      </c>
      <c r="J166" t="n">
        <v>27.4</v>
      </c>
      <c r="K166" t="n">
        <v>27.8</v>
      </c>
      <c r="L166" t="n">
        <v>27</v>
      </c>
      <c r="M166" t="n">
        <v>27.3</v>
      </c>
      <c r="N166" t="n">
        <v>25.3</v>
      </c>
      <c r="O166" t="n">
        <v>28</v>
      </c>
      <c r="P166" t="n">
        <v>28.3</v>
      </c>
      <c r="Q166" t="n">
        <v>28.1</v>
      </c>
      <c r="R166" t="n">
        <v>28</v>
      </c>
      <c r="S166" t="n">
        <v>27.3</v>
      </c>
      <c r="T166" t="n">
        <v>29.6</v>
      </c>
      <c r="U166" t="n">
        <v>28.7</v>
      </c>
      <c r="V166" t="n">
        <v>28.5</v>
      </c>
      <c r="W166" t="n">
        <v>28.5</v>
      </c>
    </row>
    <row r="167">
      <c r="A167" t="inlineStr">
        <is>
          <t>07-21 04</t>
        </is>
      </c>
      <c r="E167" t="n">
        <v>25.5</v>
      </c>
      <c r="H167" t="n">
        <v>26</v>
      </c>
      <c r="J167" t="n">
        <v>26.8</v>
      </c>
      <c r="P167" t="n">
        <v>28.4</v>
      </c>
      <c r="Q167" t="n">
        <v>27.7</v>
      </c>
      <c r="R167" t="n">
        <v>27.5</v>
      </c>
      <c r="S167" t="n">
        <v>27.1</v>
      </c>
      <c r="U167" t="n">
        <v>26.5</v>
      </c>
      <c r="W167" t="n">
        <v>27.5</v>
      </c>
    </row>
    <row r="168">
      <c r="A168" t="inlineStr">
        <is>
          <t>07-21 07</t>
        </is>
      </c>
      <c r="B168" t="n">
        <v>26.6</v>
      </c>
      <c r="C168" t="n">
        <v>26.2</v>
      </c>
      <c r="D168" t="n">
        <v>26.4</v>
      </c>
      <c r="E168" t="n">
        <v>25.4</v>
      </c>
      <c r="F168" t="n">
        <v>26.7</v>
      </c>
      <c r="G168" t="n">
        <v>26.5</v>
      </c>
      <c r="H168" t="n">
        <v>26</v>
      </c>
      <c r="I168" t="n">
        <v>26.6</v>
      </c>
      <c r="J168" t="n">
        <v>26.7</v>
      </c>
      <c r="K168" t="n">
        <v>26.9</v>
      </c>
      <c r="L168" t="n">
        <v>26.6</v>
      </c>
      <c r="M168" t="n">
        <v>27</v>
      </c>
      <c r="N168" t="n">
        <v>26.1</v>
      </c>
      <c r="O168" t="n">
        <v>27.2</v>
      </c>
      <c r="P168" t="n">
        <v>26.4</v>
      </c>
      <c r="Q168" t="n">
        <v>27.2</v>
      </c>
      <c r="R168" t="n">
        <v>27.8</v>
      </c>
      <c r="S168" t="n">
        <v>27</v>
      </c>
      <c r="T168" t="n">
        <v>28</v>
      </c>
      <c r="U168" t="n">
        <v>26.6</v>
      </c>
      <c r="V168" t="n">
        <v>27.4</v>
      </c>
      <c r="W168" t="n">
        <v>27.1</v>
      </c>
    </row>
    <row r="169">
      <c r="A169" t="inlineStr">
        <is>
          <t>07-21 10</t>
        </is>
      </c>
      <c r="E169" t="n">
        <v>27</v>
      </c>
      <c r="H169" t="n">
        <v>27.6</v>
      </c>
      <c r="J169" t="n">
        <v>27.2</v>
      </c>
      <c r="P169" t="n">
        <v>27.3</v>
      </c>
      <c r="Q169" t="n">
        <v>30.4</v>
      </c>
      <c r="R169" t="n">
        <v>26</v>
      </c>
      <c r="S169" t="n">
        <v>28.2</v>
      </c>
      <c r="U169" t="n">
        <v>27.8</v>
      </c>
      <c r="W169" t="n">
        <v>29.8</v>
      </c>
    </row>
    <row r="170">
      <c r="A170" t="inlineStr">
        <is>
          <t>07-21 13</t>
        </is>
      </c>
      <c r="B170" t="n">
        <v>31.2</v>
      </c>
      <c r="C170" t="n">
        <v>28.1</v>
      </c>
      <c r="D170" t="n">
        <v>30.8</v>
      </c>
      <c r="E170" t="n">
        <v>27.8</v>
      </c>
      <c r="F170" t="n">
        <v>30.6</v>
      </c>
      <c r="G170" t="n">
        <v>27.3</v>
      </c>
      <c r="H170" t="n">
        <v>30.6</v>
      </c>
      <c r="I170" t="n">
        <v>27.5</v>
      </c>
      <c r="J170" t="n">
        <v>27.9</v>
      </c>
      <c r="K170" t="n">
        <v>31.1</v>
      </c>
      <c r="L170" t="n">
        <v>31.8</v>
      </c>
      <c r="M170" t="n">
        <v>28.3</v>
      </c>
      <c r="N170" t="n">
        <v>29.3</v>
      </c>
      <c r="O170" t="n">
        <v>32.2</v>
      </c>
      <c r="P170" t="n">
        <v>26.3</v>
      </c>
      <c r="Q170" t="n">
        <v>32.2</v>
      </c>
      <c r="R170" t="n">
        <v>27.2</v>
      </c>
      <c r="S170" t="n">
        <v>31.4</v>
      </c>
      <c r="T170" t="n">
        <v>32.1</v>
      </c>
      <c r="U170" t="n">
        <v>26.7</v>
      </c>
      <c r="V170" t="n">
        <v>31.6</v>
      </c>
      <c r="W170" t="n">
        <v>27.7</v>
      </c>
    </row>
    <row r="171">
      <c r="A171" t="inlineStr">
        <is>
          <t>07-21 16</t>
        </is>
      </c>
      <c r="E171" t="n">
        <v>28.4</v>
      </c>
      <c r="H171" t="n">
        <v>33.2</v>
      </c>
      <c r="J171" t="n">
        <v>30.3</v>
      </c>
      <c r="P171" t="n">
        <v>29.5</v>
      </c>
      <c r="Q171" t="n">
        <v>31.3</v>
      </c>
      <c r="R171" t="n">
        <v>29.5</v>
      </c>
      <c r="S171" t="n">
        <v>32.1</v>
      </c>
      <c r="U171" t="n">
        <v>27.7</v>
      </c>
      <c r="W171" t="n">
        <v>29.1</v>
      </c>
    </row>
    <row r="172">
      <c r="A172" t="inlineStr">
        <is>
          <t>07-21 19</t>
        </is>
      </c>
      <c r="B172" t="n">
        <v>27.8</v>
      </c>
      <c r="C172" t="n">
        <v>28.7</v>
      </c>
      <c r="D172" t="n">
        <v>28.6</v>
      </c>
      <c r="E172" t="n">
        <v>28.1</v>
      </c>
      <c r="F172" t="n">
        <v>30.5</v>
      </c>
      <c r="G172" t="n">
        <v>27.2</v>
      </c>
      <c r="H172" t="n">
        <v>29.8</v>
      </c>
      <c r="I172" t="n">
        <v>28.9</v>
      </c>
      <c r="J172" t="n">
        <v>28.2</v>
      </c>
      <c r="K172" t="n">
        <v>30.8</v>
      </c>
      <c r="L172" t="n">
        <v>30</v>
      </c>
      <c r="M172" t="n">
        <v>28.4</v>
      </c>
      <c r="N172" t="n">
        <v>29.2</v>
      </c>
      <c r="O172" t="n">
        <v>31</v>
      </c>
      <c r="P172" t="n">
        <v>28.8</v>
      </c>
      <c r="Q172" t="n">
        <v>30.2</v>
      </c>
      <c r="R172" t="n">
        <v>29.1</v>
      </c>
      <c r="S172" t="n">
        <v>30.8</v>
      </c>
      <c r="T172" t="n">
        <v>30.1</v>
      </c>
      <c r="U172" t="n">
        <v>28.5</v>
      </c>
      <c r="V172" t="n">
        <v>30.8</v>
      </c>
      <c r="W172" t="n">
        <v>28.6</v>
      </c>
    </row>
    <row r="173">
      <c r="A173" t="inlineStr">
        <is>
          <t>07-21 22</t>
        </is>
      </c>
      <c r="E173" t="n">
        <v>26.5</v>
      </c>
      <c r="H173" t="n">
        <v>27.6</v>
      </c>
      <c r="J173" t="n">
        <v>27.1</v>
      </c>
      <c r="P173" t="n">
        <v>27.6</v>
      </c>
      <c r="Q173" t="n">
        <v>29.3</v>
      </c>
      <c r="R173" t="n">
        <v>28.1</v>
      </c>
      <c r="S173" t="n">
        <v>29.6</v>
      </c>
      <c r="U173" t="n">
        <v>28.2</v>
      </c>
      <c r="W173" t="n">
        <v>27.6</v>
      </c>
    </row>
    <row r="174">
      <c r="A174" t="inlineStr">
        <is>
          <t>07-22 01</t>
        </is>
      </c>
      <c r="B174" t="n">
        <v>26.4</v>
      </c>
      <c r="C174" t="n">
        <v>26.9</v>
      </c>
      <c r="D174" t="n">
        <v>27.1</v>
      </c>
      <c r="E174" t="n">
        <v>25.2</v>
      </c>
      <c r="F174" t="n">
        <v>27.9</v>
      </c>
      <c r="G174" t="n">
        <v>26</v>
      </c>
      <c r="H174" t="n">
        <v>27.1</v>
      </c>
      <c r="I174" t="n">
        <v>26.8</v>
      </c>
      <c r="J174" t="n">
        <v>26.6</v>
      </c>
      <c r="K174" t="n">
        <v>28.8</v>
      </c>
      <c r="L174" t="n">
        <v>27.8</v>
      </c>
      <c r="M174" t="n">
        <v>27.2</v>
      </c>
      <c r="N174" t="n">
        <v>27.2</v>
      </c>
      <c r="O174" t="n">
        <v>27.9</v>
      </c>
      <c r="P174" t="n">
        <v>26.8</v>
      </c>
      <c r="Q174" t="n">
        <v>27.9</v>
      </c>
      <c r="R174" t="n">
        <v>27.4</v>
      </c>
      <c r="S174" t="n">
        <v>27.8</v>
      </c>
      <c r="T174" t="n">
        <v>29.6</v>
      </c>
      <c r="U174" t="n">
        <v>27.1</v>
      </c>
      <c r="V174" t="n">
        <v>28.5</v>
      </c>
      <c r="W174" t="n">
        <v>27</v>
      </c>
    </row>
    <row r="175">
      <c r="A175" t="inlineStr">
        <is>
          <t>07-22 04</t>
        </is>
      </c>
      <c r="E175" t="n">
        <v>24.5</v>
      </c>
      <c r="H175" t="n">
        <v>26.6</v>
      </c>
      <c r="J175" t="n">
        <v>26.1</v>
      </c>
      <c r="P175" t="n">
        <v>26.5</v>
      </c>
      <c r="Q175" t="n">
        <v>27.2</v>
      </c>
      <c r="R175" t="n">
        <v>26.2</v>
      </c>
      <c r="S175" t="n">
        <v>26.6</v>
      </c>
      <c r="U175" t="n">
        <v>26.6</v>
      </c>
      <c r="W175" t="n">
        <v>26.4</v>
      </c>
    </row>
    <row r="176">
      <c r="A176" t="inlineStr">
        <is>
          <t>07-22 07</t>
        </is>
      </c>
      <c r="B176" t="n">
        <v>26</v>
      </c>
      <c r="C176" t="n">
        <v>26.8</v>
      </c>
      <c r="D176" t="n">
        <v>26.1</v>
      </c>
      <c r="E176" t="n">
        <v>25</v>
      </c>
      <c r="F176" t="n">
        <v>26.1</v>
      </c>
      <c r="G176" t="n">
        <v>26.8</v>
      </c>
      <c r="H176" t="n">
        <v>26.6</v>
      </c>
      <c r="I176" t="n">
        <v>26.2</v>
      </c>
      <c r="J176" t="n">
        <v>26.1</v>
      </c>
      <c r="K176" t="n">
        <v>27.1</v>
      </c>
      <c r="L176" t="n">
        <v>26.2</v>
      </c>
      <c r="M176" t="n">
        <v>26.9</v>
      </c>
      <c r="N176" t="n">
        <v>26.3</v>
      </c>
      <c r="O176" t="n">
        <v>26.6</v>
      </c>
      <c r="P176" t="n">
        <v>26.9</v>
      </c>
      <c r="Q176" t="n">
        <v>27.2</v>
      </c>
      <c r="R176" t="n">
        <v>26.9</v>
      </c>
      <c r="S176" t="n">
        <v>25.3</v>
      </c>
      <c r="T176" t="n">
        <v>28.9</v>
      </c>
      <c r="U176" t="n">
        <v>27</v>
      </c>
      <c r="V176" t="n">
        <v>26.5</v>
      </c>
      <c r="W176" t="n">
        <v>27.2</v>
      </c>
    </row>
    <row r="177">
      <c r="A177" t="inlineStr">
        <is>
          <t>07-22 10</t>
        </is>
      </c>
      <c r="E177" t="n">
        <v>28.3</v>
      </c>
      <c r="H177" t="n">
        <v>31.7</v>
      </c>
      <c r="J177" t="n">
        <v>31.1</v>
      </c>
      <c r="P177" t="n">
        <v>30.1</v>
      </c>
      <c r="Q177" t="n">
        <v>28.6</v>
      </c>
      <c r="R177" t="n">
        <v>30.2</v>
      </c>
      <c r="S177" t="n">
        <v>29.4</v>
      </c>
      <c r="U177" t="n">
        <v>28.6</v>
      </c>
      <c r="W177" t="n">
        <v>30.7</v>
      </c>
    </row>
    <row r="178">
      <c r="A178" t="inlineStr">
        <is>
          <t>07-22 13</t>
        </is>
      </c>
      <c r="B178" t="n">
        <v>33</v>
      </c>
      <c r="C178" t="n">
        <v>33.5</v>
      </c>
      <c r="D178" t="n">
        <v>33.6</v>
      </c>
      <c r="E178" t="n">
        <v>33.3</v>
      </c>
      <c r="F178" t="n">
        <v>32</v>
      </c>
      <c r="G178" t="n">
        <v>33</v>
      </c>
      <c r="H178" t="n">
        <v>34.2</v>
      </c>
      <c r="I178" t="n">
        <v>33.8</v>
      </c>
      <c r="J178" t="n">
        <v>34.2</v>
      </c>
      <c r="K178" t="n">
        <v>32.8</v>
      </c>
      <c r="L178" t="n">
        <v>33.1</v>
      </c>
      <c r="M178" t="n">
        <v>33.3</v>
      </c>
      <c r="N178" t="n">
        <v>32.4</v>
      </c>
      <c r="O178" t="n">
        <v>32.3</v>
      </c>
      <c r="P178" t="n">
        <v>32.6</v>
      </c>
      <c r="Q178" t="n">
        <v>31.9</v>
      </c>
      <c r="R178" t="n">
        <v>32.4</v>
      </c>
      <c r="S178" t="n">
        <v>32.9</v>
      </c>
      <c r="T178" t="n">
        <v>32.5</v>
      </c>
      <c r="U178" t="n">
        <v>31.6</v>
      </c>
      <c r="V178" t="n">
        <v>32.9</v>
      </c>
      <c r="W178" t="n">
        <v>32.4</v>
      </c>
    </row>
    <row r="179">
      <c r="A179" t="inlineStr">
        <is>
          <t>07-22 16</t>
        </is>
      </c>
      <c r="E179" t="n">
        <v>35.2</v>
      </c>
      <c r="H179" t="n">
        <v>35.5</v>
      </c>
      <c r="J179" t="n">
        <v>33.7</v>
      </c>
      <c r="P179" t="n">
        <v>32.1</v>
      </c>
      <c r="Q179" t="n">
        <v>32.8</v>
      </c>
      <c r="R179" t="n">
        <v>32</v>
      </c>
      <c r="S179" t="n">
        <v>32.7</v>
      </c>
      <c r="U179" t="n">
        <v>31.5</v>
      </c>
      <c r="W179" t="n">
        <v>32.3</v>
      </c>
    </row>
    <row r="180">
      <c r="A180" t="inlineStr">
        <is>
          <t>07-22 19</t>
        </is>
      </c>
      <c r="B180" t="n">
        <v>30.2</v>
      </c>
      <c r="C180" t="n">
        <v>31.9</v>
      </c>
      <c r="D180" t="n">
        <v>30.8</v>
      </c>
      <c r="E180" t="n">
        <v>31.8</v>
      </c>
      <c r="F180" t="n">
        <v>30</v>
      </c>
      <c r="G180" t="n">
        <v>30.4</v>
      </c>
      <c r="H180" t="n">
        <v>31.5</v>
      </c>
      <c r="I180" t="n">
        <v>30.7</v>
      </c>
      <c r="J180" t="n">
        <v>31</v>
      </c>
      <c r="K180" t="n">
        <v>30.3</v>
      </c>
      <c r="L180" t="n">
        <v>30</v>
      </c>
      <c r="M180" t="n">
        <v>29.6</v>
      </c>
      <c r="N180" t="n">
        <v>30.2</v>
      </c>
      <c r="O180" t="n">
        <v>31.2</v>
      </c>
      <c r="P180" t="n">
        <v>30.1</v>
      </c>
      <c r="Q180" t="n">
        <v>30</v>
      </c>
      <c r="R180" t="n">
        <v>30.2</v>
      </c>
      <c r="S180" t="n">
        <v>30.8</v>
      </c>
      <c r="T180" t="n">
        <v>30.5</v>
      </c>
      <c r="U180" t="n">
        <v>29.9</v>
      </c>
      <c r="V180" t="n">
        <v>30.7</v>
      </c>
      <c r="W180" t="n">
        <v>30.2</v>
      </c>
    </row>
    <row r="181">
      <c r="A181" t="inlineStr">
        <is>
          <t>07-22 22</t>
        </is>
      </c>
      <c r="H181" t="n">
        <v>28.4</v>
      </c>
      <c r="J181" t="n">
        <v>28</v>
      </c>
      <c r="Q181" t="n">
        <v>28.9</v>
      </c>
      <c r="R181" t="n">
        <v>29.6</v>
      </c>
      <c r="S181" t="n">
        <v>29.6</v>
      </c>
      <c r="U181" t="n">
        <v>29</v>
      </c>
      <c r="W181" t="n">
        <v>29.3</v>
      </c>
    </row>
    <row r="182">
      <c r="A182" t="inlineStr">
        <is>
          <t>07-23 01</t>
        </is>
      </c>
      <c r="B182" t="n">
        <v>26.2</v>
      </c>
      <c r="C182" t="n">
        <v>27.8</v>
      </c>
      <c r="D182" t="n">
        <v>26.2</v>
      </c>
      <c r="E182" t="n">
        <v>27.1</v>
      </c>
      <c r="F182" t="n">
        <v>28.4</v>
      </c>
      <c r="G182" t="n">
        <v>28</v>
      </c>
      <c r="H182" t="n">
        <v>27</v>
      </c>
      <c r="I182" t="n">
        <v>26.6</v>
      </c>
      <c r="J182" t="n">
        <v>27</v>
      </c>
      <c r="K182" t="n">
        <v>29</v>
      </c>
      <c r="L182" t="n">
        <v>27.1</v>
      </c>
      <c r="M182" t="n">
        <v>26.7</v>
      </c>
      <c r="N182" t="n">
        <v>27.2</v>
      </c>
      <c r="O182" t="n">
        <v>29.1</v>
      </c>
      <c r="P182" t="n">
        <v>27.8</v>
      </c>
      <c r="Q182" t="n">
        <v>26.9</v>
      </c>
      <c r="R182" t="n">
        <v>29.2</v>
      </c>
      <c r="S182" t="n">
        <v>28.8</v>
      </c>
      <c r="T182" t="n">
        <v>29.3</v>
      </c>
      <c r="U182" t="n">
        <v>28.4</v>
      </c>
      <c r="V182" t="n">
        <v>29.9</v>
      </c>
      <c r="W182" t="n">
        <v>28.6</v>
      </c>
    </row>
    <row r="183">
      <c r="A183" t="inlineStr">
        <is>
          <t>07-23 04</t>
        </is>
      </c>
      <c r="E183" t="n">
        <v>26.2</v>
      </c>
      <c r="H183" t="n">
        <v>26.6</v>
      </c>
      <c r="J183" t="n">
        <v>25.9</v>
      </c>
      <c r="P183" t="n">
        <v>27.1</v>
      </c>
      <c r="Q183" t="n">
        <v>26.4</v>
      </c>
      <c r="R183" t="n">
        <v>28</v>
      </c>
      <c r="S183" t="n">
        <v>27.8</v>
      </c>
      <c r="U183" t="n">
        <v>27.5</v>
      </c>
      <c r="W183" t="n">
        <v>27.8</v>
      </c>
    </row>
    <row r="184">
      <c r="A184" t="inlineStr">
        <is>
          <t>07-23 07</t>
        </is>
      </c>
      <c r="B184" t="n">
        <v>27</v>
      </c>
      <c r="C184" t="n">
        <v>26.7</v>
      </c>
      <c r="D184" t="n">
        <v>25.7</v>
      </c>
      <c r="E184" t="n">
        <v>26.4</v>
      </c>
      <c r="F184" t="n">
        <v>28.3</v>
      </c>
      <c r="G184" t="n">
        <v>26.9</v>
      </c>
      <c r="H184" t="n">
        <v>26.8</v>
      </c>
      <c r="I184" t="n">
        <v>26.1</v>
      </c>
      <c r="J184" t="n">
        <v>26</v>
      </c>
      <c r="K184" t="n">
        <v>29</v>
      </c>
      <c r="L184" t="n">
        <v>27.8</v>
      </c>
      <c r="M184" t="n">
        <v>27</v>
      </c>
      <c r="N184" t="n">
        <v>26</v>
      </c>
      <c r="O184" t="n">
        <v>27.8</v>
      </c>
      <c r="P184" t="n">
        <v>27.9</v>
      </c>
      <c r="Q184" t="n">
        <v>27</v>
      </c>
      <c r="R184" t="n">
        <v>28.2</v>
      </c>
      <c r="S184" t="n">
        <v>28.2</v>
      </c>
      <c r="T184" t="n">
        <v>28</v>
      </c>
      <c r="U184" t="n">
        <v>27.1</v>
      </c>
      <c r="V184" t="n">
        <v>29.3</v>
      </c>
      <c r="W184" t="n">
        <v>27.9</v>
      </c>
    </row>
    <row r="185">
      <c r="A185" t="inlineStr">
        <is>
          <t>07-23 10</t>
        </is>
      </c>
      <c r="E185" t="n">
        <v>30.6</v>
      </c>
      <c r="H185" t="n">
        <v>31.6</v>
      </c>
      <c r="J185" t="n">
        <v>31.6</v>
      </c>
      <c r="P185" t="n">
        <v>31.6</v>
      </c>
      <c r="Q185" t="n">
        <v>32.1</v>
      </c>
      <c r="R185" t="n">
        <v>31.4</v>
      </c>
      <c r="S185" t="n">
        <v>32.1</v>
      </c>
      <c r="U185" t="n">
        <v>31.2</v>
      </c>
      <c r="W185" t="n">
        <v>31.3</v>
      </c>
    </row>
    <row r="186">
      <c r="A186" t="inlineStr">
        <is>
          <t>07-23 13</t>
        </is>
      </c>
      <c r="B186" t="n">
        <v>34</v>
      </c>
      <c r="C186" t="n">
        <v>34.3</v>
      </c>
      <c r="D186" t="n">
        <v>34.1</v>
      </c>
      <c r="E186" t="n">
        <v>34.5</v>
      </c>
      <c r="F186" t="n">
        <v>32.9</v>
      </c>
      <c r="G186" t="n">
        <v>33.2</v>
      </c>
      <c r="H186" t="n">
        <v>36</v>
      </c>
      <c r="I186" t="n">
        <v>34.9</v>
      </c>
      <c r="J186" t="n">
        <v>34.6</v>
      </c>
      <c r="K186" t="n">
        <v>33.3</v>
      </c>
      <c r="L186" t="n">
        <v>33.7</v>
      </c>
      <c r="M186" t="n">
        <v>34.1</v>
      </c>
      <c r="N186" t="n">
        <v>33.7</v>
      </c>
      <c r="O186" t="n">
        <v>33.6</v>
      </c>
      <c r="P186" t="n">
        <v>32.7</v>
      </c>
      <c r="Q186" t="n">
        <v>32.9</v>
      </c>
      <c r="R186" t="n">
        <v>33.4</v>
      </c>
      <c r="S186" t="n">
        <v>33.5</v>
      </c>
      <c r="T186" t="n">
        <v>33.3</v>
      </c>
      <c r="U186" t="n">
        <v>31.5</v>
      </c>
      <c r="V186" t="n">
        <v>33.8</v>
      </c>
      <c r="W186" t="n">
        <v>33</v>
      </c>
    </row>
    <row r="187">
      <c r="A187" t="inlineStr">
        <is>
          <t>07-23 16</t>
        </is>
      </c>
      <c r="E187" t="n">
        <v>36.3</v>
      </c>
      <c r="H187" t="n">
        <v>35.2</v>
      </c>
      <c r="J187" t="n">
        <v>34.3</v>
      </c>
      <c r="P187" t="n">
        <v>32.5</v>
      </c>
      <c r="Q187" t="n">
        <v>32.1</v>
      </c>
      <c r="R187" t="n">
        <v>32.2</v>
      </c>
      <c r="S187" t="n">
        <v>32.8</v>
      </c>
      <c r="U187" t="n">
        <v>31.3</v>
      </c>
      <c r="W187" t="n">
        <v>32.3</v>
      </c>
    </row>
    <row r="188">
      <c r="A188" t="inlineStr">
        <is>
          <t>07-23 19</t>
        </is>
      </c>
      <c r="B188" t="n">
        <v>30</v>
      </c>
      <c r="C188" t="n">
        <v>32.3</v>
      </c>
      <c r="D188" t="n">
        <v>31</v>
      </c>
      <c r="E188" t="n">
        <v>32.9</v>
      </c>
      <c r="F188" t="n">
        <v>29.8</v>
      </c>
      <c r="G188" t="n">
        <v>30.7</v>
      </c>
      <c r="H188" t="n">
        <v>31.2</v>
      </c>
      <c r="I188" t="n">
        <v>30.3</v>
      </c>
      <c r="J188" t="n">
        <v>31.2</v>
      </c>
      <c r="K188" t="n">
        <v>30.5</v>
      </c>
      <c r="L188" t="n">
        <v>30.2</v>
      </c>
      <c r="M188" t="n">
        <v>30.2</v>
      </c>
      <c r="N188" t="n">
        <v>30.2</v>
      </c>
      <c r="O188" t="n">
        <v>31</v>
      </c>
      <c r="P188" t="n">
        <v>30.2</v>
      </c>
      <c r="Q188" t="n">
        <v>30</v>
      </c>
      <c r="R188" t="n">
        <v>31</v>
      </c>
      <c r="S188" t="n">
        <v>30.9</v>
      </c>
      <c r="T188" t="n">
        <v>30.8</v>
      </c>
      <c r="U188" t="n">
        <v>30</v>
      </c>
      <c r="V188" t="n">
        <v>31</v>
      </c>
      <c r="W188" t="n">
        <v>30.1</v>
      </c>
    </row>
    <row r="189">
      <c r="A189" t="inlineStr">
        <is>
          <t>07-23 22</t>
        </is>
      </c>
      <c r="E189" t="n">
        <v>29.8</v>
      </c>
      <c r="H189" t="n">
        <v>29.2</v>
      </c>
      <c r="J189" t="n">
        <v>29.1</v>
      </c>
      <c r="P189" t="n">
        <v>29</v>
      </c>
      <c r="Q189" t="n">
        <v>28.9</v>
      </c>
      <c r="R189" t="n">
        <v>30</v>
      </c>
      <c r="S189" t="n">
        <v>29.7</v>
      </c>
      <c r="U189" t="n">
        <v>29</v>
      </c>
      <c r="W189" t="n">
        <v>29.2</v>
      </c>
    </row>
    <row r="190">
      <c r="A190" t="inlineStr">
        <is>
          <t>07-24 01</t>
        </is>
      </c>
      <c r="B190" t="n">
        <v>26.8</v>
      </c>
      <c r="C190" t="n">
        <v>27.7</v>
      </c>
      <c r="D190" t="n">
        <v>25.8</v>
      </c>
      <c r="E190" t="n">
        <v>27.7</v>
      </c>
      <c r="F190" t="n">
        <v>28.1</v>
      </c>
      <c r="G190" t="n">
        <v>28.1</v>
      </c>
      <c r="H190" t="n">
        <v>27.2</v>
      </c>
      <c r="I190" t="n">
        <v>27.1</v>
      </c>
      <c r="J190" t="n">
        <v>27.2</v>
      </c>
      <c r="K190" t="n">
        <v>28.3</v>
      </c>
      <c r="L190" t="n">
        <v>27</v>
      </c>
      <c r="M190" t="n">
        <v>26.8</v>
      </c>
      <c r="N190" t="n">
        <v>27.1</v>
      </c>
      <c r="O190" t="n">
        <v>29</v>
      </c>
      <c r="P190" t="n">
        <v>28.1</v>
      </c>
      <c r="Q190" t="n">
        <v>27.1</v>
      </c>
      <c r="R190" t="n">
        <v>29.2</v>
      </c>
      <c r="S190" t="n">
        <v>28.5</v>
      </c>
      <c r="T190" t="n">
        <v>29.8</v>
      </c>
      <c r="U190" t="n">
        <v>28.2</v>
      </c>
      <c r="V190" t="n">
        <v>30.2</v>
      </c>
      <c r="W190" t="n">
        <v>28.6</v>
      </c>
    </row>
    <row r="191">
      <c r="A191" t="inlineStr">
        <is>
          <t>07-24 04</t>
        </is>
      </c>
      <c r="E191" t="n">
        <v>26.4</v>
      </c>
      <c r="H191" t="n">
        <v>26.8</v>
      </c>
      <c r="J191" t="n">
        <v>26.2</v>
      </c>
      <c r="P191" t="n">
        <v>27.4</v>
      </c>
      <c r="Q191" t="n">
        <v>26.9</v>
      </c>
      <c r="R191" t="n">
        <v>28</v>
      </c>
      <c r="S191" t="n">
        <v>27.8</v>
      </c>
      <c r="U191" t="n">
        <v>27.5</v>
      </c>
      <c r="W191" t="n">
        <v>27.8</v>
      </c>
    </row>
    <row r="192">
      <c r="A192" t="inlineStr">
        <is>
          <t>07-24 07</t>
        </is>
      </c>
      <c r="B192" t="n">
        <v>27</v>
      </c>
      <c r="C192" t="n">
        <v>26.8</v>
      </c>
      <c r="D192" t="n">
        <v>25.3</v>
      </c>
      <c r="E192" t="n">
        <v>26.2</v>
      </c>
      <c r="F192" t="n">
        <v>28.4</v>
      </c>
      <c r="G192" t="n">
        <v>27.2</v>
      </c>
      <c r="H192" t="n">
        <v>25.4</v>
      </c>
      <c r="I192" t="n">
        <v>26.3</v>
      </c>
      <c r="J192" t="n">
        <v>26.1</v>
      </c>
      <c r="K192" t="n">
        <v>28.4</v>
      </c>
      <c r="L192" t="n">
        <v>27.1</v>
      </c>
      <c r="M192" t="n">
        <v>26.4</v>
      </c>
      <c r="N192" t="n">
        <v>25.4</v>
      </c>
      <c r="O192" t="n">
        <v>28.2</v>
      </c>
      <c r="P192" t="n">
        <v>28.3</v>
      </c>
      <c r="Q192" t="n">
        <v>27.5</v>
      </c>
      <c r="R192" t="n">
        <v>28</v>
      </c>
      <c r="S192" t="n">
        <v>28.5</v>
      </c>
      <c r="T192" t="n">
        <v>28.7</v>
      </c>
      <c r="U192" t="n">
        <v>27.1</v>
      </c>
      <c r="V192" t="n">
        <v>29</v>
      </c>
      <c r="W192" t="n">
        <v>28.5</v>
      </c>
    </row>
    <row r="193">
      <c r="A193" t="inlineStr">
        <is>
          <t>07-24 10</t>
        </is>
      </c>
      <c r="E193" t="n">
        <v>30.4</v>
      </c>
      <c r="H193" t="n">
        <v>31</v>
      </c>
      <c r="J193" t="n">
        <v>30</v>
      </c>
      <c r="P193" t="n">
        <v>31.6</v>
      </c>
      <c r="Q193" t="n">
        <v>32.3</v>
      </c>
      <c r="R193" t="n">
        <v>31.6</v>
      </c>
      <c r="S193" t="n">
        <v>31.6</v>
      </c>
      <c r="U193" t="n">
        <v>30.9</v>
      </c>
      <c r="W193" t="n">
        <v>31</v>
      </c>
    </row>
    <row r="194">
      <c r="A194" t="inlineStr">
        <is>
          <t>07-24 13</t>
        </is>
      </c>
      <c r="B194" t="n">
        <v>34</v>
      </c>
      <c r="C194" t="n">
        <v>35.3</v>
      </c>
      <c r="D194" t="n">
        <v>33.6</v>
      </c>
      <c r="E194" t="n">
        <v>34.7</v>
      </c>
      <c r="F194" t="n">
        <v>32.8</v>
      </c>
      <c r="G194" t="n">
        <v>33.5</v>
      </c>
      <c r="H194" t="n">
        <v>35.4</v>
      </c>
      <c r="I194" t="n">
        <v>35.3</v>
      </c>
      <c r="J194" t="n">
        <v>34.2</v>
      </c>
      <c r="K194" t="n">
        <v>33.3</v>
      </c>
      <c r="L194" t="n">
        <v>34.6</v>
      </c>
      <c r="M194" t="n">
        <v>34</v>
      </c>
      <c r="N194" t="n">
        <v>33.2</v>
      </c>
      <c r="O194" t="n">
        <v>34</v>
      </c>
      <c r="P194" t="n">
        <v>33.9</v>
      </c>
      <c r="Q194" t="n">
        <v>32.8</v>
      </c>
      <c r="R194" t="n">
        <v>33.2</v>
      </c>
      <c r="S194" t="n">
        <v>33.8</v>
      </c>
      <c r="T194" t="n">
        <v>32.5</v>
      </c>
      <c r="U194" t="n">
        <v>32.3</v>
      </c>
      <c r="V194" t="n">
        <v>34.1</v>
      </c>
      <c r="W194" t="n">
        <v>33</v>
      </c>
    </row>
    <row r="195">
      <c r="A195" t="inlineStr">
        <is>
          <t>07-24 16</t>
        </is>
      </c>
      <c r="E195" t="n">
        <v>36.5</v>
      </c>
      <c r="H195" t="n">
        <v>36.2</v>
      </c>
      <c r="J195" t="n">
        <v>34.8</v>
      </c>
      <c r="P195" t="n">
        <v>32.2</v>
      </c>
      <c r="Q195" t="n">
        <v>32.2</v>
      </c>
      <c r="R195" t="n">
        <v>32.2</v>
      </c>
      <c r="S195" t="n">
        <v>33</v>
      </c>
      <c r="U195" t="n">
        <v>31.9</v>
      </c>
      <c r="W195" t="n">
        <v>32.1</v>
      </c>
    </row>
    <row r="196">
      <c r="A196" t="inlineStr">
        <is>
          <t>07-24 19</t>
        </is>
      </c>
      <c r="B196" t="n">
        <v>30.3</v>
      </c>
      <c r="C196" t="n">
        <v>32.3</v>
      </c>
      <c r="D196" t="n">
        <v>31.2</v>
      </c>
      <c r="E196" t="n">
        <v>32.9</v>
      </c>
      <c r="F196" t="n">
        <v>30</v>
      </c>
      <c r="G196" t="n">
        <v>31</v>
      </c>
      <c r="H196" t="n">
        <v>31.4</v>
      </c>
      <c r="I196" t="n">
        <v>30.7</v>
      </c>
      <c r="J196" t="n">
        <v>31.1</v>
      </c>
      <c r="K196" t="n">
        <v>30.6</v>
      </c>
      <c r="L196" t="n">
        <v>30.3</v>
      </c>
      <c r="M196" t="n">
        <v>29.8</v>
      </c>
      <c r="N196" t="n">
        <v>30.1</v>
      </c>
      <c r="O196" t="n">
        <v>31.3</v>
      </c>
      <c r="P196" t="n">
        <v>30.4</v>
      </c>
      <c r="Q196" t="n">
        <v>30.2</v>
      </c>
      <c r="R196" t="n">
        <v>30.8</v>
      </c>
      <c r="S196" t="n">
        <v>31</v>
      </c>
      <c r="T196" t="n">
        <v>30.8</v>
      </c>
      <c r="U196" t="n">
        <v>30</v>
      </c>
      <c r="V196" t="n">
        <v>31.3</v>
      </c>
      <c r="W196" t="n">
        <v>30.3</v>
      </c>
    </row>
    <row r="197">
      <c r="A197" t="inlineStr">
        <is>
          <t>07-25 01</t>
        </is>
      </c>
      <c r="B197" t="n">
        <v>27</v>
      </c>
      <c r="C197" t="n">
        <v>27.7</v>
      </c>
      <c r="D197" t="n">
        <v>26.4</v>
      </c>
      <c r="E197" t="n">
        <v>28</v>
      </c>
      <c r="F197" t="n">
        <v>28.3</v>
      </c>
      <c r="G197" t="n">
        <v>28.1</v>
      </c>
      <c r="H197" t="n">
        <v>27.2</v>
      </c>
      <c r="I197" t="n">
        <v>26.8</v>
      </c>
      <c r="J197" t="n">
        <v>27</v>
      </c>
      <c r="K197" t="n">
        <v>29.3</v>
      </c>
      <c r="L197" t="n">
        <v>27.4</v>
      </c>
      <c r="M197" t="n">
        <v>26.9</v>
      </c>
      <c r="N197" t="n">
        <v>27.2</v>
      </c>
      <c r="O197" t="n">
        <v>29.4</v>
      </c>
      <c r="P197" t="n">
        <v>28</v>
      </c>
      <c r="Q197" t="n">
        <v>27.5</v>
      </c>
      <c r="R197" t="n">
        <v>29</v>
      </c>
      <c r="S197" t="n">
        <v>28.7</v>
      </c>
      <c r="T197" t="n">
        <v>29.7</v>
      </c>
      <c r="U197" t="n">
        <v>28.2</v>
      </c>
      <c r="V197" t="n">
        <v>30.5</v>
      </c>
      <c r="W197" t="n">
        <v>28.8</v>
      </c>
    </row>
    <row r="198">
      <c r="A198" t="inlineStr">
        <is>
          <t>07-25 04</t>
        </is>
      </c>
      <c r="E198" t="n">
        <v>26.4</v>
      </c>
      <c r="H198" t="n">
        <v>26</v>
      </c>
      <c r="J198" t="n">
        <v>26</v>
      </c>
      <c r="P198" t="n">
        <v>27.2</v>
      </c>
      <c r="Q198" t="n">
        <v>26.7</v>
      </c>
      <c r="R198" t="n">
        <v>27.9</v>
      </c>
      <c r="S198" t="n">
        <v>28</v>
      </c>
      <c r="U198" t="n">
        <v>28.1</v>
      </c>
      <c r="W198" t="n">
        <v>27.7</v>
      </c>
    </row>
    <row r="199">
      <c r="A199" t="inlineStr">
        <is>
          <t>07-25 07</t>
        </is>
      </c>
      <c r="B199" t="n">
        <v>27.3</v>
      </c>
      <c r="C199" t="n">
        <v>26.7</v>
      </c>
      <c r="D199" t="n">
        <v>25.7</v>
      </c>
      <c r="E199" t="n">
        <v>25.9</v>
      </c>
      <c r="F199" t="n">
        <v>28</v>
      </c>
      <c r="G199" t="n">
        <v>27.4</v>
      </c>
      <c r="H199" t="n">
        <v>25.9</v>
      </c>
      <c r="I199" t="n">
        <v>26</v>
      </c>
      <c r="J199" t="n">
        <v>25.7</v>
      </c>
      <c r="K199" t="n">
        <v>28.2</v>
      </c>
      <c r="L199" t="n">
        <v>27.4</v>
      </c>
      <c r="M199" t="n">
        <v>26.7</v>
      </c>
      <c r="N199" t="n">
        <v>26.1</v>
      </c>
      <c r="O199" t="n">
        <v>28.2</v>
      </c>
      <c r="P199" t="n">
        <v>28</v>
      </c>
      <c r="Q199" t="n">
        <v>27.1</v>
      </c>
      <c r="R199" t="n">
        <v>28.2</v>
      </c>
      <c r="S199" t="n">
        <v>28.6</v>
      </c>
      <c r="T199" t="n">
        <v>28.6</v>
      </c>
      <c r="U199" t="n">
        <v>27.9</v>
      </c>
      <c r="V199" t="n">
        <v>29.6</v>
      </c>
      <c r="W199" t="n">
        <v>28.1</v>
      </c>
    </row>
    <row r="200">
      <c r="A200" t="inlineStr">
        <is>
          <t>07-25 10</t>
        </is>
      </c>
      <c r="E200" t="n">
        <v>30.3</v>
      </c>
      <c r="H200" t="n">
        <v>30.6</v>
      </c>
      <c r="J200" t="n">
        <v>31.2</v>
      </c>
      <c r="P200" t="n">
        <v>31.8</v>
      </c>
      <c r="Q200" t="n">
        <v>32.2</v>
      </c>
      <c r="R200" t="n">
        <v>32</v>
      </c>
      <c r="S200" t="n">
        <v>32.2</v>
      </c>
      <c r="U200" t="n">
        <v>30.8</v>
      </c>
      <c r="W200" t="n">
        <v>32.3</v>
      </c>
    </row>
    <row r="201">
      <c r="A201" t="inlineStr">
        <is>
          <t>07-25 13</t>
        </is>
      </c>
      <c r="B201" t="n">
        <v>34</v>
      </c>
      <c r="C201" t="n">
        <v>34.6</v>
      </c>
      <c r="D201" t="n">
        <v>33.2</v>
      </c>
      <c r="E201" t="n">
        <v>35</v>
      </c>
      <c r="F201" t="n">
        <v>33</v>
      </c>
      <c r="G201" t="n">
        <v>34</v>
      </c>
      <c r="H201" t="n">
        <v>36</v>
      </c>
      <c r="I201" t="n">
        <v>35.1</v>
      </c>
      <c r="J201" t="n">
        <v>35</v>
      </c>
      <c r="K201" t="n">
        <v>33.2</v>
      </c>
      <c r="L201" t="n">
        <v>34.2</v>
      </c>
      <c r="M201" t="n">
        <v>33.4</v>
      </c>
      <c r="N201" t="n">
        <v>33.6</v>
      </c>
      <c r="O201" t="n">
        <v>33.6</v>
      </c>
      <c r="P201" t="n">
        <v>33.2</v>
      </c>
      <c r="Q201" t="n">
        <v>33</v>
      </c>
      <c r="R201" t="n">
        <v>33.4</v>
      </c>
      <c r="S201" t="n">
        <v>33.4</v>
      </c>
      <c r="T201" t="n">
        <v>32.5</v>
      </c>
      <c r="U201" t="n">
        <v>32.5</v>
      </c>
      <c r="V201" t="n">
        <v>33.6</v>
      </c>
      <c r="W201" t="n">
        <v>33.2</v>
      </c>
    </row>
    <row r="202">
      <c r="A202" t="inlineStr">
        <is>
          <t>07-25 16</t>
        </is>
      </c>
      <c r="E202" t="n">
        <v>36.4</v>
      </c>
      <c r="H202" t="n">
        <v>36.7</v>
      </c>
      <c r="J202" t="n">
        <v>36.2</v>
      </c>
      <c r="P202" t="n">
        <v>33</v>
      </c>
      <c r="Q202" t="n">
        <v>33.3</v>
      </c>
      <c r="R202" t="n">
        <v>32.8</v>
      </c>
      <c r="S202" t="n">
        <v>32.8</v>
      </c>
      <c r="U202" t="n">
        <v>31.7</v>
      </c>
      <c r="W202" t="n">
        <v>33.4</v>
      </c>
    </row>
    <row r="203">
      <c r="A203" t="inlineStr">
        <is>
          <t>07-25 19</t>
        </is>
      </c>
      <c r="B203" t="n">
        <v>30.5</v>
      </c>
      <c r="C203" t="n">
        <v>33.3</v>
      </c>
      <c r="D203" t="n">
        <v>31.7</v>
      </c>
      <c r="E203" t="n">
        <v>34</v>
      </c>
      <c r="F203" t="n">
        <v>30.2</v>
      </c>
      <c r="G203" t="n">
        <v>31.1</v>
      </c>
      <c r="H203" t="n">
        <v>31</v>
      </c>
      <c r="I203" t="n">
        <v>31.6</v>
      </c>
      <c r="J203" t="n">
        <v>32.1</v>
      </c>
      <c r="K203" t="n">
        <v>30.6</v>
      </c>
      <c r="L203" t="n">
        <v>30.5</v>
      </c>
      <c r="M203" t="n">
        <v>30.9</v>
      </c>
      <c r="N203" t="n">
        <v>31</v>
      </c>
      <c r="O203" t="n">
        <v>31.4</v>
      </c>
      <c r="P203" t="n">
        <v>30.6</v>
      </c>
      <c r="Q203" t="n">
        <v>30.9</v>
      </c>
      <c r="R203" t="n">
        <v>31</v>
      </c>
      <c r="S203" t="n">
        <v>31</v>
      </c>
      <c r="T203" t="n">
        <v>30.7</v>
      </c>
      <c r="U203" t="n">
        <v>30.3</v>
      </c>
      <c r="V203" t="n">
        <v>31.4</v>
      </c>
      <c r="W203" t="n">
        <v>30.7</v>
      </c>
    </row>
    <row r="204">
      <c r="A204" t="inlineStr">
        <is>
          <t>07-25 22</t>
        </is>
      </c>
      <c r="E204" t="n">
        <v>29</v>
      </c>
      <c r="H204" t="n">
        <v>28.4</v>
      </c>
      <c r="J204" t="n">
        <v>29.2</v>
      </c>
      <c r="P204" t="n">
        <v>29.6</v>
      </c>
      <c r="Q204" t="n">
        <v>29.2</v>
      </c>
      <c r="R204" t="n">
        <v>30.1</v>
      </c>
      <c r="S204" t="n">
        <v>30</v>
      </c>
      <c r="U204" t="n">
        <v>29.3</v>
      </c>
      <c r="W204" t="n">
        <v>29.4</v>
      </c>
    </row>
    <row r="205">
      <c r="A205" t="inlineStr">
        <is>
          <t>07-26 01</t>
        </is>
      </c>
      <c r="B205" t="n">
        <v>27.4</v>
      </c>
      <c r="C205" t="n">
        <v>27.5</v>
      </c>
      <c r="D205" t="n">
        <v>26.3</v>
      </c>
      <c r="E205" t="n">
        <v>27</v>
      </c>
      <c r="F205" t="n">
        <v>28.4</v>
      </c>
      <c r="G205" t="n">
        <v>28.7</v>
      </c>
      <c r="H205" t="n">
        <v>27.2</v>
      </c>
      <c r="I205" t="n">
        <v>27.7</v>
      </c>
      <c r="J205" t="n">
        <v>27.1</v>
      </c>
      <c r="K205" t="n">
        <v>29</v>
      </c>
      <c r="L205" t="n">
        <v>27.2</v>
      </c>
      <c r="M205" t="n">
        <v>26.8</v>
      </c>
      <c r="N205" t="n">
        <v>27.1</v>
      </c>
      <c r="O205" t="n">
        <v>29.2</v>
      </c>
      <c r="P205" t="n">
        <v>28.3</v>
      </c>
      <c r="Q205" t="n">
        <v>28.1</v>
      </c>
      <c r="R205" t="n">
        <v>28.7</v>
      </c>
      <c r="S205" t="n">
        <v>28.4</v>
      </c>
      <c r="T205" t="n">
        <v>29</v>
      </c>
      <c r="U205" t="n">
        <v>29</v>
      </c>
      <c r="V205" t="n">
        <v>30.6</v>
      </c>
      <c r="W205" t="n">
        <v>29</v>
      </c>
    </row>
    <row r="206">
      <c r="A206" t="inlineStr">
        <is>
          <t>07-26 04</t>
        </is>
      </c>
      <c r="E206" t="n">
        <v>25.4</v>
      </c>
      <c r="H206" t="n">
        <v>26.6</v>
      </c>
      <c r="J206" t="n">
        <v>25.8</v>
      </c>
      <c r="P206" t="n">
        <v>27.4</v>
      </c>
      <c r="Q206" t="n">
        <v>27.8</v>
      </c>
      <c r="R206" t="n">
        <v>27.6</v>
      </c>
      <c r="S206" t="n">
        <v>27.8</v>
      </c>
      <c r="U206" t="n">
        <v>27.5</v>
      </c>
      <c r="W206" t="n">
        <v>27.9</v>
      </c>
    </row>
    <row r="207">
      <c r="A207" t="inlineStr">
        <is>
          <t>07-26 07</t>
        </is>
      </c>
      <c r="B207" t="n">
        <v>27.3</v>
      </c>
      <c r="C207" t="n">
        <v>26.1</v>
      </c>
      <c r="D207" t="n">
        <v>25.5</v>
      </c>
      <c r="E207" t="n">
        <v>25.1</v>
      </c>
      <c r="F207" t="n">
        <v>28.2</v>
      </c>
      <c r="G207" t="n">
        <v>27.4</v>
      </c>
      <c r="H207" t="n">
        <v>26.8</v>
      </c>
      <c r="I207" t="n">
        <v>26.4</v>
      </c>
      <c r="J207" t="n">
        <v>26</v>
      </c>
      <c r="K207" t="n">
        <v>28.8</v>
      </c>
      <c r="L207" t="n">
        <v>28</v>
      </c>
      <c r="M207" t="n">
        <v>26.5</v>
      </c>
      <c r="N207" t="n">
        <v>25.4</v>
      </c>
      <c r="O207" t="n">
        <v>27.8</v>
      </c>
      <c r="P207" t="n">
        <v>28.3</v>
      </c>
      <c r="Q207" t="n">
        <v>28</v>
      </c>
      <c r="R207" t="n">
        <v>28.2</v>
      </c>
      <c r="S207" t="n">
        <v>28</v>
      </c>
      <c r="T207" t="n">
        <v>28.3</v>
      </c>
      <c r="U207" t="n">
        <v>27.3</v>
      </c>
      <c r="V207" t="n">
        <v>29.2</v>
      </c>
      <c r="W207" t="n">
        <v>27.9</v>
      </c>
    </row>
    <row r="208">
      <c r="A208" t="inlineStr">
        <is>
          <t>07-26 10</t>
        </is>
      </c>
      <c r="E208" t="n">
        <v>30.8</v>
      </c>
      <c r="J208" t="n">
        <v>32.3</v>
      </c>
      <c r="P208" t="n">
        <v>32</v>
      </c>
      <c r="Q208" t="n">
        <v>33.5</v>
      </c>
      <c r="R208" t="n">
        <v>32.2</v>
      </c>
      <c r="U208" t="n">
        <v>31.4</v>
      </c>
    </row>
    <row r="209">
      <c r="A209" t="inlineStr">
        <is>
          <t>07-26 13</t>
        </is>
      </c>
      <c r="B209" t="n">
        <v>35</v>
      </c>
      <c r="C209" t="n">
        <v>37.5</v>
      </c>
      <c r="D209" t="n">
        <v>35.6</v>
      </c>
      <c r="E209" t="n">
        <v>36.1</v>
      </c>
      <c r="F209" t="n">
        <v>33.8</v>
      </c>
      <c r="G209" t="n">
        <v>36</v>
      </c>
      <c r="H209" t="n">
        <v>36.2</v>
      </c>
      <c r="I209" t="n">
        <v>36.8</v>
      </c>
      <c r="J209" t="n">
        <v>35.7</v>
      </c>
      <c r="K209" t="n">
        <v>33.8</v>
      </c>
      <c r="L209" t="n">
        <v>36</v>
      </c>
      <c r="M209" t="n">
        <v>35.4</v>
      </c>
      <c r="N209" t="n">
        <v>35.3</v>
      </c>
      <c r="O209" t="n">
        <v>33.5</v>
      </c>
      <c r="P209" t="n">
        <v>34.6</v>
      </c>
      <c r="Q209" t="n">
        <v>34.2</v>
      </c>
      <c r="R209" t="n">
        <v>35.3</v>
      </c>
      <c r="S209" t="n">
        <v>34</v>
      </c>
      <c r="T209" t="n">
        <v>32.6</v>
      </c>
      <c r="U209" t="n">
        <v>32.6</v>
      </c>
      <c r="V209" t="n">
        <v>33.8</v>
      </c>
      <c r="W209" t="n">
        <v>34.5</v>
      </c>
    </row>
    <row r="210">
      <c r="A210" t="inlineStr">
        <is>
          <t>07-26 16</t>
        </is>
      </c>
      <c r="E210" t="n">
        <v>39</v>
      </c>
      <c r="H210" t="n">
        <v>38.4</v>
      </c>
      <c r="J210" t="n">
        <v>37.8</v>
      </c>
      <c r="P210" t="n">
        <v>34.8</v>
      </c>
      <c r="Q210" t="n">
        <v>34.5</v>
      </c>
      <c r="R210" t="n">
        <v>33.8</v>
      </c>
      <c r="S210" t="n">
        <v>33</v>
      </c>
      <c r="U210" t="n">
        <v>32.3</v>
      </c>
      <c r="W210" t="n">
        <v>34.3</v>
      </c>
    </row>
    <row r="211">
      <c r="A211" t="inlineStr">
        <is>
          <t>07-26 19</t>
        </is>
      </c>
      <c r="B211" t="n">
        <v>31.3</v>
      </c>
      <c r="C211" t="n">
        <v>34.7</v>
      </c>
      <c r="D211" t="n">
        <v>32.4</v>
      </c>
      <c r="E211" t="n">
        <v>36</v>
      </c>
      <c r="F211" t="n">
        <v>30.6</v>
      </c>
      <c r="G211" t="n">
        <v>31.2</v>
      </c>
      <c r="H211" t="n">
        <v>34.4</v>
      </c>
      <c r="I211" t="n">
        <v>33.4</v>
      </c>
      <c r="J211" t="n">
        <v>34.6</v>
      </c>
      <c r="K211" t="n">
        <v>30.8</v>
      </c>
      <c r="L211" t="n">
        <v>31.1</v>
      </c>
      <c r="M211" t="n">
        <v>31.9</v>
      </c>
      <c r="N211" t="n">
        <v>31.5</v>
      </c>
      <c r="O211" t="n">
        <v>31.7</v>
      </c>
      <c r="P211" t="n">
        <v>31.4</v>
      </c>
      <c r="Q211" t="n">
        <v>31.2</v>
      </c>
      <c r="R211" t="n">
        <v>31.3</v>
      </c>
      <c r="S211" t="n">
        <v>31.3</v>
      </c>
      <c r="T211" t="n">
        <v>30.9</v>
      </c>
      <c r="U211" t="n">
        <v>30.9</v>
      </c>
      <c r="V211" t="n">
        <v>31.6</v>
      </c>
      <c r="W211" t="n">
        <v>31.4</v>
      </c>
    </row>
    <row r="212">
      <c r="A212" t="inlineStr">
        <is>
          <t>07-26 22</t>
        </is>
      </c>
      <c r="E212" t="n">
        <v>28.9</v>
      </c>
      <c r="H212" t="n">
        <v>30.8</v>
      </c>
      <c r="J212" t="n">
        <v>30.5</v>
      </c>
      <c r="P212" t="n">
        <v>30</v>
      </c>
      <c r="Q212" t="n">
        <v>30.2</v>
      </c>
      <c r="R212" t="n">
        <v>30.9</v>
      </c>
      <c r="S212" t="n">
        <v>30.6</v>
      </c>
      <c r="U212" t="n">
        <v>30.2</v>
      </c>
      <c r="W212" t="n">
        <v>30.2</v>
      </c>
    </row>
    <row r="213">
      <c r="A213" t="inlineStr">
        <is>
          <t>07-27 01</t>
        </is>
      </c>
      <c r="B213" t="n">
        <v>28.2</v>
      </c>
      <c r="C213" t="n">
        <v>27.4</v>
      </c>
      <c r="D213" t="n">
        <v>26.6</v>
      </c>
      <c r="F213" t="n">
        <v>29.2</v>
      </c>
      <c r="G213" t="n">
        <v>29.3</v>
      </c>
      <c r="H213" t="n">
        <v>28.8</v>
      </c>
      <c r="I213" t="n">
        <v>28</v>
      </c>
      <c r="J213" t="n">
        <v>28.8</v>
      </c>
      <c r="K213" t="n">
        <v>29.8</v>
      </c>
      <c r="L213" t="n">
        <v>28.3</v>
      </c>
      <c r="M213" t="n">
        <v>27.5</v>
      </c>
      <c r="N213" t="n">
        <v>28.2</v>
      </c>
      <c r="O213" t="n">
        <v>29.7</v>
      </c>
      <c r="P213" t="n">
        <v>29.1</v>
      </c>
      <c r="Q213" t="n">
        <v>30.1</v>
      </c>
      <c r="R213" t="n">
        <v>30.3</v>
      </c>
      <c r="S213" t="n">
        <v>29.2</v>
      </c>
      <c r="T213" t="n">
        <v>30.2</v>
      </c>
      <c r="U213" t="n">
        <v>29.4</v>
      </c>
      <c r="V213" t="n">
        <v>30.8</v>
      </c>
      <c r="W213" t="n">
        <v>29.8</v>
      </c>
    </row>
    <row r="214">
      <c r="A214" t="inlineStr">
        <is>
          <t>07-27 04</t>
        </is>
      </c>
      <c r="E214" t="n">
        <v>25.9</v>
      </c>
      <c r="H214" t="n">
        <v>28</v>
      </c>
      <c r="J214" t="n">
        <v>28.2</v>
      </c>
      <c r="P214" t="n">
        <v>28.6</v>
      </c>
      <c r="Q214" t="n">
        <v>28.9</v>
      </c>
      <c r="R214" t="n">
        <v>28.4</v>
      </c>
      <c r="S214" t="n">
        <v>28.9</v>
      </c>
      <c r="U214" t="n">
        <v>28.4</v>
      </c>
      <c r="W214" t="n">
        <v>29.2</v>
      </c>
    </row>
    <row r="215">
      <c r="A215" t="inlineStr">
        <is>
          <t>07-27 07</t>
        </is>
      </c>
      <c r="B215" t="n">
        <v>28.2</v>
      </c>
      <c r="C215" t="n">
        <v>27</v>
      </c>
      <c r="D215" t="n">
        <v>27.1</v>
      </c>
      <c r="E215" t="n">
        <v>25.4</v>
      </c>
      <c r="F215" t="n">
        <v>29</v>
      </c>
      <c r="G215" t="n">
        <v>28.3</v>
      </c>
      <c r="H215" t="n">
        <v>27.1</v>
      </c>
      <c r="I215" t="n">
        <v>27.6</v>
      </c>
      <c r="J215" t="n">
        <v>30.1</v>
      </c>
      <c r="K215" t="n">
        <v>30</v>
      </c>
      <c r="L215" t="n">
        <v>27.8</v>
      </c>
      <c r="M215" t="n">
        <v>27.8</v>
      </c>
      <c r="N215" t="n">
        <v>27</v>
      </c>
      <c r="O215" t="n">
        <v>28.4</v>
      </c>
      <c r="P215" t="n">
        <v>29.5</v>
      </c>
      <c r="Q215" t="n">
        <v>30</v>
      </c>
      <c r="R215" t="n">
        <v>29</v>
      </c>
      <c r="S215" t="n">
        <v>28.8</v>
      </c>
      <c r="T215" t="n">
        <v>30.6</v>
      </c>
      <c r="U215" t="n">
        <v>28</v>
      </c>
      <c r="V215" t="n">
        <v>29.8</v>
      </c>
      <c r="W215" t="n">
        <v>29.4</v>
      </c>
    </row>
    <row r="216">
      <c r="A216" t="inlineStr">
        <is>
          <t>07-27 10</t>
        </is>
      </c>
      <c r="E216" t="n">
        <v>33</v>
      </c>
      <c r="H216" t="n">
        <v>33</v>
      </c>
      <c r="J216" t="n">
        <v>35</v>
      </c>
      <c r="P216" t="n">
        <v>33.5</v>
      </c>
      <c r="Q216" t="n">
        <v>34.1</v>
      </c>
      <c r="R216" t="n">
        <v>33.2</v>
      </c>
      <c r="S216" t="n">
        <v>32.6</v>
      </c>
      <c r="U216" t="n">
        <v>31.9</v>
      </c>
      <c r="W216" t="n">
        <v>34</v>
      </c>
    </row>
    <row r="217">
      <c r="A217" t="inlineStr">
        <is>
          <t>07-27 13</t>
        </is>
      </c>
      <c r="C217" t="n">
        <v>37.4</v>
      </c>
      <c r="D217" t="n">
        <v>36.1</v>
      </c>
      <c r="E217" t="n">
        <v>37.9</v>
      </c>
      <c r="F217" t="n">
        <v>34.8</v>
      </c>
      <c r="G217" t="n">
        <v>37.6</v>
      </c>
      <c r="H217" t="n">
        <v>37.2</v>
      </c>
      <c r="I217" t="n">
        <v>37.8</v>
      </c>
      <c r="J217" t="n">
        <v>37.1</v>
      </c>
      <c r="K217" t="n">
        <v>34.5</v>
      </c>
      <c r="L217" t="n">
        <v>37</v>
      </c>
      <c r="N217" t="n">
        <v>36.3</v>
      </c>
      <c r="O217" t="n">
        <v>34.9</v>
      </c>
      <c r="P217" t="n">
        <v>35.9</v>
      </c>
      <c r="Q217" t="n">
        <v>36.2</v>
      </c>
      <c r="R217" t="n">
        <v>36.4</v>
      </c>
      <c r="U217" t="n">
        <v>35.7</v>
      </c>
      <c r="V217" t="n">
        <v>34.8</v>
      </c>
      <c r="W217" t="n">
        <v>37</v>
      </c>
    </row>
    <row r="218">
      <c r="A218" t="inlineStr">
        <is>
          <t>07-27 16</t>
        </is>
      </c>
      <c r="E218" t="n">
        <v>40</v>
      </c>
      <c r="H218" t="n">
        <v>38.2</v>
      </c>
      <c r="J218" t="n">
        <v>38.2</v>
      </c>
      <c r="Q218" t="n">
        <v>37.9</v>
      </c>
      <c r="S218" t="n">
        <v>34.6</v>
      </c>
      <c r="W218" t="n">
        <v>38.2</v>
      </c>
    </row>
    <row r="219">
      <c r="A219" t="inlineStr">
        <is>
          <t>07-27 19</t>
        </is>
      </c>
      <c r="B219" t="n">
        <v>32.6</v>
      </c>
      <c r="C219" t="n">
        <v>34.2</v>
      </c>
      <c r="D219" t="n">
        <v>30.1</v>
      </c>
      <c r="E219" t="n">
        <v>32.9</v>
      </c>
      <c r="F219" t="n">
        <v>31.7</v>
      </c>
      <c r="G219" t="n">
        <v>35</v>
      </c>
      <c r="H219" t="n">
        <v>32.8</v>
      </c>
      <c r="I219" t="n">
        <v>34.4</v>
      </c>
      <c r="J219" t="n">
        <v>35.1</v>
      </c>
      <c r="K219" t="n">
        <v>31.9</v>
      </c>
      <c r="L219" t="n">
        <v>30.5</v>
      </c>
      <c r="M219" t="n">
        <v>29.1</v>
      </c>
      <c r="N219" t="n">
        <v>31.4</v>
      </c>
      <c r="O219" t="n">
        <v>33.4</v>
      </c>
      <c r="P219" t="n">
        <v>34.4</v>
      </c>
      <c r="Q219" t="n">
        <v>33.8</v>
      </c>
      <c r="R219" t="n">
        <v>32.9</v>
      </c>
      <c r="S219" t="n">
        <v>32.6</v>
      </c>
      <c r="T219" t="n">
        <v>33.9</v>
      </c>
      <c r="U219" t="n">
        <v>31.9</v>
      </c>
      <c r="V219" t="n">
        <v>32.8</v>
      </c>
      <c r="W219" t="n">
        <v>34.4</v>
      </c>
    </row>
    <row r="220">
      <c r="A220" t="inlineStr">
        <is>
          <t>07-27 22</t>
        </is>
      </c>
      <c r="E220" t="n">
        <v>29.9</v>
      </c>
      <c r="H220" t="n">
        <v>28.6</v>
      </c>
      <c r="J220" t="n">
        <v>33.5</v>
      </c>
      <c r="P220" t="n">
        <v>32</v>
      </c>
      <c r="Q220" t="n">
        <v>32</v>
      </c>
      <c r="R220" t="n">
        <v>30.8</v>
      </c>
      <c r="S220" t="n">
        <v>26.8</v>
      </c>
      <c r="U220" t="n">
        <v>31.1</v>
      </c>
      <c r="W220" t="n">
        <v>32.4</v>
      </c>
    </row>
    <row r="221">
      <c r="A221" t="inlineStr">
        <is>
          <t>07-28 01</t>
        </is>
      </c>
      <c r="B221" t="n">
        <v>26.3</v>
      </c>
      <c r="C221" t="n">
        <v>29.1</v>
      </c>
      <c r="D221" t="n">
        <v>26</v>
      </c>
      <c r="E221" t="n">
        <v>28.2</v>
      </c>
      <c r="F221" t="n">
        <v>26.8</v>
      </c>
      <c r="G221" t="n">
        <v>28.2</v>
      </c>
      <c r="H221" t="n">
        <v>27.2</v>
      </c>
      <c r="I221" t="n">
        <v>29.5</v>
      </c>
      <c r="K221" t="n">
        <v>28.6</v>
      </c>
      <c r="L221" t="n">
        <v>27</v>
      </c>
      <c r="M221" t="n">
        <v>25.3</v>
      </c>
      <c r="N221" t="n">
        <v>25.2</v>
      </c>
      <c r="O221" t="n">
        <v>29.6</v>
      </c>
      <c r="P221" t="n">
        <v>31.2</v>
      </c>
      <c r="Q221" t="n">
        <v>31.2</v>
      </c>
      <c r="R221" t="n">
        <v>28.2</v>
      </c>
      <c r="S221" t="n">
        <v>27.2</v>
      </c>
      <c r="T221" t="n">
        <v>32.6</v>
      </c>
      <c r="U221" t="n">
        <v>28.9</v>
      </c>
      <c r="V221" t="n">
        <v>29.4</v>
      </c>
      <c r="W221" t="n">
        <v>30</v>
      </c>
    </row>
    <row r="222">
      <c r="A222" t="inlineStr">
        <is>
          <t>07-28 04</t>
        </is>
      </c>
      <c r="E222" t="n">
        <v>27.5</v>
      </c>
      <c r="H222" t="n">
        <v>26.9</v>
      </c>
      <c r="J222" t="n">
        <v>28.1</v>
      </c>
      <c r="P222" t="n">
        <v>30.6</v>
      </c>
      <c r="Q222" t="n">
        <v>30.8</v>
      </c>
      <c r="R222" t="n">
        <v>27</v>
      </c>
      <c r="S222" t="n">
        <v>26.7</v>
      </c>
      <c r="U222" t="n">
        <v>28.5</v>
      </c>
      <c r="W222" t="n">
        <v>29.4</v>
      </c>
    </row>
    <row r="223">
      <c r="A223" t="inlineStr">
        <is>
          <t>07-28 07</t>
        </is>
      </c>
      <c r="B223" t="n">
        <v>26.7</v>
      </c>
      <c r="C223" t="n">
        <v>27.9</v>
      </c>
      <c r="D223" t="n">
        <v>26.1</v>
      </c>
      <c r="E223" t="n">
        <v>27.1</v>
      </c>
      <c r="F223" t="n">
        <v>27.4</v>
      </c>
      <c r="G223" t="n">
        <v>28.3</v>
      </c>
      <c r="H223" t="n">
        <v>27</v>
      </c>
      <c r="I223" t="n">
        <v>28.8</v>
      </c>
      <c r="J223" t="n">
        <v>30.1</v>
      </c>
      <c r="K223" t="n">
        <v>28.2</v>
      </c>
      <c r="L223" t="n">
        <v>27.2</v>
      </c>
      <c r="M223" t="n">
        <v>26.6</v>
      </c>
      <c r="N223" t="n">
        <v>25.8</v>
      </c>
      <c r="O223" t="n">
        <v>28.7</v>
      </c>
      <c r="P223" t="n">
        <v>30.8</v>
      </c>
      <c r="Q223" t="n">
        <v>31</v>
      </c>
      <c r="R223" t="n">
        <v>28.2</v>
      </c>
      <c r="S223" t="n">
        <v>27.7</v>
      </c>
      <c r="T223" t="n">
        <v>32</v>
      </c>
      <c r="U223" t="n">
        <v>28.4</v>
      </c>
      <c r="V223" t="n">
        <v>28.7</v>
      </c>
      <c r="W223" t="n">
        <v>30.6</v>
      </c>
    </row>
    <row r="224">
      <c r="A224" t="inlineStr">
        <is>
          <t>07-28 10</t>
        </is>
      </c>
      <c r="E224" t="n">
        <v>31.1</v>
      </c>
      <c r="H224" t="n">
        <v>29.1</v>
      </c>
      <c r="J224" t="n">
        <v>35</v>
      </c>
      <c r="P224" t="n">
        <v>34.8</v>
      </c>
      <c r="Q224" t="n">
        <v>35</v>
      </c>
      <c r="R224" t="n">
        <v>33.3</v>
      </c>
      <c r="S224" t="n">
        <v>30.8</v>
      </c>
      <c r="U224" t="n">
        <v>32.1</v>
      </c>
      <c r="W224" t="n">
        <v>35.2</v>
      </c>
    </row>
    <row r="225">
      <c r="A225" t="inlineStr">
        <is>
          <t>07-28 13</t>
        </is>
      </c>
      <c r="B225" t="n">
        <v>33</v>
      </c>
      <c r="C225" t="n">
        <v>37.4</v>
      </c>
      <c r="D225" t="n">
        <v>34.3</v>
      </c>
      <c r="E225" t="n">
        <v>36</v>
      </c>
      <c r="F225" t="n">
        <v>31.9</v>
      </c>
      <c r="G225" t="n">
        <v>36.4</v>
      </c>
      <c r="H225" t="n">
        <v>31.8</v>
      </c>
      <c r="I225" t="n">
        <v>37.7</v>
      </c>
      <c r="J225" t="n">
        <v>37.2</v>
      </c>
      <c r="K225" t="n">
        <v>33</v>
      </c>
      <c r="L225" t="n">
        <v>34.4</v>
      </c>
      <c r="M225" t="n">
        <v>34.4</v>
      </c>
      <c r="N225" t="n">
        <v>34.2</v>
      </c>
      <c r="O225" t="n">
        <v>35</v>
      </c>
      <c r="P225" t="n">
        <v>37</v>
      </c>
      <c r="Q225" t="n">
        <v>37.1</v>
      </c>
      <c r="R225" t="n">
        <v>35.8</v>
      </c>
      <c r="S225" t="n">
        <v>33.2</v>
      </c>
      <c r="T225" t="n">
        <v>36.1</v>
      </c>
      <c r="U225" t="n">
        <v>34.2</v>
      </c>
      <c r="V225" t="n">
        <v>33.6</v>
      </c>
      <c r="W225" t="n">
        <v>37.6</v>
      </c>
    </row>
    <row r="226">
      <c r="A226" t="inlineStr">
        <is>
          <t>07-28 16</t>
        </is>
      </c>
      <c r="E226" t="n">
        <v>37.6</v>
      </c>
      <c r="H226" t="n">
        <v>34.4</v>
      </c>
      <c r="J226" t="n">
        <v>34.1</v>
      </c>
      <c r="P226" t="n">
        <v>31.9</v>
      </c>
      <c r="Q226" t="n">
        <v>28.2</v>
      </c>
      <c r="R226" t="n">
        <v>32.7</v>
      </c>
      <c r="S226" t="n">
        <v>33.2</v>
      </c>
      <c r="U226" t="n">
        <v>33.2</v>
      </c>
      <c r="W226" t="n">
        <v>34.2</v>
      </c>
    </row>
    <row r="227">
      <c r="A227" t="inlineStr">
        <is>
          <t>07-28 19</t>
        </is>
      </c>
      <c r="B227" t="n">
        <v>26.1</v>
      </c>
      <c r="C227" t="n">
        <v>28.9</v>
      </c>
      <c r="D227" t="n">
        <v>27.3</v>
      </c>
      <c r="E227" t="n">
        <v>30.9</v>
      </c>
      <c r="F227" t="n">
        <v>30.8</v>
      </c>
      <c r="G227" t="n">
        <v>29.1</v>
      </c>
      <c r="H227" t="n">
        <v>31</v>
      </c>
      <c r="I227" t="n">
        <v>30.9</v>
      </c>
      <c r="J227" t="n">
        <v>28.5</v>
      </c>
      <c r="K227" t="n">
        <v>32.4</v>
      </c>
      <c r="L227" t="n">
        <v>29.5</v>
      </c>
      <c r="M227" t="n">
        <v>27.3</v>
      </c>
      <c r="N227" t="n">
        <v>28.8</v>
      </c>
      <c r="O227" t="n">
        <v>32.2</v>
      </c>
      <c r="P227" t="n">
        <v>30.3</v>
      </c>
      <c r="Q227" t="n">
        <v>29.4</v>
      </c>
      <c r="R227" t="n">
        <v>30.2</v>
      </c>
      <c r="S227" t="n">
        <v>32.1</v>
      </c>
      <c r="T227" t="n">
        <v>29.3</v>
      </c>
      <c r="U227" t="n">
        <v>28.7</v>
      </c>
      <c r="V227" t="n">
        <v>32.6</v>
      </c>
      <c r="W227" t="n">
        <v>26.5</v>
      </c>
    </row>
    <row r="228">
      <c r="A228" t="inlineStr">
        <is>
          <t>07-28 22</t>
        </is>
      </c>
      <c r="E228" t="n">
        <v>27.9</v>
      </c>
      <c r="H228" t="n">
        <v>28.9</v>
      </c>
      <c r="P228" t="n">
        <v>29.2</v>
      </c>
      <c r="Q228" t="n">
        <v>30</v>
      </c>
      <c r="R228" t="n">
        <v>27.7</v>
      </c>
      <c r="S228" t="n">
        <v>26.8</v>
      </c>
      <c r="U228" t="n">
        <v>27.1</v>
      </c>
      <c r="W228" t="n">
        <v>27.6</v>
      </c>
    </row>
    <row r="229">
      <c r="A229" t="inlineStr">
        <is>
          <t>07-29 01</t>
        </is>
      </c>
      <c r="D229" t="n">
        <v>26.6</v>
      </c>
      <c r="E229" t="n">
        <v>26.6</v>
      </c>
      <c r="N229" t="n">
        <v>25.3</v>
      </c>
      <c r="P229" t="n">
        <v>28.7</v>
      </c>
      <c r="Q229" t="n">
        <v>30.1</v>
      </c>
      <c r="T229" t="n">
        <v>31.8</v>
      </c>
    </row>
    <row r="230">
      <c r="A230" t="inlineStr">
        <is>
          <t>07-29 04</t>
        </is>
      </c>
      <c r="E230" t="n">
        <v>26.2</v>
      </c>
      <c r="H230" t="n">
        <v>27.4</v>
      </c>
      <c r="J230" t="n">
        <v>26.1</v>
      </c>
      <c r="P230" t="n">
        <v>28.4</v>
      </c>
      <c r="Q230" t="n">
        <v>28.9</v>
      </c>
      <c r="R230" t="n">
        <v>26.7</v>
      </c>
      <c r="S230" t="n">
        <v>27.3</v>
      </c>
      <c r="U230" t="n">
        <v>27.1</v>
      </c>
      <c r="W230" t="n">
        <v>27.4</v>
      </c>
    </row>
    <row r="231">
      <c r="A231" t="inlineStr">
        <is>
          <t>07-29 07</t>
        </is>
      </c>
      <c r="B231" t="n">
        <v>26.8</v>
      </c>
      <c r="C231" t="n">
        <v>27</v>
      </c>
      <c r="D231" t="n">
        <v>26.2</v>
      </c>
      <c r="E231" t="n">
        <v>26.2</v>
      </c>
      <c r="F231" t="n">
        <v>27.5</v>
      </c>
      <c r="G231" t="n">
        <v>27.2</v>
      </c>
      <c r="H231" t="n">
        <v>27.3</v>
      </c>
      <c r="I231" t="n">
        <v>27.8</v>
      </c>
      <c r="J231" t="n">
        <v>27.6</v>
      </c>
      <c r="K231" t="n">
        <v>29.2</v>
      </c>
      <c r="L231" t="n">
        <v>27.4</v>
      </c>
      <c r="M231" t="n">
        <v>26.5</v>
      </c>
      <c r="N231" t="n">
        <v>25.5</v>
      </c>
      <c r="O231" t="n">
        <v>28</v>
      </c>
      <c r="P231" t="n">
        <v>28.7</v>
      </c>
      <c r="Q231" t="n">
        <v>29.1</v>
      </c>
      <c r="R231" t="n">
        <v>27.5</v>
      </c>
      <c r="S231" t="n">
        <v>28</v>
      </c>
      <c r="T231" t="n">
        <v>30.2</v>
      </c>
      <c r="U231" t="n">
        <v>26.9</v>
      </c>
      <c r="V231" t="n">
        <v>29.5</v>
      </c>
      <c r="W231" t="n">
        <v>28</v>
      </c>
    </row>
    <row r="232">
      <c r="A232" t="inlineStr">
        <is>
          <t>07-29 10</t>
        </is>
      </c>
      <c r="E232" t="n">
        <v>29.4</v>
      </c>
      <c r="H232" t="n">
        <v>31.4</v>
      </c>
      <c r="J232" t="n">
        <v>31.2</v>
      </c>
      <c r="P232" t="n">
        <v>30.5</v>
      </c>
      <c r="Q232" t="n">
        <v>32.5</v>
      </c>
      <c r="R232" t="n">
        <v>30.7</v>
      </c>
      <c r="S232" t="n">
        <v>31.3</v>
      </c>
      <c r="U232" t="n">
        <v>29.5</v>
      </c>
      <c r="W232" t="n">
        <v>31.7</v>
      </c>
    </row>
    <row r="233">
      <c r="A233" t="inlineStr">
        <is>
          <t>07-29 13</t>
        </is>
      </c>
      <c r="B233" t="n">
        <v>32.5</v>
      </c>
      <c r="C233" t="n">
        <v>32.5</v>
      </c>
      <c r="D233" t="n">
        <v>32.8</v>
      </c>
      <c r="E233" t="n">
        <v>33.2</v>
      </c>
      <c r="F233" t="n">
        <v>32.8</v>
      </c>
      <c r="G233" t="n">
        <v>32.2</v>
      </c>
      <c r="H233" t="n">
        <v>33.5</v>
      </c>
      <c r="I233" t="n">
        <v>35.1</v>
      </c>
      <c r="J233" t="n">
        <v>34.1</v>
      </c>
      <c r="K233" t="n">
        <v>33.2</v>
      </c>
      <c r="L233" t="n">
        <v>32.8</v>
      </c>
      <c r="M233" t="n">
        <v>32.4</v>
      </c>
      <c r="N233" t="n">
        <v>32.9</v>
      </c>
      <c r="O233" t="n">
        <v>33.4</v>
      </c>
      <c r="P233" t="n">
        <v>33.8</v>
      </c>
      <c r="Q233" t="n">
        <v>34.5</v>
      </c>
      <c r="R233" t="n">
        <v>31.5</v>
      </c>
      <c r="S233" t="n">
        <v>32.7</v>
      </c>
      <c r="T233" t="n">
        <v>34.1</v>
      </c>
      <c r="U233" t="n">
        <v>30.9</v>
      </c>
      <c r="V233" t="n">
        <v>32.4</v>
      </c>
      <c r="W233" t="n">
        <v>32.7</v>
      </c>
    </row>
    <row r="234">
      <c r="A234" t="inlineStr">
        <is>
          <t>07-29 16</t>
        </is>
      </c>
      <c r="E234" t="n">
        <v>34.1</v>
      </c>
      <c r="H234" t="n">
        <v>31.2</v>
      </c>
      <c r="J234" t="n">
        <v>32.5</v>
      </c>
      <c r="P234" t="n">
        <v>34.4</v>
      </c>
      <c r="Q234" t="n">
        <v>33.2</v>
      </c>
      <c r="R234" t="n">
        <v>31.7</v>
      </c>
      <c r="S234" t="n">
        <v>32</v>
      </c>
      <c r="U234" t="n">
        <v>31.2</v>
      </c>
      <c r="W234" t="n">
        <v>32.5</v>
      </c>
    </row>
    <row r="235">
      <c r="A235" t="inlineStr">
        <is>
          <t>07-29 19</t>
        </is>
      </c>
      <c r="B235" t="n">
        <v>30.2</v>
      </c>
      <c r="C235" t="n">
        <v>30.7</v>
      </c>
      <c r="D235" t="n">
        <v>30.1</v>
      </c>
      <c r="E235" t="n">
        <v>29</v>
      </c>
      <c r="F235" t="n">
        <v>29.9</v>
      </c>
      <c r="G235" t="n">
        <v>29</v>
      </c>
      <c r="H235" t="n">
        <v>30.8</v>
      </c>
      <c r="I235" t="n">
        <v>32.6</v>
      </c>
      <c r="J235" t="n">
        <v>31.3</v>
      </c>
      <c r="K235" t="n">
        <v>30.5</v>
      </c>
      <c r="L235" t="n">
        <v>30.5</v>
      </c>
      <c r="M235" t="n">
        <v>31</v>
      </c>
      <c r="N235" t="n">
        <v>30.1</v>
      </c>
      <c r="O235" t="n">
        <v>30.8</v>
      </c>
      <c r="P235" t="n">
        <v>31.3</v>
      </c>
      <c r="Q235" t="n">
        <v>31.1</v>
      </c>
      <c r="R235" t="n">
        <v>30</v>
      </c>
      <c r="S235" t="n">
        <v>30.2</v>
      </c>
      <c r="T235" t="n">
        <v>31.3</v>
      </c>
      <c r="U235" t="n">
        <v>31</v>
      </c>
      <c r="V235" t="n">
        <v>30.8</v>
      </c>
      <c r="W235" t="n">
        <v>31.4</v>
      </c>
    </row>
    <row r="236">
      <c r="A236" t="inlineStr">
        <is>
          <t>07-29 22</t>
        </is>
      </c>
      <c r="E236" t="n">
        <v>27.5</v>
      </c>
      <c r="H236" t="n">
        <v>26.8</v>
      </c>
      <c r="J236" t="n">
        <v>28.4</v>
      </c>
      <c r="P236" t="n">
        <v>29.7</v>
      </c>
      <c r="Q236" t="n">
        <v>30.2</v>
      </c>
      <c r="R236" t="n">
        <v>29.9</v>
      </c>
      <c r="S236" t="n">
        <v>29.8</v>
      </c>
      <c r="U236" t="n">
        <v>30.1</v>
      </c>
      <c r="W236" t="n">
        <v>30.3</v>
      </c>
    </row>
    <row r="237">
      <c r="A237" t="inlineStr">
        <is>
          <t>07-30 01</t>
        </is>
      </c>
      <c r="B237" t="n">
        <v>27.6</v>
      </c>
      <c r="C237" t="n">
        <v>27.6</v>
      </c>
      <c r="D237" t="n">
        <v>27</v>
      </c>
      <c r="E237" t="n">
        <v>26.1</v>
      </c>
      <c r="F237" t="n">
        <v>28.2</v>
      </c>
      <c r="G237" t="n">
        <v>27.4</v>
      </c>
      <c r="H237" t="n">
        <v>26</v>
      </c>
      <c r="I237" t="n">
        <v>27.8</v>
      </c>
      <c r="J237" t="n">
        <v>27.5</v>
      </c>
      <c r="K237" t="n">
        <v>29.1</v>
      </c>
      <c r="L237" t="n">
        <v>27.8</v>
      </c>
      <c r="M237" t="n">
        <v>26.9</v>
      </c>
      <c r="N237" t="n">
        <v>27.2</v>
      </c>
      <c r="O237" t="n">
        <v>29</v>
      </c>
      <c r="P237" t="n">
        <v>29.2</v>
      </c>
      <c r="Q237" t="n">
        <v>29.3</v>
      </c>
      <c r="R237" t="n">
        <v>29.7</v>
      </c>
      <c r="S237" t="n">
        <v>29.1</v>
      </c>
      <c r="T237" t="n">
        <v>30.7</v>
      </c>
      <c r="U237" t="n">
        <v>29.7</v>
      </c>
      <c r="V237" t="n">
        <v>30.3</v>
      </c>
      <c r="W237" t="n">
        <v>29.8</v>
      </c>
    </row>
    <row r="238">
      <c r="A238" t="inlineStr">
        <is>
          <t>07-30 04</t>
        </is>
      </c>
      <c r="H238" t="n">
        <v>25.9</v>
      </c>
      <c r="J238" t="n">
        <v>27</v>
      </c>
      <c r="P238" t="n">
        <v>29.2</v>
      </c>
      <c r="Q238" t="n">
        <v>29.3</v>
      </c>
      <c r="R238" t="n">
        <v>28.1</v>
      </c>
      <c r="S238" t="n">
        <v>28.8</v>
      </c>
      <c r="U238" t="n">
        <v>28.8</v>
      </c>
      <c r="W238" t="n">
        <v>29</v>
      </c>
    </row>
    <row r="239">
      <c r="A239" t="inlineStr">
        <is>
          <t>07-30 07</t>
        </is>
      </c>
      <c r="B239" t="n">
        <v>27.5</v>
      </c>
      <c r="C239" t="n">
        <v>27.2</v>
      </c>
      <c r="D239" t="n">
        <v>26.2</v>
      </c>
      <c r="E239" t="n">
        <v>26</v>
      </c>
      <c r="F239" t="n">
        <v>27.2</v>
      </c>
      <c r="G239" t="n">
        <v>27.9</v>
      </c>
      <c r="H239" t="n">
        <v>26.5</v>
      </c>
      <c r="I239" t="n">
        <v>28</v>
      </c>
      <c r="J239" t="n">
        <v>28</v>
      </c>
      <c r="K239" t="n">
        <v>28.2</v>
      </c>
      <c r="L239" t="n">
        <v>27.8</v>
      </c>
      <c r="M239" t="n">
        <v>26.8</v>
      </c>
      <c r="N239" t="n">
        <v>26.2</v>
      </c>
      <c r="O239" t="n">
        <v>28.1</v>
      </c>
      <c r="P239" t="n">
        <v>29.3</v>
      </c>
      <c r="Q239" t="n">
        <v>30.3</v>
      </c>
      <c r="R239" t="n">
        <v>28.6</v>
      </c>
      <c r="S239" t="n">
        <v>28</v>
      </c>
      <c r="T239" t="n">
        <v>31.6</v>
      </c>
      <c r="U239" t="n">
        <v>28.1</v>
      </c>
      <c r="V239" t="n">
        <v>27.7</v>
      </c>
      <c r="W239" t="n">
        <v>29.7</v>
      </c>
    </row>
    <row r="240">
      <c r="A240" t="inlineStr">
        <is>
          <t>07-30 10</t>
        </is>
      </c>
      <c r="E240" t="n">
        <v>29.5</v>
      </c>
      <c r="H240" t="n">
        <v>31.2</v>
      </c>
      <c r="J240" t="n">
        <v>33</v>
      </c>
      <c r="P240" t="n">
        <v>33.5</v>
      </c>
      <c r="Q240" t="n">
        <v>31.3</v>
      </c>
      <c r="R240" t="n">
        <v>32.4</v>
      </c>
      <c r="S240" t="n">
        <v>31.3</v>
      </c>
      <c r="U240" t="n">
        <v>32.1</v>
      </c>
      <c r="W240" t="n">
        <v>33.4</v>
      </c>
    </row>
    <row r="241">
      <c r="A241" t="inlineStr">
        <is>
          <t>07-30 13</t>
        </is>
      </c>
      <c r="B241" t="n">
        <v>31</v>
      </c>
      <c r="C241" t="n">
        <v>34.5</v>
      </c>
      <c r="D241" t="n">
        <v>33.3</v>
      </c>
      <c r="E241" t="n">
        <v>32.5</v>
      </c>
      <c r="F241" t="n">
        <v>30.2</v>
      </c>
      <c r="G241" t="n">
        <v>34.9</v>
      </c>
      <c r="H241" t="n">
        <v>34.6</v>
      </c>
      <c r="I241" t="n">
        <v>29.7</v>
      </c>
      <c r="J241" t="n">
        <v>31.9</v>
      </c>
      <c r="K241" t="n">
        <v>32.7</v>
      </c>
      <c r="L241" t="n">
        <v>32.2</v>
      </c>
      <c r="M241" t="n">
        <v>30.1</v>
      </c>
      <c r="N241" t="n">
        <v>33.2</v>
      </c>
      <c r="O241" t="n">
        <v>33</v>
      </c>
      <c r="P241" t="n">
        <v>34</v>
      </c>
      <c r="Q241" t="n">
        <v>33.2</v>
      </c>
      <c r="R241" t="n">
        <v>35</v>
      </c>
      <c r="S241" t="n">
        <v>30.9</v>
      </c>
      <c r="T241" t="n">
        <v>33.8</v>
      </c>
      <c r="U241" t="n">
        <v>32</v>
      </c>
      <c r="V241" t="n">
        <v>33</v>
      </c>
      <c r="W241" t="n">
        <v>30.6</v>
      </c>
    </row>
    <row r="242">
      <c r="A242" t="inlineStr">
        <is>
          <t>07-30 16</t>
        </is>
      </c>
      <c r="E242" t="n">
        <v>29.9</v>
      </c>
      <c r="H242" t="n">
        <v>33.2</v>
      </c>
      <c r="J242" t="n">
        <v>33.1</v>
      </c>
      <c r="P242" t="n">
        <v>32.2</v>
      </c>
      <c r="Q242" t="n">
        <v>32</v>
      </c>
      <c r="R242" t="n">
        <v>33</v>
      </c>
      <c r="S242" t="n">
        <v>32</v>
      </c>
      <c r="U242" t="n">
        <v>32.2</v>
      </c>
      <c r="W242" t="n">
        <v>3.2</v>
      </c>
    </row>
    <row r="243">
      <c r="A243" t="inlineStr">
        <is>
          <t>07-30 19</t>
        </is>
      </c>
      <c r="B243" t="n">
        <v>28.6</v>
      </c>
      <c r="C243" t="n">
        <v>30.7</v>
      </c>
      <c r="D243" t="n">
        <v>28.1</v>
      </c>
      <c r="E243" t="n">
        <v>29</v>
      </c>
      <c r="F243" t="n">
        <v>30.2</v>
      </c>
      <c r="G243" t="n">
        <v>32.1</v>
      </c>
      <c r="H243" t="n">
        <v>30.6</v>
      </c>
      <c r="I243" t="n">
        <v>29.8</v>
      </c>
      <c r="J243" t="n">
        <v>31.1</v>
      </c>
      <c r="K243" t="n">
        <v>30.6</v>
      </c>
      <c r="L243" t="n">
        <v>29.6</v>
      </c>
      <c r="M243" t="n">
        <v>28.6</v>
      </c>
      <c r="N243" t="n">
        <v>29.2</v>
      </c>
      <c r="O243" t="n">
        <v>30.8</v>
      </c>
      <c r="P243" t="n">
        <v>31.6</v>
      </c>
      <c r="Q243" t="n">
        <v>30.9</v>
      </c>
      <c r="R243" t="n">
        <v>31.6</v>
      </c>
      <c r="S243" t="n">
        <v>30.6</v>
      </c>
      <c r="T243" t="n">
        <v>31.6</v>
      </c>
      <c r="U243" t="n">
        <v>31.1</v>
      </c>
      <c r="V243" t="n">
        <v>31.4</v>
      </c>
      <c r="W243" t="n">
        <v>31.4</v>
      </c>
    </row>
    <row r="244">
      <c r="A244" t="inlineStr">
        <is>
          <t>07-30 22</t>
        </is>
      </c>
      <c r="E244" t="n">
        <v>27.1</v>
      </c>
      <c r="H244" t="n">
        <v>27.5</v>
      </c>
      <c r="J244" t="n">
        <v>29.2</v>
      </c>
      <c r="P244" t="n">
        <v>30.2</v>
      </c>
      <c r="Q244" t="n">
        <v>29.9</v>
      </c>
      <c r="R244" t="n">
        <v>30</v>
      </c>
      <c r="S244" t="n">
        <v>29</v>
      </c>
      <c r="U244" t="n">
        <v>29.8</v>
      </c>
      <c r="W244" t="n">
        <v>30.2</v>
      </c>
    </row>
    <row r="245">
      <c r="A245" t="inlineStr">
        <is>
          <t>07-31 01</t>
        </is>
      </c>
      <c r="B245" t="n">
        <v>27.6</v>
      </c>
      <c r="C245" t="n">
        <v>27.3</v>
      </c>
      <c r="D245" t="n">
        <v>26.4</v>
      </c>
      <c r="E245" t="n">
        <v>26.1</v>
      </c>
      <c r="F245" t="n">
        <v>28.5</v>
      </c>
      <c r="G245" t="n">
        <v>29.1</v>
      </c>
      <c r="H245" t="n">
        <v>25.8</v>
      </c>
      <c r="I245" t="n">
        <v>26.8</v>
      </c>
      <c r="K245" t="n">
        <v>25.8</v>
      </c>
      <c r="L245" t="n">
        <v>28</v>
      </c>
      <c r="M245" t="n">
        <v>26.9</v>
      </c>
      <c r="N245" t="n">
        <v>27</v>
      </c>
      <c r="O245" t="n">
        <v>28.5</v>
      </c>
      <c r="P245" t="n">
        <v>29</v>
      </c>
      <c r="Q245" t="n">
        <v>30.1</v>
      </c>
      <c r="R245" t="n">
        <v>29.4</v>
      </c>
      <c r="S245" t="n">
        <v>28.4</v>
      </c>
      <c r="T245" t="n">
        <v>29.7</v>
      </c>
      <c r="U245" t="n">
        <v>28.9</v>
      </c>
      <c r="V245" t="n">
        <v>29.5</v>
      </c>
      <c r="W245" t="n">
        <v>29.2</v>
      </c>
    </row>
    <row r="246">
      <c r="A246" t="inlineStr">
        <is>
          <t>07-31 07</t>
        </is>
      </c>
      <c r="B246" t="n">
        <v>27</v>
      </c>
      <c r="D246" t="n">
        <v>26.8</v>
      </c>
      <c r="E246" t="n">
        <v>25.5</v>
      </c>
      <c r="F246" t="n">
        <v>27</v>
      </c>
      <c r="G246" t="n">
        <v>28.2</v>
      </c>
      <c r="H246" t="n">
        <v>25.4</v>
      </c>
      <c r="I246" t="n">
        <v>27.5</v>
      </c>
      <c r="J246" t="n">
        <v>29.2</v>
      </c>
      <c r="K246" t="n">
        <v>27.7</v>
      </c>
      <c r="L246" t="n">
        <v>27.8</v>
      </c>
      <c r="M246" t="n">
        <v>27</v>
      </c>
      <c r="N246" t="n">
        <v>27</v>
      </c>
      <c r="O246" t="n">
        <v>28.2</v>
      </c>
      <c r="P246" t="n">
        <v>29.3</v>
      </c>
      <c r="Q246" t="n">
        <v>29.2</v>
      </c>
      <c r="R246" t="n">
        <v>28.8</v>
      </c>
      <c r="S246" t="n">
        <v>28.2</v>
      </c>
      <c r="T246" t="n">
        <v>30.5</v>
      </c>
      <c r="U246" t="n">
        <v>28.1</v>
      </c>
      <c r="V246" t="n">
        <v>29.3</v>
      </c>
      <c r="W246" t="n">
        <v>29</v>
      </c>
    </row>
    <row r="247">
      <c r="A247" t="inlineStr">
        <is>
          <t>07-31 10</t>
        </is>
      </c>
      <c r="E247" t="n">
        <v>29.2</v>
      </c>
      <c r="H247" t="n">
        <v>30</v>
      </c>
      <c r="J247" t="n">
        <v>32.2</v>
      </c>
      <c r="P247" t="n">
        <v>32.2</v>
      </c>
      <c r="Q247" t="n">
        <v>32</v>
      </c>
      <c r="R247" t="n">
        <v>32.6</v>
      </c>
      <c r="S247" t="n">
        <v>30.9</v>
      </c>
      <c r="U247" t="n">
        <v>31</v>
      </c>
      <c r="W247" t="n">
        <v>32.8</v>
      </c>
    </row>
    <row r="248">
      <c r="A248" t="inlineStr">
        <is>
          <t>07-31 13</t>
        </is>
      </c>
      <c r="B248" t="n">
        <v>33.5</v>
      </c>
      <c r="C248" t="n">
        <v>34.4</v>
      </c>
      <c r="D248" t="n">
        <v>34.7</v>
      </c>
      <c r="E248" t="n">
        <v>33.3</v>
      </c>
      <c r="F248" t="n">
        <v>33.5</v>
      </c>
      <c r="G248" t="n">
        <v>35</v>
      </c>
      <c r="H248" t="n">
        <v>34.2</v>
      </c>
      <c r="I248" t="n">
        <v>31.8</v>
      </c>
      <c r="J248" t="n">
        <v>33.9</v>
      </c>
      <c r="K248" t="n">
        <v>33</v>
      </c>
      <c r="L248" t="n">
        <v>34.7</v>
      </c>
      <c r="M248" t="n">
        <v>33.8</v>
      </c>
      <c r="N248" t="n">
        <v>34</v>
      </c>
      <c r="O248" t="n">
        <v>35.7</v>
      </c>
      <c r="P248" t="n">
        <v>32.1</v>
      </c>
      <c r="Q248" t="n">
        <v>32.6</v>
      </c>
      <c r="R248" t="n">
        <v>34.5</v>
      </c>
      <c r="S248" t="n">
        <v>33.6</v>
      </c>
      <c r="T248" t="n">
        <v>33</v>
      </c>
      <c r="U248" t="n">
        <v>33</v>
      </c>
      <c r="V248" t="n">
        <v>33.7</v>
      </c>
      <c r="W248" t="n">
        <v>34.5</v>
      </c>
    </row>
    <row r="249">
      <c r="A249" t="inlineStr">
        <is>
          <t>07-31 16</t>
        </is>
      </c>
      <c r="E249" t="n">
        <v>34</v>
      </c>
      <c r="H249" t="n">
        <v>27</v>
      </c>
      <c r="J249" t="n">
        <v>35.2</v>
      </c>
      <c r="P249" t="n">
        <v>32.6</v>
      </c>
      <c r="Q249" t="n">
        <v>32.4</v>
      </c>
      <c r="R249" t="n">
        <v>34.6</v>
      </c>
      <c r="S249" t="n">
        <v>31</v>
      </c>
      <c r="U249" t="n">
        <v>33.5</v>
      </c>
      <c r="W249" t="n">
        <v>34.8</v>
      </c>
    </row>
    <row r="250">
      <c r="A250" t="inlineStr">
        <is>
          <t>07-31 19</t>
        </is>
      </c>
      <c r="B250" t="n">
        <v>25.7</v>
      </c>
      <c r="C250" t="n">
        <v>31.9</v>
      </c>
      <c r="D250" t="n">
        <v>27.3</v>
      </c>
      <c r="E250" t="n">
        <v>29.8</v>
      </c>
      <c r="F250" t="n">
        <v>25.8</v>
      </c>
      <c r="G250" t="n">
        <v>32</v>
      </c>
      <c r="H250" t="n">
        <v>25.4</v>
      </c>
      <c r="I250" t="n">
        <v>31.5</v>
      </c>
      <c r="J250" t="n">
        <v>32</v>
      </c>
      <c r="K250" t="n">
        <v>25.8</v>
      </c>
      <c r="L250" t="n">
        <v>26.5</v>
      </c>
      <c r="M250" t="n">
        <v>29.8</v>
      </c>
      <c r="N250" t="n">
        <v>27.7</v>
      </c>
      <c r="O250" t="n">
        <v>28</v>
      </c>
      <c r="P250" t="n">
        <v>31.3</v>
      </c>
      <c r="Q250" t="n">
        <v>30.5</v>
      </c>
      <c r="R250" t="n">
        <v>32.4</v>
      </c>
      <c r="S250" t="n">
        <v>26.6</v>
      </c>
      <c r="T250" t="n">
        <v>31.9</v>
      </c>
      <c r="U250" t="n">
        <v>31.8</v>
      </c>
      <c r="V250" t="n">
        <v>28</v>
      </c>
      <c r="W250" t="n">
        <v>32.3</v>
      </c>
    </row>
    <row r="251">
      <c r="A251" t="inlineStr">
        <is>
          <t>07-31 22</t>
        </is>
      </c>
      <c r="E251" t="n">
        <v>27.4</v>
      </c>
      <c r="H251" t="n">
        <v>26</v>
      </c>
      <c r="J251" t="n">
        <v>29.5</v>
      </c>
      <c r="P251" t="n">
        <v>30</v>
      </c>
      <c r="Q251" t="n">
        <v>29.8</v>
      </c>
      <c r="R251" t="n">
        <v>28.7</v>
      </c>
      <c r="S251" t="n">
        <v>26.3</v>
      </c>
      <c r="U251" t="n">
        <v>30.3</v>
      </c>
      <c r="W251" t="n">
        <v>31.1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F124"/>
  <sheetViews>
    <sheetView topLeftCell="Z1" workbookViewId="0">
      <selection activeCell="A6" sqref="A6:XFD8"/>
    </sheetView>
  </sheetViews>
  <sheetFormatPr baseColWidth="8" defaultRowHeight="11.25"/>
  <sheetData>
    <row r="1">
      <c r="B1" t="inlineStr">
        <is>
          <t>Thach Quang</t>
        </is>
      </c>
      <c r="C1" t="inlineStr">
        <is>
          <t>Son Diem</t>
        </is>
      </c>
      <c r="D1" t="inlineStr">
        <is>
          <t>Quy Chau</t>
        </is>
      </c>
      <c r="E1" t="inlineStr">
        <is>
          <t>Hoa Duyet</t>
        </is>
      </c>
      <c r="F1" t="inlineStr">
        <is>
          <t>Kim Tan(TT)</t>
        </is>
      </c>
      <c r="G1" t="inlineStr">
        <is>
          <t>Lang Chanh</t>
        </is>
      </c>
      <c r="H1" t="inlineStr">
        <is>
          <t>Len</t>
        </is>
      </c>
      <c r="I1" t="inlineStr">
        <is>
          <t>Bai Thuong</t>
        </is>
      </c>
      <c r="J1" t="inlineStr">
        <is>
          <t>Cu Thon</t>
        </is>
      </c>
      <c r="K1" t="inlineStr">
        <is>
          <t>Cua Dat</t>
        </is>
      </c>
      <c r="L1" t="inlineStr">
        <is>
          <t>Chu Le</t>
        </is>
      </c>
      <c r="M1" t="inlineStr">
        <is>
          <t>Chuoi</t>
        </is>
      </c>
      <c r="N1" t="inlineStr">
        <is>
          <t>Nghia Khanh</t>
        </is>
      </c>
      <c r="O1" t="inlineStr">
        <is>
          <t>Thach Dong</t>
        </is>
      </c>
      <c r="P1" t="inlineStr">
        <is>
          <t>Ngoc Tra</t>
        </is>
      </c>
      <c r="Q1" t="inlineStr">
        <is>
          <t>Cua Hoi</t>
        </is>
      </c>
      <c r="R1" t="inlineStr">
        <is>
          <t>Cam Nhuong</t>
        </is>
      </c>
      <c r="S1" t="inlineStr">
        <is>
          <t>Ngoc Lac</t>
        </is>
      </c>
      <c r="T1" t="inlineStr">
        <is>
          <t>Thach Giam</t>
        </is>
      </c>
      <c r="U1" t="inlineStr">
        <is>
          <t>Do Luong</t>
        </is>
      </c>
      <c r="V1" t="inlineStr">
        <is>
          <t>Dua</t>
        </is>
      </c>
      <c r="W1" t="inlineStr">
        <is>
          <t>Muong Lat</t>
        </is>
      </c>
      <c r="X1" t="inlineStr">
        <is>
          <t>Ly Nhan</t>
        </is>
      </c>
      <c r="Y1" t="inlineStr">
        <is>
          <t>Quang Chau</t>
        </is>
      </c>
      <c r="Z1" t="inlineStr">
        <is>
          <t>Cho Trang</t>
        </is>
      </c>
      <c r="AA1" t="inlineStr">
        <is>
          <t>Hoi Xuan</t>
        </is>
      </c>
      <c r="AB1" t="inlineStr">
        <is>
          <t>Muong Xen</t>
        </is>
      </c>
      <c r="AC1" t="inlineStr">
        <is>
          <t>Yen Thuong</t>
        </is>
      </c>
      <c r="AD1" t="inlineStr">
        <is>
          <t>Cam Thuy</t>
        </is>
      </c>
      <c r="AE1" t="inlineStr">
        <is>
          <t>Con Cuong</t>
        </is>
      </c>
      <c r="AF1" t="inlineStr">
        <is>
          <t>Xuan Khanh</t>
        </is>
      </c>
      <c r="AG1" t="inlineStr">
        <is>
          <t>Do Luong HL</t>
        </is>
      </c>
      <c r="AH1" t="inlineStr">
        <is>
          <t>Giàng</t>
        </is>
      </c>
      <c r="AI1" t="inlineStr">
        <is>
          <t>Nam Đàn</t>
        </is>
      </c>
      <c r="AJ1" t="inlineStr">
        <is>
          <t>Linh Cảm</t>
        </is>
      </c>
      <c r="AK1" t="inlineStr">
        <is>
          <t>Quy Hop</t>
        </is>
      </c>
      <c r="AL1" t="inlineStr">
        <is>
          <t>Tay Hieu</t>
        </is>
      </c>
      <c r="AM1" t="inlineStr">
        <is>
          <t>Do Luong</t>
        </is>
      </c>
      <c r="AN1" t="inlineStr">
        <is>
          <t>Hoi Xuan</t>
        </is>
      </c>
      <c r="AO1" t="inlineStr">
        <is>
          <t>Huong Khe</t>
        </is>
      </c>
      <c r="AP1" t="inlineStr">
        <is>
          <t>Huong Son</t>
        </is>
      </c>
      <c r="AQ1" t="inlineStr">
        <is>
          <t>Nhu Xuan</t>
        </is>
      </c>
      <c r="AR1" t="inlineStr">
        <is>
          <t>Nga Son</t>
        </is>
      </c>
      <c r="AS1" t="inlineStr">
        <is>
          <t>Bai Thuong</t>
        </is>
      </c>
      <c r="AT1" t="inlineStr">
        <is>
          <t>Con Cuong</t>
        </is>
      </c>
      <c r="AU1" t="inlineStr">
        <is>
          <t>Tuong Duong</t>
        </is>
      </c>
      <c r="AV1" t="inlineStr">
        <is>
          <t>Yen Dinh</t>
        </is>
      </c>
      <c r="AW1" t="inlineStr">
        <is>
          <t>Quy Chau</t>
        </is>
      </c>
      <c r="AX1" t="inlineStr">
        <is>
          <t>Quynh Luu</t>
        </is>
      </c>
      <c r="AY1" t="inlineStr">
        <is>
          <t>Ha Tinh</t>
        </is>
      </c>
      <c r="AZ1" t="inlineStr">
        <is>
          <t>Ky Anh</t>
        </is>
      </c>
      <c r="BA1" t="inlineStr">
        <is>
          <t>Tinh Gia</t>
        </is>
      </c>
      <c r="BB1" t="inlineStr">
        <is>
          <t>Thanh Hoa</t>
        </is>
      </c>
      <c r="BC1" t="inlineStr">
        <is>
          <t>Hoanh Son</t>
        </is>
      </c>
      <c r="BD1" t="inlineStr">
        <is>
          <t>Sam Son</t>
        </is>
      </c>
      <c r="BE1" t="inlineStr">
        <is>
          <t>Hon Ngu</t>
        </is>
      </c>
      <c r="BF1" t="inlineStr">
        <is>
          <t>Vinh</t>
        </is>
      </c>
    </row>
    <row r="2">
      <c r="B2" t="inlineStr">
        <is>
          <t>73420</t>
        </is>
      </c>
      <c r="C2" t="inlineStr">
        <is>
          <t>72443</t>
        </is>
      </c>
      <c r="D2" t="inlineStr">
        <is>
          <t>72421</t>
        </is>
      </c>
      <c r="E2" t="inlineStr">
        <is>
          <t>72442</t>
        </is>
      </c>
      <c r="F2" t="inlineStr">
        <is>
          <t>73400</t>
        </is>
      </c>
      <c r="G2" t="inlineStr">
        <is>
          <t>73406</t>
        </is>
      </c>
      <c r="H2" t="inlineStr">
        <is>
          <t>73412</t>
        </is>
      </c>
      <c r="I2" t="inlineStr">
        <is>
          <t>73409</t>
        </is>
      </c>
      <c r="J2" t="inlineStr">
        <is>
          <t>73413</t>
        </is>
      </c>
      <c r="K2" t="inlineStr">
        <is>
          <t>73408</t>
        </is>
      </c>
      <c r="L2" t="inlineStr">
        <is>
          <t>72441</t>
        </is>
      </c>
      <c r="M2" t="inlineStr">
        <is>
          <t>73414</t>
        </is>
      </c>
      <c r="N2" t="inlineStr">
        <is>
          <t>72422</t>
        </is>
      </c>
      <c r="O2" t="inlineStr">
        <is>
          <t>72445</t>
        </is>
      </c>
      <c r="P2" t="inlineStr">
        <is>
          <t>73417</t>
        </is>
      </c>
      <c r="Q2" t="inlineStr">
        <is>
          <t>72436</t>
        </is>
      </c>
      <c r="R2" t="inlineStr">
        <is>
          <t>72446</t>
        </is>
      </c>
      <c r="S2" t="inlineStr">
        <is>
          <t>73416</t>
        </is>
      </c>
      <c r="T2" t="inlineStr">
        <is>
          <t>72424</t>
        </is>
      </c>
      <c r="U2" t="inlineStr">
        <is>
          <t>72426</t>
        </is>
      </c>
      <c r="V2" t="inlineStr">
        <is>
          <t>72425</t>
        </is>
      </c>
      <c r="W2" t="inlineStr">
        <is>
          <t>73401</t>
        </is>
      </c>
      <c r="X2" t="inlineStr">
        <is>
          <t>73404</t>
        </is>
      </c>
      <c r="Y2" t="inlineStr">
        <is>
          <t>73411</t>
        </is>
      </c>
      <c r="Z2" t="inlineStr">
        <is>
          <t>72429</t>
        </is>
      </c>
      <c r="AA2" t="inlineStr">
        <is>
          <t>73402</t>
        </is>
      </c>
      <c r="AB2" t="inlineStr">
        <is>
          <t>72423</t>
        </is>
      </c>
      <c r="AC2" t="inlineStr">
        <is>
          <t>72427</t>
        </is>
      </c>
      <c r="AD2" t="inlineStr">
        <is>
          <t>73403</t>
        </is>
      </c>
      <c r="AE2" t="inlineStr">
        <is>
          <t>72432</t>
        </is>
      </c>
      <c r="AF2" t="inlineStr">
        <is>
          <t>73410</t>
        </is>
      </c>
      <c r="AG2" t="inlineStr">
        <is>
          <t>72430</t>
        </is>
      </c>
      <c r="AH2" t="inlineStr">
        <is>
          <t>73405</t>
        </is>
      </c>
      <c r="AI2" t="inlineStr">
        <is>
          <t>72428</t>
        </is>
      </c>
      <c r="AJ2" t="inlineStr">
        <is>
          <t>72444</t>
        </is>
      </c>
      <c r="AK2" t="inlineStr">
        <is>
          <t>48/75</t>
        </is>
      </c>
      <c r="AL2" t="inlineStr">
        <is>
          <t>48/76</t>
        </is>
      </c>
      <c r="AM2" t="inlineStr">
        <is>
          <t>48/80</t>
        </is>
      </c>
      <c r="AN2" t="inlineStr">
        <is>
          <t>48842</t>
        </is>
      </c>
      <c r="AO2" t="inlineStr">
        <is>
          <t>48/84</t>
        </is>
      </c>
      <c r="AP2" t="inlineStr">
        <is>
          <t>48/82</t>
        </is>
      </c>
      <c r="AQ2" t="inlineStr">
        <is>
          <t>48/70</t>
        </is>
      </c>
      <c r="AR2" t="inlineStr">
        <is>
          <t>48/66</t>
        </is>
      </c>
      <c r="AS2" t="inlineStr">
        <is>
          <t>48/69</t>
        </is>
      </c>
      <c r="AT2" t="inlineStr">
        <is>
          <t>48/79</t>
        </is>
      </c>
      <c r="AU2" t="inlineStr">
        <is>
          <t>48844</t>
        </is>
      </c>
      <c r="AV2" t="inlineStr">
        <is>
          <t>48/67</t>
        </is>
      </c>
      <c r="AW2" t="inlineStr">
        <is>
          <t>48/74</t>
        </is>
      </c>
      <c r="AX2" t="inlineStr">
        <is>
          <t>48/77</t>
        </is>
      </c>
      <c r="AY2" t="inlineStr">
        <is>
          <t>48846</t>
        </is>
      </c>
      <c r="AZ2" t="inlineStr">
        <is>
          <t>48/86</t>
        </is>
      </c>
      <c r="BA2" t="inlineStr">
        <is>
          <t>48/72</t>
        </is>
      </c>
      <c r="BB2" t="inlineStr">
        <is>
          <t>48840</t>
        </is>
      </c>
      <c r="BC2" t="inlineStr">
        <is>
          <t>48/73</t>
        </is>
      </c>
      <c r="BD2" t="inlineStr">
        <is>
          <t>48/68</t>
        </is>
      </c>
      <c r="BE2" t="inlineStr">
        <is>
          <t>48/81</t>
        </is>
      </c>
      <c r="BF2" t="inlineStr">
        <is>
          <t>48845</t>
        </is>
      </c>
    </row>
    <row r="3">
      <c r="A3" t="inlineStr">
        <is>
          <t>09-17 01</t>
        </is>
      </c>
      <c r="H3" t="n">
        <v>5.100000000000001</v>
      </c>
      <c r="Q3" t="n">
        <v>0</v>
      </c>
      <c r="W3" t="n">
        <v>0</v>
      </c>
      <c r="X3" t="n">
        <v>0</v>
      </c>
      <c r="Z3" t="n">
        <v>0</v>
      </c>
      <c r="AC3" t="n">
        <v>0</v>
      </c>
      <c r="AE3" t="n">
        <v>0</v>
      </c>
      <c r="AK3" t="n">
        <v>0.1</v>
      </c>
      <c r="AM3" t="n">
        <v>0.2</v>
      </c>
      <c r="AO3" t="n">
        <v>9.200000000000001</v>
      </c>
      <c r="AP3" t="n">
        <v>43.5</v>
      </c>
      <c r="AR3" t="n">
        <v>5</v>
      </c>
      <c r="AT3" t="n">
        <v>0.2</v>
      </c>
      <c r="AV3" t="n">
        <v>0</v>
      </c>
      <c r="BA3" t="n">
        <v>4.600000000000001</v>
      </c>
      <c r="BC3" t="n">
        <v>0</v>
      </c>
      <c r="BD3" t="n">
        <v>0.2</v>
      </c>
      <c r="BE3" t="n">
        <v>8.1</v>
      </c>
    </row>
    <row r="4">
      <c r="A4" t="inlineStr">
        <is>
          <t>09-17 07</t>
        </is>
      </c>
      <c r="H4" t="n">
        <v>0</v>
      </c>
      <c r="K4" t="n">
        <v>0</v>
      </c>
      <c r="Q4" t="n">
        <v>0</v>
      </c>
      <c r="W4" t="n">
        <v>0</v>
      </c>
      <c r="X4" t="n">
        <v>0</v>
      </c>
      <c r="Z4" t="n">
        <v>0</v>
      </c>
      <c r="AC4" t="n">
        <v>0</v>
      </c>
      <c r="AE4" t="n">
        <v>0</v>
      </c>
      <c r="AK4" t="n">
        <v>43.5</v>
      </c>
      <c r="AL4" t="n">
        <v>38.7</v>
      </c>
      <c r="AR4" t="n">
        <v>0.9</v>
      </c>
      <c r="AS4" t="n">
        <v>13.2</v>
      </c>
      <c r="AT4" t="n">
        <v>0</v>
      </c>
      <c r="AV4" t="n">
        <v>0.9</v>
      </c>
      <c r="AW4" t="n">
        <v>6.600000000000001</v>
      </c>
      <c r="AX4" t="n">
        <v>50</v>
      </c>
      <c r="AZ4" t="n">
        <v>3.8</v>
      </c>
      <c r="BA4" t="n">
        <v>7.8</v>
      </c>
      <c r="BC4" t="n">
        <v>7.5</v>
      </c>
      <c r="BD4" t="n">
        <v>13.9</v>
      </c>
      <c r="BE4" t="n">
        <v>0.8</v>
      </c>
    </row>
    <row r="5">
      <c r="A5" t="inlineStr">
        <is>
          <t>06-30 19</t>
        </is>
      </c>
      <c r="H5" t="n">
        <v>0</v>
      </c>
      <c r="Q5" t="n">
        <v>0</v>
      </c>
      <c r="W5" t="n">
        <v>0</v>
      </c>
      <c r="X5" t="n">
        <v>0</v>
      </c>
      <c r="AC5" t="n">
        <v>0</v>
      </c>
      <c r="AE5" t="n">
        <v>0</v>
      </c>
      <c r="AT5" t="n">
        <v>0</v>
      </c>
    </row>
    <row r="6">
      <c r="A6" t="inlineStr">
        <is>
          <t>07-01 01</t>
        </is>
      </c>
      <c r="H6" t="n">
        <v>0</v>
      </c>
      <c r="W6" t="n">
        <v>0</v>
      </c>
      <c r="Z6" t="n">
        <v>0</v>
      </c>
      <c r="AC6" t="n">
        <v>0</v>
      </c>
      <c r="AE6" t="n">
        <v>0</v>
      </c>
      <c r="AT6" t="n">
        <v>0</v>
      </c>
      <c r="AV6" t="n">
        <v>0</v>
      </c>
      <c r="BC6" t="n">
        <v>0</v>
      </c>
    </row>
    <row r="7">
      <c r="A7" t="inlineStr">
        <is>
          <t>07-01 07</t>
        </is>
      </c>
      <c r="H7" t="n">
        <v>0</v>
      </c>
      <c r="W7" t="n">
        <v>0</v>
      </c>
      <c r="Z7" t="n">
        <v>0</v>
      </c>
      <c r="AE7" t="n">
        <v>0</v>
      </c>
      <c r="AT7" t="n">
        <v>0</v>
      </c>
      <c r="AV7" t="n">
        <v>0</v>
      </c>
    </row>
    <row r="8">
      <c r="A8" t="inlineStr">
        <is>
          <t>07-01 19</t>
        </is>
      </c>
      <c r="H8" t="n">
        <v>0</v>
      </c>
      <c r="Q8" t="n">
        <v>0</v>
      </c>
      <c r="W8" t="n">
        <v>0</v>
      </c>
      <c r="Z8" t="n">
        <v>0</v>
      </c>
      <c r="AC8" t="n">
        <v>0</v>
      </c>
      <c r="AE8" t="n">
        <v>0</v>
      </c>
      <c r="AT8" t="n">
        <v>0</v>
      </c>
      <c r="AV8" t="n">
        <v>0</v>
      </c>
    </row>
    <row r="9">
      <c r="A9" t="inlineStr">
        <is>
          <t>07-02 01</t>
        </is>
      </c>
      <c r="H9" t="n">
        <v>0</v>
      </c>
      <c r="P9" t="n">
        <v>0</v>
      </c>
      <c r="Q9" t="n">
        <v>0</v>
      </c>
      <c r="W9" t="n">
        <v>0</v>
      </c>
      <c r="Z9" t="n">
        <v>0</v>
      </c>
      <c r="AC9" t="n">
        <v>0</v>
      </c>
      <c r="AE9" t="n">
        <v>0</v>
      </c>
      <c r="AR9" t="n">
        <v>0</v>
      </c>
      <c r="AT9" t="n">
        <v>0</v>
      </c>
      <c r="AV9" t="n">
        <v>0</v>
      </c>
      <c r="AY9" t="n">
        <v>0</v>
      </c>
      <c r="BC9" t="n">
        <v>0</v>
      </c>
    </row>
    <row r="10">
      <c r="A10" t="inlineStr">
        <is>
          <t>07-02 13</t>
        </is>
      </c>
      <c r="H10" t="n">
        <v>0</v>
      </c>
      <c r="V10" t="n">
        <v>0</v>
      </c>
      <c r="W10" t="n">
        <v>0</v>
      </c>
      <c r="X10" t="n">
        <v>0</v>
      </c>
      <c r="AC10" t="n">
        <v>0</v>
      </c>
      <c r="AE10" t="n">
        <v>0</v>
      </c>
      <c r="AT10" t="n">
        <v>0</v>
      </c>
    </row>
    <row r="11">
      <c r="A11" t="inlineStr">
        <is>
          <t>07-03 01</t>
        </is>
      </c>
      <c r="H11" t="n">
        <v>0</v>
      </c>
      <c r="W11" t="n">
        <v>0</v>
      </c>
      <c r="AE11" t="n">
        <v>0</v>
      </c>
      <c r="AV11" t="n">
        <v>0</v>
      </c>
      <c r="BC11" t="n">
        <v>0</v>
      </c>
    </row>
    <row r="12">
      <c r="A12" t="inlineStr">
        <is>
          <t>07-03 07</t>
        </is>
      </c>
      <c r="H12" t="n">
        <v>0</v>
      </c>
      <c r="Q12" t="n">
        <v>0</v>
      </c>
      <c r="W12" t="n">
        <v>0</v>
      </c>
      <c r="X12" t="n">
        <v>0</v>
      </c>
      <c r="Z12" t="n">
        <v>0</v>
      </c>
      <c r="AC12" t="n">
        <v>0</v>
      </c>
      <c r="AE12" t="n">
        <v>0</v>
      </c>
      <c r="AL12" t="n">
        <v>0</v>
      </c>
      <c r="AT12" t="n">
        <v>0</v>
      </c>
      <c r="AV12" t="n">
        <v>0</v>
      </c>
    </row>
    <row r="13">
      <c r="A13" t="inlineStr">
        <is>
          <t>07-03 13</t>
        </is>
      </c>
      <c r="H13" t="n">
        <v>0</v>
      </c>
      <c r="Q13" t="n">
        <v>0</v>
      </c>
      <c r="W13" t="n">
        <v>0</v>
      </c>
      <c r="X13" t="n">
        <v>0</v>
      </c>
      <c r="Z13" t="n">
        <v>0</v>
      </c>
      <c r="AC13" t="n">
        <v>0</v>
      </c>
      <c r="AE13" t="n">
        <v>0</v>
      </c>
      <c r="AL13" t="n">
        <v>0</v>
      </c>
      <c r="AT13" t="n">
        <v>0</v>
      </c>
      <c r="AV13" t="n">
        <v>0</v>
      </c>
    </row>
    <row r="14">
      <c r="A14" t="inlineStr">
        <is>
          <t>07-03 19</t>
        </is>
      </c>
      <c r="H14" t="n">
        <v>2.8</v>
      </c>
      <c r="J14" t="n">
        <v>4</v>
      </c>
      <c r="K14" t="n">
        <v>18</v>
      </c>
      <c r="O14" t="n">
        <v>2.9</v>
      </c>
      <c r="P14" t="n">
        <v>0</v>
      </c>
      <c r="Q14" t="n">
        <v>0</v>
      </c>
      <c r="U14" t="n">
        <v>2.9</v>
      </c>
      <c r="W14" t="n">
        <v>0</v>
      </c>
      <c r="X14" t="n">
        <v>0</v>
      </c>
      <c r="Z14" t="n">
        <v>0</v>
      </c>
      <c r="AC14" t="n">
        <v>0</v>
      </c>
      <c r="AD14" t="n">
        <v>2</v>
      </c>
      <c r="AE14" t="n">
        <v>0</v>
      </c>
      <c r="AL14" t="n">
        <v>0</v>
      </c>
      <c r="AT14" t="n">
        <v>0</v>
      </c>
      <c r="AV14" t="n">
        <v>0</v>
      </c>
    </row>
    <row r="15">
      <c r="A15" t="inlineStr">
        <is>
          <t>07-04 01</t>
        </is>
      </c>
      <c r="B15" t="n">
        <v>0.1</v>
      </c>
      <c r="H15" t="n">
        <v>0</v>
      </c>
      <c r="Q15" t="n">
        <v>0</v>
      </c>
      <c r="W15" t="n">
        <v>0</v>
      </c>
      <c r="X15" t="n">
        <v>0</v>
      </c>
      <c r="Z15" t="n">
        <v>0</v>
      </c>
      <c r="AC15" t="n">
        <v>0</v>
      </c>
      <c r="AE15" t="n">
        <v>0</v>
      </c>
      <c r="AL15" t="n">
        <v>0</v>
      </c>
      <c r="AT15" t="n">
        <v>0</v>
      </c>
      <c r="AV15" t="n">
        <v>0</v>
      </c>
      <c r="AY15" t="n">
        <v>0</v>
      </c>
      <c r="BC15" t="n">
        <v>0</v>
      </c>
    </row>
    <row r="16">
      <c r="A16" t="inlineStr">
        <is>
          <t>07-04 07</t>
        </is>
      </c>
      <c r="H16" t="n">
        <v>0</v>
      </c>
      <c r="Q16" t="n">
        <v>0</v>
      </c>
      <c r="W16" t="n">
        <v>0</v>
      </c>
      <c r="X16" t="n">
        <v>0</v>
      </c>
      <c r="Z16" t="n">
        <v>0</v>
      </c>
      <c r="AC16" t="n">
        <v>0</v>
      </c>
      <c r="AE16" t="n">
        <v>0</v>
      </c>
      <c r="AL16" t="n">
        <v>0</v>
      </c>
      <c r="AT16" t="n">
        <v>0</v>
      </c>
      <c r="AV16" t="n">
        <v>0</v>
      </c>
    </row>
    <row r="17">
      <c r="A17" t="inlineStr">
        <is>
          <t>07-04 13</t>
        </is>
      </c>
      <c r="H17" t="n">
        <v>0</v>
      </c>
      <c r="Q17" t="n">
        <v>0</v>
      </c>
      <c r="W17" t="n">
        <v>0</v>
      </c>
      <c r="X17" t="n">
        <v>0</v>
      </c>
      <c r="Z17" t="n">
        <v>0</v>
      </c>
      <c r="AC17" t="n">
        <v>0</v>
      </c>
      <c r="AE17" t="n">
        <v>0</v>
      </c>
      <c r="AL17" t="n">
        <v>0</v>
      </c>
      <c r="AT17" t="n">
        <v>0</v>
      </c>
      <c r="AV17" t="n">
        <v>0</v>
      </c>
    </row>
    <row r="18">
      <c r="A18" t="inlineStr">
        <is>
          <t>07-04 19</t>
        </is>
      </c>
      <c r="H18" t="n">
        <v>0</v>
      </c>
      <c r="K18" t="n">
        <v>10</v>
      </c>
      <c r="M18" t="n">
        <v>0</v>
      </c>
      <c r="Q18" t="n">
        <v>0</v>
      </c>
      <c r="W18" t="n">
        <v>0</v>
      </c>
      <c r="X18" t="n">
        <v>0</v>
      </c>
      <c r="Z18" t="n">
        <v>0</v>
      </c>
      <c r="AC18" t="n">
        <v>0</v>
      </c>
      <c r="AE18" t="n">
        <v>0</v>
      </c>
      <c r="AL18" t="n">
        <v>0</v>
      </c>
      <c r="AT18" t="n">
        <v>0</v>
      </c>
      <c r="AV18" t="n">
        <v>0</v>
      </c>
    </row>
    <row r="19">
      <c r="A19" t="inlineStr">
        <is>
          <t>07-05 01</t>
        </is>
      </c>
      <c r="H19" t="n">
        <v>0</v>
      </c>
      <c r="M19" t="n">
        <v>21.3</v>
      </c>
      <c r="Q19" t="n">
        <v>0</v>
      </c>
      <c r="W19" t="n">
        <v>0</v>
      </c>
      <c r="X19" t="n">
        <v>0</v>
      </c>
      <c r="Z19" t="n">
        <v>0</v>
      </c>
      <c r="AC19" t="n">
        <v>0</v>
      </c>
      <c r="AE19" t="n">
        <v>0</v>
      </c>
      <c r="AL19" t="n">
        <v>0</v>
      </c>
      <c r="AN19" t="n">
        <v>0.3</v>
      </c>
      <c r="AT19" t="n">
        <v>0</v>
      </c>
      <c r="AV19" t="n">
        <v>0</v>
      </c>
      <c r="AY19" t="n">
        <v>0</v>
      </c>
      <c r="BC19" t="n">
        <v>0</v>
      </c>
    </row>
    <row r="20">
      <c r="A20" t="inlineStr">
        <is>
          <t>07-05 07</t>
        </is>
      </c>
      <c r="H20" t="n">
        <v>0</v>
      </c>
      <c r="Q20" t="n">
        <v>0</v>
      </c>
      <c r="V20" t="n">
        <v>0.8</v>
      </c>
      <c r="W20" t="n">
        <v>0</v>
      </c>
      <c r="X20" t="n">
        <v>0</v>
      </c>
      <c r="Z20" t="n">
        <v>0</v>
      </c>
      <c r="AC20" t="n">
        <v>0</v>
      </c>
      <c r="AE20" t="n">
        <v>0</v>
      </c>
      <c r="AL20" t="n">
        <v>0</v>
      </c>
      <c r="AV20" t="n">
        <v>0</v>
      </c>
      <c r="AY20" t="n">
        <v>0</v>
      </c>
    </row>
    <row r="21">
      <c r="A21" t="inlineStr">
        <is>
          <t>07-05 13</t>
        </is>
      </c>
      <c r="H21" t="n">
        <v>0</v>
      </c>
      <c r="Q21" t="n">
        <v>0</v>
      </c>
      <c r="W21" t="n">
        <v>0</v>
      </c>
      <c r="X21" t="n">
        <v>0</v>
      </c>
      <c r="Z21" t="n">
        <v>0</v>
      </c>
      <c r="AC21" t="n">
        <v>0</v>
      </c>
      <c r="AE21" t="n">
        <v>0</v>
      </c>
      <c r="AL21" t="n">
        <v>0</v>
      </c>
      <c r="AV21" t="n">
        <v>0</v>
      </c>
    </row>
    <row r="22">
      <c r="A22" t="inlineStr">
        <is>
          <t>07-05 19</t>
        </is>
      </c>
      <c r="B22" t="n">
        <v>4.5</v>
      </c>
      <c r="H22" t="n">
        <v>28.1</v>
      </c>
      <c r="K22" t="n">
        <v>2</v>
      </c>
      <c r="M22" t="n">
        <v>1.5</v>
      </c>
      <c r="Q22" t="n">
        <v>0</v>
      </c>
      <c r="W22" t="n">
        <v>0</v>
      </c>
      <c r="X22" t="n">
        <v>0</v>
      </c>
      <c r="Z22" t="n">
        <v>0</v>
      </c>
      <c r="AC22" t="n">
        <v>0</v>
      </c>
      <c r="AD22" t="n">
        <v>2</v>
      </c>
      <c r="AE22" t="n">
        <v>0</v>
      </c>
      <c r="AK22" t="n">
        <v>3.4</v>
      </c>
      <c r="AL22" t="n">
        <v>0</v>
      </c>
      <c r="AT22" t="n">
        <v>0</v>
      </c>
      <c r="AV22" t="n">
        <v>0</v>
      </c>
    </row>
    <row r="23">
      <c r="A23" t="inlineStr">
        <is>
          <t>07-06 01</t>
        </is>
      </c>
      <c r="B23" t="n">
        <v>5.5</v>
      </c>
      <c r="H23" t="n">
        <v>0.2</v>
      </c>
      <c r="M23" t="n">
        <v>1</v>
      </c>
      <c r="O23" t="n">
        <v>5.4</v>
      </c>
      <c r="U23" t="n">
        <v>15.6</v>
      </c>
      <c r="W23" t="n">
        <v>0</v>
      </c>
      <c r="X23" t="n">
        <v>0</v>
      </c>
      <c r="Z23" t="n">
        <v>0</v>
      </c>
      <c r="AC23" t="n">
        <v>0</v>
      </c>
      <c r="AD23" t="n">
        <v>2</v>
      </c>
      <c r="AE23" t="n">
        <v>0</v>
      </c>
      <c r="AK23" t="n">
        <v>4.5</v>
      </c>
      <c r="AL23" t="n">
        <v>0</v>
      </c>
      <c r="AN23" t="n">
        <v>0.1</v>
      </c>
      <c r="AQ23" t="n">
        <v>8.700000000000001</v>
      </c>
      <c r="AR23" t="n">
        <v>0</v>
      </c>
      <c r="AT23" t="n">
        <v>0</v>
      </c>
      <c r="AV23" t="n">
        <v>0</v>
      </c>
      <c r="BC23" t="n">
        <v>0</v>
      </c>
    </row>
    <row r="24">
      <c r="A24" t="inlineStr">
        <is>
          <t>07-06 07</t>
        </is>
      </c>
      <c r="H24" t="n">
        <v>0</v>
      </c>
      <c r="Q24" t="n">
        <v>0</v>
      </c>
      <c r="W24" t="n">
        <v>0</v>
      </c>
      <c r="X24" t="n">
        <v>0</v>
      </c>
      <c r="Z24" t="n">
        <v>0</v>
      </c>
      <c r="AC24" t="n">
        <v>0</v>
      </c>
      <c r="AE24" t="n">
        <v>0</v>
      </c>
      <c r="AK24" t="n">
        <v>4.5</v>
      </c>
      <c r="AV24" t="n">
        <v>0</v>
      </c>
    </row>
    <row r="25">
      <c r="A25" t="inlineStr">
        <is>
          <t>07-06 13</t>
        </is>
      </c>
      <c r="H25" t="n">
        <v>0</v>
      </c>
      <c r="Q25" t="n">
        <v>0</v>
      </c>
      <c r="W25" t="n">
        <v>0</v>
      </c>
      <c r="X25" t="n">
        <v>0</v>
      </c>
      <c r="Z25" t="n">
        <v>0</v>
      </c>
      <c r="AC25" t="n">
        <v>0</v>
      </c>
      <c r="AE25" t="n">
        <v>0</v>
      </c>
      <c r="AK25" t="n">
        <v>4.5</v>
      </c>
      <c r="AL25" t="n">
        <v>0</v>
      </c>
      <c r="AV25" t="n">
        <v>0</v>
      </c>
    </row>
    <row r="26">
      <c r="A26" t="inlineStr">
        <is>
          <t>07-06 19</t>
        </is>
      </c>
      <c r="H26" t="n">
        <v>0</v>
      </c>
      <c r="P26" t="n">
        <v>0</v>
      </c>
      <c r="Q26" t="n">
        <v>0</v>
      </c>
      <c r="W26" t="n">
        <v>0</v>
      </c>
      <c r="X26" t="n">
        <v>0</v>
      </c>
      <c r="Z26" t="n">
        <v>0</v>
      </c>
      <c r="AC26" t="n">
        <v>0</v>
      </c>
      <c r="AE26" t="n">
        <v>0</v>
      </c>
      <c r="AK26" t="n">
        <v>4.5</v>
      </c>
      <c r="AL26" t="n">
        <v>0</v>
      </c>
      <c r="AT26" t="n">
        <v>0</v>
      </c>
      <c r="AV26" t="n">
        <v>0</v>
      </c>
    </row>
    <row r="27">
      <c r="A27" t="inlineStr">
        <is>
          <t>07-07 01</t>
        </is>
      </c>
      <c r="H27" t="n">
        <v>0</v>
      </c>
      <c r="P27" t="n">
        <v>0</v>
      </c>
      <c r="Q27" t="n">
        <v>0</v>
      </c>
      <c r="U27" t="n">
        <v>20.7</v>
      </c>
      <c r="W27" t="n">
        <v>0</v>
      </c>
      <c r="X27" t="n">
        <v>0</v>
      </c>
      <c r="Z27" t="n">
        <v>0</v>
      </c>
      <c r="AC27" t="n">
        <v>0</v>
      </c>
      <c r="AE27" t="n">
        <v>0</v>
      </c>
      <c r="AL27" t="n">
        <v>0</v>
      </c>
      <c r="AQ27" t="n">
        <v>24</v>
      </c>
      <c r="AT27" t="n">
        <v>0</v>
      </c>
      <c r="AV27" t="n">
        <v>0</v>
      </c>
      <c r="AY27" t="n">
        <v>0</v>
      </c>
      <c r="BC27" t="n">
        <v>0</v>
      </c>
    </row>
    <row r="28">
      <c r="A28" t="inlineStr">
        <is>
          <t>07-07 07</t>
        </is>
      </c>
      <c r="H28" t="n">
        <v>0</v>
      </c>
      <c r="P28" t="n">
        <v>0</v>
      </c>
      <c r="Q28" t="n">
        <v>0</v>
      </c>
      <c r="X28" t="n">
        <v>0</v>
      </c>
      <c r="Z28" t="n">
        <v>0</v>
      </c>
      <c r="AC28" t="n">
        <v>0</v>
      </c>
      <c r="AE28" t="n">
        <v>0</v>
      </c>
      <c r="AV28" t="n">
        <v>0</v>
      </c>
    </row>
    <row r="29">
      <c r="A29" t="inlineStr">
        <is>
          <t>07-07 13</t>
        </is>
      </c>
      <c r="H29" t="n">
        <v>0</v>
      </c>
      <c r="P29" t="n">
        <v>0</v>
      </c>
      <c r="W29" t="n">
        <v>0</v>
      </c>
      <c r="X29" t="n">
        <v>0</v>
      </c>
      <c r="Z29" t="n">
        <v>0</v>
      </c>
      <c r="AC29" t="n">
        <v>0</v>
      </c>
      <c r="AE29" t="n">
        <v>0</v>
      </c>
      <c r="AL29" t="n">
        <v>0</v>
      </c>
      <c r="AV29" t="n">
        <v>0</v>
      </c>
    </row>
    <row r="30">
      <c r="A30" t="inlineStr">
        <is>
          <t>07-07 19</t>
        </is>
      </c>
      <c r="H30" t="n">
        <v>0</v>
      </c>
      <c r="Q30" t="n">
        <v>0</v>
      </c>
      <c r="W30" t="n">
        <v>0</v>
      </c>
      <c r="X30" t="n">
        <v>0</v>
      </c>
      <c r="Z30" t="n">
        <v>0</v>
      </c>
      <c r="AC30" t="n">
        <v>0</v>
      </c>
      <c r="AE30" t="n">
        <v>0</v>
      </c>
      <c r="AL30" t="n">
        <v>0</v>
      </c>
      <c r="AT30" t="n">
        <v>0</v>
      </c>
      <c r="AV30" t="n">
        <v>0</v>
      </c>
    </row>
    <row r="31">
      <c r="A31" t="inlineStr">
        <is>
          <t>07-08 01</t>
        </is>
      </c>
      <c r="H31" t="n">
        <v>0</v>
      </c>
      <c r="Q31" t="n">
        <v>0</v>
      </c>
      <c r="W31" t="n">
        <v>0</v>
      </c>
      <c r="X31" t="n">
        <v>0</v>
      </c>
      <c r="Z31" t="n">
        <v>0</v>
      </c>
      <c r="AC31" t="n">
        <v>0</v>
      </c>
      <c r="AE31" t="n">
        <v>0</v>
      </c>
      <c r="AL31" t="n">
        <v>0</v>
      </c>
      <c r="AT31" t="n">
        <v>0</v>
      </c>
      <c r="AV31" t="n">
        <v>0</v>
      </c>
      <c r="AY31" t="n">
        <v>0</v>
      </c>
      <c r="BC31" t="n">
        <v>0</v>
      </c>
    </row>
    <row r="32">
      <c r="A32" t="inlineStr">
        <is>
          <t>07-08 07</t>
        </is>
      </c>
      <c r="H32" t="n">
        <v>0</v>
      </c>
      <c r="K32" t="n">
        <v>5</v>
      </c>
      <c r="Q32" t="n">
        <v>0</v>
      </c>
      <c r="W32" t="n">
        <v>0</v>
      </c>
      <c r="X32" t="n">
        <v>0</v>
      </c>
      <c r="Z32" t="n">
        <v>0</v>
      </c>
      <c r="AC32" t="n">
        <v>0</v>
      </c>
      <c r="AE32" t="n">
        <v>0</v>
      </c>
      <c r="AL32" t="n">
        <v>0</v>
      </c>
      <c r="AV32" t="n">
        <v>0</v>
      </c>
    </row>
    <row r="33">
      <c r="A33" t="inlineStr">
        <is>
          <t>07-08 13</t>
        </is>
      </c>
      <c r="H33" t="n">
        <v>0</v>
      </c>
      <c r="M33" t="n">
        <v>3.9</v>
      </c>
      <c r="W33" t="n">
        <v>0</v>
      </c>
      <c r="X33" t="n">
        <v>0</v>
      </c>
      <c r="Z33" t="n">
        <v>0</v>
      </c>
      <c r="AC33" t="n">
        <v>0</v>
      </c>
      <c r="AE33" t="n">
        <v>0</v>
      </c>
      <c r="AV33" t="n">
        <v>0</v>
      </c>
    </row>
    <row r="34">
      <c r="A34" t="inlineStr">
        <is>
          <t>07-08 19</t>
        </is>
      </c>
      <c r="H34" t="n">
        <v>0</v>
      </c>
      <c r="Q34" t="n">
        <v>0</v>
      </c>
      <c r="W34" t="n">
        <v>0</v>
      </c>
      <c r="X34" t="n">
        <v>0</v>
      </c>
      <c r="Z34" t="n">
        <v>0</v>
      </c>
      <c r="AC34" t="n">
        <v>0</v>
      </c>
      <c r="AE34" t="n">
        <v>1.9</v>
      </c>
      <c r="AT34" t="n">
        <v>0</v>
      </c>
      <c r="AV34" t="n">
        <v>0</v>
      </c>
    </row>
    <row r="35">
      <c r="A35" t="inlineStr">
        <is>
          <t>07-09 01</t>
        </is>
      </c>
      <c r="B35" t="n">
        <v>2</v>
      </c>
      <c r="E35" t="n">
        <v>0</v>
      </c>
      <c r="J35" t="n">
        <v>51.2</v>
      </c>
      <c r="K35" t="n">
        <v>19</v>
      </c>
      <c r="L35" t="n">
        <v>3</v>
      </c>
      <c r="M35" t="n">
        <v>18.7</v>
      </c>
      <c r="O35" t="n">
        <v>75</v>
      </c>
      <c r="Q35" t="n">
        <v>0</v>
      </c>
      <c r="V35" t="n">
        <v>4.600000000000001</v>
      </c>
      <c r="W35" t="n">
        <v>14.6</v>
      </c>
      <c r="X35" t="n">
        <v>0</v>
      </c>
      <c r="AC35" t="n">
        <v>0</v>
      </c>
      <c r="AD35" t="n">
        <v>95</v>
      </c>
      <c r="AE35" t="n">
        <v>0</v>
      </c>
      <c r="AK35" t="n">
        <v>1.3</v>
      </c>
      <c r="AM35" t="n">
        <v>21.2</v>
      </c>
      <c r="AO35" t="n">
        <v>34.4</v>
      </c>
      <c r="AQ35" t="n">
        <v>97.3</v>
      </c>
      <c r="AR35" t="n">
        <v>0</v>
      </c>
      <c r="AT35" t="n">
        <v>0</v>
      </c>
      <c r="AV35" t="n">
        <v>0</v>
      </c>
      <c r="AY35" t="n">
        <v>0</v>
      </c>
      <c r="BB35" t="n">
        <v>0</v>
      </c>
      <c r="BC35" t="n">
        <v>0</v>
      </c>
      <c r="BE35" t="n">
        <v>0.2</v>
      </c>
    </row>
    <row r="36">
      <c r="A36" t="inlineStr">
        <is>
          <t>07-09 07</t>
        </is>
      </c>
      <c r="K36" t="n">
        <v>1</v>
      </c>
      <c r="M36" t="n">
        <v>0</v>
      </c>
      <c r="Q36" t="n">
        <v>0</v>
      </c>
      <c r="V36" t="n">
        <v>0.4</v>
      </c>
      <c r="W36" t="n">
        <v>0</v>
      </c>
      <c r="X36" t="n">
        <v>0</v>
      </c>
      <c r="Z36" t="n">
        <v>0</v>
      </c>
      <c r="AC36" t="n">
        <v>0</v>
      </c>
      <c r="AD36" t="n">
        <v>0</v>
      </c>
      <c r="AE36" t="n">
        <v>0</v>
      </c>
      <c r="AK36" t="n">
        <v>1.3</v>
      </c>
      <c r="AV36" t="n">
        <v>0</v>
      </c>
      <c r="AY36" t="n">
        <v>0</v>
      </c>
      <c r="BB36" t="n">
        <v>0</v>
      </c>
    </row>
    <row r="37">
      <c r="A37" t="inlineStr">
        <is>
          <t>07-09 13</t>
        </is>
      </c>
      <c r="Q37" t="n">
        <v>0</v>
      </c>
      <c r="W37" t="n">
        <v>0</v>
      </c>
      <c r="X37" t="n">
        <v>0</v>
      </c>
      <c r="Z37" t="n">
        <v>0</v>
      </c>
      <c r="AC37" t="n">
        <v>0</v>
      </c>
      <c r="AE37" t="n">
        <v>0</v>
      </c>
      <c r="AK37" t="n">
        <v>1.3</v>
      </c>
      <c r="AV37" t="n">
        <v>0</v>
      </c>
    </row>
    <row r="38">
      <c r="A38" t="inlineStr">
        <is>
          <t>07-09 19</t>
        </is>
      </c>
      <c r="E38" t="n">
        <v>0.8</v>
      </c>
      <c r="F38" t="n">
        <v>42.3</v>
      </c>
      <c r="G38" t="n">
        <v>0</v>
      </c>
      <c r="H38" t="n">
        <v>28</v>
      </c>
      <c r="I38" t="n">
        <v>3.7</v>
      </c>
      <c r="J38" t="n">
        <v>30</v>
      </c>
      <c r="N38" t="n">
        <v>0</v>
      </c>
      <c r="P38" t="n">
        <v>10.7</v>
      </c>
      <c r="Q38" t="n">
        <v>0</v>
      </c>
      <c r="R38" t="n">
        <v>0.4</v>
      </c>
      <c r="T38" t="n">
        <v>12</v>
      </c>
      <c r="W38" t="n">
        <v>6.100000000000001</v>
      </c>
      <c r="X38" t="n">
        <v>3.5</v>
      </c>
      <c r="Y38" t="n">
        <v>8.6</v>
      </c>
      <c r="Z38" t="n">
        <v>41.2</v>
      </c>
      <c r="AC38" t="n">
        <v>0</v>
      </c>
      <c r="AE38" t="n">
        <v>0</v>
      </c>
      <c r="AI38" t="n">
        <v>6.3</v>
      </c>
      <c r="AK38" t="n">
        <v>9.700000000000001</v>
      </c>
      <c r="AT38" t="n">
        <v>0</v>
      </c>
      <c r="AV38" t="n">
        <v>16.2</v>
      </c>
    </row>
    <row r="39">
      <c r="A39" t="inlineStr">
        <is>
          <t>07-10 01</t>
        </is>
      </c>
      <c r="B39" t="n">
        <v>0.1</v>
      </c>
      <c r="J39" t="n">
        <v>5</v>
      </c>
      <c r="M39" t="n">
        <v>2</v>
      </c>
      <c r="Q39" t="n">
        <v>0</v>
      </c>
      <c r="W39" t="n">
        <v>0</v>
      </c>
      <c r="X39" t="n">
        <v>0</v>
      </c>
      <c r="Z39" t="n">
        <v>3.9</v>
      </c>
      <c r="AC39" t="n">
        <v>0</v>
      </c>
      <c r="AE39" t="n">
        <v>0</v>
      </c>
      <c r="AH39" t="n">
        <v>0.1</v>
      </c>
      <c r="AK39" t="n">
        <v>0.1</v>
      </c>
      <c r="AM39" t="n">
        <v>0.6</v>
      </c>
      <c r="AO39" t="n">
        <v>2.7</v>
      </c>
      <c r="AR39" t="n">
        <v>0</v>
      </c>
      <c r="AT39" t="n">
        <v>1</v>
      </c>
      <c r="AV39" t="n">
        <v>0</v>
      </c>
      <c r="BB39" t="n">
        <v>0.1</v>
      </c>
      <c r="BC39" t="n">
        <v>0.6</v>
      </c>
      <c r="BD39" t="n">
        <v>1.2</v>
      </c>
      <c r="BF39" t="n">
        <v>5.2</v>
      </c>
    </row>
    <row r="40">
      <c r="A40" t="inlineStr">
        <is>
          <t>07-10 07</t>
        </is>
      </c>
      <c r="H40" t="n">
        <v>0</v>
      </c>
      <c r="Q40" t="n">
        <v>0</v>
      </c>
      <c r="W40" t="n">
        <v>0</v>
      </c>
      <c r="X40" t="n">
        <v>0</v>
      </c>
      <c r="Z40" t="n">
        <v>0</v>
      </c>
      <c r="AC40" t="n">
        <v>0</v>
      </c>
      <c r="AE40" t="n">
        <v>0</v>
      </c>
      <c r="AK40" t="n">
        <v>0.1</v>
      </c>
      <c r="AV40" t="n">
        <v>0</v>
      </c>
      <c r="BC40" t="n">
        <v>0.6</v>
      </c>
      <c r="BD40" t="n">
        <v>1.2</v>
      </c>
    </row>
    <row r="41">
      <c r="A41" t="inlineStr">
        <is>
          <t>07-10 13</t>
        </is>
      </c>
      <c r="H41" t="n">
        <v>0</v>
      </c>
      <c r="P41" t="n">
        <v>0</v>
      </c>
      <c r="Q41" t="n">
        <v>0</v>
      </c>
      <c r="W41" t="n">
        <v>0</v>
      </c>
      <c r="X41" t="n">
        <v>0</v>
      </c>
      <c r="Z41" t="n">
        <v>0</v>
      </c>
      <c r="AC41" t="n">
        <v>0</v>
      </c>
      <c r="AE41" t="n">
        <v>0</v>
      </c>
      <c r="AK41" t="n">
        <v>0.1</v>
      </c>
      <c r="AV41" t="n">
        <v>0</v>
      </c>
      <c r="BC41" t="n">
        <v>0.6</v>
      </c>
      <c r="BD41" t="n">
        <v>1.2</v>
      </c>
    </row>
    <row r="42">
      <c r="A42" t="inlineStr">
        <is>
          <t>07-10 19</t>
        </is>
      </c>
      <c r="B42" t="n">
        <v>0</v>
      </c>
      <c r="F42" t="n">
        <v>2.1</v>
      </c>
      <c r="H42" t="n">
        <v>0</v>
      </c>
      <c r="P42" t="n">
        <v>12.2</v>
      </c>
      <c r="Q42" t="n">
        <v>0</v>
      </c>
      <c r="T42" t="n">
        <v>22.7</v>
      </c>
      <c r="V42" t="n">
        <v>1</v>
      </c>
      <c r="W42" t="n">
        <v>0</v>
      </c>
      <c r="X42" t="n">
        <v>1</v>
      </c>
      <c r="Z42" t="n">
        <v>0</v>
      </c>
      <c r="AC42" t="n">
        <v>0</v>
      </c>
      <c r="AE42" t="n">
        <v>0</v>
      </c>
      <c r="AI42" t="n">
        <v>0.9</v>
      </c>
      <c r="AK42" t="n">
        <v>0.1</v>
      </c>
      <c r="AV42" t="n">
        <v>0</v>
      </c>
      <c r="BC42" t="n">
        <v>0.6</v>
      </c>
    </row>
    <row r="43">
      <c r="A43" t="inlineStr">
        <is>
          <t>07-11 01</t>
        </is>
      </c>
      <c r="H43" t="n">
        <v>0</v>
      </c>
      <c r="P43" t="n">
        <v>0</v>
      </c>
      <c r="Q43" t="n">
        <v>0</v>
      </c>
      <c r="U43" t="n">
        <v>6.8</v>
      </c>
      <c r="W43" t="n">
        <v>0</v>
      </c>
      <c r="X43" t="n">
        <v>0</v>
      </c>
      <c r="Z43" t="n">
        <v>0</v>
      </c>
      <c r="AC43" t="n">
        <v>0</v>
      </c>
      <c r="AE43" t="n">
        <v>0</v>
      </c>
      <c r="AQ43" t="n">
        <v>2.6</v>
      </c>
      <c r="AT43" t="n">
        <v>0</v>
      </c>
      <c r="AV43" t="n">
        <v>0</v>
      </c>
      <c r="AY43" t="n">
        <v>0</v>
      </c>
      <c r="BC43" t="n">
        <v>0</v>
      </c>
    </row>
    <row r="44">
      <c r="A44" t="inlineStr">
        <is>
          <t>07-11 07</t>
        </is>
      </c>
      <c r="H44" t="n">
        <v>0</v>
      </c>
      <c r="P44" t="n">
        <v>0</v>
      </c>
      <c r="Q44" t="n">
        <v>0</v>
      </c>
      <c r="W44" t="n">
        <v>0</v>
      </c>
      <c r="X44" t="n">
        <v>0</v>
      </c>
      <c r="Z44" t="n">
        <v>0</v>
      </c>
      <c r="AC44" t="n">
        <v>0</v>
      </c>
      <c r="AE44" t="n">
        <v>0</v>
      </c>
      <c r="AV44" t="n">
        <v>0</v>
      </c>
    </row>
    <row r="45">
      <c r="A45" t="inlineStr">
        <is>
          <t>07-11 13</t>
        </is>
      </c>
      <c r="H45" t="n">
        <v>0</v>
      </c>
      <c r="P45" t="n">
        <v>0</v>
      </c>
      <c r="Q45" t="n">
        <v>0</v>
      </c>
      <c r="W45" t="n">
        <v>0</v>
      </c>
      <c r="X45" t="n">
        <v>0</v>
      </c>
      <c r="Z45" t="n">
        <v>0</v>
      </c>
      <c r="AC45" t="n">
        <v>0</v>
      </c>
      <c r="AE45" t="n">
        <v>0</v>
      </c>
      <c r="AV45" t="n">
        <v>0</v>
      </c>
    </row>
    <row r="46">
      <c r="A46" t="inlineStr">
        <is>
          <t>07-11 19</t>
        </is>
      </c>
      <c r="H46" t="n">
        <v>0</v>
      </c>
      <c r="K46" t="n">
        <v>0</v>
      </c>
      <c r="P46" t="n">
        <v>0</v>
      </c>
      <c r="Q46" t="n">
        <v>0</v>
      </c>
      <c r="U46" t="n">
        <v>18.7</v>
      </c>
      <c r="V46" t="n">
        <v>21.1</v>
      </c>
      <c r="W46" t="n">
        <v>0</v>
      </c>
      <c r="X46" t="n">
        <v>0</v>
      </c>
      <c r="Z46" t="n">
        <v>0</v>
      </c>
      <c r="AC46" t="n">
        <v>0</v>
      </c>
      <c r="AE46" t="n">
        <v>0</v>
      </c>
      <c r="AV46" t="n">
        <v>11.5</v>
      </c>
    </row>
    <row r="47">
      <c r="A47" t="inlineStr">
        <is>
          <t>07-12 01</t>
        </is>
      </c>
      <c r="H47" t="n">
        <v>0</v>
      </c>
      <c r="P47" t="n">
        <v>0</v>
      </c>
      <c r="W47" t="n">
        <v>0</v>
      </c>
      <c r="X47" t="n">
        <v>0</v>
      </c>
      <c r="Z47" t="n">
        <v>0</v>
      </c>
      <c r="AC47" t="n">
        <v>0</v>
      </c>
      <c r="AE47" t="n">
        <v>0</v>
      </c>
      <c r="AT47" t="n">
        <v>0</v>
      </c>
      <c r="AV47" t="n">
        <v>0</v>
      </c>
      <c r="AY47" t="n">
        <v>0</v>
      </c>
      <c r="BC47" t="n">
        <v>0</v>
      </c>
    </row>
    <row r="48">
      <c r="A48" t="inlineStr">
        <is>
          <t>07-12 07</t>
        </is>
      </c>
      <c r="H48" t="n">
        <v>0</v>
      </c>
      <c r="P48" t="n">
        <v>0</v>
      </c>
      <c r="Q48" t="n">
        <v>0</v>
      </c>
      <c r="W48" t="n">
        <v>0</v>
      </c>
      <c r="X48" t="n">
        <v>0</v>
      </c>
      <c r="Z48" t="n">
        <v>0</v>
      </c>
      <c r="AC48" t="n">
        <v>0</v>
      </c>
      <c r="AE48" t="n">
        <v>0</v>
      </c>
      <c r="AV48" t="n">
        <v>0</v>
      </c>
    </row>
    <row r="49">
      <c r="A49" t="inlineStr">
        <is>
          <t>07-12 13</t>
        </is>
      </c>
      <c r="H49" t="n">
        <v>0</v>
      </c>
      <c r="W49" t="n">
        <v>0</v>
      </c>
      <c r="X49" t="n">
        <v>0</v>
      </c>
      <c r="Z49" t="n">
        <v>0</v>
      </c>
      <c r="AC49" t="n">
        <v>0</v>
      </c>
      <c r="AE49" t="n">
        <v>0</v>
      </c>
      <c r="AV49" t="n">
        <v>0</v>
      </c>
    </row>
    <row r="50">
      <c r="A50" t="inlineStr">
        <is>
          <t>07-12 19</t>
        </is>
      </c>
      <c r="C50" t="n">
        <v>4</v>
      </c>
      <c r="G50" t="n">
        <v>2.5</v>
      </c>
      <c r="H50" t="n">
        <v>0</v>
      </c>
      <c r="Q50" t="n">
        <v>0</v>
      </c>
      <c r="V50" t="n">
        <v>0.5</v>
      </c>
      <c r="W50" t="n">
        <v>0</v>
      </c>
      <c r="X50" t="n">
        <v>0</v>
      </c>
      <c r="Z50" t="n">
        <v>0</v>
      </c>
      <c r="AE50" t="n">
        <v>0</v>
      </c>
      <c r="AN50" t="n">
        <v>10.1</v>
      </c>
      <c r="AV50" t="n">
        <v>0</v>
      </c>
    </row>
    <row r="51">
      <c r="A51" t="inlineStr">
        <is>
          <t>07-13 01</t>
        </is>
      </c>
      <c r="E51" t="n">
        <v>0</v>
      </c>
      <c r="H51" t="n">
        <v>5</v>
      </c>
      <c r="O51" t="n">
        <v>8.5</v>
      </c>
      <c r="U51" t="n">
        <v>7.600000000000001</v>
      </c>
      <c r="W51" t="n">
        <v>0</v>
      </c>
      <c r="X51" t="n">
        <v>0</v>
      </c>
      <c r="Z51" t="n">
        <v>0</v>
      </c>
      <c r="AC51" t="n">
        <v>0</v>
      </c>
      <c r="AD51" t="n">
        <v>31.5</v>
      </c>
      <c r="AE51" t="n">
        <v>0</v>
      </c>
      <c r="AH51" t="n">
        <v>14.4</v>
      </c>
      <c r="AQ51" t="n">
        <v>6.8</v>
      </c>
      <c r="AR51" t="n">
        <v>0</v>
      </c>
      <c r="AU51" t="n">
        <v>3.4</v>
      </c>
      <c r="AV51" t="n">
        <v>0</v>
      </c>
      <c r="AY51" t="n">
        <v>0</v>
      </c>
      <c r="BC51" t="n">
        <v>0</v>
      </c>
    </row>
    <row r="52">
      <c r="A52" t="inlineStr">
        <is>
          <t>07-13 07</t>
        </is>
      </c>
      <c r="H52" t="n">
        <v>0</v>
      </c>
      <c r="Q52" t="n">
        <v>0</v>
      </c>
      <c r="W52" t="n">
        <v>0</v>
      </c>
      <c r="X52" t="n">
        <v>0</v>
      </c>
      <c r="Z52" t="n">
        <v>0</v>
      </c>
      <c r="AC52" t="n">
        <v>0</v>
      </c>
      <c r="AD52" t="n">
        <v>31.5</v>
      </c>
      <c r="AE52" t="n">
        <v>0</v>
      </c>
      <c r="AV52" t="n">
        <v>0</v>
      </c>
      <c r="BB52" t="n">
        <v>2.5</v>
      </c>
    </row>
    <row r="53">
      <c r="A53" t="inlineStr">
        <is>
          <t>07-13 13</t>
        </is>
      </c>
      <c r="H53" t="n">
        <v>0</v>
      </c>
      <c r="W53" t="n">
        <v>0</v>
      </c>
      <c r="X53" t="n">
        <v>0</v>
      </c>
      <c r="Z53" t="n">
        <v>0</v>
      </c>
      <c r="AC53" t="n">
        <v>0</v>
      </c>
      <c r="AE53" t="n">
        <v>0</v>
      </c>
    </row>
    <row r="54">
      <c r="A54" t="inlineStr">
        <is>
          <t>07-13 19</t>
        </is>
      </c>
      <c r="F54" t="n">
        <v>24.4</v>
      </c>
      <c r="H54" t="n">
        <v>0</v>
      </c>
      <c r="Q54" t="n">
        <v>0</v>
      </c>
      <c r="W54" t="n">
        <v>0</v>
      </c>
      <c r="Z54" t="n">
        <v>0</v>
      </c>
      <c r="AC54" t="n">
        <v>42.9</v>
      </c>
      <c r="AE54" t="n">
        <v>0</v>
      </c>
      <c r="AN54" t="n">
        <v>44.9</v>
      </c>
    </row>
    <row r="55">
      <c r="A55" t="inlineStr">
        <is>
          <t>07-14 01</t>
        </is>
      </c>
      <c r="H55" t="n">
        <v>0</v>
      </c>
      <c r="Q55" t="n">
        <v>0</v>
      </c>
      <c r="W55" t="n">
        <v>0</v>
      </c>
      <c r="X55" t="n">
        <v>0</v>
      </c>
      <c r="Z55" t="n">
        <v>0</v>
      </c>
      <c r="AC55" t="n">
        <v>0</v>
      </c>
      <c r="AE55" t="n">
        <v>0</v>
      </c>
      <c r="AM55" t="n">
        <v>13.4</v>
      </c>
      <c r="AR55" t="n">
        <v>0</v>
      </c>
      <c r="AY55" t="n">
        <v>0</v>
      </c>
      <c r="BC55" t="n">
        <v>0</v>
      </c>
    </row>
    <row r="56">
      <c r="A56" t="inlineStr">
        <is>
          <t>07-14 07</t>
        </is>
      </c>
      <c r="H56" t="n">
        <v>0</v>
      </c>
      <c r="Q56" t="n">
        <v>0</v>
      </c>
      <c r="W56" t="n">
        <v>0</v>
      </c>
      <c r="X56" t="n">
        <v>0</v>
      </c>
      <c r="Z56" t="n">
        <v>0</v>
      </c>
      <c r="AC56" t="n">
        <v>0</v>
      </c>
      <c r="AE56" t="n">
        <v>0</v>
      </c>
      <c r="AV56" t="n">
        <v>0</v>
      </c>
    </row>
    <row r="57">
      <c r="A57" t="inlineStr">
        <is>
          <t>07-14 13</t>
        </is>
      </c>
      <c r="H57" t="n">
        <v>0</v>
      </c>
      <c r="Q57" t="n">
        <v>0</v>
      </c>
      <c r="W57" t="n">
        <v>0</v>
      </c>
      <c r="X57" t="n">
        <v>0</v>
      </c>
      <c r="Z57" t="n">
        <v>0</v>
      </c>
      <c r="AC57" t="n">
        <v>0</v>
      </c>
      <c r="AE57" t="n">
        <v>0</v>
      </c>
    </row>
    <row r="58">
      <c r="A58" t="inlineStr">
        <is>
          <t>07-14 19</t>
        </is>
      </c>
      <c r="B58" t="n">
        <v>22.3</v>
      </c>
      <c r="D58" t="n">
        <v>0.1</v>
      </c>
      <c r="E58" t="n">
        <v>25.5</v>
      </c>
      <c r="F58" t="n">
        <v>9.300000000000001</v>
      </c>
      <c r="H58" t="n">
        <v>64</v>
      </c>
      <c r="J58" t="n">
        <v>23</v>
      </c>
      <c r="K58" t="n">
        <v>5</v>
      </c>
      <c r="L58" t="n">
        <v>7</v>
      </c>
      <c r="O58" t="n">
        <v>8</v>
      </c>
      <c r="Q58" t="n">
        <v>0</v>
      </c>
      <c r="U58" t="n">
        <v>22.4</v>
      </c>
      <c r="W58" t="n">
        <v>0</v>
      </c>
      <c r="X58" t="n">
        <v>0</v>
      </c>
      <c r="Z58" t="n">
        <v>24.5</v>
      </c>
      <c r="AC58" t="n">
        <v>0</v>
      </c>
      <c r="AD58" t="n">
        <v>45</v>
      </c>
      <c r="AE58" t="n">
        <v>1.3</v>
      </c>
      <c r="AH58" t="n">
        <v>1.4</v>
      </c>
      <c r="AJ58" t="n">
        <v>1</v>
      </c>
      <c r="AK58" t="n">
        <v>21.7</v>
      </c>
      <c r="AV58" t="n">
        <v>0</v>
      </c>
    </row>
    <row r="59">
      <c r="A59" t="inlineStr">
        <is>
          <t>07-15 01</t>
        </is>
      </c>
      <c r="H59" t="n">
        <v>0</v>
      </c>
      <c r="Q59" t="n">
        <v>0</v>
      </c>
      <c r="W59" t="n">
        <v>0</v>
      </c>
      <c r="X59" t="n">
        <v>0</v>
      </c>
      <c r="Z59" t="n">
        <v>0</v>
      </c>
      <c r="AC59" t="n">
        <v>0</v>
      </c>
      <c r="AE59" t="n">
        <v>0</v>
      </c>
      <c r="AK59" t="n">
        <v>0.1</v>
      </c>
      <c r="AV59" t="n">
        <v>0</v>
      </c>
      <c r="AY59" t="n">
        <v>0</v>
      </c>
      <c r="BC59" t="n">
        <v>0</v>
      </c>
    </row>
    <row r="60">
      <c r="A60" t="inlineStr">
        <is>
          <t>07-15 07</t>
        </is>
      </c>
      <c r="H60" t="n">
        <v>0</v>
      </c>
      <c r="Q60" t="n">
        <v>0</v>
      </c>
      <c r="W60" t="n">
        <v>0</v>
      </c>
      <c r="X60" t="n">
        <v>0</v>
      </c>
      <c r="Z60" t="n">
        <v>0</v>
      </c>
      <c r="AC60" t="n">
        <v>0</v>
      </c>
      <c r="AE60" t="n">
        <v>0</v>
      </c>
      <c r="AV60" t="n">
        <v>0</v>
      </c>
    </row>
    <row r="61">
      <c r="A61" t="inlineStr">
        <is>
          <t>07-15 13</t>
        </is>
      </c>
      <c r="H61" t="n">
        <v>0</v>
      </c>
      <c r="N61" t="n">
        <v>0</v>
      </c>
      <c r="Q61" t="n">
        <v>0</v>
      </c>
      <c r="W61" t="n">
        <v>0</v>
      </c>
      <c r="X61" t="n">
        <v>0</v>
      </c>
      <c r="Z61" t="n">
        <v>0</v>
      </c>
      <c r="AC61" t="n">
        <v>0</v>
      </c>
      <c r="AE61" t="n">
        <v>0</v>
      </c>
      <c r="AV61" t="n">
        <v>0</v>
      </c>
    </row>
    <row r="62">
      <c r="A62" t="inlineStr">
        <is>
          <t>07-15 19</t>
        </is>
      </c>
      <c r="F62" t="n">
        <v>19.2</v>
      </c>
      <c r="H62" t="n">
        <v>1.1</v>
      </c>
      <c r="I62" t="n">
        <v>2.8</v>
      </c>
      <c r="P62" t="n">
        <v>5.7</v>
      </c>
      <c r="Q62" t="n">
        <v>0</v>
      </c>
      <c r="V62" t="n">
        <v>1.6</v>
      </c>
      <c r="W62" t="n">
        <v>25.4</v>
      </c>
      <c r="X62" t="n">
        <v>1.5</v>
      </c>
      <c r="Y62" t="n">
        <v>48.6</v>
      </c>
      <c r="Z62" t="n">
        <v>0</v>
      </c>
      <c r="AC62" t="n">
        <v>29.8</v>
      </c>
      <c r="AE62" t="n">
        <v>25.2</v>
      </c>
      <c r="AI62" t="n">
        <v>0.7000000000000001</v>
      </c>
      <c r="AJ62" t="n">
        <v>3.9</v>
      </c>
      <c r="AN62" t="n">
        <v>32.5</v>
      </c>
      <c r="AV62" t="n">
        <v>22</v>
      </c>
      <c r="AW62" t="n">
        <v>57</v>
      </c>
    </row>
    <row r="63">
      <c r="A63" t="inlineStr">
        <is>
          <t>07-16 01</t>
        </is>
      </c>
      <c r="G63" t="n">
        <v>5.600000000000001</v>
      </c>
      <c r="H63" t="n">
        <v>0</v>
      </c>
      <c r="Q63" t="n">
        <v>0</v>
      </c>
      <c r="V63" t="n">
        <v>17.1</v>
      </c>
      <c r="W63" t="n">
        <v>0</v>
      </c>
      <c r="X63" t="n">
        <v>0</v>
      </c>
      <c r="Z63" t="n">
        <v>0</v>
      </c>
      <c r="AC63" t="n">
        <v>0</v>
      </c>
      <c r="AE63" t="n">
        <v>0.8</v>
      </c>
      <c r="AL63" t="n">
        <v>1.5</v>
      </c>
      <c r="AN63" t="n">
        <v>0.4</v>
      </c>
      <c r="AS63" t="n">
        <v>26.8</v>
      </c>
      <c r="AV63" t="n">
        <v>0</v>
      </c>
      <c r="AY63" t="n">
        <v>0.3</v>
      </c>
      <c r="BC63" t="n">
        <v>0</v>
      </c>
    </row>
    <row r="64">
      <c r="A64" t="inlineStr">
        <is>
          <t>07-16 07</t>
        </is>
      </c>
      <c r="H64" t="n">
        <v>0</v>
      </c>
      <c r="Q64" t="n">
        <v>0</v>
      </c>
      <c r="V64" t="n">
        <v>0.2</v>
      </c>
      <c r="W64" t="n">
        <v>0</v>
      </c>
      <c r="X64" t="n">
        <v>0</v>
      </c>
      <c r="Z64" t="n">
        <v>0</v>
      </c>
      <c r="AC64" t="n">
        <v>0</v>
      </c>
      <c r="AE64" t="n">
        <v>0</v>
      </c>
      <c r="AI64" t="n">
        <v>0.5</v>
      </c>
      <c r="AN64" t="n">
        <v>0.4</v>
      </c>
      <c r="AV64" t="n">
        <v>0</v>
      </c>
    </row>
    <row r="65">
      <c r="A65" t="inlineStr">
        <is>
          <t>07-16 13</t>
        </is>
      </c>
      <c r="E65" t="n">
        <v>0</v>
      </c>
      <c r="H65" t="n">
        <v>0</v>
      </c>
      <c r="P65" t="n">
        <v>0</v>
      </c>
      <c r="Q65" t="n">
        <v>0</v>
      </c>
      <c r="W65" t="n">
        <v>0</v>
      </c>
      <c r="X65" t="n">
        <v>0</v>
      </c>
      <c r="Z65" t="n">
        <v>0</v>
      </c>
      <c r="AC65" t="n">
        <v>0</v>
      </c>
      <c r="AE65" t="n">
        <v>0</v>
      </c>
      <c r="AJ65" t="n">
        <v>1.9</v>
      </c>
      <c r="AL65" t="n">
        <v>1.5</v>
      </c>
      <c r="AN65" t="n">
        <v>0.4</v>
      </c>
      <c r="AV65" t="n">
        <v>6.4</v>
      </c>
      <c r="BA65" t="n">
        <v>7.4</v>
      </c>
      <c r="BF65" t="n">
        <v>6.5</v>
      </c>
    </row>
    <row r="66">
      <c r="A66" t="inlineStr">
        <is>
          <t>07-17 07</t>
        </is>
      </c>
      <c r="C66" t="n">
        <v>5.2</v>
      </c>
      <c r="E66" t="n">
        <v>0.2</v>
      </c>
      <c r="G66" t="n">
        <v>21.5</v>
      </c>
      <c r="H66" t="n">
        <v>0</v>
      </c>
      <c r="I66" t="n">
        <v>5.8</v>
      </c>
      <c r="N66" t="n">
        <v>0</v>
      </c>
      <c r="P66" t="n">
        <v>21.9</v>
      </c>
      <c r="Q66" t="n">
        <v>4.7</v>
      </c>
      <c r="R66" t="n">
        <v>1.1</v>
      </c>
      <c r="T66" t="n">
        <v>3.9</v>
      </c>
      <c r="W66" t="n">
        <v>1.6</v>
      </c>
      <c r="X66" t="n">
        <v>1</v>
      </c>
      <c r="Z66" t="n">
        <v>0</v>
      </c>
      <c r="AC66" t="n">
        <v>0</v>
      </c>
      <c r="AE66" t="n">
        <v>0</v>
      </c>
      <c r="AI66" t="n">
        <v>2.2</v>
      </c>
      <c r="AL66" t="n">
        <v>0</v>
      </c>
      <c r="AV66" t="n">
        <v>0.3</v>
      </c>
      <c r="AX66" t="n">
        <v>2.3</v>
      </c>
      <c r="AZ66" t="n">
        <v>6.9</v>
      </c>
      <c r="BA66" t="n">
        <v>4.2</v>
      </c>
      <c r="BB66" t="n">
        <v>0</v>
      </c>
      <c r="BC66" t="n">
        <v>0.2</v>
      </c>
      <c r="BD66" t="n">
        <v>8.700000000000001</v>
      </c>
      <c r="BF66" t="n">
        <v>5</v>
      </c>
    </row>
    <row r="67">
      <c r="A67" t="inlineStr">
        <is>
          <t>07-17 13</t>
        </is>
      </c>
      <c r="G67" t="n">
        <v>0.2</v>
      </c>
      <c r="H67" t="n">
        <v>0</v>
      </c>
      <c r="Q67" t="n">
        <v>0</v>
      </c>
      <c r="W67" t="n">
        <v>0</v>
      </c>
      <c r="X67" t="n">
        <v>0</v>
      </c>
      <c r="Z67" t="n">
        <v>0</v>
      </c>
      <c r="AC67" t="n">
        <v>0</v>
      </c>
      <c r="AE67" t="n">
        <v>0</v>
      </c>
      <c r="AL67" t="n">
        <v>0</v>
      </c>
      <c r="AP67" t="n">
        <v>1</v>
      </c>
      <c r="BA67" t="n">
        <v>4.2</v>
      </c>
      <c r="BC67" t="n">
        <v>0.2</v>
      </c>
      <c r="BF67" t="n">
        <v>5</v>
      </c>
    </row>
    <row r="68">
      <c r="A68" t="inlineStr">
        <is>
          <t>07-17 19</t>
        </is>
      </c>
      <c r="H68" t="n">
        <v>0</v>
      </c>
      <c r="Q68" t="n">
        <v>0</v>
      </c>
      <c r="W68" t="n">
        <v>0</v>
      </c>
      <c r="X68" t="n">
        <v>0</v>
      </c>
      <c r="Z68" t="n">
        <v>0</v>
      </c>
      <c r="AC68" t="n">
        <v>0</v>
      </c>
      <c r="AE68" t="n">
        <v>0</v>
      </c>
      <c r="AL68" t="n">
        <v>0</v>
      </c>
      <c r="BA68" t="n">
        <v>4.2</v>
      </c>
      <c r="BC68" t="n">
        <v>0.2</v>
      </c>
    </row>
    <row r="69">
      <c r="A69" t="inlineStr">
        <is>
          <t>07-18 01</t>
        </is>
      </c>
      <c r="H69" t="n">
        <v>0</v>
      </c>
      <c r="Q69" t="n">
        <v>0</v>
      </c>
      <c r="W69" t="n">
        <v>0</v>
      </c>
      <c r="X69" t="n">
        <v>0</v>
      </c>
      <c r="Z69" t="n">
        <v>0</v>
      </c>
      <c r="AC69" t="n">
        <v>0</v>
      </c>
      <c r="AE69" t="n">
        <v>0</v>
      </c>
      <c r="AL69" t="n">
        <v>0</v>
      </c>
      <c r="AR69" t="n">
        <v>0</v>
      </c>
      <c r="AV69" t="n">
        <v>0</v>
      </c>
      <c r="AY69" t="n">
        <v>0</v>
      </c>
      <c r="BC69" t="n">
        <v>0</v>
      </c>
    </row>
    <row r="70">
      <c r="A70" t="inlineStr">
        <is>
          <t>07-18 07</t>
        </is>
      </c>
      <c r="H70" t="n">
        <v>0</v>
      </c>
      <c r="Q70" t="n">
        <v>0</v>
      </c>
      <c r="W70" t="n">
        <v>0</v>
      </c>
      <c r="X70" t="n">
        <v>0</v>
      </c>
      <c r="Z70" t="n">
        <v>0</v>
      </c>
      <c r="AC70" t="n">
        <v>0</v>
      </c>
      <c r="AE70" t="n">
        <v>0</v>
      </c>
      <c r="AL70" t="n">
        <v>0</v>
      </c>
      <c r="AV70" t="n">
        <v>0</v>
      </c>
    </row>
    <row r="71">
      <c r="A71" t="inlineStr">
        <is>
          <t>07-18 13</t>
        </is>
      </c>
      <c r="H71" t="n">
        <v>0</v>
      </c>
      <c r="Q71" t="n">
        <v>0</v>
      </c>
      <c r="W71" t="n">
        <v>0</v>
      </c>
      <c r="X71" t="n">
        <v>0</v>
      </c>
      <c r="Z71" t="n">
        <v>0</v>
      </c>
      <c r="AC71" t="n">
        <v>0</v>
      </c>
      <c r="AE71" t="n">
        <v>0</v>
      </c>
      <c r="AL71" t="n">
        <v>0</v>
      </c>
      <c r="AV71" t="n">
        <v>0</v>
      </c>
    </row>
    <row r="72">
      <c r="A72" t="inlineStr">
        <is>
          <t>07-18 19</t>
        </is>
      </c>
      <c r="F72" t="n">
        <v>2.1</v>
      </c>
      <c r="H72" t="n">
        <v>0</v>
      </c>
      <c r="M72" t="n">
        <v>17.8</v>
      </c>
      <c r="P72" t="n">
        <v>0</v>
      </c>
      <c r="Q72" t="n">
        <v>0</v>
      </c>
      <c r="T72" t="n">
        <v>7</v>
      </c>
      <c r="W72" t="n">
        <v>0</v>
      </c>
      <c r="X72" t="n">
        <v>5.5</v>
      </c>
      <c r="Z72" t="n">
        <v>0</v>
      </c>
      <c r="AC72" t="n">
        <v>0</v>
      </c>
      <c r="AE72" t="n">
        <v>0</v>
      </c>
      <c r="AI72" t="n">
        <v>4.8</v>
      </c>
      <c r="AL72" t="n">
        <v>0</v>
      </c>
      <c r="AV72" t="n">
        <v>0</v>
      </c>
      <c r="BF72" t="n">
        <v>11.9</v>
      </c>
    </row>
    <row r="73">
      <c r="A73" t="inlineStr">
        <is>
          <t>07-19 01</t>
        </is>
      </c>
      <c r="B73" t="n">
        <v>14.8</v>
      </c>
      <c r="D73" t="n">
        <v>12.4</v>
      </c>
      <c r="E73" t="n">
        <v>8.4</v>
      </c>
      <c r="F73" t="n">
        <v>32.1</v>
      </c>
      <c r="H73" t="n">
        <v>18.3</v>
      </c>
      <c r="J73" t="n">
        <v>0</v>
      </c>
      <c r="K73" t="n">
        <v>0</v>
      </c>
      <c r="L73" t="n">
        <v>10</v>
      </c>
      <c r="M73" t="n">
        <v>3.4</v>
      </c>
      <c r="P73" t="n">
        <v>0</v>
      </c>
      <c r="Q73" t="n">
        <v>0</v>
      </c>
      <c r="R73" t="n">
        <v>23.2</v>
      </c>
      <c r="W73" t="n">
        <v>0</v>
      </c>
      <c r="X73" t="n">
        <v>0</v>
      </c>
      <c r="Z73" t="n">
        <v>7.7</v>
      </c>
      <c r="AC73" t="n">
        <v>0</v>
      </c>
      <c r="AE73" t="n">
        <v>0</v>
      </c>
      <c r="AH73" t="n">
        <v>12.2</v>
      </c>
      <c r="AK73" t="n">
        <v>15.3</v>
      </c>
      <c r="AL73" t="n">
        <v>0</v>
      </c>
      <c r="AM73" t="n">
        <v>9.700000000000001</v>
      </c>
      <c r="AO73" t="n">
        <v>17.8</v>
      </c>
      <c r="AP73" t="n">
        <v>0.4</v>
      </c>
      <c r="AQ73" t="n">
        <v>0.1</v>
      </c>
      <c r="AT73" t="n">
        <v>8.300000000000001</v>
      </c>
      <c r="AU73" t="n">
        <v>10.5</v>
      </c>
      <c r="AV73" t="n">
        <v>22.5</v>
      </c>
      <c r="AW73" t="n">
        <v>47.3</v>
      </c>
      <c r="AX73" t="n">
        <v>52.8</v>
      </c>
      <c r="AY73" t="n">
        <v>0</v>
      </c>
      <c r="BA73" t="n">
        <v>112.3</v>
      </c>
      <c r="BC73" t="n">
        <v>0</v>
      </c>
      <c r="BE73" t="n">
        <v>15.2</v>
      </c>
    </row>
    <row r="74">
      <c r="A74" t="inlineStr">
        <is>
          <t>07-19 07</t>
        </is>
      </c>
      <c r="B74" t="n">
        <v>0.1</v>
      </c>
      <c r="D74" t="n">
        <v>1.5</v>
      </c>
      <c r="E74" t="n">
        <v>4.5</v>
      </c>
      <c r="F74" t="n">
        <v>6.2</v>
      </c>
      <c r="H74" t="n">
        <v>1.4</v>
      </c>
      <c r="L74" t="n">
        <v>1.2</v>
      </c>
      <c r="M74" t="n">
        <v>13.5</v>
      </c>
      <c r="O74" t="n">
        <v>0</v>
      </c>
      <c r="P74" t="n">
        <v>0</v>
      </c>
      <c r="Q74" t="n">
        <v>0</v>
      </c>
      <c r="R74" t="n">
        <v>3.7</v>
      </c>
      <c r="U74" t="n">
        <v>43.2</v>
      </c>
      <c r="W74" t="n">
        <v>0</v>
      </c>
      <c r="X74" t="n">
        <v>0</v>
      </c>
      <c r="Z74" t="n">
        <v>0</v>
      </c>
      <c r="AC74" t="n">
        <v>0</v>
      </c>
      <c r="AE74" t="n">
        <v>0</v>
      </c>
      <c r="AH74" t="n">
        <v>0.4</v>
      </c>
      <c r="AK74" t="n">
        <v>15.6</v>
      </c>
      <c r="AL74" t="n">
        <v>0</v>
      </c>
      <c r="AV74" t="n">
        <v>0.6</v>
      </c>
      <c r="BA74" t="n">
        <v>0.3</v>
      </c>
      <c r="BB74" t="n">
        <v>12.2</v>
      </c>
    </row>
    <row r="75">
      <c r="A75" t="inlineStr">
        <is>
          <t>07-19 13</t>
        </is>
      </c>
      <c r="H75" t="n">
        <v>0</v>
      </c>
      <c r="P75" t="n">
        <v>0</v>
      </c>
      <c r="Q75" t="n">
        <v>0</v>
      </c>
      <c r="W75" t="n">
        <v>0</v>
      </c>
      <c r="X75" t="n">
        <v>0</v>
      </c>
      <c r="Z75" t="n">
        <v>0</v>
      </c>
      <c r="AC75" t="n">
        <v>0</v>
      </c>
      <c r="AE75" t="n">
        <v>0</v>
      </c>
      <c r="AL75" t="n">
        <v>0</v>
      </c>
      <c r="AV75" t="n">
        <v>23.1</v>
      </c>
      <c r="BB75" t="n">
        <v>12.2</v>
      </c>
    </row>
    <row r="76">
      <c r="A76" t="inlineStr">
        <is>
          <t>07-19 19</t>
        </is>
      </c>
      <c r="B76" t="n">
        <v>0</v>
      </c>
      <c r="C76" t="n">
        <v>6.2</v>
      </c>
      <c r="D76" t="n">
        <v>7</v>
      </c>
      <c r="F76" t="n">
        <v>1.1</v>
      </c>
      <c r="G76" t="n">
        <v>0.1</v>
      </c>
      <c r="H76" t="n">
        <v>8.199999999999999</v>
      </c>
      <c r="I76" t="n">
        <v>13.2</v>
      </c>
      <c r="K76" t="n">
        <v>0</v>
      </c>
      <c r="L76" t="n">
        <v>6</v>
      </c>
      <c r="N76" t="n">
        <v>2.7</v>
      </c>
      <c r="P76" t="n">
        <v>0</v>
      </c>
      <c r="Q76" t="n">
        <v>0</v>
      </c>
      <c r="T76" t="n">
        <v>1</v>
      </c>
      <c r="W76" t="n">
        <v>75.40000000000001</v>
      </c>
      <c r="X76" t="n">
        <v>56</v>
      </c>
      <c r="Z76" t="n">
        <v>0</v>
      </c>
      <c r="AC76" t="n">
        <v>28</v>
      </c>
      <c r="AE76" t="n">
        <v>0.3</v>
      </c>
      <c r="AH76" t="n">
        <v>4.600000000000001</v>
      </c>
      <c r="AI76" t="n">
        <v>6.100000000000001</v>
      </c>
      <c r="AJ76" t="n">
        <v>0.4</v>
      </c>
      <c r="AK76" t="n">
        <v>16.1</v>
      </c>
      <c r="AL76" t="n">
        <v>0.4</v>
      </c>
      <c r="AN76" t="n">
        <v>17.6</v>
      </c>
      <c r="AV76" t="n">
        <v>23.1</v>
      </c>
      <c r="AZ76" t="n">
        <v>0.6</v>
      </c>
      <c r="BB76" t="n">
        <v>12.2</v>
      </c>
    </row>
    <row r="77">
      <c r="A77" t="inlineStr">
        <is>
          <t>07-20 01</t>
        </is>
      </c>
      <c r="B77" t="n">
        <v>1</v>
      </c>
      <c r="D77" t="n">
        <v>7.600000000000001</v>
      </c>
      <c r="E77" t="n">
        <v>8</v>
      </c>
      <c r="H77" t="n">
        <v>0.6</v>
      </c>
      <c r="J77" t="n">
        <v>12</v>
      </c>
      <c r="K77" t="n">
        <v>7</v>
      </c>
      <c r="L77" t="n">
        <v>10</v>
      </c>
      <c r="P77" t="n">
        <v>0</v>
      </c>
      <c r="Q77" t="n">
        <v>0</v>
      </c>
      <c r="V77" t="n">
        <v>21</v>
      </c>
      <c r="W77" t="n">
        <v>0</v>
      </c>
      <c r="X77" t="n">
        <v>0</v>
      </c>
      <c r="Z77" t="n">
        <v>5.2</v>
      </c>
      <c r="AC77" t="n">
        <v>8</v>
      </c>
      <c r="AE77" t="n">
        <v>6.8</v>
      </c>
      <c r="AH77" t="n">
        <v>22.4</v>
      </c>
      <c r="AK77" t="n">
        <v>2.6</v>
      </c>
      <c r="AL77" t="n">
        <v>7.8</v>
      </c>
      <c r="AM77" t="n">
        <v>3.6</v>
      </c>
      <c r="AN77" t="n">
        <v>12</v>
      </c>
      <c r="AO77" t="n">
        <v>16.5</v>
      </c>
      <c r="AQ77" t="n">
        <v>3.5</v>
      </c>
      <c r="AT77" t="n">
        <v>20.8</v>
      </c>
      <c r="AU77" t="n">
        <v>2.9</v>
      </c>
      <c r="AV77" t="n">
        <v>0.5</v>
      </c>
      <c r="AW77" t="n">
        <v>0.1</v>
      </c>
      <c r="AX77" t="n">
        <v>4.4</v>
      </c>
      <c r="AY77" t="n">
        <v>0</v>
      </c>
      <c r="BA77" t="n">
        <v>0.1</v>
      </c>
      <c r="BB77" t="n">
        <v>0.3</v>
      </c>
      <c r="BC77" t="n">
        <v>0</v>
      </c>
      <c r="BE77" t="n">
        <v>6.600000000000001</v>
      </c>
    </row>
    <row r="78">
      <c r="A78" t="inlineStr">
        <is>
          <t>07-20 07</t>
        </is>
      </c>
      <c r="B78" t="n">
        <v>24</v>
      </c>
      <c r="C78" t="n">
        <v>10.2</v>
      </c>
      <c r="D78" t="n">
        <v>45</v>
      </c>
      <c r="E78" t="n">
        <v>30</v>
      </c>
      <c r="F78" t="n">
        <v>4.3</v>
      </c>
      <c r="H78" t="n">
        <v>40.1</v>
      </c>
      <c r="J78" t="n">
        <v>73</v>
      </c>
      <c r="K78" t="n">
        <v>20</v>
      </c>
      <c r="L78" t="n">
        <v>33</v>
      </c>
      <c r="O78" t="n">
        <v>17.2</v>
      </c>
      <c r="P78" t="n">
        <v>0</v>
      </c>
      <c r="Q78" t="n">
        <v>0</v>
      </c>
      <c r="R78" t="n">
        <v>4.9</v>
      </c>
      <c r="U78" t="n">
        <v>49.4</v>
      </c>
      <c r="V78" t="n">
        <v>21</v>
      </c>
      <c r="W78" t="n">
        <v>0</v>
      </c>
      <c r="X78" t="n">
        <v>0</v>
      </c>
      <c r="Z78" t="n">
        <v>6.7</v>
      </c>
      <c r="AC78" t="n">
        <v>23.8</v>
      </c>
      <c r="AD78" t="n">
        <v>74</v>
      </c>
      <c r="AE78" t="n">
        <v>0.1</v>
      </c>
      <c r="AH78" t="n">
        <v>2.4</v>
      </c>
      <c r="AK78" t="n">
        <v>27.9</v>
      </c>
      <c r="AL78" t="n">
        <v>7.8</v>
      </c>
      <c r="AN78" t="n">
        <v>36.6</v>
      </c>
      <c r="AV78" t="n">
        <v>4.8</v>
      </c>
      <c r="AX78" t="n">
        <v>2.3</v>
      </c>
      <c r="AZ78" t="n">
        <v>8.5</v>
      </c>
      <c r="BB78" t="n">
        <v>12.5</v>
      </c>
    </row>
    <row r="79">
      <c r="A79" t="inlineStr">
        <is>
          <t>07-20 13</t>
        </is>
      </c>
      <c r="D79" t="n">
        <v>2.3</v>
      </c>
      <c r="F79" t="n">
        <v>0.3</v>
      </c>
      <c r="H79" t="n">
        <v>0</v>
      </c>
      <c r="J79" t="n">
        <v>3</v>
      </c>
      <c r="L79" t="n">
        <v>1.2</v>
      </c>
      <c r="O79" t="n">
        <v>2.4</v>
      </c>
      <c r="Q79" t="n">
        <v>0</v>
      </c>
      <c r="T79" t="n">
        <v>0.1</v>
      </c>
      <c r="U79" t="n">
        <v>2.8</v>
      </c>
      <c r="W79" t="n">
        <v>0</v>
      </c>
      <c r="X79" t="n">
        <v>0</v>
      </c>
      <c r="Z79" t="n">
        <v>0</v>
      </c>
      <c r="AC79" t="n">
        <v>0</v>
      </c>
      <c r="AD79" t="n">
        <v>1</v>
      </c>
      <c r="AE79" t="n">
        <v>0</v>
      </c>
      <c r="AK79" t="n">
        <v>28</v>
      </c>
      <c r="AL79" t="n">
        <v>7.8</v>
      </c>
      <c r="AN79" t="n">
        <v>36.6</v>
      </c>
      <c r="AV79" t="n">
        <v>4.8</v>
      </c>
      <c r="AX79" t="n">
        <v>0.2</v>
      </c>
      <c r="BA79" t="n">
        <v>8.800000000000001</v>
      </c>
      <c r="BB79" t="n">
        <v>12.5</v>
      </c>
      <c r="BF79" t="n">
        <v>4.600000000000001</v>
      </c>
    </row>
    <row r="80">
      <c r="A80" t="inlineStr">
        <is>
          <t>07-20 19</t>
        </is>
      </c>
      <c r="E80" t="n">
        <v>5.100000000000001</v>
      </c>
      <c r="H80" t="n">
        <v>0.1</v>
      </c>
      <c r="M80" t="n">
        <v>1.3</v>
      </c>
      <c r="N80" t="n">
        <v>0</v>
      </c>
      <c r="Q80" t="n">
        <v>0</v>
      </c>
      <c r="W80" t="n">
        <v>0</v>
      </c>
      <c r="X80" t="n">
        <v>3.5</v>
      </c>
      <c r="Z80" t="n">
        <v>0</v>
      </c>
      <c r="AC80" t="n">
        <v>0</v>
      </c>
      <c r="AE80" t="n">
        <v>0</v>
      </c>
      <c r="AL80" t="n">
        <v>7.8</v>
      </c>
      <c r="AN80" t="n">
        <v>36.6</v>
      </c>
      <c r="AV80" t="n">
        <v>4.8</v>
      </c>
      <c r="BA80" t="n">
        <v>8.9</v>
      </c>
      <c r="BB80" t="n">
        <v>12.5</v>
      </c>
      <c r="BF80" t="n">
        <v>4.600000000000001</v>
      </c>
    </row>
    <row r="81">
      <c r="A81" t="inlineStr">
        <is>
          <t>07-21 01</t>
        </is>
      </c>
      <c r="C81" t="n">
        <v>2.7</v>
      </c>
      <c r="E81" t="n">
        <v>1</v>
      </c>
      <c r="G81" t="n">
        <v>0.4</v>
      </c>
      <c r="H81" t="n">
        <v>0</v>
      </c>
      <c r="I81" t="n">
        <v>4.1</v>
      </c>
      <c r="N81" t="n">
        <v>0</v>
      </c>
      <c r="P81" t="n">
        <v>1.9</v>
      </c>
      <c r="Q81" t="n">
        <v>1</v>
      </c>
      <c r="T81" t="n">
        <v>1.4</v>
      </c>
      <c r="W81" t="n">
        <v>1.2</v>
      </c>
      <c r="X81" t="n">
        <v>13.5</v>
      </c>
      <c r="Y81" t="n">
        <v>4.600000000000001</v>
      </c>
      <c r="Z81" t="n">
        <v>0</v>
      </c>
      <c r="AC81" t="n">
        <v>0</v>
      </c>
      <c r="AE81" t="n">
        <v>0.5</v>
      </c>
      <c r="AI81" t="n">
        <v>2.6</v>
      </c>
      <c r="AJ81" t="n">
        <v>8</v>
      </c>
      <c r="AL81" t="n">
        <v>2.1</v>
      </c>
      <c r="AP81" t="n">
        <v>24</v>
      </c>
      <c r="AR81" t="n">
        <v>0</v>
      </c>
      <c r="AU81" t="n">
        <v>0.2</v>
      </c>
      <c r="AV81" t="n">
        <v>0</v>
      </c>
      <c r="AX81" t="n">
        <v>5</v>
      </c>
      <c r="AY81" t="n">
        <v>1.1</v>
      </c>
      <c r="BB81" t="n">
        <v>4.1</v>
      </c>
      <c r="BC81" t="n">
        <v>0</v>
      </c>
      <c r="BF81" t="n">
        <v>7.2</v>
      </c>
    </row>
    <row r="82">
      <c r="A82" t="inlineStr">
        <is>
          <t>07-21 07</t>
        </is>
      </c>
      <c r="B82" t="n">
        <v>7.600000000000001</v>
      </c>
      <c r="D82" t="n">
        <v>11.7</v>
      </c>
      <c r="F82" t="n">
        <v>6.9</v>
      </c>
      <c r="G82" t="n">
        <v>35.5</v>
      </c>
      <c r="H82" t="n">
        <v>1</v>
      </c>
      <c r="I82" t="n">
        <v>3.8</v>
      </c>
      <c r="J82" t="n">
        <v>6.4</v>
      </c>
      <c r="K82" t="n">
        <v>18</v>
      </c>
      <c r="L82" t="n">
        <v>28.2</v>
      </c>
      <c r="O82" t="n">
        <v>0.2</v>
      </c>
      <c r="P82" t="n">
        <v>12.2</v>
      </c>
      <c r="Q82" t="n">
        <v>8</v>
      </c>
      <c r="R82" t="n">
        <v>1.4</v>
      </c>
      <c r="T82" t="n">
        <v>6</v>
      </c>
      <c r="V82" t="n">
        <v>27.4</v>
      </c>
      <c r="W82" t="n">
        <v>2</v>
      </c>
      <c r="X82" t="n">
        <v>5</v>
      </c>
      <c r="Y82" t="n">
        <v>27.4</v>
      </c>
      <c r="Z82" t="n">
        <v>4.7</v>
      </c>
      <c r="AB82" t="n">
        <v>5</v>
      </c>
      <c r="AC82" t="n">
        <v>20</v>
      </c>
      <c r="AE82" t="n">
        <v>53.2</v>
      </c>
      <c r="AH82" t="n">
        <v>5.4</v>
      </c>
      <c r="AI82" t="n">
        <v>6.100000000000001</v>
      </c>
      <c r="AL82" t="n">
        <v>64</v>
      </c>
      <c r="AN82" t="n">
        <v>22</v>
      </c>
      <c r="AR82" t="n">
        <v>11</v>
      </c>
      <c r="AY82" t="n">
        <v>33</v>
      </c>
      <c r="BB82" t="n">
        <v>6.9</v>
      </c>
      <c r="BF82" t="n">
        <v>28.8</v>
      </c>
    </row>
    <row r="83">
      <c r="A83" t="inlineStr">
        <is>
          <t>07-21 13</t>
        </is>
      </c>
      <c r="C83" t="n">
        <v>8.1</v>
      </c>
      <c r="D83" t="n">
        <v>3</v>
      </c>
      <c r="E83" t="n">
        <v>0</v>
      </c>
      <c r="G83" t="n">
        <v>112.3</v>
      </c>
      <c r="H83" t="n">
        <v>0</v>
      </c>
      <c r="I83" t="n">
        <v>24.7</v>
      </c>
      <c r="J83" t="n">
        <v>0.7000000000000001</v>
      </c>
      <c r="K83" t="n">
        <v>0</v>
      </c>
      <c r="N83" t="n">
        <v>7.600000000000001</v>
      </c>
      <c r="O83" t="n">
        <v>1.3</v>
      </c>
      <c r="P83" t="n">
        <v>95</v>
      </c>
      <c r="Q83" t="n">
        <v>30</v>
      </c>
      <c r="T83" t="n">
        <v>18.4</v>
      </c>
      <c r="V83" t="n">
        <v>4.600000000000001</v>
      </c>
      <c r="W83" t="n">
        <v>23.7</v>
      </c>
      <c r="X83" t="n">
        <v>8.5</v>
      </c>
      <c r="Y83" t="n">
        <v>2.2</v>
      </c>
      <c r="Z83" t="n">
        <v>0</v>
      </c>
      <c r="AC83" t="n">
        <v>4</v>
      </c>
      <c r="AD83" t="n">
        <v>0</v>
      </c>
      <c r="AE83" t="n">
        <v>3.1</v>
      </c>
      <c r="AI83" t="n">
        <v>8.300000000000001</v>
      </c>
      <c r="AJ83" t="n">
        <v>29.4</v>
      </c>
      <c r="AL83" t="n">
        <v>1.9</v>
      </c>
      <c r="AM83" t="n">
        <v>0.1</v>
      </c>
      <c r="AN83" t="n">
        <v>3</v>
      </c>
      <c r="AP83" t="n">
        <v>13.8</v>
      </c>
      <c r="AR83" t="n">
        <v>1.7</v>
      </c>
      <c r="AT83" t="n">
        <v>0.1</v>
      </c>
      <c r="AU83" t="n">
        <v>0.2</v>
      </c>
      <c r="AV83" t="n">
        <v>18</v>
      </c>
      <c r="AW83" t="n">
        <v>10.6</v>
      </c>
      <c r="AY83" t="n">
        <v>133.6</v>
      </c>
      <c r="AZ83" t="n">
        <v>4.600000000000001</v>
      </c>
      <c r="BA83" t="n">
        <v>21.8</v>
      </c>
      <c r="BB83" t="n">
        <v>0.4</v>
      </c>
      <c r="BC83" t="n">
        <v>17.3</v>
      </c>
      <c r="BD83" t="n">
        <v>25.1</v>
      </c>
      <c r="BE83" t="n">
        <v>0.1</v>
      </c>
      <c r="BF83" t="n">
        <v>28.9</v>
      </c>
    </row>
    <row r="84">
      <c r="A84" t="inlineStr">
        <is>
          <t>07-21 19</t>
        </is>
      </c>
      <c r="E84" t="n">
        <v>0.4</v>
      </c>
      <c r="F84" t="n">
        <v>7.600000000000001</v>
      </c>
      <c r="H84" t="n">
        <v>1.1</v>
      </c>
      <c r="N84" t="n">
        <v>0</v>
      </c>
      <c r="Q84" t="n">
        <v>0.7000000000000001</v>
      </c>
      <c r="T84" t="n">
        <v>3.2</v>
      </c>
      <c r="V84" t="n">
        <v>4.600000000000001</v>
      </c>
      <c r="W84" t="n">
        <v>2.8</v>
      </c>
      <c r="X84" t="n">
        <v>0.5</v>
      </c>
      <c r="Y84" t="n">
        <v>4.600000000000001</v>
      </c>
      <c r="Z84" t="n">
        <v>0</v>
      </c>
      <c r="AC84" t="n">
        <v>0</v>
      </c>
      <c r="AE84" t="n">
        <v>0.6</v>
      </c>
      <c r="AH84" t="n">
        <v>0</v>
      </c>
      <c r="AK84" t="n">
        <v>0.1</v>
      </c>
      <c r="AL84" t="n">
        <v>1</v>
      </c>
      <c r="AM84" t="n">
        <v>3.3</v>
      </c>
      <c r="AN84" t="n">
        <v>0.7000000000000001</v>
      </c>
      <c r="AO84" t="n">
        <v>0.1</v>
      </c>
      <c r="AP84" t="n">
        <v>1.5</v>
      </c>
      <c r="AR84" t="n">
        <v>0.2</v>
      </c>
      <c r="AS84" t="n">
        <v>10.8</v>
      </c>
      <c r="AU84" t="n">
        <v>9.5</v>
      </c>
      <c r="AV84" t="n">
        <v>1.1</v>
      </c>
      <c r="AW84" t="n">
        <v>0.1</v>
      </c>
      <c r="AZ84" t="n">
        <v>0.1</v>
      </c>
    </row>
    <row r="85">
      <c r="A85" t="inlineStr">
        <is>
          <t>07-22 01</t>
        </is>
      </c>
      <c r="B85" t="n">
        <v>1.2</v>
      </c>
      <c r="D85" t="n">
        <v>1.4</v>
      </c>
      <c r="E85" t="n">
        <v>0</v>
      </c>
      <c r="H85" t="n">
        <v>6</v>
      </c>
      <c r="K85" t="n">
        <v>0</v>
      </c>
      <c r="L85" t="n">
        <v>1</v>
      </c>
      <c r="Q85" t="n">
        <v>2</v>
      </c>
      <c r="R85" t="n">
        <v>2.1</v>
      </c>
      <c r="T85" t="n">
        <v>2</v>
      </c>
      <c r="U85" t="n">
        <v>3.2</v>
      </c>
      <c r="V85" t="n">
        <v>0.2</v>
      </c>
      <c r="W85" t="n">
        <v>2.3</v>
      </c>
      <c r="X85" t="n">
        <v>1.5</v>
      </c>
      <c r="Z85" t="n">
        <v>0</v>
      </c>
      <c r="AC85" t="n">
        <v>18</v>
      </c>
      <c r="AE85" t="n">
        <v>4</v>
      </c>
      <c r="AH85" t="n">
        <v>0</v>
      </c>
      <c r="AJ85" t="n">
        <v>7.8</v>
      </c>
      <c r="AK85" t="n">
        <v>2</v>
      </c>
      <c r="AL85" t="n">
        <v>3.9</v>
      </c>
      <c r="AM85" t="n">
        <v>0.5</v>
      </c>
      <c r="AN85" t="n">
        <v>16.4</v>
      </c>
      <c r="AO85" t="n">
        <v>4.5</v>
      </c>
      <c r="AQ85" t="n">
        <v>1.5</v>
      </c>
      <c r="AU85" t="n">
        <v>0.1</v>
      </c>
      <c r="AV85" t="n">
        <v>0.1</v>
      </c>
      <c r="AW85" t="n">
        <v>0.1</v>
      </c>
      <c r="AX85" t="n">
        <v>6.8</v>
      </c>
      <c r="AY85" t="n">
        <v>13.2</v>
      </c>
      <c r="BB85" t="n">
        <v>1.5</v>
      </c>
      <c r="BD85" t="n">
        <v>0.6</v>
      </c>
    </row>
    <row r="86">
      <c r="A86" t="inlineStr">
        <is>
          <t>07-22 07</t>
        </is>
      </c>
      <c r="B86" t="n">
        <v>11.4</v>
      </c>
      <c r="D86" t="n">
        <v>30.9</v>
      </c>
      <c r="E86" t="n">
        <v>0.9</v>
      </c>
      <c r="F86" t="n">
        <v>19.3</v>
      </c>
      <c r="H86" t="n">
        <v>16.8</v>
      </c>
      <c r="J86" t="n">
        <v>40</v>
      </c>
      <c r="K86" t="n">
        <v>9</v>
      </c>
      <c r="L86" t="n">
        <v>58</v>
      </c>
      <c r="Q86" t="n">
        <v>2.4</v>
      </c>
      <c r="R86" t="n">
        <v>12.2</v>
      </c>
      <c r="V86" t="n">
        <v>0.2</v>
      </c>
      <c r="W86" t="n">
        <v>0</v>
      </c>
      <c r="X86" t="n">
        <v>7</v>
      </c>
      <c r="Y86" t="n">
        <v>1.8</v>
      </c>
      <c r="Z86" t="n">
        <v>37.3</v>
      </c>
      <c r="AB86" t="n">
        <v>66</v>
      </c>
      <c r="AC86" t="n">
        <v>0</v>
      </c>
      <c r="AD86" t="n">
        <v>9.5</v>
      </c>
      <c r="AE86" t="n">
        <v>0</v>
      </c>
      <c r="AH86" t="n">
        <v>28.4</v>
      </c>
      <c r="AK86" t="n">
        <v>12.9</v>
      </c>
      <c r="AM86" t="n">
        <v>0.2</v>
      </c>
      <c r="AO86" t="n">
        <v>28.2</v>
      </c>
      <c r="AP86" t="n">
        <v>6.4</v>
      </c>
      <c r="AT86" t="n">
        <v>6</v>
      </c>
      <c r="AU86" t="n">
        <v>0.8</v>
      </c>
      <c r="AV86" t="n">
        <v>1.7</v>
      </c>
      <c r="AW86" t="n">
        <v>0.8</v>
      </c>
      <c r="AX86" t="n">
        <v>11.9</v>
      </c>
      <c r="BA86" t="n">
        <v>5.600000000000001</v>
      </c>
      <c r="BB86" t="n">
        <v>127.8</v>
      </c>
      <c r="BE86" t="n">
        <v>92.2</v>
      </c>
    </row>
    <row r="87">
      <c r="A87" t="inlineStr">
        <is>
          <t>07-22 13</t>
        </is>
      </c>
      <c r="B87" t="n">
        <v>0.1</v>
      </c>
      <c r="H87" t="n">
        <v>0</v>
      </c>
      <c r="P87" t="n">
        <v>6</v>
      </c>
      <c r="Q87" t="n">
        <v>0</v>
      </c>
      <c r="T87" t="n">
        <v>0.3</v>
      </c>
      <c r="X87" t="n">
        <v>0</v>
      </c>
      <c r="Z87" t="n">
        <v>0</v>
      </c>
      <c r="AC87" t="n">
        <v>0</v>
      </c>
      <c r="AE87" t="n">
        <v>0</v>
      </c>
      <c r="AO87" t="n">
        <v>0.1</v>
      </c>
      <c r="AU87" t="n">
        <v>0.1</v>
      </c>
      <c r="AZ87" t="n">
        <v>0.1</v>
      </c>
      <c r="BA87" t="n">
        <v>0.2</v>
      </c>
      <c r="BB87" t="n">
        <v>129.3</v>
      </c>
      <c r="BC87" t="n">
        <v>2.9</v>
      </c>
      <c r="BD87" t="n">
        <v>0.1</v>
      </c>
    </row>
    <row r="88">
      <c r="A88" t="inlineStr">
        <is>
          <t>07-22 19</t>
        </is>
      </c>
      <c r="H88" t="n">
        <v>0</v>
      </c>
      <c r="P88" t="n">
        <v>0.1</v>
      </c>
      <c r="Q88" t="n">
        <v>0</v>
      </c>
      <c r="T88" t="n">
        <v>0.1</v>
      </c>
      <c r="W88" t="n">
        <v>0</v>
      </c>
      <c r="X88" t="n">
        <v>0</v>
      </c>
      <c r="Z88" t="n">
        <v>0</v>
      </c>
      <c r="AC88" t="n">
        <v>0</v>
      </c>
      <c r="AE88" t="n">
        <v>0</v>
      </c>
      <c r="AU88" t="n">
        <v>0.4</v>
      </c>
      <c r="BF88" t="n">
        <v>2.3</v>
      </c>
    </row>
    <row r="89">
      <c r="A89" t="inlineStr">
        <is>
          <t>07-23 01</t>
        </is>
      </c>
      <c r="H89" t="n">
        <v>0</v>
      </c>
      <c r="Q89" t="n">
        <v>0</v>
      </c>
      <c r="X89" t="n">
        <v>0</v>
      </c>
      <c r="Z89" t="n">
        <v>0</v>
      </c>
      <c r="AC89" t="n">
        <v>0</v>
      </c>
      <c r="AE89" t="n">
        <v>0</v>
      </c>
      <c r="AY89" t="n">
        <v>0</v>
      </c>
    </row>
    <row r="90">
      <c r="A90" t="inlineStr">
        <is>
          <t>07-23 07</t>
        </is>
      </c>
      <c r="H90" t="n">
        <v>0</v>
      </c>
      <c r="Q90" t="n">
        <v>0</v>
      </c>
      <c r="X90" t="n">
        <v>0</v>
      </c>
      <c r="Z90" t="n">
        <v>0</v>
      </c>
      <c r="AC90" t="n">
        <v>0</v>
      </c>
      <c r="AE90" t="n">
        <v>0</v>
      </c>
      <c r="AV90" t="n">
        <v>0</v>
      </c>
    </row>
    <row r="91">
      <c r="A91" t="inlineStr">
        <is>
          <t>07-23 13</t>
        </is>
      </c>
      <c r="H91" t="n">
        <v>0</v>
      </c>
      <c r="Q91" t="n">
        <v>0</v>
      </c>
      <c r="W91" t="n">
        <v>0</v>
      </c>
      <c r="X91" t="n">
        <v>0</v>
      </c>
      <c r="Z91" t="n">
        <v>0</v>
      </c>
      <c r="AC91" t="n">
        <v>0</v>
      </c>
      <c r="AE91" t="n">
        <v>0</v>
      </c>
      <c r="AT91" t="n">
        <v>0</v>
      </c>
      <c r="AV91" t="n">
        <v>0</v>
      </c>
    </row>
    <row r="92">
      <c r="A92" t="inlineStr">
        <is>
          <t>07-23 19</t>
        </is>
      </c>
      <c r="H92" t="n">
        <v>0</v>
      </c>
      <c r="Q92" t="n">
        <v>0</v>
      </c>
      <c r="X92" t="n">
        <v>0</v>
      </c>
      <c r="Z92" t="n">
        <v>0</v>
      </c>
      <c r="AC92" t="n">
        <v>0</v>
      </c>
      <c r="AE92" t="n">
        <v>0</v>
      </c>
      <c r="AT92" t="n">
        <v>0</v>
      </c>
      <c r="AV92" t="n">
        <v>0</v>
      </c>
    </row>
    <row r="93">
      <c r="A93" t="inlineStr">
        <is>
          <t>07-24 01</t>
        </is>
      </c>
      <c r="H93" t="n">
        <v>0</v>
      </c>
      <c r="W93" t="n">
        <v>0</v>
      </c>
      <c r="X93" t="n">
        <v>0</v>
      </c>
      <c r="Z93" t="n">
        <v>0</v>
      </c>
      <c r="AC93" t="n">
        <v>0</v>
      </c>
      <c r="AE93" t="n">
        <v>0</v>
      </c>
      <c r="AT93" t="n">
        <v>0</v>
      </c>
      <c r="AV93" t="n">
        <v>0</v>
      </c>
      <c r="AY93" t="n">
        <v>0</v>
      </c>
    </row>
    <row r="94">
      <c r="A94" t="inlineStr">
        <is>
          <t>07-24 07</t>
        </is>
      </c>
      <c r="H94" t="n">
        <v>0</v>
      </c>
      <c r="Q94" t="n">
        <v>0</v>
      </c>
      <c r="R94" t="n">
        <v>30.9</v>
      </c>
      <c r="V94" t="n">
        <v>0</v>
      </c>
      <c r="W94" t="n">
        <v>0</v>
      </c>
      <c r="X94" t="n">
        <v>0</v>
      </c>
      <c r="Z94" t="n">
        <v>0</v>
      </c>
      <c r="AC94" t="n">
        <v>0</v>
      </c>
      <c r="AE94" t="n">
        <v>0</v>
      </c>
      <c r="AT94" t="n">
        <v>0.8</v>
      </c>
      <c r="AV94" t="n">
        <v>0</v>
      </c>
      <c r="BA94" t="n">
        <v>1.9</v>
      </c>
    </row>
    <row r="95">
      <c r="A95" t="inlineStr">
        <is>
          <t>07-24 13</t>
        </is>
      </c>
      <c r="H95" t="n">
        <v>0</v>
      </c>
      <c r="Q95" t="n">
        <v>0</v>
      </c>
      <c r="W95" t="n">
        <v>0</v>
      </c>
      <c r="X95" t="n">
        <v>0</v>
      </c>
      <c r="Z95" t="n">
        <v>0</v>
      </c>
      <c r="AC95" t="n">
        <v>0</v>
      </c>
      <c r="AE95" t="n">
        <v>0</v>
      </c>
      <c r="AT95" t="n">
        <v>0</v>
      </c>
      <c r="AV95" t="n">
        <v>0</v>
      </c>
    </row>
    <row r="96">
      <c r="A96" t="inlineStr">
        <is>
          <t>07-24 19</t>
        </is>
      </c>
      <c r="H96" t="n">
        <v>0</v>
      </c>
      <c r="Q96" t="n">
        <v>0</v>
      </c>
      <c r="W96" t="n">
        <v>0</v>
      </c>
      <c r="X96" t="n">
        <v>0</v>
      </c>
      <c r="Z96" t="n">
        <v>0</v>
      </c>
      <c r="AC96" t="n">
        <v>0</v>
      </c>
      <c r="AE96" t="n">
        <v>0</v>
      </c>
      <c r="AT96" t="n">
        <v>0</v>
      </c>
      <c r="AV96" t="n">
        <v>0</v>
      </c>
    </row>
    <row r="97">
      <c r="A97" t="inlineStr">
        <is>
          <t>07-25 01</t>
        </is>
      </c>
      <c r="H97" t="n">
        <v>0</v>
      </c>
      <c r="Q97" t="n">
        <v>0</v>
      </c>
      <c r="V97" t="n">
        <v>1.4</v>
      </c>
      <c r="W97" t="n">
        <v>0</v>
      </c>
      <c r="X97" t="n">
        <v>0</v>
      </c>
      <c r="Z97" t="n">
        <v>0</v>
      </c>
      <c r="AC97" t="n">
        <v>0</v>
      </c>
      <c r="AE97" t="n">
        <v>0</v>
      </c>
      <c r="AT97" t="n">
        <v>0</v>
      </c>
      <c r="AV97" t="n">
        <v>0</v>
      </c>
      <c r="AY97" t="n">
        <v>0</v>
      </c>
    </row>
    <row r="98">
      <c r="A98" t="inlineStr">
        <is>
          <t>07-25 07</t>
        </is>
      </c>
      <c r="D98" t="n">
        <v>5.600000000000001</v>
      </c>
      <c r="H98" t="n">
        <v>0</v>
      </c>
      <c r="Q98" t="n">
        <v>0</v>
      </c>
      <c r="V98" t="n">
        <v>1.4</v>
      </c>
      <c r="W98" t="n">
        <v>0</v>
      </c>
      <c r="X98" t="n">
        <v>0</v>
      </c>
      <c r="Z98" t="n">
        <v>0</v>
      </c>
      <c r="AC98" t="n">
        <v>0</v>
      </c>
      <c r="AE98" t="n">
        <v>0</v>
      </c>
      <c r="AT98" t="n">
        <v>0</v>
      </c>
      <c r="AV98" t="n">
        <v>0</v>
      </c>
      <c r="BA98" t="n">
        <v>0.2</v>
      </c>
    </row>
    <row r="99">
      <c r="A99" t="inlineStr">
        <is>
          <t>07-25 13</t>
        </is>
      </c>
      <c r="H99" t="n">
        <v>0</v>
      </c>
      <c r="Q99" t="n">
        <v>0</v>
      </c>
      <c r="X99" t="n">
        <v>0</v>
      </c>
      <c r="Z99" t="n">
        <v>0</v>
      </c>
      <c r="AC99" t="n">
        <v>0</v>
      </c>
      <c r="AE99" t="n">
        <v>0</v>
      </c>
      <c r="AT99" t="n">
        <v>0</v>
      </c>
      <c r="AV99" t="n">
        <v>0</v>
      </c>
    </row>
    <row r="100">
      <c r="A100" t="inlineStr">
        <is>
          <t>07-25 19</t>
        </is>
      </c>
      <c r="H100" t="n">
        <v>0</v>
      </c>
      <c r="Q100" t="n">
        <v>0</v>
      </c>
      <c r="W100" t="n">
        <v>0</v>
      </c>
      <c r="X100" t="n">
        <v>0</v>
      </c>
      <c r="Z100" t="n">
        <v>0</v>
      </c>
      <c r="AC100" t="n">
        <v>0</v>
      </c>
      <c r="AE100" t="n">
        <v>0</v>
      </c>
      <c r="AP100" t="n">
        <v>0.6</v>
      </c>
      <c r="AT100" t="n">
        <v>0</v>
      </c>
      <c r="AV100" t="n">
        <v>0</v>
      </c>
    </row>
    <row r="101">
      <c r="A101" t="inlineStr">
        <is>
          <t>07-26 01</t>
        </is>
      </c>
      <c r="H101" t="n">
        <v>0</v>
      </c>
      <c r="Q101" t="n">
        <v>0</v>
      </c>
      <c r="X101" t="n">
        <v>0</v>
      </c>
      <c r="Z101" t="n">
        <v>0</v>
      </c>
      <c r="AC101" t="n">
        <v>0</v>
      </c>
      <c r="AE101" t="n">
        <v>0</v>
      </c>
      <c r="AT101" t="n">
        <v>0</v>
      </c>
      <c r="AV101" t="n">
        <v>0</v>
      </c>
      <c r="AY101" t="n">
        <v>0</v>
      </c>
    </row>
    <row r="102">
      <c r="A102" t="inlineStr">
        <is>
          <t>07-26 07</t>
        </is>
      </c>
      <c r="H102" t="n">
        <v>0</v>
      </c>
      <c r="Q102" t="n">
        <v>0</v>
      </c>
      <c r="W102" t="n">
        <v>0</v>
      </c>
      <c r="X102" t="n">
        <v>0</v>
      </c>
      <c r="Z102" t="n">
        <v>0</v>
      </c>
      <c r="AC102" t="n">
        <v>0</v>
      </c>
      <c r="AE102" t="n">
        <v>0</v>
      </c>
      <c r="AT102" t="n">
        <v>0</v>
      </c>
      <c r="AY102" t="n">
        <v>0</v>
      </c>
    </row>
    <row r="103">
      <c r="A103" t="inlineStr">
        <is>
          <t>07-26 13</t>
        </is>
      </c>
      <c r="H103" t="n">
        <v>0</v>
      </c>
      <c r="Q103" t="n">
        <v>0</v>
      </c>
      <c r="W103" t="n">
        <v>0</v>
      </c>
      <c r="X103" t="n">
        <v>0</v>
      </c>
      <c r="Z103" t="n">
        <v>0</v>
      </c>
      <c r="AC103" t="n">
        <v>0</v>
      </c>
      <c r="AE103" t="n">
        <v>0</v>
      </c>
      <c r="AT103" t="n">
        <v>0</v>
      </c>
    </row>
    <row r="104">
      <c r="A104" t="inlineStr">
        <is>
          <t>07-26 19</t>
        </is>
      </c>
      <c r="H104" t="n">
        <v>0</v>
      </c>
      <c r="W104" t="n">
        <v>0</v>
      </c>
      <c r="X104" t="n">
        <v>0</v>
      </c>
      <c r="Z104" t="n">
        <v>0</v>
      </c>
      <c r="AC104" t="n">
        <v>0</v>
      </c>
      <c r="AE104" t="n">
        <v>0</v>
      </c>
      <c r="AT104" t="n">
        <v>0</v>
      </c>
    </row>
    <row r="105">
      <c r="A105" t="inlineStr">
        <is>
          <t>07-27 01</t>
        </is>
      </c>
      <c r="H105" t="n">
        <v>0</v>
      </c>
      <c r="M105" t="n">
        <v>12.5</v>
      </c>
      <c r="Q105" t="n">
        <v>0</v>
      </c>
      <c r="W105" t="n">
        <v>0</v>
      </c>
      <c r="X105" t="n">
        <v>0</v>
      </c>
      <c r="Z105" t="n">
        <v>0</v>
      </c>
      <c r="AC105" t="n">
        <v>0</v>
      </c>
      <c r="AE105" t="n">
        <v>0</v>
      </c>
      <c r="AM105" t="n">
        <v>15.4</v>
      </c>
      <c r="AT105" t="n">
        <v>0</v>
      </c>
    </row>
    <row r="106">
      <c r="A106" t="inlineStr">
        <is>
          <t>07-27 07</t>
        </is>
      </c>
      <c r="H106" t="n">
        <v>0</v>
      </c>
      <c r="Q106" t="n">
        <v>0</v>
      </c>
      <c r="T106" t="n">
        <v>0.1</v>
      </c>
      <c r="W106" t="n">
        <v>0</v>
      </c>
      <c r="X106" t="n">
        <v>0</v>
      </c>
      <c r="Z106" t="n">
        <v>0</v>
      </c>
      <c r="AC106" t="n">
        <v>0</v>
      </c>
      <c r="AE106" t="n">
        <v>0</v>
      </c>
      <c r="AT106" t="n">
        <v>0</v>
      </c>
    </row>
    <row r="107">
      <c r="A107" t="inlineStr">
        <is>
          <t>07-27 13</t>
        </is>
      </c>
      <c r="W107" t="n">
        <v>0</v>
      </c>
      <c r="AE107" t="n">
        <v>0</v>
      </c>
      <c r="AT107" t="n">
        <v>0</v>
      </c>
    </row>
    <row r="108">
      <c r="A108" t="inlineStr">
        <is>
          <t>07-27 19</t>
        </is>
      </c>
      <c r="H108" t="n">
        <v>0</v>
      </c>
      <c r="M108" t="n">
        <v>2.1</v>
      </c>
      <c r="Q108" t="n">
        <v>0</v>
      </c>
      <c r="W108" t="n">
        <v>0</v>
      </c>
      <c r="X108" t="n">
        <v>0</v>
      </c>
      <c r="Z108" t="n">
        <v>0</v>
      </c>
      <c r="AC108" t="n">
        <v>0</v>
      </c>
      <c r="AD108" t="n">
        <v>0.2</v>
      </c>
      <c r="AE108" t="n">
        <v>0</v>
      </c>
      <c r="AM108" t="n">
        <v>15</v>
      </c>
      <c r="AT108" t="n">
        <v>0</v>
      </c>
      <c r="AV108" t="n">
        <v>4</v>
      </c>
    </row>
    <row r="109">
      <c r="A109" t="inlineStr">
        <is>
          <t>07-28 01</t>
        </is>
      </c>
      <c r="B109" t="n">
        <v>29</v>
      </c>
      <c r="F109" t="n">
        <v>3.1</v>
      </c>
      <c r="H109" t="n">
        <v>7.7</v>
      </c>
      <c r="J109" t="n">
        <v>2</v>
      </c>
      <c r="M109" t="n">
        <v>5.2</v>
      </c>
      <c r="O109" t="n">
        <v>16</v>
      </c>
      <c r="W109" t="n">
        <v>0</v>
      </c>
      <c r="X109" t="n">
        <v>1</v>
      </c>
      <c r="Z109" t="n">
        <v>1</v>
      </c>
      <c r="AC109" t="n">
        <v>0</v>
      </c>
      <c r="AD109" t="n">
        <v>10.1</v>
      </c>
      <c r="AE109" t="n">
        <v>0</v>
      </c>
      <c r="AH109" t="n">
        <v>1.2</v>
      </c>
      <c r="AK109" t="n">
        <v>34</v>
      </c>
      <c r="AM109" t="n">
        <v>5.7</v>
      </c>
      <c r="AO109" t="n">
        <v>4.2</v>
      </c>
      <c r="AP109" t="n">
        <v>0.5</v>
      </c>
      <c r="AT109" t="n">
        <v>0</v>
      </c>
      <c r="AU109" t="n">
        <v>0.1</v>
      </c>
      <c r="AV109" t="n">
        <v>19.1</v>
      </c>
      <c r="AW109" t="n">
        <v>11.9</v>
      </c>
      <c r="AY109" t="n">
        <v>0</v>
      </c>
      <c r="BB109" t="n">
        <v>24.2</v>
      </c>
    </row>
    <row r="110">
      <c r="A110" t="inlineStr">
        <is>
          <t>07-28 07</t>
        </is>
      </c>
      <c r="B110" t="n">
        <v>2.1</v>
      </c>
      <c r="H110" t="n">
        <v>1.3</v>
      </c>
      <c r="L110" t="n">
        <v>11</v>
      </c>
      <c r="O110" t="n">
        <v>1.5</v>
      </c>
      <c r="Q110" t="n">
        <v>0</v>
      </c>
      <c r="R110" t="n">
        <v>1.9</v>
      </c>
      <c r="T110" t="n">
        <v>1.2</v>
      </c>
      <c r="W110" t="n">
        <v>0</v>
      </c>
      <c r="X110" t="n">
        <v>0</v>
      </c>
      <c r="Z110" t="n">
        <v>0</v>
      </c>
      <c r="AB110" t="n">
        <v>2</v>
      </c>
      <c r="AC110" t="n">
        <v>0</v>
      </c>
      <c r="AD110" t="n">
        <v>1</v>
      </c>
      <c r="AE110" t="n">
        <v>0</v>
      </c>
      <c r="AH110" t="n">
        <v>0.6</v>
      </c>
      <c r="AI110" t="n">
        <v>1.5</v>
      </c>
      <c r="AS110" t="n">
        <v>5.7</v>
      </c>
      <c r="AT110" t="n">
        <v>0</v>
      </c>
      <c r="AU110" t="n">
        <v>11.2</v>
      </c>
      <c r="AW110" t="n">
        <v>2.7</v>
      </c>
      <c r="AY110" t="n">
        <v>0</v>
      </c>
      <c r="BA110" t="n">
        <v>3.5</v>
      </c>
      <c r="BB110" t="n">
        <v>24.2</v>
      </c>
      <c r="BF110" t="n">
        <v>1.4</v>
      </c>
    </row>
    <row r="111">
      <c r="A111" t="inlineStr">
        <is>
          <t>07-28 13</t>
        </is>
      </c>
      <c r="H111" t="n">
        <v>0</v>
      </c>
      <c r="Q111" t="n">
        <v>0</v>
      </c>
      <c r="X111" t="n">
        <v>0</v>
      </c>
      <c r="Z111" t="n">
        <v>0</v>
      </c>
      <c r="AC111" t="n">
        <v>0</v>
      </c>
      <c r="AE111" t="n">
        <v>0</v>
      </c>
      <c r="AT111" t="n">
        <v>0</v>
      </c>
      <c r="AW111" t="n">
        <v>14.7</v>
      </c>
      <c r="AY111" t="n">
        <v>0</v>
      </c>
      <c r="BF111" t="n">
        <v>1</v>
      </c>
    </row>
    <row r="112">
      <c r="A112" t="inlineStr">
        <is>
          <t>07-28 19</t>
        </is>
      </c>
      <c r="B112" t="n">
        <v>13</v>
      </c>
      <c r="F112" t="n">
        <v>10.3</v>
      </c>
      <c r="H112" t="n">
        <v>19</v>
      </c>
      <c r="I112" t="n">
        <v>3.2</v>
      </c>
      <c r="M112" t="n">
        <v>0.1</v>
      </c>
      <c r="N112" t="n">
        <v>0</v>
      </c>
      <c r="P112" t="n">
        <v>79.10000000000001</v>
      </c>
      <c r="Q112" t="n">
        <v>10.2</v>
      </c>
      <c r="T112" t="n">
        <v>19.2</v>
      </c>
      <c r="W112" t="n">
        <v>0.9</v>
      </c>
      <c r="X112" t="n">
        <v>0</v>
      </c>
      <c r="Z112" t="n">
        <v>0</v>
      </c>
      <c r="AC112" t="n">
        <v>0</v>
      </c>
      <c r="AE112" t="n">
        <v>33.5</v>
      </c>
      <c r="AI112" t="n">
        <v>25.1</v>
      </c>
      <c r="AJ112" t="n">
        <v>3.9</v>
      </c>
      <c r="AL112" t="n">
        <v>22</v>
      </c>
      <c r="AM112" t="n">
        <v>0.9</v>
      </c>
      <c r="AP112" t="n">
        <v>0.1</v>
      </c>
      <c r="AS112" t="n">
        <v>5.7</v>
      </c>
      <c r="AT112" t="n">
        <v>0</v>
      </c>
      <c r="AV112" t="n">
        <v>24</v>
      </c>
      <c r="AW112" t="n">
        <v>7.100000000000001</v>
      </c>
      <c r="AZ112" t="n">
        <v>21</v>
      </c>
      <c r="BC112" t="n">
        <v>12</v>
      </c>
    </row>
    <row r="113">
      <c r="A113" t="inlineStr">
        <is>
          <t>07-29 01</t>
        </is>
      </c>
      <c r="B113" t="n">
        <v>1</v>
      </c>
      <c r="E113" t="n">
        <v>6.2</v>
      </c>
      <c r="F113" t="n">
        <v>21.1</v>
      </c>
      <c r="N113" t="n">
        <v>0</v>
      </c>
      <c r="Q113" t="n">
        <v>0</v>
      </c>
      <c r="V113" t="n">
        <v>0.4</v>
      </c>
      <c r="W113" t="n">
        <v>17</v>
      </c>
      <c r="X113" t="n">
        <v>1.5</v>
      </c>
      <c r="Z113" t="n">
        <v>39</v>
      </c>
      <c r="AC113" t="n">
        <v>2</v>
      </c>
      <c r="AE113" t="n">
        <v>1</v>
      </c>
      <c r="AN113" t="n">
        <v>1.5</v>
      </c>
      <c r="AW113" t="n">
        <v>31.3</v>
      </c>
    </row>
    <row r="114">
      <c r="A114" t="inlineStr">
        <is>
          <t>07-29 07</t>
        </is>
      </c>
      <c r="H114" t="n">
        <v>0</v>
      </c>
      <c r="M114" t="n">
        <v>1</v>
      </c>
      <c r="Q114" t="n">
        <v>0</v>
      </c>
      <c r="V114" t="n">
        <v>0.4</v>
      </c>
      <c r="W114" t="n">
        <v>0</v>
      </c>
      <c r="X114" t="n">
        <v>0</v>
      </c>
      <c r="Z114" t="n">
        <v>0</v>
      </c>
      <c r="AC114" t="n">
        <v>0</v>
      </c>
      <c r="AE114" t="n">
        <v>0.2</v>
      </c>
      <c r="AS114" t="n">
        <v>4</v>
      </c>
      <c r="AT114" t="n">
        <v>0</v>
      </c>
      <c r="AW114" t="n">
        <v>31.3</v>
      </c>
    </row>
    <row r="115">
      <c r="A115" t="inlineStr">
        <is>
          <t>07-29 13</t>
        </is>
      </c>
      <c r="H115" t="n">
        <v>0</v>
      </c>
      <c r="M115" t="n">
        <v>0</v>
      </c>
      <c r="W115" t="n">
        <v>0</v>
      </c>
      <c r="Z115" t="n">
        <v>0</v>
      </c>
      <c r="AC115" t="n">
        <v>0</v>
      </c>
      <c r="AE115" t="n">
        <v>0</v>
      </c>
      <c r="BB115" t="n">
        <v>11.3</v>
      </c>
    </row>
    <row r="116">
      <c r="A116" t="inlineStr">
        <is>
          <t>07-29 19</t>
        </is>
      </c>
      <c r="H116" t="n">
        <v>0.3</v>
      </c>
      <c r="K116" t="n">
        <v>3</v>
      </c>
      <c r="O116" t="n">
        <v>5.5</v>
      </c>
      <c r="Q116" t="n">
        <v>0</v>
      </c>
      <c r="U116" t="n">
        <v>4.8</v>
      </c>
      <c r="V116" t="n">
        <v>0</v>
      </c>
      <c r="W116" t="n">
        <v>0</v>
      </c>
      <c r="X116" t="n">
        <v>0</v>
      </c>
      <c r="Z116" t="n">
        <v>0.6</v>
      </c>
      <c r="AC116" t="n">
        <v>0</v>
      </c>
      <c r="AE116" t="n">
        <v>0</v>
      </c>
      <c r="AQ116" t="n">
        <v>4.7</v>
      </c>
      <c r="AW116" t="n">
        <v>1.9</v>
      </c>
      <c r="AZ116" t="n">
        <v>1.4</v>
      </c>
      <c r="BB116" t="n">
        <v>11.3</v>
      </c>
    </row>
    <row r="117">
      <c r="A117" t="inlineStr">
        <is>
          <t>07-30 01</t>
        </is>
      </c>
      <c r="H117" t="n">
        <v>0</v>
      </c>
      <c r="M117" t="n">
        <v>0.2</v>
      </c>
      <c r="Q117" t="n">
        <v>0</v>
      </c>
      <c r="U117" t="n">
        <v>24.3</v>
      </c>
      <c r="V117" t="n">
        <v>2.7</v>
      </c>
      <c r="W117" t="n">
        <v>0</v>
      </c>
      <c r="X117" t="n">
        <v>0</v>
      </c>
      <c r="Z117" t="n">
        <v>0</v>
      </c>
      <c r="AB117" t="n">
        <v>1.1</v>
      </c>
      <c r="AC117" t="n">
        <v>0</v>
      </c>
      <c r="AE117" t="n">
        <v>0</v>
      </c>
      <c r="AQ117" t="n">
        <v>23.6</v>
      </c>
      <c r="AX117" t="n">
        <v>0.2</v>
      </c>
      <c r="AY117" t="n">
        <v>0</v>
      </c>
    </row>
    <row r="118">
      <c r="A118" t="inlineStr">
        <is>
          <t>07-30 07</t>
        </is>
      </c>
      <c r="D118" t="n">
        <v>0.4</v>
      </c>
      <c r="E118" t="n">
        <v>2</v>
      </c>
      <c r="H118" t="n">
        <v>0</v>
      </c>
      <c r="J118" t="n">
        <v>7</v>
      </c>
      <c r="Q118" t="n">
        <v>0</v>
      </c>
      <c r="R118" t="n">
        <v>36.6</v>
      </c>
      <c r="V118" t="n">
        <v>2.7</v>
      </c>
      <c r="W118" t="n">
        <v>0</v>
      </c>
      <c r="X118" t="n">
        <v>0</v>
      </c>
      <c r="Z118" t="n">
        <v>38.3</v>
      </c>
      <c r="AB118" t="n">
        <v>21.9</v>
      </c>
      <c r="AC118" t="n">
        <v>0</v>
      </c>
      <c r="AE118" t="n">
        <v>0</v>
      </c>
      <c r="AH118" t="n">
        <v>4.5</v>
      </c>
      <c r="AO118" t="n">
        <v>6.3</v>
      </c>
      <c r="AT118" t="n">
        <v>11.1</v>
      </c>
      <c r="BB118" t="n">
        <v>0.3</v>
      </c>
      <c r="BE118" t="n">
        <v>10.2</v>
      </c>
    </row>
    <row r="119">
      <c r="A119" t="inlineStr">
        <is>
          <t>07-30 13</t>
        </is>
      </c>
      <c r="D119" t="n">
        <v>20</v>
      </c>
      <c r="H119" t="n">
        <v>0</v>
      </c>
      <c r="J119" t="n">
        <v>3</v>
      </c>
      <c r="L119" t="n">
        <v>1.2</v>
      </c>
      <c r="O119" t="n">
        <v>0</v>
      </c>
      <c r="Q119" t="n">
        <v>0</v>
      </c>
      <c r="T119" t="n">
        <v>3.4</v>
      </c>
      <c r="V119" t="n">
        <v>1.5</v>
      </c>
      <c r="W119" t="n">
        <v>0</v>
      </c>
      <c r="X119" t="n">
        <v>0</v>
      </c>
      <c r="Z119" t="n">
        <v>0</v>
      </c>
      <c r="AC119" t="n">
        <v>18</v>
      </c>
      <c r="AD119" t="n">
        <v>5</v>
      </c>
      <c r="AE119" t="n">
        <v>0</v>
      </c>
      <c r="AH119" t="n">
        <v>1.5</v>
      </c>
      <c r="AN119" t="n">
        <v>20</v>
      </c>
      <c r="AV119" t="n">
        <v>1.4</v>
      </c>
      <c r="BB119" t="n">
        <v>0</v>
      </c>
    </row>
    <row r="120">
      <c r="A120" t="inlineStr">
        <is>
          <t>07-30 19</t>
        </is>
      </c>
      <c r="D120" t="n">
        <v>1.1</v>
      </c>
      <c r="E120" t="n">
        <v>1.9</v>
      </c>
      <c r="H120" t="n">
        <v>0.6</v>
      </c>
      <c r="I120" t="n">
        <v>0.2</v>
      </c>
      <c r="K120" t="n">
        <v>0</v>
      </c>
      <c r="L120" t="n">
        <v>1</v>
      </c>
      <c r="M120" t="n">
        <v>4.600000000000001</v>
      </c>
      <c r="Q120" t="n">
        <v>0</v>
      </c>
      <c r="T120" t="n">
        <v>2.7</v>
      </c>
      <c r="V120" t="n">
        <v>1.5</v>
      </c>
      <c r="W120" t="n">
        <v>0</v>
      </c>
      <c r="X120" t="n">
        <v>0</v>
      </c>
      <c r="Z120" t="n">
        <v>0</v>
      </c>
      <c r="AC120" t="n">
        <v>0</v>
      </c>
      <c r="AE120" t="n">
        <v>0</v>
      </c>
      <c r="AH120" t="n">
        <v>1</v>
      </c>
      <c r="AK120" t="n">
        <v>4</v>
      </c>
      <c r="AM120" t="n">
        <v>15.7</v>
      </c>
      <c r="AN120" t="n">
        <v>3.9</v>
      </c>
      <c r="AV120" t="n">
        <v>0.8</v>
      </c>
      <c r="AW120" t="n">
        <v>0.4</v>
      </c>
      <c r="AX120" t="n">
        <v>7.5</v>
      </c>
    </row>
    <row r="121">
      <c r="A121" t="inlineStr">
        <is>
          <t>07-31 01</t>
        </is>
      </c>
      <c r="D121" t="n">
        <v>30.6</v>
      </c>
      <c r="H121" t="n">
        <v>0</v>
      </c>
      <c r="K121" t="n">
        <v>0</v>
      </c>
      <c r="L121" t="n">
        <v>1.3</v>
      </c>
      <c r="O121" t="n">
        <v>1.5</v>
      </c>
      <c r="Q121" t="n">
        <v>0</v>
      </c>
      <c r="U121" t="n">
        <v>47.8</v>
      </c>
      <c r="V121" t="n">
        <v>0.5</v>
      </c>
      <c r="W121" t="n">
        <v>0</v>
      </c>
      <c r="X121" t="n">
        <v>0</v>
      </c>
      <c r="Z121" t="n">
        <v>0</v>
      </c>
      <c r="AC121" t="n">
        <v>0</v>
      </c>
      <c r="AD121" t="n">
        <v>8</v>
      </c>
      <c r="AE121" t="n">
        <v>0</v>
      </c>
      <c r="AL121" t="n">
        <v>0.3</v>
      </c>
      <c r="AQ121" t="n">
        <v>42</v>
      </c>
      <c r="AT121" t="n">
        <v>60</v>
      </c>
      <c r="AV121" t="n">
        <v>0</v>
      </c>
      <c r="AY121" t="n">
        <v>0</v>
      </c>
      <c r="BB121" t="n">
        <v>2</v>
      </c>
    </row>
    <row r="122">
      <c r="A122" t="inlineStr">
        <is>
          <t>07-31 07</t>
        </is>
      </c>
      <c r="H122" t="n">
        <v>0</v>
      </c>
      <c r="J122" t="n">
        <v>1</v>
      </c>
      <c r="K122" t="n">
        <v>1</v>
      </c>
      <c r="M122" t="n">
        <v>0</v>
      </c>
      <c r="Q122" t="n">
        <v>0</v>
      </c>
      <c r="U122" t="n">
        <v>1.7</v>
      </c>
      <c r="V122" t="n">
        <v>0.2</v>
      </c>
      <c r="W122" t="n">
        <v>0</v>
      </c>
      <c r="X122" t="n">
        <v>0</v>
      </c>
      <c r="Z122" t="n">
        <v>0</v>
      </c>
      <c r="AC122" t="n">
        <v>2.4</v>
      </c>
      <c r="AD122" t="n">
        <v>3</v>
      </c>
      <c r="AE122" t="n">
        <v>0</v>
      </c>
      <c r="AM122" t="n">
        <v>0.5</v>
      </c>
      <c r="AN122" t="n">
        <v>2.4</v>
      </c>
      <c r="AQ122" t="n">
        <v>1.5</v>
      </c>
      <c r="AT122" t="n">
        <v>0.3</v>
      </c>
      <c r="AV122" t="n">
        <v>0</v>
      </c>
    </row>
    <row r="123">
      <c r="A123" t="inlineStr">
        <is>
          <t>07-31 13</t>
        </is>
      </c>
      <c r="H123" t="n">
        <v>0</v>
      </c>
      <c r="J123" t="n">
        <v>0.2</v>
      </c>
      <c r="M123" t="n">
        <v>0</v>
      </c>
      <c r="Q123" t="n">
        <v>0</v>
      </c>
      <c r="Z123" t="n">
        <v>0</v>
      </c>
      <c r="AC123" t="n">
        <v>0</v>
      </c>
      <c r="AE123" t="n">
        <v>0</v>
      </c>
      <c r="AV123" t="n">
        <v>0</v>
      </c>
    </row>
    <row r="124">
      <c r="A124" t="inlineStr">
        <is>
          <t>07-31 19</t>
        </is>
      </c>
      <c r="D124" t="n">
        <v>58.7</v>
      </c>
      <c r="E124" t="n">
        <v>4</v>
      </c>
      <c r="H124" t="n">
        <v>22.7</v>
      </c>
      <c r="J124" t="n">
        <v>30</v>
      </c>
      <c r="K124" t="n">
        <v>17</v>
      </c>
      <c r="L124" t="n">
        <v>80.3</v>
      </c>
      <c r="M124" t="n">
        <v>28.5</v>
      </c>
      <c r="O124" t="n">
        <v>8.300000000000001</v>
      </c>
      <c r="Q124" t="n">
        <v>0</v>
      </c>
      <c r="U124" t="n">
        <v>23.7</v>
      </c>
      <c r="X124" t="n">
        <v>0</v>
      </c>
      <c r="Z124" t="n">
        <v>13</v>
      </c>
      <c r="AD124" t="n">
        <v>47</v>
      </c>
      <c r="AE124" t="n">
        <v>0</v>
      </c>
      <c r="AH124" t="n">
        <v>13</v>
      </c>
      <c r="AM124" t="n">
        <v>0.6</v>
      </c>
      <c r="AO124" t="n">
        <v>66.8</v>
      </c>
      <c r="AQ124" t="n">
        <v>12.8</v>
      </c>
      <c r="AT124" t="n">
        <v>80</v>
      </c>
      <c r="AU124" t="n">
        <v>0.2</v>
      </c>
      <c r="AV124" t="n">
        <v>0.1</v>
      </c>
      <c r="AX124" t="n">
        <v>1.9</v>
      </c>
      <c r="BB124" t="n">
        <v>3.7</v>
      </c>
      <c r="BE124" t="n">
        <v>12.1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W248"/>
  <sheetViews>
    <sheetView workbookViewId="0">
      <selection activeCell="S11" sqref="S1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94</v>
      </c>
      <c r="C3" t="n">
        <v>88</v>
      </c>
      <c r="D3" t="n">
        <v>95</v>
      </c>
      <c r="E3" t="n">
        <v>89</v>
      </c>
      <c r="F3" t="n">
        <v>89</v>
      </c>
      <c r="H3" t="n">
        <v>88</v>
      </c>
      <c r="I3" t="n">
        <v>61</v>
      </c>
      <c r="J3" t="n">
        <v>94</v>
      </c>
      <c r="K3" t="n">
        <v>87</v>
      </c>
      <c r="L3" t="n">
        <v>93</v>
      </c>
      <c r="M3" t="n">
        <v>93</v>
      </c>
      <c r="N3" t="n">
        <v>85</v>
      </c>
      <c r="O3" t="n">
        <v>89</v>
      </c>
      <c r="P3" t="n">
        <v>74</v>
      </c>
      <c r="Q3" t="n">
        <v>76</v>
      </c>
      <c r="R3" t="n">
        <v>88</v>
      </c>
      <c r="S3" t="n">
        <v>82</v>
      </c>
      <c r="T3" t="n">
        <v>85</v>
      </c>
      <c r="U3" t="n">
        <v>88</v>
      </c>
      <c r="V3" t="n">
        <v>83</v>
      </c>
      <c r="W3" t="n">
        <v>83</v>
      </c>
    </row>
    <row r="4">
      <c r="A4" t="inlineStr">
        <is>
          <t>06-30 04</t>
        </is>
      </c>
      <c r="E4" t="n">
        <v>91</v>
      </c>
      <c r="J4" t="n">
        <v>94</v>
      </c>
      <c r="P4" t="n">
        <v>77</v>
      </c>
      <c r="Q4" t="n">
        <v>74</v>
      </c>
      <c r="R4" t="n">
        <v>96</v>
      </c>
      <c r="S4" t="n">
        <v>84</v>
      </c>
      <c r="U4" t="n">
        <v>88</v>
      </c>
      <c r="W4" t="n">
        <v>83</v>
      </c>
    </row>
    <row r="5">
      <c r="A5" t="inlineStr">
        <is>
          <t>06-30 07</t>
        </is>
      </c>
      <c r="B5" t="n">
        <v>91</v>
      </c>
      <c r="C5" t="n">
        <v>89</v>
      </c>
      <c r="D5" t="n">
        <v>96</v>
      </c>
      <c r="E5" t="n">
        <v>92</v>
      </c>
      <c r="F5" t="n">
        <v>92</v>
      </c>
      <c r="G5" t="n">
        <v>94</v>
      </c>
      <c r="I5" t="n">
        <v>64</v>
      </c>
      <c r="J5" t="n">
        <v>89</v>
      </c>
      <c r="K5" t="n">
        <v>90</v>
      </c>
      <c r="L5" t="n">
        <v>93</v>
      </c>
      <c r="N5" t="n">
        <v>90</v>
      </c>
      <c r="O5" t="n">
        <v>96</v>
      </c>
      <c r="P5" t="n">
        <v>70</v>
      </c>
      <c r="Q5" t="n">
        <v>70</v>
      </c>
      <c r="R5" t="n">
        <v>93</v>
      </c>
      <c r="S5" t="n">
        <v>85</v>
      </c>
      <c r="T5" t="n">
        <v>62</v>
      </c>
      <c r="U5" t="n">
        <v>91</v>
      </c>
      <c r="V5" t="n">
        <v>83</v>
      </c>
      <c r="W5" t="n">
        <v>79</v>
      </c>
    </row>
    <row r="6">
      <c r="A6" t="inlineStr">
        <is>
          <t>06-30 10</t>
        </is>
      </c>
      <c r="E6" t="n">
        <v>58</v>
      </c>
      <c r="J6" t="n">
        <v>58</v>
      </c>
      <c r="P6" t="n">
        <v>52</v>
      </c>
      <c r="Q6" t="n">
        <v>60</v>
      </c>
      <c r="R6" t="n">
        <v>58</v>
      </c>
      <c r="S6" t="n">
        <v>6.4</v>
      </c>
      <c r="U6" t="n">
        <v>71</v>
      </c>
      <c r="W6" t="n">
        <v>55</v>
      </c>
    </row>
    <row r="7">
      <c r="A7" t="inlineStr">
        <is>
          <t>06-30 22</t>
        </is>
      </c>
      <c r="E7" t="n">
        <v>80</v>
      </c>
      <c r="H7" t="n">
        <v>89</v>
      </c>
      <c r="J7" t="n">
        <v>78</v>
      </c>
      <c r="P7" t="n">
        <v>63</v>
      </c>
      <c r="Q7" t="n">
        <v>62</v>
      </c>
      <c r="R7" t="n">
        <v>88</v>
      </c>
      <c r="S7" t="n">
        <v>8.6</v>
      </c>
      <c r="W7" t="n">
        <v>72</v>
      </c>
    </row>
    <row r="8">
      <c r="A8" t="inlineStr">
        <is>
          <t>07-01 01</t>
        </is>
      </c>
      <c r="C8" t="n">
        <v>80</v>
      </c>
      <c r="E8" t="n">
        <v>87</v>
      </c>
      <c r="F8" t="n">
        <v>91</v>
      </c>
      <c r="G8" t="n">
        <v>70</v>
      </c>
      <c r="J8" t="n">
        <v>75</v>
      </c>
      <c r="K8" t="n">
        <v>85</v>
      </c>
      <c r="M8" t="n">
        <v>91</v>
      </c>
      <c r="N8" t="n">
        <v>84</v>
      </c>
      <c r="Q8" t="n">
        <v>68</v>
      </c>
      <c r="S8" t="n">
        <v>8.700000000000001</v>
      </c>
      <c r="T8" t="n">
        <v>68</v>
      </c>
    </row>
    <row r="9">
      <c r="A9" t="inlineStr">
        <is>
          <t>07-01 04</t>
        </is>
      </c>
      <c r="E9" t="n">
        <v>90</v>
      </c>
      <c r="H9" t="n">
        <v>96</v>
      </c>
      <c r="J9" t="n">
        <v>78</v>
      </c>
      <c r="P9" t="n">
        <v>68</v>
      </c>
      <c r="Q9" t="n">
        <v>6.9</v>
      </c>
      <c r="R9" t="n">
        <v>79</v>
      </c>
      <c r="S9" t="n">
        <v>8.6</v>
      </c>
      <c r="U9" t="n">
        <v>83</v>
      </c>
      <c r="W9" t="n">
        <v>76</v>
      </c>
    </row>
    <row r="10">
      <c r="A10" t="inlineStr">
        <is>
          <t>07-01 07</t>
        </is>
      </c>
      <c r="B10" t="n">
        <v>91</v>
      </c>
      <c r="C10" t="n">
        <v>82</v>
      </c>
      <c r="F10" t="n">
        <v>89</v>
      </c>
      <c r="G10" t="n">
        <v>67</v>
      </c>
      <c r="J10" t="n">
        <v>80</v>
      </c>
      <c r="K10" t="n">
        <v>85</v>
      </c>
      <c r="M10" t="n">
        <v>89</v>
      </c>
      <c r="N10" t="n">
        <v>88</v>
      </c>
      <c r="Q10" t="n">
        <v>67</v>
      </c>
      <c r="S10" t="n">
        <v>8</v>
      </c>
      <c r="T10" t="n">
        <v>63</v>
      </c>
      <c r="W10" t="n">
        <v>70</v>
      </c>
    </row>
    <row r="11">
      <c r="A11" t="inlineStr">
        <is>
          <t>07-01 10</t>
        </is>
      </c>
      <c r="E11" t="n">
        <v>58</v>
      </c>
      <c r="H11" t="n">
        <v>72</v>
      </c>
      <c r="J11" t="n">
        <v>55</v>
      </c>
      <c r="P11" t="n">
        <v>53</v>
      </c>
      <c r="Q11" t="n">
        <v>60</v>
      </c>
      <c r="R11" t="n">
        <v>58</v>
      </c>
      <c r="S11" t="n">
        <v>58</v>
      </c>
      <c r="U11" t="n">
        <v>70</v>
      </c>
      <c r="W11" t="n">
        <v>53</v>
      </c>
    </row>
    <row r="12">
      <c r="A12" t="inlineStr">
        <is>
          <t>07-01 13</t>
        </is>
      </c>
      <c r="B12" t="n">
        <v>57</v>
      </c>
      <c r="C12" t="n">
        <v>47</v>
      </c>
      <c r="D12" t="n">
        <v>49</v>
      </c>
      <c r="E12" t="n">
        <v>4.8</v>
      </c>
      <c r="F12" t="n">
        <v>58</v>
      </c>
      <c r="H12" t="n">
        <v>53</v>
      </c>
      <c r="L12" t="n">
        <v>58</v>
      </c>
      <c r="M12" t="n">
        <v>52</v>
      </c>
      <c r="O12" t="n">
        <v>49</v>
      </c>
      <c r="Q12" t="n">
        <v>52</v>
      </c>
      <c r="S12" t="n">
        <v>53</v>
      </c>
      <c r="T12" t="n">
        <v>64</v>
      </c>
      <c r="V12" t="n">
        <v>50</v>
      </c>
      <c r="W12" t="n">
        <v>48</v>
      </c>
    </row>
    <row r="13">
      <c r="A13" t="inlineStr">
        <is>
          <t>07-01 16</t>
        </is>
      </c>
      <c r="E13" t="n">
        <v>46</v>
      </c>
      <c r="J13" t="n">
        <v>46</v>
      </c>
      <c r="Q13" t="n">
        <v>51</v>
      </c>
      <c r="R13" t="n">
        <v>52</v>
      </c>
      <c r="S13" t="n">
        <v>66</v>
      </c>
      <c r="U13" t="n">
        <v>58</v>
      </c>
    </row>
    <row r="14">
      <c r="A14" t="inlineStr">
        <is>
          <t>07-01 19</t>
        </is>
      </c>
      <c r="B14" t="n">
        <v>63</v>
      </c>
      <c r="C14" t="n">
        <v>50</v>
      </c>
      <c r="D14" t="n">
        <v>55</v>
      </c>
      <c r="E14" t="n">
        <v>53</v>
      </c>
      <c r="F14" t="n">
        <v>77</v>
      </c>
      <c r="G14" t="n">
        <v>54</v>
      </c>
      <c r="H14" t="n">
        <v>73</v>
      </c>
      <c r="I14" t="n">
        <v>49</v>
      </c>
      <c r="J14" t="n">
        <v>53</v>
      </c>
      <c r="K14" t="n">
        <v>72</v>
      </c>
      <c r="L14" t="n">
        <v>64</v>
      </c>
      <c r="M14" t="n">
        <v>60</v>
      </c>
      <c r="N14" t="n">
        <v>58</v>
      </c>
      <c r="O14" t="n">
        <v>70</v>
      </c>
      <c r="P14" t="n">
        <v>52</v>
      </c>
      <c r="Q14" t="n">
        <v>60</v>
      </c>
      <c r="R14" t="n">
        <v>80</v>
      </c>
      <c r="S14" t="n">
        <v>73</v>
      </c>
      <c r="T14" t="n">
        <v>57</v>
      </c>
      <c r="U14" t="n">
        <v>84</v>
      </c>
      <c r="V14" t="n">
        <v>77</v>
      </c>
      <c r="W14" t="n">
        <v>65</v>
      </c>
    </row>
    <row r="15">
      <c r="A15" t="inlineStr">
        <is>
          <t>07-01 22</t>
        </is>
      </c>
      <c r="E15" t="n">
        <v>80</v>
      </c>
      <c r="H15" t="n">
        <v>88</v>
      </c>
      <c r="J15" t="n">
        <v>75</v>
      </c>
      <c r="Q15" t="n">
        <v>65</v>
      </c>
      <c r="R15" t="n">
        <v>90</v>
      </c>
      <c r="S15" t="n">
        <v>77</v>
      </c>
      <c r="U15" t="n">
        <v>88</v>
      </c>
      <c r="W15" t="n">
        <v>70</v>
      </c>
    </row>
    <row r="16">
      <c r="A16" t="inlineStr">
        <is>
          <t>07-02 01</t>
        </is>
      </c>
      <c r="B16" t="n">
        <v>92</v>
      </c>
      <c r="C16" t="n">
        <v>86</v>
      </c>
      <c r="D16" t="n">
        <v>93</v>
      </c>
      <c r="E16" t="n">
        <v>89</v>
      </c>
      <c r="F16" t="n">
        <v>86</v>
      </c>
      <c r="G16" t="n">
        <v>68</v>
      </c>
      <c r="H16" t="n">
        <v>87</v>
      </c>
      <c r="I16" t="n">
        <v>62</v>
      </c>
      <c r="J16" t="n">
        <v>86</v>
      </c>
      <c r="K16" t="n">
        <v>83</v>
      </c>
      <c r="L16" t="n">
        <v>80</v>
      </c>
      <c r="M16" t="n">
        <v>92</v>
      </c>
      <c r="N16" t="n">
        <v>82</v>
      </c>
      <c r="O16" t="n">
        <v>77</v>
      </c>
      <c r="P16" t="n">
        <v>68</v>
      </c>
      <c r="Q16" t="n">
        <v>67</v>
      </c>
      <c r="R16" t="n">
        <v>83</v>
      </c>
      <c r="S16" t="n">
        <v>86</v>
      </c>
      <c r="T16" t="n">
        <v>67</v>
      </c>
      <c r="U16" t="n">
        <v>86</v>
      </c>
      <c r="V16" t="n">
        <v>86</v>
      </c>
      <c r="W16" t="n">
        <v>73</v>
      </c>
    </row>
    <row r="17">
      <c r="A17" t="inlineStr">
        <is>
          <t>07-02 04</t>
        </is>
      </c>
      <c r="E17" t="n">
        <v>92</v>
      </c>
      <c r="H17" t="n">
        <v>96</v>
      </c>
      <c r="J17" t="n">
        <v>65</v>
      </c>
      <c r="P17" t="n">
        <v>58</v>
      </c>
      <c r="Q17" t="n">
        <v>64</v>
      </c>
      <c r="S17" t="n">
        <v>78</v>
      </c>
      <c r="U17" t="n">
        <v>75</v>
      </c>
      <c r="W17" t="n">
        <v>67</v>
      </c>
    </row>
    <row r="18">
      <c r="A18" t="inlineStr">
        <is>
          <t>07-02 07</t>
        </is>
      </c>
      <c r="B18" t="n">
        <v>90</v>
      </c>
      <c r="C18" t="n">
        <v>78</v>
      </c>
      <c r="D18" t="n">
        <v>95</v>
      </c>
      <c r="F18" t="n">
        <v>90</v>
      </c>
      <c r="G18" t="n">
        <v>74</v>
      </c>
      <c r="H18" t="n">
        <v>96</v>
      </c>
      <c r="I18" t="n">
        <v>61</v>
      </c>
      <c r="J18" t="n">
        <v>65</v>
      </c>
      <c r="K18" t="n">
        <v>76</v>
      </c>
      <c r="L18" t="n">
        <v>84</v>
      </c>
      <c r="M18" t="n">
        <v>88</v>
      </c>
      <c r="N18" t="n">
        <v>82</v>
      </c>
      <c r="O18" t="n">
        <v>74</v>
      </c>
      <c r="P18" t="n">
        <v>65</v>
      </c>
      <c r="Q18" t="n">
        <v>69</v>
      </c>
      <c r="R18" t="n">
        <v>80</v>
      </c>
      <c r="S18" t="n">
        <v>73</v>
      </c>
      <c r="T18" t="n">
        <v>68</v>
      </c>
      <c r="U18" t="n">
        <v>67</v>
      </c>
      <c r="V18" t="n">
        <v>68</v>
      </c>
      <c r="W18" t="n">
        <v>65</v>
      </c>
    </row>
    <row r="19">
      <c r="A19" t="inlineStr">
        <is>
          <t>07-02 10</t>
        </is>
      </c>
      <c r="E19" t="n">
        <v>57</v>
      </c>
      <c r="P19" t="n">
        <v>55</v>
      </c>
      <c r="Q19" t="n">
        <v>60</v>
      </c>
      <c r="S19" t="n">
        <v>57</v>
      </c>
    </row>
    <row r="20">
      <c r="A20" t="inlineStr">
        <is>
          <t>07-02 13</t>
        </is>
      </c>
      <c r="C20" t="n">
        <v>46</v>
      </c>
      <c r="D20" t="n">
        <v>50</v>
      </c>
      <c r="E20" t="n">
        <v>49</v>
      </c>
      <c r="F20" t="n">
        <v>60</v>
      </c>
      <c r="G20" t="n">
        <v>44</v>
      </c>
      <c r="I20" t="n">
        <v>44</v>
      </c>
      <c r="J20" t="n">
        <v>50</v>
      </c>
      <c r="K20" t="n">
        <v>64</v>
      </c>
      <c r="O20" t="n">
        <v>48</v>
      </c>
      <c r="Q20" t="n">
        <v>51</v>
      </c>
      <c r="S20" t="n">
        <v>49</v>
      </c>
      <c r="U20" t="n">
        <v>54</v>
      </c>
      <c r="V20" t="n">
        <v>68</v>
      </c>
    </row>
    <row r="21">
      <c r="A21" t="inlineStr">
        <is>
          <t>07-02 16</t>
        </is>
      </c>
      <c r="E21" t="n">
        <v>44</v>
      </c>
      <c r="H21" t="n">
        <v>69</v>
      </c>
      <c r="J21" t="n">
        <v>48</v>
      </c>
      <c r="P21" t="n">
        <v>47</v>
      </c>
      <c r="Q21" t="n">
        <v>52</v>
      </c>
      <c r="R21" t="n">
        <v>50</v>
      </c>
      <c r="S21" t="n">
        <v>65</v>
      </c>
      <c r="U21" t="n">
        <v>53</v>
      </c>
      <c r="W21" t="n">
        <v>50</v>
      </c>
    </row>
    <row r="22">
      <c r="A22" t="inlineStr">
        <is>
          <t>07-02 19</t>
        </is>
      </c>
      <c r="C22" t="n">
        <v>51</v>
      </c>
      <c r="D22" t="n">
        <v>70</v>
      </c>
      <c r="E22" t="n">
        <v>50</v>
      </c>
      <c r="F22" t="n">
        <v>76</v>
      </c>
      <c r="G22" t="n">
        <v>59</v>
      </c>
      <c r="I22" t="n">
        <v>55</v>
      </c>
      <c r="K22" t="n">
        <v>76</v>
      </c>
      <c r="L22" t="n">
        <v>75</v>
      </c>
      <c r="O22" t="n">
        <v>76</v>
      </c>
      <c r="P22" t="n">
        <v>55</v>
      </c>
      <c r="Q22" t="n">
        <v>61</v>
      </c>
      <c r="U22" t="n">
        <v>84</v>
      </c>
      <c r="V22" t="n">
        <v>78</v>
      </c>
    </row>
    <row r="23">
      <c r="A23" t="inlineStr">
        <is>
          <t>07-02 22</t>
        </is>
      </c>
      <c r="E23" t="n">
        <v>79</v>
      </c>
      <c r="H23" t="n">
        <v>94</v>
      </c>
      <c r="J23" t="n">
        <v>73</v>
      </c>
      <c r="P23" t="n">
        <v>62</v>
      </c>
      <c r="Q23" t="n">
        <v>65</v>
      </c>
      <c r="R23" t="n">
        <v>68</v>
      </c>
      <c r="S23" t="n">
        <v>76</v>
      </c>
      <c r="U23" t="n">
        <v>78</v>
      </c>
      <c r="W23" t="n">
        <v>66</v>
      </c>
    </row>
    <row r="24">
      <c r="A24" t="inlineStr">
        <is>
          <t>07-03 01</t>
        </is>
      </c>
      <c r="E24" t="n">
        <v>88</v>
      </c>
      <c r="F24" t="n">
        <v>89</v>
      </c>
      <c r="G24" t="n">
        <v>67</v>
      </c>
      <c r="H24" t="n">
        <v>84</v>
      </c>
      <c r="J24" t="n">
        <v>66</v>
      </c>
      <c r="L24" t="n">
        <v>83</v>
      </c>
      <c r="M24" t="n">
        <v>85</v>
      </c>
      <c r="O24" t="n">
        <v>69</v>
      </c>
      <c r="Q24" t="n">
        <v>65</v>
      </c>
      <c r="R24" t="n">
        <v>73</v>
      </c>
      <c r="S24" t="n">
        <v>78</v>
      </c>
      <c r="T24" t="n">
        <v>62</v>
      </c>
      <c r="V24" t="n">
        <v>82</v>
      </c>
      <c r="W24" t="n">
        <v>58</v>
      </c>
    </row>
    <row r="25">
      <c r="A25" t="inlineStr">
        <is>
          <t>07-03 04</t>
        </is>
      </c>
      <c r="E25" t="n">
        <v>93</v>
      </c>
      <c r="H25" t="n">
        <v>89</v>
      </c>
      <c r="P25" t="n">
        <v>62</v>
      </c>
      <c r="Q25" t="n">
        <v>66</v>
      </c>
      <c r="R25" t="n">
        <v>67</v>
      </c>
      <c r="S25" t="n">
        <v>77</v>
      </c>
      <c r="U25" t="n">
        <v>78</v>
      </c>
      <c r="W25" t="n">
        <v>66</v>
      </c>
    </row>
    <row r="26">
      <c r="A26" t="inlineStr">
        <is>
          <t>07-03 07</t>
        </is>
      </c>
      <c r="C26" t="n">
        <v>85</v>
      </c>
      <c r="D26" t="n">
        <v>94</v>
      </c>
      <c r="E26" t="n">
        <v>92</v>
      </c>
      <c r="F26" t="n">
        <v>92</v>
      </c>
      <c r="G26" t="n">
        <v>73</v>
      </c>
      <c r="H26" t="n">
        <v>95</v>
      </c>
      <c r="I26" t="n">
        <v>65</v>
      </c>
      <c r="K26" t="n">
        <v>75</v>
      </c>
      <c r="L26" t="n">
        <v>73</v>
      </c>
      <c r="M26" t="n">
        <v>83</v>
      </c>
      <c r="N26" t="n">
        <v>85</v>
      </c>
      <c r="O26" t="n">
        <v>76</v>
      </c>
      <c r="P26" t="n">
        <v>64</v>
      </c>
      <c r="Q26" t="n">
        <v>69</v>
      </c>
      <c r="R26" t="n">
        <v>77</v>
      </c>
      <c r="S26" t="n">
        <v>75</v>
      </c>
      <c r="T26" t="n">
        <v>59</v>
      </c>
      <c r="U26" t="n">
        <v>80</v>
      </c>
      <c r="V26" t="n">
        <v>64</v>
      </c>
      <c r="W26" t="n">
        <v>71</v>
      </c>
    </row>
    <row r="27">
      <c r="A27" t="inlineStr">
        <is>
          <t>07-03 10</t>
        </is>
      </c>
      <c r="E27" t="n">
        <v>52</v>
      </c>
      <c r="H27" t="n">
        <v>80</v>
      </c>
      <c r="J27" t="n">
        <v>60</v>
      </c>
      <c r="P27" t="n">
        <v>59</v>
      </c>
      <c r="Q27" t="n">
        <v>65</v>
      </c>
      <c r="R27" t="n">
        <v>59</v>
      </c>
      <c r="U27" t="n">
        <v>68</v>
      </c>
      <c r="W27" t="n">
        <v>58</v>
      </c>
    </row>
    <row r="28">
      <c r="A28" t="inlineStr">
        <is>
          <t>07-03 13</t>
        </is>
      </c>
      <c r="B28" t="n">
        <v>57</v>
      </c>
      <c r="C28" t="n">
        <v>50</v>
      </c>
      <c r="D28" t="n">
        <v>47</v>
      </c>
      <c r="E28" t="n">
        <v>48</v>
      </c>
      <c r="F28" t="n">
        <v>51</v>
      </c>
      <c r="G28" t="n">
        <v>48</v>
      </c>
      <c r="H28" t="n">
        <v>56</v>
      </c>
      <c r="I28" t="n">
        <v>45</v>
      </c>
      <c r="J28" t="n">
        <v>55</v>
      </c>
      <c r="K28" t="n">
        <v>60</v>
      </c>
      <c r="L28" t="n">
        <v>59</v>
      </c>
      <c r="M28" t="n">
        <v>53</v>
      </c>
      <c r="N28" t="n">
        <v>50</v>
      </c>
      <c r="O28" t="n">
        <v>44</v>
      </c>
      <c r="P28" t="n">
        <v>51</v>
      </c>
      <c r="Q28" t="n">
        <v>56</v>
      </c>
      <c r="R28" t="n">
        <v>50</v>
      </c>
      <c r="S28" t="n">
        <v>5.4</v>
      </c>
      <c r="T28" t="n">
        <v>57</v>
      </c>
      <c r="V28" t="n">
        <v>60</v>
      </c>
      <c r="W28" t="n">
        <v>51</v>
      </c>
    </row>
    <row r="29">
      <c r="A29" t="inlineStr">
        <is>
          <t>07-03 16</t>
        </is>
      </c>
      <c r="E29" t="n">
        <v>43</v>
      </c>
      <c r="H29" t="n">
        <v>21</v>
      </c>
      <c r="J29" t="n">
        <v>55</v>
      </c>
      <c r="P29" t="n">
        <v>49</v>
      </c>
      <c r="Q29" t="n">
        <v>55</v>
      </c>
      <c r="R29" t="n">
        <v>55</v>
      </c>
      <c r="S29" t="n">
        <v>6.5</v>
      </c>
      <c r="U29" t="n">
        <v>56</v>
      </c>
      <c r="W29" t="n">
        <v>51</v>
      </c>
    </row>
    <row r="30">
      <c r="A30" t="inlineStr">
        <is>
          <t>07-03 19</t>
        </is>
      </c>
      <c r="B30" t="n">
        <v>83</v>
      </c>
      <c r="C30" t="n">
        <v>54</v>
      </c>
      <c r="D30" t="n">
        <v>78</v>
      </c>
      <c r="E30" t="n">
        <v>51</v>
      </c>
      <c r="F30" t="n">
        <v>79</v>
      </c>
      <c r="G30" t="n">
        <v>60</v>
      </c>
      <c r="H30" t="n">
        <v>92</v>
      </c>
      <c r="I30" t="n">
        <v>54</v>
      </c>
      <c r="J30" t="n">
        <v>56</v>
      </c>
      <c r="K30" t="n">
        <v>75</v>
      </c>
      <c r="L30" t="n">
        <v>82</v>
      </c>
      <c r="M30" t="n">
        <v>44</v>
      </c>
      <c r="N30" t="n">
        <v>56</v>
      </c>
      <c r="O30" t="n">
        <v>58</v>
      </c>
      <c r="P30" t="n">
        <v>58</v>
      </c>
      <c r="Q30" t="n">
        <v>61</v>
      </c>
      <c r="R30" t="n">
        <v>61</v>
      </c>
      <c r="S30" t="n">
        <v>7.600000000000001</v>
      </c>
      <c r="T30" t="n">
        <v>65</v>
      </c>
      <c r="U30" t="n">
        <v>60</v>
      </c>
      <c r="V30" t="n">
        <v>77</v>
      </c>
      <c r="W30" t="n">
        <v>59</v>
      </c>
    </row>
    <row r="31">
      <c r="A31" t="inlineStr">
        <is>
          <t>07-03 22</t>
        </is>
      </c>
      <c r="E31" t="n">
        <v>78</v>
      </c>
      <c r="H31" t="n">
        <v>99</v>
      </c>
      <c r="J31" t="n">
        <v>87</v>
      </c>
      <c r="P31" t="n">
        <v>63</v>
      </c>
      <c r="Q31" t="n">
        <v>67</v>
      </c>
      <c r="R31" t="n">
        <v>70</v>
      </c>
      <c r="S31" t="n">
        <v>8.5</v>
      </c>
      <c r="U31" t="n">
        <v>75</v>
      </c>
      <c r="W31" t="n">
        <v>62</v>
      </c>
    </row>
    <row r="32">
      <c r="A32" t="inlineStr">
        <is>
          <t>07-04 01</t>
        </is>
      </c>
      <c r="C32" t="n">
        <v>85</v>
      </c>
      <c r="D32" t="n">
        <v>92</v>
      </c>
      <c r="E32" t="n">
        <v>88</v>
      </c>
      <c r="F32" t="n">
        <v>90</v>
      </c>
      <c r="G32" t="n">
        <v>71</v>
      </c>
      <c r="H32" t="n">
        <v>99</v>
      </c>
      <c r="I32" t="n">
        <v>63</v>
      </c>
      <c r="J32" t="n">
        <v>91</v>
      </c>
      <c r="K32" t="n">
        <v>85</v>
      </c>
      <c r="L32" t="n">
        <v>92</v>
      </c>
      <c r="M32" t="n">
        <v>88</v>
      </c>
      <c r="N32" t="n">
        <v>83</v>
      </c>
      <c r="O32" t="n">
        <v>68</v>
      </c>
      <c r="P32" t="n">
        <v>66</v>
      </c>
      <c r="Q32" t="n">
        <v>67</v>
      </c>
      <c r="R32" t="n">
        <v>78</v>
      </c>
      <c r="S32" t="n">
        <v>8.700000000000001</v>
      </c>
      <c r="T32" t="n">
        <v>69</v>
      </c>
      <c r="U32" t="n">
        <v>73</v>
      </c>
      <c r="V32" t="n">
        <v>76</v>
      </c>
      <c r="W32" t="n">
        <v>73</v>
      </c>
    </row>
    <row r="33">
      <c r="A33" t="inlineStr">
        <is>
          <t>07-04 04</t>
        </is>
      </c>
      <c r="E33" t="n">
        <v>92</v>
      </c>
      <c r="H33" t="n">
        <v>99</v>
      </c>
      <c r="J33" t="n">
        <v>67</v>
      </c>
      <c r="P33" t="n">
        <v>68</v>
      </c>
      <c r="Q33" t="n">
        <v>68</v>
      </c>
      <c r="R33" t="n">
        <v>80</v>
      </c>
      <c r="S33" t="n">
        <v>8.800000000000001</v>
      </c>
      <c r="U33" t="n">
        <v>83</v>
      </c>
      <c r="W33" t="n">
        <v>74</v>
      </c>
    </row>
    <row r="34">
      <c r="A34" t="inlineStr">
        <is>
          <t>07-04 07</t>
        </is>
      </c>
      <c r="B34" t="n">
        <v>92</v>
      </c>
      <c r="C34" t="n">
        <v>84</v>
      </c>
      <c r="D34" t="n">
        <v>92</v>
      </c>
      <c r="E34" t="n">
        <v>92</v>
      </c>
      <c r="F34" t="n">
        <v>94</v>
      </c>
      <c r="G34" t="n">
        <v>75</v>
      </c>
      <c r="H34" t="n">
        <v>99</v>
      </c>
      <c r="I34" t="n">
        <v>68</v>
      </c>
      <c r="J34" t="n">
        <v>65</v>
      </c>
      <c r="K34" t="n">
        <v>86</v>
      </c>
      <c r="L34" t="n">
        <v>91</v>
      </c>
      <c r="M34" t="n">
        <v>87</v>
      </c>
      <c r="N34" t="n">
        <v>85</v>
      </c>
      <c r="O34" t="n">
        <v>80</v>
      </c>
      <c r="P34" t="n">
        <v>67</v>
      </c>
      <c r="Q34" t="n">
        <v>71</v>
      </c>
      <c r="R34" t="n">
        <v>81</v>
      </c>
      <c r="S34" t="n">
        <v>8.800000000000001</v>
      </c>
      <c r="T34" t="n">
        <v>65</v>
      </c>
      <c r="U34" t="n">
        <v>69</v>
      </c>
      <c r="V34" t="n">
        <v>77</v>
      </c>
      <c r="W34" t="n">
        <v>66</v>
      </c>
    </row>
    <row r="35">
      <c r="A35" t="inlineStr">
        <is>
          <t>07-04 10</t>
        </is>
      </c>
      <c r="E35" t="n">
        <v>63</v>
      </c>
      <c r="H35" t="n">
        <v>80</v>
      </c>
      <c r="J35" t="n">
        <v>85</v>
      </c>
      <c r="P35" t="n">
        <v>59</v>
      </c>
      <c r="Q35" t="n">
        <v>57</v>
      </c>
      <c r="R35" t="n">
        <v>65</v>
      </c>
      <c r="S35" t="n">
        <v>6.2</v>
      </c>
      <c r="U35" t="n">
        <v>66</v>
      </c>
      <c r="W35" t="n">
        <v>58</v>
      </c>
    </row>
    <row r="36">
      <c r="A36" t="inlineStr">
        <is>
          <t>07-04 13</t>
        </is>
      </c>
      <c r="B36" t="n">
        <v>61</v>
      </c>
      <c r="C36" t="n">
        <v>50</v>
      </c>
      <c r="D36" t="n">
        <v>57</v>
      </c>
      <c r="E36" t="n">
        <v>47</v>
      </c>
      <c r="F36" t="n">
        <v>62</v>
      </c>
      <c r="G36" t="n">
        <v>46</v>
      </c>
      <c r="H36" t="n">
        <v>52</v>
      </c>
      <c r="I36" t="n">
        <v>47</v>
      </c>
      <c r="J36" t="n">
        <v>52</v>
      </c>
      <c r="K36" t="n">
        <v>65</v>
      </c>
      <c r="L36" t="n">
        <v>58</v>
      </c>
      <c r="M36" t="n">
        <v>54</v>
      </c>
      <c r="N36" t="n">
        <v>46</v>
      </c>
      <c r="O36" t="n">
        <v>50</v>
      </c>
      <c r="P36" t="n">
        <v>54</v>
      </c>
      <c r="Q36" t="n">
        <v>55</v>
      </c>
      <c r="R36" t="n">
        <v>54</v>
      </c>
      <c r="S36" t="n">
        <v>5.7</v>
      </c>
      <c r="T36" t="n">
        <v>56</v>
      </c>
      <c r="U36" t="n">
        <v>56</v>
      </c>
      <c r="V36" t="n">
        <v>65</v>
      </c>
      <c r="W36" t="n">
        <v>53</v>
      </c>
    </row>
    <row r="37">
      <c r="A37" t="inlineStr">
        <is>
          <t>07-04 16</t>
        </is>
      </c>
      <c r="E37" t="n">
        <v>45</v>
      </c>
      <c r="H37" t="n">
        <v>70</v>
      </c>
      <c r="J37" t="n">
        <v>52</v>
      </c>
      <c r="P37" t="n">
        <v>50</v>
      </c>
      <c r="Q37" t="n">
        <v>52</v>
      </c>
      <c r="R37" t="n">
        <v>60</v>
      </c>
      <c r="S37" t="n">
        <v>6.9</v>
      </c>
      <c r="U37" t="n">
        <v>74</v>
      </c>
    </row>
    <row r="38">
      <c r="A38" t="inlineStr">
        <is>
          <t>07-04 19</t>
        </is>
      </c>
      <c r="B38" t="n">
        <v>78</v>
      </c>
      <c r="C38" t="n">
        <v>55</v>
      </c>
      <c r="D38" t="n">
        <v>90</v>
      </c>
      <c r="E38" t="n">
        <v>51</v>
      </c>
      <c r="F38" t="n">
        <v>74</v>
      </c>
      <c r="G38" t="n">
        <v>57</v>
      </c>
      <c r="H38" t="n">
        <v>87</v>
      </c>
      <c r="I38" t="n">
        <v>56</v>
      </c>
      <c r="J38" t="n">
        <v>60</v>
      </c>
      <c r="K38" t="n">
        <v>74</v>
      </c>
      <c r="L38" t="n">
        <v>90</v>
      </c>
      <c r="M38" t="n">
        <v>73</v>
      </c>
      <c r="N38" t="n">
        <v>67</v>
      </c>
      <c r="O38" t="n">
        <v>77</v>
      </c>
      <c r="P38" t="n">
        <v>54</v>
      </c>
      <c r="Q38" t="n">
        <v>59</v>
      </c>
      <c r="R38" t="n">
        <v>66</v>
      </c>
      <c r="S38" t="n">
        <v>7.2</v>
      </c>
      <c r="T38" t="n">
        <v>60</v>
      </c>
      <c r="U38" t="n">
        <v>81</v>
      </c>
      <c r="V38" t="n">
        <v>75</v>
      </c>
      <c r="W38" t="n">
        <v>62</v>
      </c>
    </row>
    <row r="39">
      <c r="A39" t="inlineStr">
        <is>
          <t>07-04 22</t>
        </is>
      </c>
      <c r="E39" t="n">
        <v>91</v>
      </c>
      <c r="H39" t="n">
        <v>91</v>
      </c>
      <c r="J39" t="n">
        <v>61</v>
      </c>
      <c r="P39" t="n">
        <v>63</v>
      </c>
      <c r="Q39" t="n">
        <v>67</v>
      </c>
      <c r="R39" t="n">
        <v>71</v>
      </c>
      <c r="S39" t="n">
        <v>8.199999999999999</v>
      </c>
      <c r="U39" t="n">
        <v>69</v>
      </c>
      <c r="W39" t="n">
        <v>65</v>
      </c>
    </row>
    <row r="40">
      <c r="A40" t="inlineStr">
        <is>
          <t>07-05 01</t>
        </is>
      </c>
      <c r="B40" t="n">
        <v>92</v>
      </c>
      <c r="C40" t="n">
        <v>80</v>
      </c>
      <c r="D40" t="n">
        <v>96</v>
      </c>
      <c r="E40" t="n">
        <v>93</v>
      </c>
      <c r="F40" t="n">
        <v>89</v>
      </c>
      <c r="G40" t="n">
        <v>69</v>
      </c>
      <c r="I40" t="n">
        <v>75</v>
      </c>
      <c r="J40" t="n">
        <v>62</v>
      </c>
      <c r="K40" t="n">
        <v>87</v>
      </c>
      <c r="L40" t="n">
        <v>94</v>
      </c>
      <c r="M40" t="n">
        <v>88</v>
      </c>
      <c r="N40" t="n">
        <v>87</v>
      </c>
      <c r="O40" t="n">
        <v>73</v>
      </c>
      <c r="P40" t="n">
        <v>67</v>
      </c>
      <c r="Q40" t="n">
        <v>71</v>
      </c>
      <c r="R40" t="n">
        <v>78</v>
      </c>
      <c r="S40" t="n">
        <v>8.4</v>
      </c>
      <c r="T40" t="n">
        <v>66</v>
      </c>
      <c r="U40" t="n">
        <v>7.100000000000001</v>
      </c>
      <c r="V40" t="n">
        <v>76</v>
      </c>
      <c r="W40" t="n">
        <v>65</v>
      </c>
    </row>
    <row r="41">
      <c r="A41" t="inlineStr">
        <is>
          <t>07-05 04</t>
        </is>
      </c>
      <c r="E41" t="n">
        <v>93</v>
      </c>
      <c r="H41" t="n">
        <v>97</v>
      </c>
      <c r="J41" t="n">
        <v>67</v>
      </c>
      <c r="P41" t="n">
        <v>68</v>
      </c>
      <c r="Q41" t="n">
        <v>75</v>
      </c>
      <c r="R41" t="n">
        <v>84</v>
      </c>
      <c r="S41" t="n">
        <v>8.9</v>
      </c>
      <c r="U41" t="n">
        <v>68</v>
      </c>
      <c r="W41" t="n">
        <v>68</v>
      </c>
    </row>
    <row r="42">
      <c r="A42" t="inlineStr">
        <is>
          <t>07-05 07</t>
        </is>
      </c>
      <c r="B42" t="n">
        <v>94</v>
      </c>
      <c r="C42" t="n">
        <v>85</v>
      </c>
      <c r="D42" t="n">
        <v>96</v>
      </c>
      <c r="E42" t="n">
        <v>93</v>
      </c>
      <c r="F42" t="n">
        <v>85</v>
      </c>
      <c r="G42" t="n">
        <v>82</v>
      </c>
      <c r="H42" t="n">
        <v>95</v>
      </c>
      <c r="I42" t="n">
        <v>85</v>
      </c>
      <c r="J42" t="n">
        <v>84</v>
      </c>
      <c r="K42" t="n">
        <v>86</v>
      </c>
      <c r="L42" t="n">
        <v>91</v>
      </c>
      <c r="M42" t="n">
        <v>91</v>
      </c>
      <c r="N42" t="n">
        <v>92</v>
      </c>
      <c r="O42" t="n">
        <v>83</v>
      </c>
      <c r="P42" t="n">
        <v>69</v>
      </c>
      <c r="Q42" t="n">
        <v>74</v>
      </c>
      <c r="R42" t="n">
        <v>79</v>
      </c>
      <c r="S42" t="n">
        <v>7.8</v>
      </c>
      <c r="U42" t="n">
        <v>81</v>
      </c>
      <c r="V42" t="n">
        <v>74</v>
      </c>
      <c r="W42" t="n">
        <v>73</v>
      </c>
    </row>
    <row r="43">
      <c r="A43" t="inlineStr">
        <is>
          <t>07-05 10</t>
        </is>
      </c>
      <c r="E43" t="n">
        <v>68</v>
      </c>
      <c r="H43" t="n">
        <v>70</v>
      </c>
      <c r="J43" t="n">
        <v>54</v>
      </c>
      <c r="P43" t="n">
        <v>55</v>
      </c>
      <c r="Q43" t="n">
        <v>61</v>
      </c>
      <c r="R43" t="n">
        <v>59</v>
      </c>
      <c r="S43" t="n">
        <v>60</v>
      </c>
      <c r="U43" t="n">
        <v>68</v>
      </c>
      <c r="W43" t="n">
        <v>60</v>
      </c>
    </row>
    <row r="44">
      <c r="A44" t="inlineStr">
        <is>
          <t>07-05 13</t>
        </is>
      </c>
      <c r="C44" t="n">
        <v>50</v>
      </c>
      <c r="D44" t="n">
        <v>56</v>
      </c>
      <c r="E44" t="n">
        <v>49</v>
      </c>
      <c r="F44" t="n">
        <v>57</v>
      </c>
      <c r="G44" t="n">
        <v>52</v>
      </c>
      <c r="H44" t="n">
        <v>52</v>
      </c>
      <c r="I44" t="n">
        <v>40</v>
      </c>
      <c r="J44" t="n">
        <v>44</v>
      </c>
      <c r="K44" t="n">
        <v>64</v>
      </c>
      <c r="L44" t="n">
        <v>60</v>
      </c>
      <c r="M44" t="n">
        <v>50</v>
      </c>
      <c r="N44" t="n">
        <v>50</v>
      </c>
      <c r="O44" t="n">
        <v>67</v>
      </c>
      <c r="P44" t="n">
        <v>56</v>
      </c>
      <c r="Q44" t="n">
        <v>54</v>
      </c>
      <c r="R44" t="n">
        <v>62</v>
      </c>
      <c r="S44" t="n">
        <v>55</v>
      </c>
      <c r="T44" t="n">
        <v>60</v>
      </c>
      <c r="U44" t="n">
        <v>71</v>
      </c>
      <c r="V44" t="n">
        <v>61</v>
      </c>
      <c r="W44" t="n">
        <v>49</v>
      </c>
    </row>
    <row r="45">
      <c r="A45" t="inlineStr">
        <is>
          <t>07-05 16</t>
        </is>
      </c>
      <c r="E45" t="n">
        <v>43</v>
      </c>
      <c r="H45" t="n">
        <v>67</v>
      </c>
      <c r="J45" t="n">
        <v>42</v>
      </c>
      <c r="P45" t="n">
        <v>59</v>
      </c>
      <c r="Q45" t="n">
        <v>55</v>
      </c>
      <c r="R45" t="n">
        <v>68</v>
      </c>
      <c r="S45" t="n">
        <v>69</v>
      </c>
      <c r="U45" t="n">
        <v>73</v>
      </c>
      <c r="W45" t="n">
        <v>63</v>
      </c>
    </row>
    <row r="46">
      <c r="A46" t="inlineStr">
        <is>
          <t>07-05 19</t>
        </is>
      </c>
      <c r="B46" t="n">
        <v>74</v>
      </c>
      <c r="C46" t="n">
        <v>53</v>
      </c>
      <c r="D46" t="n">
        <v>79</v>
      </c>
      <c r="E46" t="n">
        <v>48</v>
      </c>
      <c r="F46" t="n">
        <v>75</v>
      </c>
      <c r="G46" t="n">
        <v>68</v>
      </c>
      <c r="H46" t="n">
        <v>87</v>
      </c>
      <c r="I46" t="n">
        <v>51</v>
      </c>
      <c r="J46" t="n">
        <v>51</v>
      </c>
      <c r="K46" t="n">
        <v>76</v>
      </c>
      <c r="L46" t="n">
        <v>75</v>
      </c>
      <c r="M46" t="n">
        <v>70</v>
      </c>
      <c r="N46" t="n">
        <v>67</v>
      </c>
      <c r="O46" t="n">
        <v>78</v>
      </c>
      <c r="P46" t="n">
        <v>66</v>
      </c>
      <c r="Q46" t="n">
        <v>66</v>
      </c>
      <c r="R46" t="n">
        <v>82</v>
      </c>
      <c r="S46" t="n">
        <v>77</v>
      </c>
      <c r="T46" t="n">
        <v>80</v>
      </c>
      <c r="U46" t="n">
        <v>83</v>
      </c>
      <c r="V46" t="n">
        <v>77</v>
      </c>
      <c r="W46" t="n">
        <v>82</v>
      </c>
    </row>
    <row r="47">
      <c r="A47" t="inlineStr">
        <is>
          <t>07-05 22</t>
        </is>
      </c>
      <c r="E47" t="n">
        <v>83</v>
      </c>
      <c r="H47" t="n">
        <v>95</v>
      </c>
      <c r="J47" t="n">
        <v>75</v>
      </c>
      <c r="P47" t="n">
        <v>63</v>
      </c>
      <c r="Q47" t="n">
        <v>67</v>
      </c>
      <c r="R47" t="n">
        <v>89</v>
      </c>
      <c r="S47" t="n">
        <v>85</v>
      </c>
      <c r="U47" t="n">
        <v>88</v>
      </c>
      <c r="W47" t="n">
        <v>81</v>
      </c>
    </row>
    <row r="48">
      <c r="A48" t="inlineStr">
        <is>
          <t>07-06 01</t>
        </is>
      </c>
      <c r="B48" t="n">
        <v>92</v>
      </c>
      <c r="C48" t="n">
        <v>85</v>
      </c>
      <c r="D48" t="n">
        <v>88</v>
      </c>
      <c r="E48" t="n">
        <v>88</v>
      </c>
      <c r="F48" t="n">
        <v>89</v>
      </c>
      <c r="G48" t="n">
        <v>88</v>
      </c>
      <c r="H48" t="n">
        <v>97</v>
      </c>
      <c r="I48" t="n">
        <v>80</v>
      </c>
      <c r="J48" t="n">
        <v>82</v>
      </c>
      <c r="K48" t="n">
        <v>87</v>
      </c>
      <c r="L48" t="n">
        <v>92</v>
      </c>
      <c r="M48" t="n">
        <v>92</v>
      </c>
      <c r="N48" t="n">
        <v>86</v>
      </c>
      <c r="O48" t="n">
        <v>83</v>
      </c>
      <c r="P48" t="n">
        <v>66</v>
      </c>
      <c r="Q48" t="n">
        <v>71</v>
      </c>
      <c r="R48" t="n">
        <v>90</v>
      </c>
      <c r="S48" t="n">
        <v>85</v>
      </c>
      <c r="T48" t="n">
        <v>66</v>
      </c>
      <c r="U48" t="n">
        <v>73</v>
      </c>
      <c r="V48" t="n">
        <v>80</v>
      </c>
      <c r="W48" t="n">
        <v>66</v>
      </c>
    </row>
    <row r="49">
      <c r="A49" t="inlineStr">
        <is>
          <t>07-06 04</t>
        </is>
      </c>
      <c r="E49" t="n">
        <v>94</v>
      </c>
      <c r="H49" t="n">
        <v>99</v>
      </c>
      <c r="J49" t="n">
        <v>87</v>
      </c>
      <c r="Q49" t="n">
        <v>72</v>
      </c>
      <c r="R49" t="n">
        <v>90</v>
      </c>
      <c r="U49" t="n">
        <v>71</v>
      </c>
      <c r="W49" t="n">
        <v>74</v>
      </c>
    </row>
    <row r="50">
      <c r="A50" t="inlineStr">
        <is>
          <t>07-06 07</t>
        </is>
      </c>
      <c r="B50" t="n">
        <v>90</v>
      </c>
      <c r="D50" t="n">
        <v>91</v>
      </c>
      <c r="E50" t="n">
        <v>95</v>
      </c>
      <c r="F50" t="n">
        <v>91</v>
      </c>
      <c r="G50" t="n">
        <v>86</v>
      </c>
      <c r="H50" t="n">
        <v>96</v>
      </c>
      <c r="I50" t="n">
        <v>83</v>
      </c>
      <c r="J50" t="n">
        <v>81</v>
      </c>
      <c r="K50" t="n">
        <v>86</v>
      </c>
      <c r="L50" t="n">
        <v>88</v>
      </c>
      <c r="M50" t="n">
        <v>89</v>
      </c>
      <c r="N50" t="n">
        <v>90</v>
      </c>
      <c r="O50" t="n">
        <v>88</v>
      </c>
      <c r="P50" t="n">
        <v>69</v>
      </c>
      <c r="Q50" t="n">
        <v>72</v>
      </c>
      <c r="R50" t="n">
        <v>90</v>
      </c>
      <c r="S50" t="n">
        <v>83</v>
      </c>
      <c r="T50" t="n">
        <v>65</v>
      </c>
      <c r="U50" t="n">
        <v>67</v>
      </c>
      <c r="V50" t="n">
        <v>77</v>
      </c>
      <c r="W50" t="n">
        <v>68</v>
      </c>
    </row>
    <row r="51">
      <c r="A51" t="inlineStr">
        <is>
          <t>07-06 10</t>
        </is>
      </c>
      <c r="E51" t="n">
        <v>57</v>
      </c>
      <c r="H51" t="n">
        <v>75</v>
      </c>
      <c r="J51" t="n">
        <v>52</v>
      </c>
      <c r="P51" t="n">
        <v>54</v>
      </c>
      <c r="Q51" t="n">
        <v>61</v>
      </c>
      <c r="R51" t="n">
        <v>59</v>
      </c>
      <c r="S51" t="n">
        <v>6</v>
      </c>
      <c r="U51" t="n">
        <v>62</v>
      </c>
      <c r="W51" t="n">
        <v>57</v>
      </c>
    </row>
    <row r="52">
      <c r="A52" t="inlineStr">
        <is>
          <t>07-06 13</t>
        </is>
      </c>
      <c r="B52" t="n">
        <v>56</v>
      </c>
      <c r="C52" t="n">
        <v>47</v>
      </c>
      <c r="D52" t="n">
        <v>44</v>
      </c>
      <c r="E52" t="n">
        <v>45</v>
      </c>
      <c r="F52" t="n">
        <v>60</v>
      </c>
      <c r="G52" t="n">
        <v>50</v>
      </c>
      <c r="H52" t="n">
        <v>55</v>
      </c>
      <c r="I52" t="n">
        <v>41</v>
      </c>
      <c r="J52" t="n">
        <v>45</v>
      </c>
      <c r="K52" t="n">
        <v>70</v>
      </c>
      <c r="L52" t="n">
        <v>55</v>
      </c>
      <c r="M52" t="n">
        <v>47</v>
      </c>
      <c r="N52" t="n">
        <v>47</v>
      </c>
      <c r="O52" t="n">
        <v>66</v>
      </c>
      <c r="P52" t="n">
        <v>48</v>
      </c>
      <c r="Q52" t="n">
        <v>50</v>
      </c>
      <c r="R52" t="n">
        <v>55</v>
      </c>
      <c r="S52" t="n">
        <v>5.7</v>
      </c>
      <c r="T52" t="n">
        <v>69</v>
      </c>
      <c r="U52" t="n">
        <v>67</v>
      </c>
      <c r="V52" t="n">
        <v>62</v>
      </c>
      <c r="W52" t="n">
        <v>44</v>
      </c>
    </row>
    <row r="53">
      <c r="A53" t="inlineStr">
        <is>
          <t>07-06 16</t>
        </is>
      </c>
      <c r="E53" t="n">
        <v>44</v>
      </c>
      <c r="H53" t="n">
        <v>52</v>
      </c>
      <c r="J53" t="n">
        <v>43</v>
      </c>
      <c r="P53" t="n">
        <v>54</v>
      </c>
      <c r="Q53" t="n">
        <v>67</v>
      </c>
      <c r="R53" t="n">
        <v>60</v>
      </c>
      <c r="S53" t="n">
        <v>6.2</v>
      </c>
      <c r="U53" t="n">
        <v>80</v>
      </c>
      <c r="W53" t="n">
        <v>60</v>
      </c>
    </row>
    <row r="54">
      <c r="A54" t="inlineStr">
        <is>
          <t>07-06 19</t>
        </is>
      </c>
      <c r="B54" t="n">
        <v>73</v>
      </c>
      <c r="C54" t="n">
        <v>52</v>
      </c>
      <c r="D54" t="n">
        <v>63</v>
      </c>
      <c r="E54" t="n">
        <v>49</v>
      </c>
      <c r="F54" t="n">
        <v>73</v>
      </c>
      <c r="G54" t="n">
        <v>65</v>
      </c>
      <c r="H54" t="n">
        <v>73</v>
      </c>
      <c r="I54" t="n">
        <v>65</v>
      </c>
      <c r="J54" t="n">
        <v>57</v>
      </c>
      <c r="K54" t="n">
        <v>80</v>
      </c>
      <c r="L54" t="n">
        <v>74</v>
      </c>
      <c r="M54" t="n">
        <v>61</v>
      </c>
      <c r="O54" t="n">
        <v>80</v>
      </c>
      <c r="P54" t="n">
        <v>70</v>
      </c>
      <c r="Q54" t="n">
        <v>64</v>
      </c>
      <c r="R54" t="n">
        <v>84</v>
      </c>
      <c r="S54" t="n">
        <v>81</v>
      </c>
      <c r="T54" t="n">
        <v>85</v>
      </c>
      <c r="U54" t="n">
        <v>87</v>
      </c>
      <c r="V54" t="n">
        <v>81</v>
      </c>
      <c r="W54" t="n">
        <v>72</v>
      </c>
    </row>
    <row r="55">
      <c r="A55" t="inlineStr">
        <is>
          <t>07-06 22</t>
        </is>
      </c>
      <c r="E55" t="n">
        <v>75</v>
      </c>
      <c r="H55" t="n">
        <v>91</v>
      </c>
      <c r="J55" t="n">
        <v>81</v>
      </c>
      <c r="P55" t="n">
        <v>72</v>
      </c>
      <c r="Q55" t="n">
        <v>75</v>
      </c>
      <c r="R55" t="n">
        <v>85</v>
      </c>
      <c r="S55" t="n">
        <v>7.8</v>
      </c>
      <c r="U55" t="n">
        <v>88</v>
      </c>
      <c r="W55" t="n">
        <v>80</v>
      </c>
    </row>
    <row r="56">
      <c r="A56" t="inlineStr">
        <is>
          <t>07-07 01</t>
        </is>
      </c>
      <c r="B56" t="n">
        <v>90</v>
      </c>
      <c r="C56" t="n">
        <v>88</v>
      </c>
      <c r="D56" t="n">
        <v>91</v>
      </c>
      <c r="E56" t="n">
        <v>86</v>
      </c>
      <c r="F56" t="n">
        <v>89</v>
      </c>
      <c r="G56" t="n">
        <v>82</v>
      </c>
      <c r="H56" t="n">
        <v>96</v>
      </c>
      <c r="I56" t="n">
        <v>84</v>
      </c>
      <c r="J56" t="n">
        <v>93</v>
      </c>
      <c r="K56" t="n">
        <v>88</v>
      </c>
      <c r="L56" t="n">
        <v>88</v>
      </c>
      <c r="M56" t="n">
        <v>88</v>
      </c>
      <c r="O56" t="n">
        <v>83</v>
      </c>
      <c r="P56" t="n">
        <v>76</v>
      </c>
      <c r="Q56" t="n">
        <v>71</v>
      </c>
      <c r="R56" t="n">
        <v>90</v>
      </c>
      <c r="S56" t="n">
        <v>8.4</v>
      </c>
      <c r="T56" t="n">
        <v>83</v>
      </c>
      <c r="U56" t="n">
        <v>91</v>
      </c>
      <c r="V56" t="n">
        <v>81</v>
      </c>
      <c r="W56" t="n">
        <v>84</v>
      </c>
    </row>
    <row r="57">
      <c r="A57" t="inlineStr">
        <is>
          <t>07-07 04</t>
        </is>
      </c>
      <c r="E57" t="n">
        <v>90</v>
      </c>
      <c r="H57" t="n">
        <v>97</v>
      </c>
      <c r="J57" t="n">
        <v>87</v>
      </c>
      <c r="P57" t="n">
        <v>74</v>
      </c>
      <c r="Q57" t="n">
        <v>73</v>
      </c>
      <c r="R57" t="n">
        <v>94</v>
      </c>
      <c r="S57" t="n">
        <v>8.700000000000001</v>
      </c>
      <c r="U57" t="n">
        <v>94</v>
      </c>
      <c r="W57" t="n">
        <v>84</v>
      </c>
    </row>
    <row r="58">
      <c r="A58" t="inlineStr">
        <is>
          <t>07-07 07</t>
        </is>
      </c>
      <c r="B58" t="n">
        <v>87</v>
      </c>
      <c r="D58" t="n">
        <v>93</v>
      </c>
      <c r="E58" t="n">
        <v>94</v>
      </c>
      <c r="F58" t="n">
        <v>90</v>
      </c>
      <c r="G58" t="n">
        <v>87</v>
      </c>
      <c r="H58" t="n">
        <v>99</v>
      </c>
      <c r="I58" t="n">
        <v>92</v>
      </c>
      <c r="J58" t="n">
        <v>89</v>
      </c>
      <c r="K58" t="n">
        <v>88</v>
      </c>
      <c r="L58" t="n">
        <v>88</v>
      </c>
      <c r="M58" t="n">
        <v>89</v>
      </c>
      <c r="N58" t="n">
        <v>90</v>
      </c>
      <c r="O58" t="n">
        <v>94</v>
      </c>
      <c r="P58" t="n">
        <v>75</v>
      </c>
      <c r="Q58" t="n">
        <v>73</v>
      </c>
      <c r="R58" t="n">
        <v>93</v>
      </c>
      <c r="S58" t="n">
        <v>8.5</v>
      </c>
      <c r="T58" t="n">
        <v>67</v>
      </c>
      <c r="U58" t="n">
        <v>88</v>
      </c>
      <c r="V58" t="n">
        <v>82</v>
      </c>
      <c r="W58" t="n">
        <v>87</v>
      </c>
    </row>
    <row r="59">
      <c r="A59" t="inlineStr">
        <is>
          <t>07-07 10</t>
        </is>
      </c>
      <c r="E59" t="n">
        <v>59</v>
      </c>
      <c r="H59" t="n">
        <v>84</v>
      </c>
      <c r="J59" t="n">
        <v>51</v>
      </c>
      <c r="P59" t="n">
        <v>49</v>
      </c>
      <c r="Q59" t="n">
        <v>60</v>
      </c>
      <c r="R59" t="n">
        <v>65</v>
      </c>
      <c r="S59" t="n">
        <v>62</v>
      </c>
      <c r="U59" t="n">
        <v>77</v>
      </c>
      <c r="W59" t="n">
        <v>59</v>
      </c>
    </row>
    <row r="60">
      <c r="A60" t="inlineStr">
        <is>
          <t>07-07 13</t>
        </is>
      </c>
      <c r="B60" t="n">
        <v>44</v>
      </c>
      <c r="C60" t="n">
        <v>46</v>
      </c>
      <c r="D60" t="n">
        <v>51</v>
      </c>
      <c r="E60" t="n">
        <v>46</v>
      </c>
      <c r="F60" t="n">
        <v>59</v>
      </c>
      <c r="G60" t="n">
        <v>47</v>
      </c>
      <c r="H60" t="n">
        <v>54</v>
      </c>
      <c r="I60" t="n">
        <v>39</v>
      </c>
      <c r="J60" t="n">
        <v>40</v>
      </c>
      <c r="K60" t="n">
        <v>71</v>
      </c>
      <c r="L60" t="n">
        <v>53</v>
      </c>
      <c r="M60" t="n">
        <v>44</v>
      </c>
      <c r="N60" t="n">
        <v>48</v>
      </c>
      <c r="O60" t="n">
        <v>70</v>
      </c>
      <c r="P60" t="n">
        <v>48</v>
      </c>
      <c r="Q60" t="n">
        <v>47</v>
      </c>
      <c r="R60" t="n">
        <v>61</v>
      </c>
      <c r="S60" t="n">
        <v>65</v>
      </c>
      <c r="T60" t="n">
        <v>68</v>
      </c>
      <c r="U60" t="n">
        <v>76</v>
      </c>
      <c r="V60" t="n">
        <v>74</v>
      </c>
      <c r="W60" t="n">
        <v>52</v>
      </c>
    </row>
    <row r="61">
      <c r="A61" t="inlineStr">
        <is>
          <t>07-07 16</t>
        </is>
      </c>
      <c r="E61" t="n">
        <v>41</v>
      </c>
      <c r="H61" t="n">
        <v>61</v>
      </c>
      <c r="J61" t="n">
        <v>32</v>
      </c>
      <c r="P61" t="n">
        <v>52</v>
      </c>
      <c r="Q61" t="n">
        <v>68</v>
      </c>
      <c r="R61" t="n">
        <v>59</v>
      </c>
      <c r="S61" t="n">
        <v>64</v>
      </c>
      <c r="U61" t="n">
        <v>7.8</v>
      </c>
      <c r="W61" t="n">
        <v>61</v>
      </c>
    </row>
    <row r="62">
      <c r="A62" t="inlineStr">
        <is>
          <t>07-07 19</t>
        </is>
      </c>
      <c r="B62" t="n">
        <v>65</v>
      </c>
      <c r="C62" t="n">
        <v>55</v>
      </c>
      <c r="D62" t="n">
        <v>55</v>
      </c>
      <c r="E62" t="n">
        <v>60</v>
      </c>
      <c r="F62" t="n">
        <v>73</v>
      </c>
      <c r="G62" t="n">
        <v>62</v>
      </c>
      <c r="H62" t="n">
        <v>75</v>
      </c>
      <c r="I62" t="n">
        <v>73</v>
      </c>
      <c r="J62" t="n">
        <v>56</v>
      </c>
      <c r="K62" t="n">
        <v>81</v>
      </c>
      <c r="L62" t="n">
        <v>69</v>
      </c>
      <c r="M62" t="n">
        <v>60</v>
      </c>
      <c r="N62" t="n">
        <v>60</v>
      </c>
      <c r="O62" t="n">
        <v>83</v>
      </c>
      <c r="P62" t="n">
        <v>63</v>
      </c>
      <c r="Q62" t="n">
        <v>69</v>
      </c>
      <c r="R62" t="n">
        <v>83</v>
      </c>
      <c r="S62" t="n">
        <v>83</v>
      </c>
      <c r="T62" t="n">
        <v>84</v>
      </c>
      <c r="U62" t="n">
        <v>88</v>
      </c>
      <c r="V62" t="n">
        <v>83</v>
      </c>
      <c r="W62" t="n">
        <v>73</v>
      </c>
    </row>
    <row r="63">
      <c r="A63" t="inlineStr">
        <is>
          <t>07-07 22</t>
        </is>
      </c>
      <c r="E63" t="n">
        <v>85</v>
      </c>
      <c r="H63" t="n">
        <v>83</v>
      </c>
      <c r="J63" t="n">
        <v>83</v>
      </c>
      <c r="P63" t="n">
        <v>67</v>
      </c>
      <c r="Q63" t="n">
        <v>74</v>
      </c>
      <c r="R63" t="n">
        <v>85</v>
      </c>
      <c r="S63" t="n">
        <v>80</v>
      </c>
      <c r="U63" t="n">
        <v>89</v>
      </c>
      <c r="W63" t="n">
        <v>79</v>
      </c>
    </row>
    <row r="64">
      <c r="A64" t="inlineStr">
        <is>
          <t>07-08 01</t>
        </is>
      </c>
      <c r="B64" t="n">
        <v>85</v>
      </c>
      <c r="C64" t="n">
        <v>85</v>
      </c>
      <c r="D64" t="n">
        <v>89</v>
      </c>
      <c r="E64" t="n">
        <v>92</v>
      </c>
      <c r="F64" t="n">
        <v>86</v>
      </c>
      <c r="G64" t="n">
        <v>79</v>
      </c>
      <c r="H64" t="n">
        <v>92</v>
      </c>
      <c r="I64" t="n">
        <v>86</v>
      </c>
      <c r="J64" t="n">
        <v>92</v>
      </c>
      <c r="K64" t="n">
        <v>89</v>
      </c>
      <c r="L64" t="n">
        <v>84</v>
      </c>
      <c r="M64" t="n">
        <v>88</v>
      </c>
      <c r="N64" t="n">
        <v>84</v>
      </c>
      <c r="O64" t="n">
        <v>86</v>
      </c>
      <c r="P64" t="n">
        <v>77</v>
      </c>
      <c r="Q64" t="n">
        <v>77</v>
      </c>
      <c r="R64" t="n">
        <v>89</v>
      </c>
      <c r="S64" t="n">
        <v>84</v>
      </c>
      <c r="T64" t="n">
        <v>80</v>
      </c>
      <c r="U64" t="n">
        <v>90</v>
      </c>
      <c r="V64" t="n">
        <v>87</v>
      </c>
      <c r="W64" t="n">
        <v>80</v>
      </c>
    </row>
    <row r="65">
      <c r="A65" t="inlineStr">
        <is>
          <t>07-08 04</t>
        </is>
      </c>
      <c r="E65" t="n">
        <v>94</v>
      </c>
      <c r="H65" t="n">
        <v>97</v>
      </c>
      <c r="J65" t="n">
        <v>95</v>
      </c>
      <c r="P65" t="n">
        <v>77</v>
      </c>
      <c r="Q65" t="n">
        <v>84</v>
      </c>
      <c r="R65" t="n">
        <v>88</v>
      </c>
      <c r="S65" t="n">
        <v>86</v>
      </c>
      <c r="U65" t="n">
        <v>92</v>
      </c>
      <c r="W65" t="n">
        <v>83</v>
      </c>
    </row>
    <row r="66">
      <c r="A66" t="inlineStr">
        <is>
          <t>07-08 07</t>
        </is>
      </c>
      <c r="B66" t="n">
        <v>86</v>
      </c>
      <c r="C66" t="n">
        <v>93</v>
      </c>
      <c r="D66" t="n">
        <v>94</v>
      </c>
      <c r="E66" t="n">
        <v>93</v>
      </c>
      <c r="F66" t="n">
        <v>90</v>
      </c>
      <c r="G66" t="n">
        <v>91</v>
      </c>
      <c r="H66" t="n">
        <v>10</v>
      </c>
      <c r="I66" t="n">
        <v>91</v>
      </c>
      <c r="J66" t="n">
        <v>91</v>
      </c>
      <c r="K66" t="n">
        <v>87</v>
      </c>
      <c r="L66" t="n">
        <v>88</v>
      </c>
      <c r="M66" t="n">
        <v>90</v>
      </c>
      <c r="N66" t="n">
        <v>92</v>
      </c>
      <c r="O66" t="n">
        <v>91</v>
      </c>
      <c r="P66" t="n">
        <v>84</v>
      </c>
      <c r="Q66" t="n">
        <v>81</v>
      </c>
      <c r="R66" t="n">
        <v>90</v>
      </c>
      <c r="S66" t="n">
        <v>88</v>
      </c>
      <c r="T66" t="n">
        <v>90</v>
      </c>
      <c r="U66" t="n">
        <v>95</v>
      </c>
      <c r="V66" t="n">
        <v>89</v>
      </c>
      <c r="W66" t="n">
        <v>87</v>
      </c>
    </row>
    <row r="67">
      <c r="A67" t="inlineStr">
        <is>
          <t>07-08 10</t>
        </is>
      </c>
      <c r="E67" t="n">
        <v>65</v>
      </c>
      <c r="H67" t="n">
        <v>85</v>
      </c>
      <c r="J67" t="n">
        <v>56</v>
      </c>
      <c r="P67" t="n">
        <v>61</v>
      </c>
      <c r="Q67" t="n">
        <v>63</v>
      </c>
      <c r="R67" t="n">
        <v>77</v>
      </c>
      <c r="S67" t="n">
        <v>7.5</v>
      </c>
      <c r="U67" t="n">
        <v>84</v>
      </c>
      <c r="W67" t="n">
        <v>58</v>
      </c>
    </row>
    <row r="68">
      <c r="A68" t="inlineStr">
        <is>
          <t>07-08 13</t>
        </is>
      </c>
      <c r="B68" t="n">
        <v>63</v>
      </c>
      <c r="C68" t="n">
        <v>41</v>
      </c>
      <c r="D68" t="n">
        <v>60</v>
      </c>
      <c r="E68" t="n">
        <v>44</v>
      </c>
      <c r="F68" t="n">
        <v>69</v>
      </c>
      <c r="G68" t="n">
        <v>51</v>
      </c>
      <c r="H68" t="n">
        <v>75</v>
      </c>
      <c r="I68" t="n">
        <v>44</v>
      </c>
      <c r="J68" t="n">
        <v>43</v>
      </c>
      <c r="K68" t="n">
        <v>82</v>
      </c>
      <c r="L68" t="n">
        <v>59</v>
      </c>
      <c r="M68" t="n">
        <v>51</v>
      </c>
      <c r="N68" t="n">
        <v>52</v>
      </c>
      <c r="O68" t="n">
        <v>76</v>
      </c>
      <c r="P68" t="n">
        <v>58</v>
      </c>
      <c r="Q68" t="n">
        <v>56</v>
      </c>
      <c r="R68" t="n">
        <v>71</v>
      </c>
      <c r="S68" t="n">
        <v>7.2</v>
      </c>
      <c r="T68" t="n">
        <v>74</v>
      </c>
      <c r="U68" t="n">
        <v>8.300000000000001</v>
      </c>
      <c r="V68" t="n">
        <v>78</v>
      </c>
      <c r="W68" t="n">
        <v>58</v>
      </c>
    </row>
    <row r="69">
      <c r="A69" t="inlineStr">
        <is>
          <t>07-08 16</t>
        </is>
      </c>
      <c r="E69" t="n">
        <v>37</v>
      </c>
      <c r="H69" t="n">
        <v>56</v>
      </c>
      <c r="J69" t="n">
        <v>39</v>
      </c>
      <c r="P69" t="n">
        <v>57</v>
      </c>
      <c r="Q69" t="n">
        <v>68</v>
      </c>
      <c r="R69" t="n">
        <v>69</v>
      </c>
      <c r="S69" t="n">
        <v>6.9</v>
      </c>
      <c r="U69" t="n">
        <v>83</v>
      </c>
      <c r="W69" t="n">
        <v>56</v>
      </c>
    </row>
    <row r="70">
      <c r="A70" t="inlineStr">
        <is>
          <t>07-08 19</t>
        </is>
      </c>
      <c r="B70" t="n">
        <v>82</v>
      </c>
      <c r="C70" t="n">
        <v>73</v>
      </c>
      <c r="D70" t="n">
        <v>63</v>
      </c>
      <c r="E70" t="n">
        <v>47</v>
      </c>
      <c r="F70" t="n">
        <v>83</v>
      </c>
      <c r="G70" t="n">
        <v>68</v>
      </c>
      <c r="H70" t="n">
        <v>79</v>
      </c>
      <c r="I70" t="n">
        <v>65</v>
      </c>
      <c r="J70" t="n">
        <v>61</v>
      </c>
      <c r="K70" t="n">
        <v>85</v>
      </c>
      <c r="L70" t="n">
        <v>81</v>
      </c>
      <c r="M70" t="n">
        <v>72</v>
      </c>
      <c r="N70" t="n">
        <v>71</v>
      </c>
      <c r="O70" t="n">
        <v>83</v>
      </c>
      <c r="P70" t="n">
        <v>71</v>
      </c>
      <c r="Q70" t="n">
        <v>77</v>
      </c>
      <c r="R70" t="n">
        <v>84</v>
      </c>
      <c r="S70" t="n">
        <v>8.4</v>
      </c>
      <c r="T70" t="n">
        <v>88</v>
      </c>
      <c r="U70" t="n">
        <v>88</v>
      </c>
      <c r="V70" t="n">
        <v>88</v>
      </c>
      <c r="W70" t="n">
        <v>78</v>
      </c>
    </row>
    <row r="71">
      <c r="A71" t="inlineStr">
        <is>
          <t>07-08 22</t>
        </is>
      </c>
      <c r="E71" t="n">
        <v>68</v>
      </c>
      <c r="H71" t="n">
        <v>97</v>
      </c>
      <c r="J71" t="n">
        <v>77</v>
      </c>
      <c r="P71" t="n">
        <v>75</v>
      </c>
      <c r="Q71" t="n">
        <v>72</v>
      </c>
      <c r="R71" t="n">
        <v>89</v>
      </c>
      <c r="S71" t="n">
        <v>8.5</v>
      </c>
      <c r="U71" t="n">
        <v>90</v>
      </c>
      <c r="W71" t="n">
        <v>84</v>
      </c>
    </row>
    <row r="72">
      <c r="A72" t="inlineStr">
        <is>
          <t>07-09 01</t>
        </is>
      </c>
      <c r="B72" t="n">
        <v>92</v>
      </c>
      <c r="C72" t="n">
        <v>87</v>
      </c>
      <c r="D72" t="n">
        <v>96</v>
      </c>
      <c r="F72" t="n">
        <v>96</v>
      </c>
      <c r="G72" t="n">
        <v>85</v>
      </c>
      <c r="H72" t="n">
        <v>10</v>
      </c>
      <c r="I72" t="n">
        <v>91</v>
      </c>
      <c r="J72" t="n">
        <v>96</v>
      </c>
      <c r="K72" t="n">
        <v>90</v>
      </c>
      <c r="L72" t="n">
        <v>81</v>
      </c>
      <c r="M72" t="n">
        <v>81</v>
      </c>
      <c r="N72" t="n">
        <v>74</v>
      </c>
      <c r="O72" t="n">
        <v>77</v>
      </c>
      <c r="P72" t="n">
        <v>77</v>
      </c>
      <c r="Q72" t="n">
        <v>82</v>
      </c>
      <c r="R72" t="n">
        <v>88</v>
      </c>
      <c r="S72" t="n">
        <v>8.199999999999999</v>
      </c>
      <c r="T72" t="n">
        <v>84</v>
      </c>
      <c r="U72" t="n">
        <v>93</v>
      </c>
      <c r="V72" t="n">
        <v>78</v>
      </c>
      <c r="W72" t="n">
        <v>86</v>
      </c>
    </row>
    <row r="73">
      <c r="A73" t="inlineStr">
        <is>
          <t>07-09 04</t>
        </is>
      </c>
      <c r="E73" t="n">
        <v>84</v>
      </c>
      <c r="H73" t="n">
        <v>99</v>
      </c>
      <c r="J73" t="n">
        <v>95</v>
      </c>
      <c r="P73" t="n">
        <v>85</v>
      </c>
      <c r="Q73" t="n">
        <v>90</v>
      </c>
      <c r="R73" t="n">
        <v>89</v>
      </c>
      <c r="S73" t="n">
        <v>8.300000000000001</v>
      </c>
      <c r="U73" t="n">
        <v>93</v>
      </c>
      <c r="W73" t="n">
        <v>87</v>
      </c>
    </row>
    <row r="74">
      <c r="A74" t="inlineStr">
        <is>
          <t>07-09 07</t>
        </is>
      </c>
      <c r="B74" t="n">
        <v>90</v>
      </c>
      <c r="C74" t="n">
        <v>85</v>
      </c>
      <c r="D74" t="n">
        <v>94</v>
      </c>
      <c r="E74" t="n">
        <v>73</v>
      </c>
      <c r="F74" t="n">
        <v>94</v>
      </c>
      <c r="G74" t="n">
        <v>79</v>
      </c>
      <c r="H74" t="n">
        <v>96</v>
      </c>
      <c r="I74" t="n">
        <v>92</v>
      </c>
      <c r="K74" t="n">
        <v>86</v>
      </c>
      <c r="L74" t="n">
        <v>89</v>
      </c>
      <c r="M74" t="n">
        <v>85</v>
      </c>
      <c r="N74" t="n">
        <v>80</v>
      </c>
      <c r="O74" t="n">
        <v>91</v>
      </c>
      <c r="P74" t="n">
        <v>80</v>
      </c>
      <c r="Q74" t="n">
        <v>87</v>
      </c>
      <c r="R74" t="n">
        <v>88</v>
      </c>
      <c r="S74" t="n">
        <v>8.300000000000001</v>
      </c>
      <c r="T74" t="n">
        <v>89</v>
      </c>
      <c r="U74" t="n">
        <v>97</v>
      </c>
      <c r="V74" t="n">
        <v>76</v>
      </c>
      <c r="W74" t="n">
        <v>88</v>
      </c>
    </row>
    <row r="75">
      <c r="A75" t="inlineStr">
        <is>
          <t>07-09 10</t>
        </is>
      </c>
      <c r="E75" t="n">
        <v>70</v>
      </c>
      <c r="H75" t="n">
        <v>76</v>
      </c>
      <c r="J75" t="n">
        <v>66</v>
      </c>
      <c r="P75" t="n">
        <v>69</v>
      </c>
      <c r="Q75" t="n">
        <v>61</v>
      </c>
      <c r="R75" t="n">
        <v>75</v>
      </c>
      <c r="S75" t="n">
        <v>68</v>
      </c>
      <c r="U75" t="n">
        <v>87</v>
      </c>
      <c r="W75" t="n">
        <v>68</v>
      </c>
    </row>
    <row r="76">
      <c r="A76" t="inlineStr">
        <is>
          <t>07-09 13</t>
        </is>
      </c>
      <c r="B76" t="n">
        <v>67</v>
      </c>
      <c r="C76" t="n">
        <v>54</v>
      </c>
      <c r="D76" t="n">
        <v>64</v>
      </c>
      <c r="E76" t="n">
        <v>49</v>
      </c>
      <c r="F76" t="n">
        <v>73</v>
      </c>
      <c r="G76" t="n">
        <v>56</v>
      </c>
      <c r="H76" t="n">
        <v>56</v>
      </c>
      <c r="I76" t="n">
        <v>34</v>
      </c>
      <c r="J76" t="n">
        <v>48</v>
      </c>
      <c r="K76" t="n">
        <v>83</v>
      </c>
      <c r="L76" t="n">
        <v>65</v>
      </c>
      <c r="M76" t="n">
        <v>60</v>
      </c>
      <c r="N76" t="n">
        <v>55</v>
      </c>
      <c r="O76" t="n">
        <v>72</v>
      </c>
      <c r="P76" t="n">
        <v>61</v>
      </c>
      <c r="Q76" t="n">
        <v>67</v>
      </c>
      <c r="R76" t="n">
        <v>67</v>
      </c>
      <c r="S76" t="n">
        <v>62</v>
      </c>
      <c r="T76" t="n">
        <v>79</v>
      </c>
      <c r="U76" t="n">
        <v>78</v>
      </c>
      <c r="V76" t="n">
        <v>67</v>
      </c>
      <c r="W76" t="n">
        <v>69</v>
      </c>
    </row>
    <row r="77">
      <c r="A77" t="inlineStr">
        <is>
          <t>07-09 16</t>
        </is>
      </c>
      <c r="E77" t="n">
        <v>45</v>
      </c>
      <c r="H77" t="n">
        <v>63</v>
      </c>
      <c r="J77" t="n">
        <v>81</v>
      </c>
      <c r="P77" t="n">
        <v>67</v>
      </c>
      <c r="Q77" t="n">
        <v>82</v>
      </c>
      <c r="R77" t="n">
        <v>85</v>
      </c>
      <c r="S77" t="n">
        <v>72</v>
      </c>
      <c r="U77" t="n">
        <v>84</v>
      </c>
      <c r="W77" t="n">
        <v>73</v>
      </c>
    </row>
    <row r="78">
      <c r="A78" t="inlineStr">
        <is>
          <t>07-09 19</t>
        </is>
      </c>
      <c r="B78" t="n">
        <v>92</v>
      </c>
      <c r="C78" t="n">
        <v>86</v>
      </c>
      <c r="D78" t="n">
        <v>95</v>
      </c>
      <c r="E78" t="n">
        <v>65</v>
      </c>
      <c r="F78" t="n">
        <v>85</v>
      </c>
      <c r="G78" t="n">
        <v>89</v>
      </c>
      <c r="I78" t="n">
        <v>89</v>
      </c>
      <c r="J78" t="n">
        <v>85</v>
      </c>
      <c r="K78" t="n">
        <v>87</v>
      </c>
      <c r="L78" t="n">
        <v>88</v>
      </c>
      <c r="M78" t="n">
        <v>96</v>
      </c>
      <c r="N78" t="n">
        <v>96</v>
      </c>
      <c r="O78" t="n">
        <v>80</v>
      </c>
      <c r="P78" t="n">
        <v>78</v>
      </c>
      <c r="Q78" t="n">
        <v>78</v>
      </c>
      <c r="R78" t="n">
        <v>83</v>
      </c>
      <c r="S78" t="n">
        <v>81</v>
      </c>
      <c r="T78" t="n">
        <v>85</v>
      </c>
      <c r="U78" t="n">
        <v>79</v>
      </c>
      <c r="V78" t="n">
        <v>64</v>
      </c>
      <c r="W78" t="n">
        <v>70</v>
      </c>
    </row>
    <row r="79">
      <c r="A79" t="inlineStr">
        <is>
          <t>07-09 22</t>
        </is>
      </c>
      <c r="E79" t="n">
        <v>77</v>
      </c>
      <c r="H79" t="n">
        <v>89</v>
      </c>
      <c r="J79" t="n">
        <v>97</v>
      </c>
      <c r="P79" t="n">
        <v>82</v>
      </c>
      <c r="Q79" t="n">
        <v>90</v>
      </c>
      <c r="R79" t="n">
        <v>89</v>
      </c>
      <c r="S79" t="n">
        <v>81</v>
      </c>
      <c r="U79" t="n">
        <v>7.9</v>
      </c>
      <c r="W79" t="n">
        <v>92</v>
      </c>
    </row>
    <row r="80">
      <c r="A80" t="inlineStr">
        <is>
          <t>07-10 01</t>
        </is>
      </c>
      <c r="B80" t="n">
        <v>92</v>
      </c>
      <c r="C80" t="n">
        <v>91</v>
      </c>
      <c r="D80" t="n">
        <v>95</v>
      </c>
      <c r="E80" t="n">
        <v>88</v>
      </c>
      <c r="F80" t="n">
        <v>92</v>
      </c>
      <c r="G80" t="n">
        <v>94</v>
      </c>
      <c r="H80" t="n">
        <v>96</v>
      </c>
      <c r="I80" t="n">
        <v>95</v>
      </c>
      <c r="J80" t="n">
        <v>98</v>
      </c>
      <c r="K80" t="n">
        <v>91</v>
      </c>
      <c r="L80" t="n">
        <v>94</v>
      </c>
      <c r="M80" t="n">
        <v>95</v>
      </c>
      <c r="N80" t="n">
        <v>94</v>
      </c>
      <c r="O80" t="n">
        <v>87</v>
      </c>
      <c r="P80" t="n">
        <v>86</v>
      </c>
      <c r="Q80" t="n">
        <v>86</v>
      </c>
      <c r="R80" t="n">
        <v>91</v>
      </c>
      <c r="S80" t="n">
        <v>82</v>
      </c>
      <c r="T80" t="n">
        <v>88</v>
      </c>
      <c r="U80" t="n">
        <v>92</v>
      </c>
      <c r="V80" t="n">
        <v>76</v>
      </c>
      <c r="W80" t="n">
        <v>88</v>
      </c>
    </row>
    <row r="81">
      <c r="A81" t="inlineStr">
        <is>
          <t>07-10 04</t>
        </is>
      </c>
      <c r="E81" t="n">
        <v>94</v>
      </c>
      <c r="H81" t="n">
        <v>98</v>
      </c>
      <c r="J81" t="n">
        <v>98</v>
      </c>
      <c r="P81" t="n">
        <v>89</v>
      </c>
      <c r="Q81" t="n">
        <v>91</v>
      </c>
      <c r="R81" t="n">
        <v>95</v>
      </c>
      <c r="S81" t="n">
        <v>81</v>
      </c>
      <c r="U81" t="n">
        <v>92</v>
      </c>
      <c r="W81" t="n">
        <v>94</v>
      </c>
    </row>
    <row r="82">
      <c r="A82" t="inlineStr">
        <is>
          <t>07-10 07</t>
        </is>
      </c>
      <c r="B82" t="n">
        <v>92</v>
      </c>
      <c r="C82" t="n">
        <v>93</v>
      </c>
      <c r="D82" t="n">
        <v>94</v>
      </c>
      <c r="E82" t="n">
        <v>95</v>
      </c>
      <c r="F82" t="n">
        <v>93</v>
      </c>
      <c r="G82" t="n">
        <v>91</v>
      </c>
      <c r="H82" t="n">
        <v>99</v>
      </c>
      <c r="I82" t="n">
        <v>94</v>
      </c>
      <c r="J82" t="n">
        <v>97</v>
      </c>
      <c r="K82" t="n">
        <v>87</v>
      </c>
      <c r="L82" t="n">
        <v>91</v>
      </c>
      <c r="M82" t="n">
        <v>91</v>
      </c>
      <c r="N82" t="n">
        <v>91</v>
      </c>
      <c r="O82" t="n">
        <v>89</v>
      </c>
      <c r="P82" t="n">
        <v>87</v>
      </c>
      <c r="Q82" t="n">
        <v>82</v>
      </c>
      <c r="R82" t="n">
        <v>94</v>
      </c>
      <c r="S82" t="n">
        <v>83</v>
      </c>
      <c r="T82" t="n">
        <v>92</v>
      </c>
      <c r="U82" t="n">
        <v>94</v>
      </c>
      <c r="V82" t="n">
        <v>79</v>
      </c>
      <c r="W82" t="n">
        <v>87</v>
      </c>
    </row>
    <row r="83">
      <c r="A83" t="inlineStr">
        <is>
          <t>07-10 10</t>
        </is>
      </c>
      <c r="E83" t="n">
        <v>64</v>
      </c>
      <c r="H83" t="n">
        <v>81</v>
      </c>
      <c r="J83" t="n">
        <v>65</v>
      </c>
      <c r="P83" t="n">
        <v>70</v>
      </c>
      <c r="Q83" t="n">
        <v>56</v>
      </c>
      <c r="R83" t="n">
        <v>70</v>
      </c>
      <c r="S83" t="n">
        <v>7.100000000000001</v>
      </c>
      <c r="U83" t="n">
        <v>80</v>
      </c>
      <c r="W83" t="n">
        <v>62</v>
      </c>
    </row>
    <row r="84">
      <c r="A84" t="inlineStr">
        <is>
          <t>07-10 13</t>
        </is>
      </c>
      <c r="B84" t="n">
        <v>61</v>
      </c>
      <c r="C84" t="n">
        <v>46</v>
      </c>
      <c r="D84" t="n">
        <v>61</v>
      </c>
      <c r="E84" t="n">
        <v>43</v>
      </c>
      <c r="F84" t="n">
        <v>69</v>
      </c>
      <c r="G84" t="n">
        <v>55</v>
      </c>
      <c r="H84" t="n">
        <v>58</v>
      </c>
      <c r="I84" t="n">
        <v>37</v>
      </c>
      <c r="J84" t="n">
        <v>46</v>
      </c>
      <c r="K84" t="n">
        <v>69</v>
      </c>
      <c r="L84" t="n">
        <v>58</v>
      </c>
      <c r="M84" t="n">
        <v>54</v>
      </c>
      <c r="N84" t="n">
        <v>55</v>
      </c>
      <c r="O84" t="n">
        <v>69</v>
      </c>
      <c r="P84" t="n">
        <v>56</v>
      </c>
      <c r="Q84" t="n">
        <v>70</v>
      </c>
      <c r="R84" t="n">
        <v>60</v>
      </c>
      <c r="S84" t="n">
        <v>5.7</v>
      </c>
      <c r="T84" t="n">
        <v>66</v>
      </c>
      <c r="U84" t="n">
        <v>76</v>
      </c>
      <c r="V84" t="n">
        <v>63</v>
      </c>
      <c r="W84" t="n">
        <v>61</v>
      </c>
    </row>
    <row r="85">
      <c r="A85" t="inlineStr">
        <is>
          <t>07-10 16</t>
        </is>
      </c>
      <c r="E85" t="n">
        <v>44</v>
      </c>
      <c r="H85" t="n">
        <v>51</v>
      </c>
      <c r="J85" t="n">
        <v>52</v>
      </c>
      <c r="P85" t="n">
        <v>60</v>
      </c>
      <c r="Q85" t="n">
        <v>69</v>
      </c>
      <c r="R85" t="n">
        <v>65</v>
      </c>
      <c r="S85" t="n">
        <v>6.9</v>
      </c>
      <c r="U85" t="n">
        <v>75</v>
      </c>
      <c r="W85" t="n">
        <v>59</v>
      </c>
    </row>
    <row r="86">
      <c r="A86" t="inlineStr">
        <is>
          <t>07-10 19</t>
        </is>
      </c>
      <c r="B86" t="n">
        <v>76</v>
      </c>
      <c r="C86" t="n">
        <v>75</v>
      </c>
      <c r="D86" t="n">
        <v>89</v>
      </c>
      <c r="E86" t="n">
        <v>48</v>
      </c>
      <c r="F86" t="n">
        <v>78</v>
      </c>
      <c r="G86" t="n">
        <v>82</v>
      </c>
      <c r="I86" t="n">
        <v>72</v>
      </c>
      <c r="K86" t="n">
        <v>80</v>
      </c>
      <c r="L86" t="n">
        <v>67</v>
      </c>
      <c r="M86" t="n">
        <v>77</v>
      </c>
      <c r="N86" t="n">
        <v>87</v>
      </c>
      <c r="O86" t="n">
        <v>65</v>
      </c>
      <c r="P86" t="n">
        <v>73</v>
      </c>
      <c r="Q86" t="n">
        <v>83</v>
      </c>
      <c r="R86" t="n">
        <v>86</v>
      </c>
      <c r="S86" t="n">
        <v>7.5</v>
      </c>
      <c r="T86" t="n">
        <v>81</v>
      </c>
      <c r="U86" t="n">
        <v>88</v>
      </c>
      <c r="V86" t="n">
        <v>79</v>
      </c>
    </row>
    <row r="87">
      <c r="A87" t="inlineStr">
        <is>
          <t>07-10 22</t>
        </is>
      </c>
      <c r="E87" t="n">
        <v>68</v>
      </c>
      <c r="H87" t="n">
        <v>92</v>
      </c>
      <c r="J87" t="n">
        <v>90</v>
      </c>
      <c r="P87" t="n">
        <v>78</v>
      </c>
      <c r="Q87" t="n">
        <v>75</v>
      </c>
      <c r="R87" t="n">
        <v>85</v>
      </c>
      <c r="S87" t="n">
        <v>8</v>
      </c>
      <c r="U87" t="n">
        <v>90</v>
      </c>
      <c r="W87" t="n">
        <v>88</v>
      </c>
    </row>
    <row r="88">
      <c r="A88" t="inlineStr">
        <is>
          <t>07-11 01</t>
        </is>
      </c>
      <c r="C88" t="n">
        <v>90</v>
      </c>
      <c r="D88" t="n">
        <v>95</v>
      </c>
      <c r="E88" t="n">
        <v>89</v>
      </c>
      <c r="F88" t="n">
        <v>90</v>
      </c>
      <c r="G88" t="n">
        <v>90</v>
      </c>
      <c r="H88" t="n">
        <v>98</v>
      </c>
      <c r="I88" t="n">
        <v>90</v>
      </c>
      <c r="J88" t="n">
        <v>96</v>
      </c>
      <c r="K88" t="n">
        <v>89</v>
      </c>
      <c r="L88" t="n">
        <v>92</v>
      </c>
      <c r="M88" t="n">
        <v>94</v>
      </c>
      <c r="N88" t="n">
        <v>89</v>
      </c>
      <c r="O88" t="n">
        <v>88</v>
      </c>
      <c r="P88" t="n">
        <v>70</v>
      </c>
      <c r="Q88" t="n">
        <v>70</v>
      </c>
      <c r="R88" t="n">
        <v>94</v>
      </c>
      <c r="S88" t="n">
        <v>8.5</v>
      </c>
      <c r="T88" t="n">
        <v>86</v>
      </c>
      <c r="U88" t="n">
        <v>84</v>
      </c>
      <c r="V88" t="n">
        <v>87</v>
      </c>
      <c r="W88" t="n">
        <v>88</v>
      </c>
    </row>
    <row r="89">
      <c r="A89" t="inlineStr">
        <is>
          <t>07-11 04</t>
        </is>
      </c>
      <c r="E89" t="n">
        <v>92</v>
      </c>
      <c r="H89" t="n">
        <v>98</v>
      </c>
      <c r="J89" t="n">
        <v>98</v>
      </c>
      <c r="P89" t="n">
        <v>75</v>
      </c>
      <c r="Q89" t="n">
        <v>76</v>
      </c>
      <c r="R89" t="n">
        <v>93</v>
      </c>
      <c r="S89" t="n">
        <v>8.800000000000001</v>
      </c>
      <c r="U89" t="n">
        <v>77</v>
      </c>
      <c r="W89" t="n">
        <v>91</v>
      </c>
    </row>
    <row r="90">
      <c r="A90" t="inlineStr">
        <is>
          <t>07-11 07</t>
        </is>
      </c>
      <c r="B90" t="n">
        <v>90</v>
      </c>
      <c r="C90" t="n">
        <v>88</v>
      </c>
      <c r="D90" t="n">
        <v>93</v>
      </c>
      <c r="E90" t="n">
        <v>94</v>
      </c>
      <c r="F90" t="n">
        <v>85</v>
      </c>
      <c r="G90" t="n">
        <v>91</v>
      </c>
      <c r="H90" t="n">
        <v>98</v>
      </c>
      <c r="I90" t="n">
        <v>91</v>
      </c>
      <c r="J90" t="n">
        <v>94</v>
      </c>
      <c r="K90" t="n">
        <v>89</v>
      </c>
      <c r="L90" t="n">
        <v>91</v>
      </c>
      <c r="M90" t="n">
        <v>95</v>
      </c>
      <c r="N90" t="n">
        <v>91</v>
      </c>
      <c r="O90" t="n">
        <v>92</v>
      </c>
      <c r="P90" t="n">
        <v>82</v>
      </c>
      <c r="Q90" t="n">
        <v>69</v>
      </c>
      <c r="R90" t="n">
        <v>93</v>
      </c>
      <c r="S90" t="n">
        <v>8.6</v>
      </c>
      <c r="T90" t="n">
        <v>65</v>
      </c>
      <c r="U90" t="n">
        <v>78</v>
      </c>
      <c r="V90" t="n">
        <v>82</v>
      </c>
      <c r="W90" t="n">
        <v>89</v>
      </c>
    </row>
    <row r="91">
      <c r="A91" t="inlineStr">
        <is>
          <t>07-11 10</t>
        </is>
      </c>
      <c r="E91" t="n">
        <v>58</v>
      </c>
      <c r="H91" t="n">
        <v>78</v>
      </c>
      <c r="J91" t="n">
        <v>53</v>
      </c>
      <c r="P91" t="n">
        <v>52</v>
      </c>
      <c r="Q91" t="n">
        <v>56</v>
      </c>
      <c r="R91" t="n">
        <v>65</v>
      </c>
      <c r="S91" t="n">
        <v>67</v>
      </c>
      <c r="U91" t="n">
        <v>68</v>
      </c>
      <c r="W91" t="n">
        <v>57</v>
      </c>
    </row>
    <row r="92">
      <c r="A92" t="inlineStr">
        <is>
          <t>07-11 13</t>
        </is>
      </c>
      <c r="C92" t="n">
        <v>44</v>
      </c>
      <c r="D92" t="n">
        <v>55</v>
      </c>
      <c r="E92" t="n">
        <v>44</v>
      </c>
      <c r="F92" t="n">
        <v>57</v>
      </c>
      <c r="G92" t="n">
        <v>52</v>
      </c>
      <c r="H92" t="n">
        <v>59</v>
      </c>
      <c r="I92" t="n">
        <v>40</v>
      </c>
      <c r="J92" t="n">
        <v>41</v>
      </c>
      <c r="K92" t="n">
        <v>66</v>
      </c>
      <c r="L92" t="n">
        <v>56</v>
      </c>
      <c r="M92" t="n">
        <v>46</v>
      </c>
      <c r="N92" t="n">
        <v>53</v>
      </c>
      <c r="O92" t="n">
        <v>59</v>
      </c>
      <c r="P92" t="n">
        <v>48</v>
      </c>
      <c r="Q92" t="n">
        <v>58</v>
      </c>
      <c r="R92" t="n">
        <v>61</v>
      </c>
      <c r="S92" t="n">
        <v>64</v>
      </c>
      <c r="T92" t="n">
        <v>75</v>
      </c>
      <c r="U92" t="n">
        <v>70</v>
      </c>
      <c r="V92" t="n">
        <v>66</v>
      </c>
      <c r="W92" t="n">
        <v>50</v>
      </c>
    </row>
    <row r="93">
      <c r="A93" t="inlineStr">
        <is>
          <t>07-11 16</t>
        </is>
      </c>
      <c r="E93" t="n">
        <v>78</v>
      </c>
      <c r="J93" t="n">
        <v>38</v>
      </c>
      <c r="P93" t="n">
        <v>54</v>
      </c>
      <c r="Q93" t="n">
        <v>57</v>
      </c>
      <c r="R93" t="n">
        <v>57</v>
      </c>
      <c r="S93" t="n">
        <v>64</v>
      </c>
      <c r="U93" t="n">
        <v>72</v>
      </c>
      <c r="W93" t="n">
        <v>56</v>
      </c>
    </row>
    <row r="94">
      <c r="A94" t="inlineStr">
        <is>
          <t>07-11 19</t>
        </is>
      </c>
      <c r="B94" t="n">
        <v>77</v>
      </c>
      <c r="C94" t="n">
        <v>73</v>
      </c>
      <c r="D94" t="n">
        <v>80</v>
      </c>
      <c r="E94" t="n">
        <v>76</v>
      </c>
      <c r="F94" t="n">
        <v>75</v>
      </c>
      <c r="G94" t="n">
        <v>68</v>
      </c>
      <c r="H94" t="n">
        <v>95</v>
      </c>
      <c r="I94" t="n">
        <v>77</v>
      </c>
      <c r="J94" t="n">
        <v>54</v>
      </c>
      <c r="K94" t="n">
        <v>77</v>
      </c>
      <c r="L94" t="n">
        <v>90</v>
      </c>
      <c r="M94" t="n">
        <v>92</v>
      </c>
      <c r="N94" t="n">
        <v>77</v>
      </c>
      <c r="O94" t="n">
        <v>76</v>
      </c>
      <c r="P94" t="n">
        <v>67</v>
      </c>
      <c r="Q94" t="n">
        <v>69</v>
      </c>
      <c r="R94" t="n">
        <v>79</v>
      </c>
      <c r="S94" t="n">
        <v>72</v>
      </c>
      <c r="T94" t="n">
        <v>75</v>
      </c>
      <c r="U94" t="n">
        <v>85</v>
      </c>
      <c r="V94" t="n">
        <v>72</v>
      </c>
      <c r="W94" t="n">
        <v>65</v>
      </c>
    </row>
    <row r="95">
      <c r="A95" t="inlineStr">
        <is>
          <t>07-11 22</t>
        </is>
      </c>
      <c r="E95" t="n">
        <v>80</v>
      </c>
      <c r="H95" t="n">
        <v>98</v>
      </c>
      <c r="J95" t="n">
        <v>76</v>
      </c>
      <c r="P95" t="n">
        <v>77</v>
      </c>
      <c r="Q95" t="n">
        <v>70</v>
      </c>
      <c r="R95" t="n">
        <v>85</v>
      </c>
      <c r="S95" t="n">
        <v>78</v>
      </c>
      <c r="U95" t="n">
        <v>90</v>
      </c>
      <c r="W95" t="n">
        <v>83</v>
      </c>
    </row>
    <row r="96">
      <c r="A96" t="inlineStr">
        <is>
          <t>07-12 01</t>
        </is>
      </c>
      <c r="B96" t="n">
        <v>93</v>
      </c>
      <c r="C96" t="n">
        <v>84</v>
      </c>
      <c r="D96" t="n">
        <v>92</v>
      </c>
      <c r="E96" t="n">
        <v>88</v>
      </c>
      <c r="F96" t="n">
        <v>90</v>
      </c>
      <c r="G96" t="n">
        <v>83</v>
      </c>
      <c r="H96" t="n">
        <v>98</v>
      </c>
      <c r="I96" t="n">
        <v>92</v>
      </c>
      <c r="J96" t="n">
        <v>88</v>
      </c>
      <c r="K96" t="n">
        <v>85</v>
      </c>
      <c r="L96" t="n">
        <v>89</v>
      </c>
      <c r="M96" t="n">
        <v>90</v>
      </c>
      <c r="N96" t="n">
        <v>85</v>
      </c>
      <c r="O96" t="n">
        <v>80</v>
      </c>
      <c r="P96" t="n">
        <v>78</v>
      </c>
      <c r="Q96" t="n">
        <v>74</v>
      </c>
      <c r="R96" t="n">
        <v>84</v>
      </c>
      <c r="S96" t="n">
        <v>82</v>
      </c>
      <c r="T96" t="n">
        <v>87</v>
      </c>
      <c r="U96" t="n">
        <v>90</v>
      </c>
      <c r="V96" t="n">
        <v>77</v>
      </c>
      <c r="W96" t="n">
        <v>82</v>
      </c>
    </row>
    <row r="97">
      <c r="A97" t="inlineStr">
        <is>
          <t>07-12 04</t>
        </is>
      </c>
      <c r="E97" t="n">
        <v>90</v>
      </c>
      <c r="H97" t="n">
        <v>98</v>
      </c>
      <c r="J97" t="n">
        <v>94</v>
      </c>
      <c r="P97" t="n">
        <v>85</v>
      </c>
      <c r="Q97" t="n">
        <v>85</v>
      </c>
      <c r="R97" t="n">
        <v>89</v>
      </c>
      <c r="S97" t="n">
        <v>85</v>
      </c>
      <c r="U97" t="n">
        <v>91</v>
      </c>
      <c r="W97" t="n">
        <v>83</v>
      </c>
    </row>
    <row r="98">
      <c r="A98" t="inlineStr">
        <is>
          <t>07-12 07</t>
        </is>
      </c>
      <c r="B98" t="n">
        <v>91</v>
      </c>
      <c r="C98" t="n">
        <v>87</v>
      </c>
      <c r="D98" t="n">
        <v>93</v>
      </c>
      <c r="E98" t="n">
        <v>93</v>
      </c>
      <c r="F98" t="n">
        <v>92</v>
      </c>
      <c r="G98" t="n">
        <v>86</v>
      </c>
      <c r="H98" t="n">
        <v>95</v>
      </c>
      <c r="I98" t="n">
        <v>92</v>
      </c>
      <c r="J98" t="n">
        <v>93</v>
      </c>
      <c r="K98" t="n">
        <v>81</v>
      </c>
      <c r="L98" t="n">
        <v>88</v>
      </c>
      <c r="M98" t="n">
        <v>93</v>
      </c>
      <c r="N98" t="n">
        <v>89</v>
      </c>
      <c r="O98" t="n">
        <v>79</v>
      </c>
      <c r="P98" t="n">
        <v>81</v>
      </c>
      <c r="Q98" t="n">
        <v>75</v>
      </c>
      <c r="R98" t="n">
        <v>89</v>
      </c>
      <c r="S98" t="n">
        <v>80</v>
      </c>
      <c r="T98" t="n">
        <v>59</v>
      </c>
      <c r="U98" t="n">
        <v>90</v>
      </c>
      <c r="V98" t="n">
        <v>70</v>
      </c>
      <c r="W98" t="n">
        <v>87</v>
      </c>
    </row>
    <row r="99">
      <c r="A99" t="inlineStr">
        <is>
          <t>07-12 10</t>
        </is>
      </c>
      <c r="E99" t="n">
        <v>73</v>
      </c>
      <c r="H99" t="n">
        <v>7</v>
      </c>
      <c r="J99" t="n">
        <v>51</v>
      </c>
      <c r="P99" t="n">
        <v>55</v>
      </c>
      <c r="Q99" t="n">
        <v>57</v>
      </c>
      <c r="R99" t="n">
        <v>61</v>
      </c>
      <c r="S99" t="n">
        <v>6.2</v>
      </c>
      <c r="U99" t="n">
        <v>67</v>
      </c>
      <c r="W99" t="n">
        <v>55</v>
      </c>
    </row>
    <row r="100">
      <c r="A100" t="inlineStr">
        <is>
          <t>07-12 13</t>
        </is>
      </c>
      <c r="B100" t="n">
        <v>56</v>
      </c>
      <c r="C100" t="n">
        <v>42</v>
      </c>
      <c r="D100" t="n">
        <v>46</v>
      </c>
      <c r="E100" t="n">
        <v>48</v>
      </c>
      <c r="F100" t="n">
        <v>56</v>
      </c>
      <c r="G100" t="n">
        <v>49</v>
      </c>
      <c r="H100" t="n">
        <v>54</v>
      </c>
      <c r="I100" t="n">
        <v>38</v>
      </c>
      <c r="J100" t="n">
        <v>43</v>
      </c>
      <c r="K100" t="n">
        <v>62</v>
      </c>
      <c r="L100" t="n">
        <v>54</v>
      </c>
      <c r="M100" t="n">
        <v>50</v>
      </c>
      <c r="N100" t="n">
        <v>54</v>
      </c>
      <c r="O100" t="n">
        <v>43</v>
      </c>
      <c r="P100" t="n">
        <v>47</v>
      </c>
      <c r="Q100" t="n">
        <v>58</v>
      </c>
      <c r="R100" t="n">
        <v>52</v>
      </c>
      <c r="S100" t="n">
        <v>4.8</v>
      </c>
      <c r="T100" t="n">
        <v>76</v>
      </c>
      <c r="U100" t="n">
        <v>60</v>
      </c>
      <c r="V100" t="n">
        <v>65</v>
      </c>
      <c r="W100" t="n">
        <v>45</v>
      </c>
    </row>
    <row r="101">
      <c r="A101" t="inlineStr">
        <is>
          <t>07-12 16</t>
        </is>
      </c>
      <c r="E101" t="n">
        <v>74</v>
      </c>
      <c r="H101" t="n">
        <v>51</v>
      </c>
      <c r="J101" t="n">
        <v>50</v>
      </c>
      <c r="P101" t="n">
        <v>52</v>
      </c>
      <c r="Q101" t="n">
        <v>64</v>
      </c>
      <c r="R101" t="n">
        <v>58</v>
      </c>
      <c r="S101" t="n">
        <v>6.5</v>
      </c>
      <c r="U101" t="n">
        <v>74</v>
      </c>
      <c r="W101" t="n">
        <v>53</v>
      </c>
    </row>
    <row r="102">
      <c r="A102" t="inlineStr">
        <is>
          <t>07-12 19</t>
        </is>
      </c>
      <c r="B102" t="n">
        <v>72</v>
      </c>
      <c r="C102" t="n">
        <v>47</v>
      </c>
      <c r="D102" t="n">
        <v>57</v>
      </c>
      <c r="E102" t="n">
        <v>83</v>
      </c>
      <c r="F102" t="n">
        <v>77</v>
      </c>
      <c r="G102" t="n">
        <v>53</v>
      </c>
      <c r="H102" t="n">
        <v>73</v>
      </c>
      <c r="I102" t="n">
        <v>63</v>
      </c>
      <c r="J102" t="n">
        <v>47</v>
      </c>
      <c r="K102" t="n">
        <v>77</v>
      </c>
      <c r="L102" t="n">
        <v>80</v>
      </c>
      <c r="M102" t="n">
        <v>53</v>
      </c>
      <c r="N102" t="n">
        <v>58</v>
      </c>
      <c r="O102" t="n">
        <v>73</v>
      </c>
      <c r="P102" t="n">
        <v>67</v>
      </c>
      <c r="Q102" t="n">
        <v>69</v>
      </c>
      <c r="R102" t="n">
        <v>77</v>
      </c>
      <c r="S102" t="n">
        <v>7.8</v>
      </c>
      <c r="T102" t="n">
        <v>74</v>
      </c>
      <c r="U102" t="n">
        <v>80</v>
      </c>
      <c r="V102" t="n">
        <v>76</v>
      </c>
      <c r="W102" t="n">
        <v>55</v>
      </c>
    </row>
    <row r="103">
      <c r="A103" t="inlineStr">
        <is>
          <t>07-12 22</t>
        </is>
      </c>
      <c r="H103" t="n">
        <v>92</v>
      </c>
      <c r="P103" t="n">
        <v>76</v>
      </c>
      <c r="Q103" t="n">
        <v>74</v>
      </c>
      <c r="S103" t="n">
        <v>8.199999999999999</v>
      </c>
      <c r="U103" t="n">
        <v>73</v>
      </c>
    </row>
    <row r="104">
      <c r="A104" t="inlineStr">
        <is>
          <t>07-13 01</t>
        </is>
      </c>
      <c r="B104" t="n">
        <v>87</v>
      </c>
      <c r="C104" t="n">
        <v>83</v>
      </c>
      <c r="D104" t="n">
        <v>90</v>
      </c>
      <c r="E104" t="n">
        <v>92</v>
      </c>
      <c r="F104" t="n">
        <v>85</v>
      </c>
      <c r="G104" t="n">
        <v>72</v>
      </c>
      <c r="H104" t="n">
        <v>97</v>
      </c>
      <c r="I104" t="n">
        <v>89</v>
      </c>
      <c r="J104" t="n">
        <v>75</v>
      </c>
      <c r="K104" t="n">
        <v>85</v>
      </c>
      <c r="L104" t="n">
        <v>95</v>
      </c>
      <c r="M104" t="n">
        <v>82</v>
      </c>
      <c r="N104" t="n">
        <v>83</v>
      </c>
      <c r="O104" t="n">
        <v>81</v>
      </c>
      <c r="P104" t="n">
        <v>76</v>
      </c>
      <c r="Q104" t="n">
        <v>76</v>
      </c>
      <c r="R104" t="n">
        <v>77</v>
      </c>
      <c r="S104" t="n">
        <v>8.5</v>
      </c>
      <c r="T104" t="n">
        <v>83</v>
      </c>
      <c r="U104" t="n">
        <v>70</v>
      </c>
      <c r="V104" t="n">
        <v>75</v>
      </c>
      <c r="W104" t="n">
        <v>66</v>
      </c>
    </row>
    <row r="105">
      <c r="A105" t="inlineStr">
        <is>
          <t>07-13 04</t>
        </is>
      </c>
      <c r="E105" t="n">
        <v>92</v>
      </c>
      <c r="H105" t="n">
        <v>97</v>
      </c>
      <c r="J105" t="n">
        <v>70</v>
      </c>
      <c r="P105" t="n">
        <v>78</v>
      </c>
      <c r="Q105" t="n">
        <v>74</v>
      </c>
      <c r="R105" t="n">
        <v>81</v>
      </c>
      <c r="S105" t="n">
        <v>8.700000000000001</v>
      </c>
      <c r="U105" t="n">
        <v>77</v>
      </c>
      <c r="W105" t="n">
        <v>76</v>
      </c>
    </row>
    <row r="106">
      <c r="A106" t="inlineStr">
        <is>
          <t>07-13 07</t>
        </is>
      </c>
      <c r="B106" t="n">
        <v>84</v>
      </c>
      <c r="C106" t="n">
        <v>80</v>
      </c>
      <c r="D106" t="n">
        <v>88</v>
      </c>
      <c r="E106" t="n">
        <v>93</v>
      </c>
      <c r="F106" t="n">
        <v>86</v>
      </c>
      <c r="G106" t="n">
        <v>82</v>
      </c>
      <c r="H106" t="n">
        <v>95</v>
      </c>
      <c r="I106" t="n">
        <v>93</v>
      </c>
      <c r="J106" t="n">
        <v>85</v>
      </c>
      <c r="K106" t="n">
        <v>86</v>
      </c>
      <c r="L106" t="n">
        <v>93</v>
      </c>
      <c r="M106" t="n">
        <v>84</v>
      </c>
      <c r="N106" t="n">
        <v>89</v>
      </c>
      <c r="O106" t="n">
        <v>90</v>
      </c>
      <c r="P106" t="n">
        <v>72</v>
      </c>
      <c r="Q106" t="n">
        <v>67</v>
      </c>
      <c r="R106" t="n">
        <v>78</v>
      </c>
      <c r="S106" t="n">
        <v>8.300000000000001</v>
      </c>
      <c r="T106" t="n">
        <v>63</v>
      </c>
      <c r="U106" t="n">
        <v>69</v>
      </c>
      <c r="V106" t="n">
        <v>73</v>
      </c>
      <c r="W106" t="n">
        <v>69</v>
      </c>
    </row>
    <row r="107">
      <c r="A107" t="inlineStr">
        <is>
          <t>07-13 10</t>
        </is>
      </c>
      <c r="E107" t="n">
        <v>5.7</v>
      </c>
      <c r="H107" t="n">
        <v>77</v>
      </c>
      <c r="J107" t="n">
        <v>44</v>
      </c>
      <c r="Q107" t="n">
        <v>56</v>
      </c>
      <c r="R107" t="n">
        <v>54</v>
      </c>
      <c r="S107" t="n">
        <v>67</v>
      </c>
      <c r="U107" t="n">
        <v>60</v>
      </c>
      <c r="W107" t="n">
        <v>48</v>
      </c>
    </row>
    <row r="108">
      <c r="A108" t="inlineStr">
        <is>
          <t>07-13 13</t>
        </is>
      </c>
      <c r="B108" t="n">
        <v>53</v>
      </c>
      <c r="C108" t="n">
        <v>45</v>
      </c>
      <c r="D108" t="n">
        <v>51</v>
      </c>
      <c r="E108" t="n">
        <v>3.7</v>
      </c>
      <c r="F108" t="n">
        <v>53</v>
      </c>
      <c r="G108" t="n">
        <v>42</v>
      </c>
      <c r="H108" t="n">
        <v>53</v>
      </c>
      <c r="I108" t="n">
        <v>33</v>
      </c>
      <c r="J108" t="n">
        <v>42</v>
      </c>
      <c r="K108" t="n">
        <v>44</v>
      </c>
      <c r="L108" t="n">
        <v>54</v>
      </c>
      <c r="N108" t="n">
        <v>46</v>
      </c>
      <c r="O108" t="n">
        <v>43</v>
      </c>
      <c r="P108" t="n">
        <v>39</v>
      </c>
      <c r="Q108" t="n">
        <v>45</v>
      </c>
      <c r="R108" t="n">
        <v>45</v>
      </c>
      <c r="S108" t="n">
        <v>50</v>
      </c>
      <c r="T108" t="n">
        <v>68</v>
      </c>
      <c r="U108" t="n">
        <v>50</v>
      </c>
      <c r="V108" t="n">
        <v>57</v>
      </c>
      <c r="W108" t="n">
        <v>45</v>
      </c>
    </row>
    <row r="109">
      <c r="A109" t="inlineStr">
        <is>
          <t>07-13 16</t>
        </is>
      </c>
      <c r="E109" t="n">
        <v>8.800000000000001</v>
      </c>
      <c r="H109" t="n">
        <v>47</v>
      </c>
      <c r="J109" t="n">
        <v>38</v>
      </c>
      <c r="P109" t="n">
        <v>50</v>
      </c>
      <c r="Q109" t="n">
        <v>56</v>
      </c>
      <c r="R109" t="n">
        <v>50</v>
      </c>
      <c r="S109" t="n">
        <v>58</v>
      </c>
      <c r="U109" t="n">
        <v>72</v>
      </c>
      <c r="W109" t="n">
        <v>43</v>
      </c>
    </row>
    <row r="110">
      <c r="A110" t="inlineStr">
        <is>
          <t>07-13 19</t>
        </is>
      </c>
      <c r="B110" t="n">
        <v>71</v>
      </c>
      <c r="C110" t="n">
        <v>81</v>
      </c>
      <c r="D110" t="n">
        <v>73</v>
      </c>
      <c r="E110" t="n">
        <v>9.300000000000001</v>
      </c>
      <c r="F110" t="n">
        <v>68</v>
      </c>
      <c r="G110" t="n">
        <v>83</v>
      </c>
      <c r="H110" t="n">
        <v>77</v>
      </c>
      <c r="I110" t="n">
        <v>50</v>
      </c>
      <c r="J110" t="n">
        <v>51</v>
      </c>
      <c r="K110" t="n">
        <v>71</v>
      </c>
      <c r="L110" t="n">
        <v>77</v>
      </c>
      <c r="N110" t="n">
        <v>81</v>
      </c>
      <c r="O110" t="n">
        <v>73</v>
      </c>
      <c r="P110" t="n">
        <v>58</v>
      </c>
      <c r="Q110" t="n">
        <v>70</v>
      </c>
      <c r="R110" t="n">
        <v>70</v>
      </c>
      <c r="S110" t="n">
        <v>70</v>
      </c>
      <c r="T110" t="n">
        <v>69</v>
      </c>
      <c r="U110" t="n">
        <v>86</v>
      </c>
      <c r="V110" t="n">
        <v>74</v>
      </c>
      <c r="W110" t="n">
        <v>65</v>
      </c>
    </row>
    <row r="111">
      <c r="A111" t="inlineStr">
        <is>
          <t>07-13 22</t>
        </is>
      </c>
      <c r="E111" t="n">
        <v>9.5</v>
      </c>
      <c r="H111" t="n">
        <v>91</v>
      </c>
      <c r="J111" t="n">
        <v>74</v>
      </c>
      <c r="P111" t="n">
        <v>70</v>
      </c>
      <c r="Q111" t="n">
        <v>71</v>
      </c>
      <c r="R111" t="n">
        <v>82</v>
      </c>
      <c r="S111" t="n">
        <v>69</v>
      </c>
      <c r="U111" t="n">
        <v>82</v>
      </c>
      <c r="W111" t="n">
        <v>70</v>
      </c>
    </row>
    <row r="112">
      <c r="A112" t="inlineStr">
        <is>
          <t>07-14 01</t>
        </is>
      </c>
      <c r="C112" t="n">
        <v>86</v>
      </c>
      <c r="D112" t="n">
        <v>93</v>
      </c>
      <c r="E112" t="n">
        <v>9.4</v>
      </c>
      <c r="F112" t="n">
        <v>80</v>
      </c>
      <c r="G112" t="n">
        <v>89</v>
      </c>
      <c r="H112" t="n">
        <v>96</v>
      </c>
      <c r="I112" t="n">
        <v>85</v>
      </c>
      <c r="J112" t="n">
        <v>85</v>
      </c>
      <c r="K112" t="n">
        <v>84</v>
      </c>
      <c r="L112" t="n">
        <v>83</v>
      </c>
      <c r="N112" t="n">
        <v>90</v>
      </c>
      <c r="O112" t="n">
        <v>77</v>
      </c>
      <c r="P112" t="n">
        <v>75</v>
      </c>
      <c r="Q112" t="n">
        <v>73</v>
      </c>
      <c r="R112" t="n">
        <v>84</v>
      </c>
      <c r="S112" t="n">
        <v>80</v>
      </c>
      <c r="T112" t="n">
        <v>62</v>
      </c>
      <c r="U112" t="n">
        <v>84</v>
      </c>
      <c r="V112" t="n">
        <v>73</v>
      </c>
      <c r="W112" t="n">
        <v>78</v>
      </c>
    </row>
    <row r="113">
      <c r="A113" t="inlineStr">
        <is>
          <t>07-14 04</t>
        </is>
      </c>
      <c r="E113" t="n">
        <v>9.5</v>
      </c>
      <c r="H113" t="n">
        <v>94</v>
      </c>
      <c r="J113" t="n">
        <v>63</v>
      </c>
      <c r="P113" t="n">
        <v>70</v>
      </c>
      <c r="Q113" t="n">
        <v>78</v>
      </c>
      <c r="R113" t="n">
        <v>86</v>
      </c>
      <c r="S113" t="n">
        <v>81</v>
      </c>
      <c r="W113" t="n">
        <v>8</v>
      </c>
    </row>
    <row r="114">
      <c r="A114" t="inlineStr">
        <is>
          <t>07-14 07</t>
        </is>
      </c>
      <c r="B114" t="n">
        <v>91</v>
      </c>
      <c r="C114" t="n">
        <v>87</v>
      </c>
      <c r="D114" t="n">
        <v>95</v>
      </c>
      <c r="E114" t="n">
        <v>9.4</v>
      </c>
      <c r="F114" t="n">
        <v>89</v>
      </c>
      <c r="G114" t="n">
        <v>89</v>
      </c>
      <c r="H114" t="n">
        <v>99</v>
      </c>
      <c r="I114" t="n">
        <v>95</v>
      </c>
      <c r="J114" t="n">
        <v>62</v>
      </c>
      <c r="K114" t="n">
        <v>75</v>
      </c>
      <c r="L114" t="n">
        <v>90</v>
      </c>
      <c r="M114" t="n">
        <v>98</v>
      </c>
      <c r="N114" t="n">
        <v>91</v>
      </c>
      <c r="O114" t="n">
        <v>82</v>
      </c>
      <c r="P114" t="n">
        <v>77</v>
      </c>
      <c r="Q114" t="n">
        <v>71</v>
      </c>
      <c r="R114" t="n">
        <v>88</v>
      </c>
      <c r="S114" t="n">
        <v>84</v>
      </c>
      <c r="T114" t="n">
        <v>79</v>
      </c>
      <c r="U114" t="n">
        <v>76</v>
      </c>
      <c r="V114" t="n">
        <v>74</v>
      </c>
      <c r="W114" t="n">
        <v>75</v>
      </c>
    </row>
    <row r="115">
      <c r="A115" t="inlineStr">
        <is>
          <t>07-14 10</t>
        </is>
      </c>
      <c r="E115" t="n">
        <v>7.2</v>
      </c>
      <c r="H115" t="n">
        <v>70</v>
      </c>
      <c r="J115" t="n">
        <v>53</v>
      </c>
      <c r="P115" t="n">
        <v>56</v>
      </c>
      <c r="Q115" t="n">
        <v>54</v>
      </c>
      <c r="R115" t="n">
        <v>61</v>
      </c>
      <c r="S115" t="n">
        <v>66</v>
      </c>
      <c r="U115" t="n">
        <v>77</v>
      </c>
      <c r="W115" t="n">
        <v>55</v>
      </c>
    </row>
    <row r="116">
      <c r="A116" t="inlineStr">
        <is>
          <t>07-14 13</t>
        </is>
      </c>
      <c r="B116" t="n">
        <v>48</v>
      </c>
      <c r="C116" t="n">
        <v>46</v>
      </c>
      <c r="D116" t="n">
        <v>57</v>
      </c>
      <c r="E116" t="n">
        <v>4.5</v>
      </c>
      <c r="F116" t="n">
        <v>57</v>
      </c>
      <c r="G116" t="n">
        <v>46</v>
      </c>
      <c r="H116" t="n">
        <v>55</v>
      </c>
      <c r="I116" t="n">
        <v>36</v>
      </c>
      <c r="J116" t="n">
        <v>38</v>
      </c>
      <c r="K116" t="n">
        <v>64</v>
      </c>
      <c r="L116" t="n">
        <v>56</v>
      </c>
      <c r="M116" t="n">
        <v>52</v>
      </c>
      <c r="N116" t="n">
        <v>50</v>
      </c>
      <c r="O116" t="n">
        <v>65</v>
      </c>
      <c r="P116" t="n">
        <v>42</v>
      </c>
      <c r="Q116" t="n">
        <v>50</v>
      </c>
      <c r="R116" t="n">
        <v>50</v>
      </c>
      <c r="S116" t="n">
        <v>50</v>
      </c>
      <c r="T116" t="n">
        <v>64</v>
      </c>
      <c r="U116" t="n">
        <v>63</v>
      </c>
      <c r="V116" t="n">
        <v>64</v>
      </c>
      <c r="W116" t="n">
        <v>48</v>
      </c>
    </row>
    <row r="117">
      <c r="A117" t="inlineStr">
        <is>
          <t>07-14 16</t>
        </is>
      </c>
      <c r="E117" t="n">
        <v>5.2</v>
      </c>
      <c r="H117" t="n">
        <v>51</v>
      </c>
      <c r="J117" t="n">
        <v>41</v>
      </c>
      <c r="P117" t="n">
        <v>52</v>
      </c>
      <c r="Q117" t="n">
        <v>59</v>
      </c>
      <c r="R117" t="n">
        <v>62</v>
      </c>
      <c r="S117" t="n">
        <v>61</v>
      </c>
      <c r="U117" t="n">
        <v>69</v>
      </c>
      <c r="W117" t="n">
        <v>59</v>
      </c>
    </row>
    <row r="118">
      <c r="A118" t="inlineStr">
        <is>
          <t>07-14 19</t>
        </is>
      </c>
      <c r="B118" t="n">
        <v>95</v>
      </c>
      <c r="C118" t="n">
        <v>85</v>
      </c>
      <c r="D118" t="n">
        <v>90</v>
      </c>
      <c r="E118" t="n">
        <v>7.3</v>
      </c>
      <c r="F118" t="n">
        <v>96</v>
      </c>
      <c r="G118" t="n">
        <v>72</v>
      </c>
      <c r="H118" t="n">
        <v>96</v>
      </c>
      <c r="I118" t="n">
        <v>65</v>
      </c>
      <c r="J118" t="n">
        <v>64</v>
      </c>
      <c r="K118" t="n">
        <v>85</v>
      </c>
      <c r="L118" t="n">
        <v>96</v>
      </c>
      <c r="M118" t="n">
        <v>88</v>
      </c>
      <c r="N118" t="n">
        <v>94</v>
      </c>
      <c r="O118" t="n">
        <v>65</v>
      </c>
      <c r="P118" t="n">
        <v>62</v>
      </c>
      <c r="Q118" t="n">
        <v>62</v>
      </c>
      <c r="R118" t="n">
        <v>78</v>
      </c>
      <c r="S118" t="n">
        <v>86</v>
      </c>
      <c r="T118" t="n">
        <v>72</v>
      </c>
      <c r="U118" t="n">
        <v>63</v>
      </c>
      <c r="V118" t="n">
        <v>79</v>
      </c>
      <c r="W118" t="n">
        <v>65</v>
      </c>
    </row>
    <row r="119">
      <c r="A119" t="inlineStr">
        <is>
          <t>07-14 22</t>
        </is>
      </c>
      <c r="E119" t="n">
        <v>8.800000000000001</v>
      </c>
      <c r="H119" t="n">
        <v>97</v>
      </c>
      <c r="J119" t="n">
        <v>77</v>
      </c>
      <c r="P119" t="n">
        <v>74</v>
      </c>
      <c r="Q119" t="n">
        <v>67</v>
      </c>
      <c r="R119" t="n">
        <v>89</v>
      </c>
      <c r="S119" t="n">
        <v>88</v>
      </c>
      <c r="U119" t="n">
        <v>80</v>
      </c>
      <c r="W119" t="n">
        <v>85</v>
      </c>
    </row>
    <row r="120">
      <c r="A120" t="inlineStr">
        <is>
          <t>07-15 01</t>
        </is>
      </c>
      <c r="B120" t="n">
        <v>95</v>
      </c>
      <c r="C120" t="n">
        <v>91</v>
      </c>
      <c r="D120" t="n">
        <v>95</v>
      </c>
      <c r="E120" t="n">
        <v>9.1</v>
      </c>
      <c r="F120" t="n">
        <v>92</v>
      </c>
      <c r="G120" t="n">
        <v>85</v>
      </c>
      <c r="H120" t="n">
        <v>99</v>
      </c>
      <c r="I120" t="n">
        <v>89</v>
      </c>
      <c r="J120" t="n">
        <v>92</v>
      </c>
      <c r="K120" t="n">
        <v>88</v>
      </c>
      <c r="L120" t="n">
        <v>96</v>
      </c>
      <c r="M120" t="n">
        <v>94</v>
      </c>
      <c r="N120" t="n">
        <v>91</v>
      </c>
      <c r="O120" t="n">
        <v>85</v>
      </c>
      <c r="P120" t="n">
        <v>82</v>
      </c>
      <c r="Q120" t="n">
        <v>75</v>
      </c>
      <c r="R120" t="n">
        <v>91</v>
      </c>
      <c r="S120" t="n">
        <v>88</v>
      </c>
      <c r="T120" t="n">
        <v>68</v>
      </c>
      <c r="U120" t="n">
        <v>93</v>
      </c>
      <c r="V120" t="n">
        <v>81</v>
      </c>
      <c r="W120" t="n">
        <v>78</v>
      </c>
    </row>
    <row r="121">
      <c r="A121" t="inlineStr">
        <is>
          <t>07-15 04</t>
        </is>
      </c>
      <c r="E121" t="n">
        <v>9.300000000000001</v>
      </c>
      <c r="H121" t="n">
        <v>99</v>
      </c>
      <c r="J121" t="n">
        <v>89</v>
      </c>
      <c r="P121" t="n">
        <v>82</v>
      </c>
      <c r="Q121" t="n">
        <v>81</v>
      </c>
      <c r="R121" t="n">
        <v>91</v>
      </c>
      <c r="S121" t="n">
        <v>88</v>
      </c>
      <c r="U121" t="n">
        <v>90</v>
      </c>
      <c r="W121" t="n">
        <v>89</v>
      </c>
    </row>
    <row r="122">
      <c r="A122" t="inlineStr">
        <is>
          <t>07-15 07</t>
        </is>
      </c>
      <c r="B122" t="n">
        <v>93</v>
      </c>
      <c r="C122" t="n">
        <v>92</v>
      </c>
      <c r="D122" t="n">
        <v>95</v>
      </c>
      <c r="E122" t="n">
        <v>9.4</v>
      </c>
      <c r="F122" t="n">
        <v>93</v>
      </c>
      <c r="G122" t="n">
        <v>86</v>
      </c>
      <c r="H122" t="n">
        <v>95</v>
      </c>
      <c r="I122" t="n">
        <v>90</v>
      </c>
      <c r="J122" t="n">
        <v>96</v>
      </c>
      <c r="K122" t="n">
        <v>84</v>
      </c>
      <c r="L122" t="n">
        <v>93</v>
      </c>
      <c r="M122" t="n">
        <v>96</v>
      </c>
      <c r="N122" t="n">
        <v>90</v>
      </c>
      <c r="O122" t="n">
        <v>85</v>
      </c>
      <c r="P122" t="n">
        <v>73</v>
      </c>
      <c r="Q122" t="n">
        <v>75</v>
      </c>
      <c r="R122" t="n">
        <v>89</v>
      </c>
      <c r="S122" t="n">
        <v>87</v>
      </c>
      <c r="U122" t="n">
        <v>93</v>
      </c>
      <c r="V122" t="n">
        <v>82</v>
      </c>
      <c r="W122" t="n">
        <v>90</v>
      </c>
    </row>
    <row r="123">
      <c r="A123" t="inlineStr">
        <is>
          <t>07-15 10</t>
        </is>
      </c>
      <c r="E123" t="n">
        <v>6.2</v>
      </c>
      <c r="H123" t="n">
        <v>84</v>
      </c>
      <c r="J123" t="n">
        <v>56</v>
      </c>
      <c r="P123" t="n">
        <v>63</v>
      </c>
      <c r="Q123" t="n">
        <v>64</v>
      </c>
      <c r="R123" t="n">
        <v>70</v>
      </c>
      <c r="S123" t="n">
        <v>7</v>
      </c>
      <c r="W123" t="n">
        <v>60</v>
      </c>
    </row>
    <row r="124">
      <c r="A124" t="inlineStr">
        <is>
          <t>07-15 13</t>
        </is>
      </c>
      <c r="B124" t="n">
        <v>68</v>
      </c>
      <c r="C124" t="n">
        <v>46</v>
      </c>
      <c r="D124" t="n">
        <v>60</v>
      </c>
      <c r="E124" t="n">
        <v>4.3</v>
      </c>
      <c r="F124" t="n">
        <v>72</v>
      </c>
      <c r="G124" t="n">
        <v>53</v>
      </c>
      <c r="H124" t="n">
        <v>57</v>
      </c>
      <c r="I124" t="n">
        <v>58</v>
      </c>
      <c r="J124" t="n">
        <v>66</v>
      </c>
      <c r="K124" t="n">
        <v>55</v>
      </c>
      <c r="L124" t="n">
        <v>65</v>
      </c>
      <c r="M124" t="n">
        <v>59</v>
      </c>
      <c r="N124" t="n">
        <v>55</v>
      </c>
      <c r="O124" t="n">
        <v>69</v>
      </c>
      <c r="P124" t="n">
        <v>68</v>
      </c>
      <c r="Q124" t="n">
        <v>74</v>
      </c>
      <c r="R124" t="n">
        <v>78</v>
      </c>
      <c r="S124" t="n">
        <v>6.100000000000001</v>
      </c>
      <c r="T124" t="n">
        <v>83</v>
      </c>
      <c r="U124" t="n">
        <v>80</v>
      </c>
      <c r="V124" t="n">
        <v>63</v>
      </c>
      <c r="W124" t="n">
        <v>68</v>
      </c>
    </row>
    <row r="125">
      <c r="A125" t="inlineStr">
        <is>
          <t>07-15 16</t>
        </is>
      </c>
      <c r="E125" t="n">
        <v>5.5</v>
      </c>
      <c r="H125" t="n">
        <v>60</v>
      </c>
      <c r="J125" t="n">
        <v>70</v>
      </c>
      <c r="P125" t="n">
        <v>69</v>
      </c>
      <c r="Q125" t="n">
        <v>74</v>
      </c>
      <c r="R125" t="n">
        <v>78</v>
      </c>
      <c r="S125" t="n">
        <v>6.9</v>
      </c>
      <c r="U125" t="n">
        <v>80</v>
      </c>
      <c r="W125" t="n">
        <v>78</v>
      </c>
    </row>
    <row r="126">
      <c r="A126" t="inlineStr">
        <is>
          <t>07-15 19</t>
        </is>
      </c>
      <c r="B126" t="n">
        <v>84</v>
      </c>
      <c r="C126" t="n">
        <v>90</v>
      </c>
      <c r="D126" t="n">
        <v>90</v>
      </c>
      <c r="E126" t="n">
        <v>9.300000000000001</v>
      </c>
      <c r="F126" t="n">
        <v>78</v>
      </c>
      <c r="G126" t="n">
        <v>85</v>
      </c>
      <c r="H126" t="n">
        <v>78</v>
      </c>
      <c r="I126" t="n">
        <v>76</v>
      </c>
      <c r="J126" t="n">
        <v>87</v>
      </c>
      <c r="K126" t="n">
        <v>67</v>
      </c>
      <c r="L126" t="n">
        <v>90</v>
      </c>
      <c r="M126" t="n">
        <v>96</v>
      </c>
      <c r="O126" t="n">
        <v>76</v>
      </c>
      <c r="P126" t="n">
        <v>76</v>
      </c>
      <c r="Q126" t="n">
        <v>76</v>
      </c>
      <c r="R126" t="n">
        <v>85</v>
      </c>
      <c r="S126" t="n">
        <v>6.9</v>
      </c>
      <c r="T126" t="n">
        <v>89</v>
      </c>
      <c r="U126" t="n">
        <v>86</v>
      </c>
      <c r="V126" t="n">
        <v>78</v>
      </c>
      <c r="W126" t="n">
        <v>65</v>
      </c>
    </row>
    <row r="127">
      <c r="A127" t="inlineStr">
        <is>
          <t>07-15 22</t>
        </is>
      </c>
      <c r="E127" t="n">
        <v>9.4</v>
      </c>
      <c r="H127" t="n">
        <v>89</v>
      </c>
      <c r="J127" t="n">
        <v>97</v>
      </c>
      <c r="P127" t="n">
        <v>84</v>
      </c>
      <c r="Q127" t="n">
        <v>81</v>
      </c>
      <c r="R127" t="n">
        <v>95</v>
      </c>
      <c r="S127" t="n">
        <v>8.5</v>
      </c>
      <c r="U127" t="n">
        <v>88</v>
      </c>
      <c r="W127" t="n">
        <v>81</v>
      </c>
    </row>
    <row r="128">
      <c r="A128" t="inlineStr">
        <is>
          <t>07-16 01</t>
        </is>
      </c>
      <c r="B128" t="n">
        <v>92</v>
      </c>
      <c r="C128" t="n">
        <v>92</v>
      </c>
      <c r="D128" t="n">
        <v>94</v>
      </c>
      <c r="E128" t="n">
        <v>9.300000000000001</v>
      </c>
      <c r="F128" t="n">
        <v>91</v>
      </c>
      <c r="G128" t="n">
        <v>95</v>
      </c>
      <c r="H128" t="n">
        <v>94</v>
      </c>
      <c r="I128" t="n">
        <v>92</v>
      </c>
      <c r="J128" t="n">
        <v>98</v>
      </c>
      <c r="K128" t="n">
        <v>87</v>
      </c>
      <c r="L128" t="n">
        <v>95</v>
      </c>
      <c r="M128" t="n">
        <v>96</v>
      </c>
      <c r="N128" t="n">
        <v>91</v>
      </c>
      <c r="O128" t="n">
        <v>83</v>
      </c>
      <c r="P128" t="n">
        <v>81</v>
      </c>
      <c r="Q128" t="n">
        <v>91</v>
      </c>
      <c r="R128" t="n">
        <v>86</v>
      </c>
      <c r="S128" t="n">
        <v>9</v>
      </c>
      <c r="T128" t="n">
        <v>81</v>
      </c>
      <c r="U128" t="n">
        <v>87</v>
      </c>
      <c r="V128" t="n">
        <v>78</v>
      </c>
      <c r="W128" t="n">
        <v>78</v>
      </c>
    </row>
    <row r="129">
      <c r="A129" t="inlineStr">
        <is>
          <t>07-16 04</t>
        </is>
      </c>
      <c r="E129" t="n">
        <v>9.4</v>
      </c>
      <c r="H129" t="n">
        <v>95</v>
      </c>
      <c r="J129" t="n">
        <v>98</v>
      </c>
      <c r="P129" t="n">
        <v>80</v>
      </c>
      <c r="Q129" t="n">
        <v>93</v>
      </c>
      <c r="R129" t="n">
        <v>96</v>
      </c>
      <c r="S129" t="n">
        <v>8.800000000000001</v>
      </c>
      <c r="U129" t="n">
        <v>90</v>
      </c>
      <c r="W129" t="n">
        <v>87</v>
      </c>
    </row>
    <row r="130">
      <c r="A130" t="inlineStr">
        <is>
          <t>07-16 07</t>
        </is>
      </c>
      <c r="B130" t="n">
        <v>89</v>
      </c>
      <c r="C130" t="n">
        <v>89</v>
      </c>
      <c r="D130" t="n">
        <v>94</v>
      </c>
      <c r="E130" t="n">
        <v>9.4</v>
      </c>
      <c r="F130" t="n">
        <v>93</v>
      </c>
      <c r="G130" t="n">
        <v>89</v>
      </c>
      <c r="I130" t="n">
        <v>93</v>
      </c>
      <c r="J130" t="n">
        <v>97</v>
      </c>
      <c r="K130" t="n">
        <v>86</v>
      </c>
      <c r="L130" t="n">
        <v>95</v>
      </c>
      <c r="M130" t="n">
        <v>96</v>
      </c>
      <c r="N130" t="n">
        <v>92</v>
      </c>
      <c r="O130" t="n">
        <v>90</v>
      </c>
      <c r="P130" t="n">
        <v>89</v>
      </c>
      <c r="Q130" t="n">
        <v>86</v>
      </c>
      <c r="R130" t="n">
        <v>93</v>
      </c>
      <c r="S130" t="n">
        <v>8.9</v>
      </c>
      <c r="T130" t="n">
        <v>87</v>
      </c>
      <c r="U130" t="n">
        <v>95</v>
      </c>
      <c r="V130" t="n">
        <v>82</v>
      </c>
      <c r="W130" t="n">
        <v>83</v>
      </c>
    </row>
    <row r="131">
      <c r="A131" t="inlineStr">
        <is>
          <t>07-16 10</t>
        </is>
      </c>
      <c r="E131" t="n">
        <v>7.600000000000001</v>
      </c>
      <c r="H131" t="n">
        <v>84</v>
      </c>
      <c r="J131" t="n">
        <v>69</v>
      </c>
      <c r="P131" t="n">
        <v>67</v>
      </c>
      <c r="Q131" t="n">
        <v>59</v>
      </c>
      <c r="R131" t="n">
        <v>69</v>
      </c>
      <c r="S131" t="n">
        <v>7.4</v>
      </c>
      <c r="U131" t="n">
        <v>80</v>
      </c>
      <c r="W131" t="n">
        <v>67</v>
      </c>
    </row>
    <row r="132">
      <c r="A132" t="inlineStr">
        <is>
          <t>07-16 13</t>
        </is>
      </c>
      <c r="B132" t="n">
        <v>50</v>
      </c>
      <c r="C132" t="n">
        <v>64</v>
      </c>
      <c r="D132" t="n">
        <v>75</v>
      </c>
      <c r="E132" t="n">
        <v>6.100000000000001</v>
      </c>
      <c r="F132" t="n">
        <v>62</v>
      </c>
      <c r="G132" t="n">
        <v>57</v>
      </c>
      <c r="H132" t="n">
        <v>73</v>
      </c>
      <c r="I132" t="n">
        <v>51</v>
      </c>
      <c r="J132" t="n">
        <v>56</v>
      </c>
      <c r="K132" t="n">
        <v>42</v>
      </c>
      <c r="L132" t="n">
        <v>71</v>
      </c>
      <c r="M132" t="n">
        <v>83</v>
      </c>
      <c r="N132" t="n">
        <v>86</v>
      </c>
      <c r="O132" t="n">
        <v>66</v>
      </c>
      <c r="P132" t="n">
        <v>60</v>
      </c>
      <c r="Q132" t="n">
        <v>63</v>
      </c>
      <c r="R132" t="n">
        <v>85</v>
      </c>
      <c r="S132" t="n">
        <v>5.2</v>
      </c>
      <c r="T132" t="n">
        <v>68</v>
      </c>
      <c r="U132" t="n">
        <v>81</v>
      </c>
      <c r="V132" t="n">
        <v>46</v>
      </c>
      <c r="W132" t="n">
        <v>78</v>
      </c>
    </row>
    <row r="133">
      <c r="A133" t="inlineStr">
        <is>
          <t>07-16 16</t>
        </is>
      </c>
      <c r="E133" t="n">
        <v>4.8</v>
      </c>
      <c r="H133" t="n">
        <v>61</v>
      </c>
      <c r="J133" t="n">
        <v>66</v>
      </c>
      <c r="P133" t="n">
        <v>67</v>
      </c>
      <c r="Q133" t="n">
        <v>71</v>
      </c>
      <c r="R133" t="n">
        <v>61</v>
      </c>
      <c r="S133" t="n">
        <v>4.9</v>
      </c>
      <c r="U133" t="n">
        <v>78</v>
      </c>
      <c r="W133" t="n">
        <v>68</v>
      </c>
    </row>
    <row r="134">
      <c r="A134" t="inlineStr">
        <is>
          <t>07-16 19</t>
        </is>
      </c>
      <c r="B134" t="n">
        <v>78</v>
      </c>
      <c r="C134" t="n">
        <v>67</v>
      </c>
      <c r="D134" t="n">
        <v>78</v>
      </c>
      <c r="E134" t="n">
        <v>8.700000000000001</v>
      </c>
      <c r="F134" t="n">
        <v>70</v>
      </c>
      <c r="G134" t="n">
        <v>69</v>
      </c>
      <c r="H134" t="n">
        <v>79</v>
      </c>
      <c r="I134" t="n">
        <v>75</v>
      </c>
      <c r="J134" t="n">
        <v>75</v>
      </c>
      <c r="K134" t="n">
        <v>67</v>
      </c>
      <c r="L134" t="n">
        <v>84</v>
      </c>
      <c r="M134" t="n">
        <v>85</v>
      </c>
      <c r="N134" t="n">
        <v>83</v>
      </c>
      <c r="O134" t="n">
        <v>66</v>
      </c>
      <c r="P134" t="n">
        <v>80</v>
      </c>
      <c r="Q134" t="n">
        <v>82</v>
      </c>
      <c r="R134" t="n">
        <v>73</v>
      </c>
      <c r="S134" t="n">
        <v>6.600000000000001</v>
      </c>
      <c r="T134" t="n">
        <v>92</v>
      </c>
      <c r="U134" t="n">
        <v>61</v>
      </c>
      <c r="V134" t="n">
        <v>73</v>
      </c>
      <c r="W134" t="n">
        <v>71</v>
      </c>
    </row>
    <row r="135">
      <c r="A135" t="inlineStr">
        <is>
          <t>07-17 04</t>
        </is>
      </c>
      <c r="E135" t="n">
        <v>9.200000000000001</v>
      </c>
      <c r="H135" t="n">
        <v>93</v>
      </c>
      <c r="J135" t="n">
        <v>85</v>
      </c>
      <c r="P135" t="n">
        <v>91</v>
      </c>
      <c r="Q135" t="n">
        <v>96</v>
      </c>
      <c r="R135" t="n">
        <v>95</v>
      </c>
      <c r="S135" t="n">
        <v>9.200000000000001</v>
      </c>
      <c r="U135" t="n">
        <v>95</v>
      </c>
      <c r="W135" t="n">
        <v>95</v>
      </c>
    </row>
    <row r="136">
      <c r="A136" t="inlineStr">
        <is>
          <t>07-17 07</t>
        </is>
      </c>
      <c r="B136" t="n">
        <v>84</v>
      </c>
      <c r="C136" t="n">
        <v>90</v>
      </c>
      <c r="D136" t="n">
        <v>94</v>
      </c>
      <c r="E136" t="n">
        <v>9.300000000000001</v>
      </c>
      <c r="F136" t="n">
        <v>90</v>
      </c>
      <c r="G136" t="n">
        <v>94</v>
      </c>
      <c r="H136" t="n">
        <v>98</v>
      </c>
      <c r="I136" t="n">
        <v>98</v>
      </c>
      <c r="J136" t="n">
        <v>98</v>
      </c>
      <c r="K136" t="n">
        <v>84</v>
      </c>
      <c r="L136" t="n">
        <v>91</v>
      </c>
      <c r="M136" t="n">
        <v>96</v>
      </c>
      <c r="N136" t="n">
        <v>92</v>
      </c>
      <c r="O136" t="n">
        <v>93</v>
      </c>
      <c r="P136" t="n">
        <v>92</v>
      </c>
      <c r="Q136" t="n">
        <v>93</v>
      </c>
      <c r="R136" t="n">
        <v>94</v>
      </c>
      <c r="S136" t="n">
        <v>8.300000000000001</v>
      </c>
      <c r="T136" t="n">
        <v>94</v>
      </c>
      <c r="U136" t="n">
        <v>98</v>
      </c>
      <c r="V136" t="n">
        <v>82</v>
      </c>
      <c r="W136" t="n">
        <v>93</v>
      </c>
    </row>
    <row r="137">
      <c r="A137" t="inlineStr">
        <is>
          <t>07-17 10</t>
        </is>
      </c>
      <c r="E137" t="n">
        <v>81</v>
      </c>
      <c r="H137" t="n">
        <v>83</v>
      </c>
      <c r="J137" t="n">
        <v>90</v>
      </c>
      <c r="P137" t="n">
        <v>83</v>
      </c>
      <c r="Q137" t="n">
        <v>79</v>
      </c>
      <c r="R137" t="n">
        <v>84</v>
      </c>
      <c r="S137" t="n">
        <v>66</v>
      </c>
      <c r="U137" t="n">
        <v>90</v>
      </c>
      <c r="W137" t="n">
        <v>84</v>
      </c>
    </row>
    <row r="138">
      <c r="A138" t="inlineStr">
        <is>
          <t>07-17 13</t>
        </is>
      </c>
      <c r="C138" t="n">
        <v>64</v>
      </c>
      <c r="D138" t="n">
        <v>58</v>
      </c>
      <c r="E138" t="n">
        <v>60</v>
      </c>
      <c r="F138" t="n">
        <v>57</v>
      </c>
      <c r="G138" t="n">
        <v>65</v>
      </c>
      <c r="H138" t="n">
        <v>67</v>
      </c>
      <c r="I138" t="n">
        <v>80</v>
      </c>
      <c r="J138" t="n">
        <v>69</v>
      </c>
      <c r="K138" t="n">
        <v>42</v>
      </c>
      <c r="L138" t="n">
        <v>58</v>
      </c>
      <c r="M138" t="n">
        <v>65</v>
      </c>
      <c r="N138" t="n">
        <v>66</v>
      </c>
      <c r="O138" t="n">
        <v>44</v>
      </c>
      <c r="P138" t="n">
        <v>74</v>
      </c>
      <c r="Q138" t="n">
        <v>75</v>
      </c>
      <c r="R138" t="n">
        <v>60</v>
      </c>
      <c r="S138" t="n">
        <v>45</v>
      </c>
      <c r="T138" t="n">
        <v>67</v>
      </c>
      <c r="U138" t="n">
        <v>84</v>
      </c>
      <c r="V138" t="n">
        <v>39</v>
      </c>
      <c r="W138" t="n">
        <v>70</v>
      </c>
    </row>
    <row r="139">
      <c r="A139" t="inlineStr">
        <is>
          <t>07-17 16</t>
        </is>
      </c>
      <c r="E139" t="n">
        <v>54</v>
      </c>
      <c r="H139" t="n">
        <v>54</v>
      </c>
      <c r="J139" t="n">
        <v>46</v>
      </c>
      <c r="P139" t="n">
        <v>63</v>
      </c>
      <c r="Q139" t="n">
        <v>67</v>
      </c>
      <c r="R139" t="n">
        <v>53</v>
      </c>
      <c r="S139" t="n">
        <v>44</v>
      </c>
      <c r="U139" t="n">
        <v>74</v>
      </c>
      <c r="W139" t="n">
        <v>60</v>
      </c>
    </row>
    <row r="140">
      <c r="A140" t="inlineStr">
        <is>
          <t>07-17 19</t>
        </is>
      </c>
      <c r="B140" t="n">
        <v>76</v>
      </c>
      <c r="C140" t="n">
        <v>70</v>
      </c>
      <c r="D140" t="n">
        <v>74</v>
      </c>
      <c r="E140" t="n">
        <v>68</v>
      </c>
      <c r="F140" t="n">
        <v>71</v>
      </c>
      <c r="G140" t="n">
        <v>69</v>
      </c>
      <c r="H140" t="n">
        <v>77</v>
      </c>
      <c r="I140" t="n">
        <v>75</v>
      </c>
      <c r="J140" t="n">
        <v>78</v>
      </c>
      <c r="K140" t="n">
        <v>52</v>
      </c>
      <c r="L140" t="n">
        <v>80</v>
      </c>
      <c r="M140" t="n">
        <v>70</v>
      </c>
      <c r="N140" t="n">
        <v>75</v>
      </c>
      <c r="O140" t="n">
        <v>53</v>
      </c>
      <c r="P140" t="n">
        <v>78</v>
      </c>
      <c r="Q140" t="n">
        <v>82</v>
      </c>
      <c r="R140" t="n">
        <v>70</v>
      </c>
      <c r="S140" t="n">
        <v>52</v>
      </c>
      <c r="T140" t="n">
        <v>57</v>
      </c>
      <c r="U140" t="n">
        <v>84</v>
      </c>
      <c r="V140" t="n">
        <v>50</v>
      </c>
      <c r="W140" t="n">
        <v>72</v>
      </c>
    </row>
    <row r="141">
      <c r="A141" t="inlineStr">
        <is>
          <t>07-17 22</t>
        </is>
      </c>
      <c r="J141" t="n">
        <v>88</v>
      </c>
      <c r="Q141" t="n">
        <v>77</v>
      </c>
      <c r="R141" t="n">
        <v>82</v>
      </c>
      <c r="U141" t="n">
        <v>87</v>
      </c>
    </row>
    <row r="142">
      <c r="A142" t="inlineStr">
        <is>
          <t>07-18 01</t>
        </is>
      </c>
      <c r="B142" t="n">
        <v>72</v>
      </c>
      <c r="C142" t="n">
        <v>84</v>
      </c>
      <c r="D142" t="n">
        <v>94</v>
      </c>
      <c r="E142" t="n">
        <v>92</v>
      </c>
      <c r="F142" t="n">
        <v>67</v>
      </c>
      <c r="G142" t="n">
        <v>81</v>
      </c>
      <c r="H142" t="n">
        <v>95</v>
      </c>
      <c r="I142" t="n">
        <v>96</v>
      </c>
      <c r="J142" t="n">
        <v>74</v>
      </c>
      <c r="K142" t="n">
        <v>76</v>
      </c>
      <c r="L142" t="n">
        <v>84</v>
      </c>
      <c r="M142" t="n">
        <v>86</v>
      </c>
      <c r="N142" t="n">
        <v>89</v>
      </c>
      <c r="O142" t="n">
        <v>64</v>
      </c>
      <c r="P142" t="n">
        <v>85</v>
      </c>
      <c r="Q142" t="n">
        <v>75</v>
      </c>
      <c r="R142" t="n">
        <v>80</v>
      </c>
      <c r="S142" t="n">
        <v>71</v>
      </c>
      <c r="T142" t="n">
        <v>73</v>
      </c>
      <c r="U142" t="n">
        <v>83</v>
      </c>
      <c r="V142" t="n">
        <v>68</v>
      </c>
      <c r="W142" t="n">
        <v>79</v>
      </c>
    </row>
    <row r="143">
      <c r="A143" t="inlineStr">
        <is>
          <t>07-18 04</t>
        </is>
      </c>
      <c r="E143" t="n">
        <v>91</v>
      </c>
      <c r="H143" t="n">
        <v>95</v>
      </c>
      <c r="J143" t="n">
        <v>64</v>
      </c>
      <c r="P143" t="n">
        <v>87</v>
      </c>
      <c r="Q143" t="n">
        <v>71</v>
      </c>
      <c r="R143" t="n">
        <v>83</v>
      </c>
      <c r="S143" t="n">
        <v>71</v>
      </c>
      <c r="U143" t="n">
        <v>77</v>
      </c>
      <c r="W143" t="n">
        <v>77</v>
      </c>
    </row>
    <row r="144">
      <c r="A144" t="inlineStr">
        <is>
          <t>07-18 07</t>
        </is>
      </c>
      <c r="B144" t="n">
        <v>87</v>
      </c>
      <c r="C144" t="n">
        <v>83</v>
      </c>
      <c r="D144" t="n">
        <v>94</v>
      </c>
      <c r="E144" t="n">
        <v>91</v>
      </c>
      <c r="F144" t="n">
        <v>79</v>
      </c>
      <c r="G144" t="n">
        <v>76</v>
      </c>
      <c r="H144" t="n">
        <v>93</v>
      </c>
      <c r="I144" t="n">
        <v>97</v>
      </c>
      <c r="J144" t="n">
        <v>60</v>
      </c>
      <c r="K144" t="n">
        <v>66</v>
      </c>
      <c r="L144" t="n">
        <v>93</v>
      </c>
      <c r="M144" t="n">
        <v>91</v>
      </c>
      <c r="N144" t="n">
        <v>92</v>
      </c>
      <c r="O144" t="n">
        <v>79</v>
      </c>
      <c r="P144" t="n">
        <v>87</v>
      </c>
      <c r="Q144" t="n">
        <v>61</v>
      </c>
      <c r="R144" t="n">
        <v>91</v>
      </c>
      <c r="S144" t="n">
        <v>74</v>
      </c>
      <c r="T144" t="n">
        <v>68</v>
      </c>
      <c r="U144" t="n">
        <v>75</v>
      </c>
      <c r="V144" t="n">
        <v>70</v>
      </c>
      <c r="W144" t="n">
        <v>80</v>
      </c>
    </row>
    <row r="145">
      <c r="A145" t="inlineStr">
        <is>
          <t>07-18 10</t>
        </is>
      </c>
      <c r="E145" t="n">
        <v>72</v>
      </c>
      <c r="H145" t="n">
        <v>72</v>
      </c>
      <c r="J145" t="n">
        <v>50</v>
      </c>
      <c r="P145" t="n">
        <v>52</v>
      </c>
      <c r="Q145" t="n">
        <v>57</v>
      </c>
      <c r="R145" t="n">
        <v>70</v>
      </c>
      <c r="S145" t="n">
        <v>5.7</v>
      </c>
      <c r="U145" t="n">
        <v>70</v>
      </c>
      <c r="W145" t="n">
        <v>56</v>
      </c>
    </row>
    <row r="146">
      <c r="A146" t="inlineStr">
        <is>
          <t>07-18 13</t>
        </is>
      </c>
      <c r="B146" t="n">
        <v>50</v>
      </c>
      <c r="C146" t="n">
        <v>45</v>
      </c>
      <c r="D146" t="n">
        <v>65</v>
      </c>
      <c r="E146" t="n">
        <v>52</v>
      </c>
      <c r="F146" t="n">
        <v>60</v>
      </c>
      <c r="G146" t="n">
        <v>45</v>
      </c>
      <c r="H146" t="n">
        <v>60</v>
      </c>
      <c r="I146" t="n">
        <v>45</v>
      </c>
      <c r="J146" t="n">
        <v>46</v>
      </c>
      <c r="K146" t="n">
        <v>46</v>
      </c>
      <c r="L146" t="n">
        <v>57</v>
      </c>
      <c r="M146" t="n">
        <v>60</v>
      </c>
      <c r="N146" t="n">
        <v>5.5</v>
      </c>
      <c r="O146" t="n">
        <v>55</v>
      </c>
      <c r="P146" t="n">
        <v>56</v>
      </c>
      <c r="Q146" t="n">
        <v>52</v>
      </c>
      <c r="R146" t="n">
        <v>55</v>
      </c>
      <c r="S146" t="n">
        <v>4.9</v>
      </c>
      <c r="T146" t="n">
        <v>72</v>
      </c>
      <c r="U146" t="n">
        <v>67</v>
      </c>
      <c r="V146" t="n">
        <v>41</v>
      </c>
      <c r="W146" t="n">
        <v>52</v>
      </c>
    </row>
    <row r="147">
      <c r="A147" t="inlineStr">
        <is>
          <t>07-18 16</t>
        </is>
      </c>
      <c r="E147" t="n">
        <v>45</v>
      </c>
      <c r="H147" t="n">
        <v>65</v>
      </c>
      <c r="P147" t="n">
        <v>57</v>
      </c>
      <c r="Q147" t="n">
        <v>57</v>
      </c>
      <c r="R147" t="n">
        <v>55</v>
      </c>
      <c r="S147" t="n">
        <v>4.3</v>
      </c>
      <c r="U147" t="n">
        <v>68</v>
      </c>
      <c r="W147" t="n">
        <v>52</v>
      </c>
    </row>
    <row r="148">
      <c r="A148" t="inlineStr">
        <is>
          <t>07-18 19</t>
        </is>
      </c>
      <c r="B148" t="n">
        <v>70</v>
      </c>
      <c r="C148" t="n">
        <v>43</v>
      </c>
      <c r="D148" t="n">
        <v>89</v>
      </c>
      <c r="E148" t="n">
        <v>63</v>
      </c>
      <c r="F148" t="n">
        <v>74</v>
      </c>
      <c r="G148" t="n">
        <v>79</v>
      </c>
      <c r="H148" t="n">
        <v>83</v>
      </c>
      <c r="I148" t="n">
        <v>53</v>
      </c>
      <c r="J148" t="n">
        <v>80</v>
      </c>
      <c r="K148" t="n">
        <v>64</v>
      </c>
      <c r="L148" t="n">
        <v>72</v>
      </c>
      <c r="M148" t="n">
        <v>77</v>
      </c>
      <c r="N148" t="n">
        <v>65</v>
      </c>
      <c r="O148" t="n">
        <v>72</v>
      </c>
      <c r="P148" t="n">
        <v>70</v>
      </c>
      <c r="Q148" t="n">
        <v>64</v>
      </c>
      <c r="R148" t="n">
        <v>76</v>
      </c>
      <c r="S148" t="n">
        <v>6.5</v>
      </c>
      <c r="T148" t="n">
        <v>72</v>
      </c>
      <c r="U148" t="n">
        <v>80</v>
      </c>
      <c r="V148" t="n">
        <v>65</v>
      </c>
      <c r="W148" t="n">
        <v>83</v>
      </c>
    </row>
    <row r="149">
      <c r="A149" t="inlineStr">
        <is>
          <t>07-18 22</t>
        </is>
      </c>
      <c r="E149" t="n">
        <v>73</v>
      </c>
      <c r="H149" t="n">
        <v>91</v>
      </c>
      <c r="J149" t="n">
        <v>92</v>
      </c>
      <c r="P149" t="n">
        <v>71</v>
      </c>
      <c r="Q149" t="n">
        <v>61</v>
      </c>
      <c r="R149" t="n">
        <v>97</v>
      </c>
      <c r="S149" t="n">
        <v>8.700000000000001</v>
      </c>
      <c r="U149" t="n">
        <v>84</v>
      </c>
      <c r="W149" t="n">
        <v>84</v>
      </c>
    </row>
    <row r="150">
      <c r="A150" t="inlineStr">
        <is>
          <t>07-19 01</t>
        </is>
      </c>
      <c r="B150" t="n">
        <v>94</v>
      </c>
      <c r="C150" t="n">
        <v>84</v>
      </c>
      <c r="D150" t="n">
        <v>96</v>
      </c>
      <c r="E150" t="n">
        <v>82</v>
      </c>
      <c r="F150" t="n">
        <v>94</v>
      </c>
      <c r="G150" t="n">
        <v>91</v>
      </c>
      <c r="H150" t="n">
        <v>90</v>
      </c>
      <c r="I150" t="n">
        <v>85</v>
      </c>
      <c r="K150" t="n">
        <v>94</v>
      </c>
      <c r="L150" t="n">
        <v>94</v>
      </c>
      <c r="M150" t="n">
        <v>97</v>
      </c>
      <c r="N150" t="n">
        <v>95</v>
      </c>
      <c r="O150" t="n">
        <v>97</v>
      </c>
      <c r="P150" t="n">
        <v>85</v>
      </c>
      <c r="Q150" t="n">
        <v>66</v>
      </c>
      <c r="R150" t="n">
        <v>98</v>
      </c>
      <c r="S150" t="n">
        <v>9.200000000000001</v>
      </c>
      <c r="T150" t="n">
        <v>72</v>
      </c>
      <c r="U150" t="n">
        <v>90</v>
      </c>
      <c r="V150" t="n">
        <v>90</v>
      </c>
      <c r="W150" t="n">
        <v>87</v>
      </c>
    </row>
    <row r="151">
      <c r="A151" t="inlineStr">
        <is>
          <t>07-19 04</t>
        </is>
      </c>
      <c r="E151" t="n">
        <v>86</v>
      </c>
      <c r="H151" t="n">
        <v>97</v>
      </c>
      <c r="J151" t="n">
        <v>95</v>
      </c>
      <c r="P151" t="n">
        <v>88</v>
      </c>
      <c r="Q151" t="n">
        <v>76</v>
      </c>
      <c r="R151" t="n">
        <v>87</v>
      </c>
      <c r="S151" t="n">
        <v>9.300000000000001</v>
      </c>
      <c r="U151" t="n">
        <v>92</v>
      </c>
      <c r="W151" t="n">
        <v>93</v>
      </c>
    </row>
    <row r="152">
      <c r="A152" t="inlineStr">
        <is>
          <t>07-19 07</t>
        </is>
      </c>
      <c r="B152" t="n">
        <v>93</v>
      </c>
      <c r="C152" t="n">
        <v>90</v>
      </c>
      <c r="D152" t="n">
        <v>97</v>
      </c>
      <c r="E152" t="n">
        <v>94</v>
      </c>
      <c r="F152" t="n">
        <v>93</v>
      </c>
      <c r="G152" t="n">
        <v>91</v>
      </c>
      <c r="H152" t="n">
        <v>99</v>
      </c>
      <c r="I152" t="n">
        <v>91</v>
      </c>
      <c r="J152" t="n">
        <v>95</v>
      </c>
      <c r="K152" t="n">
        <v>95</v>
      </c>
      <c r="L152" t="n">
        <v>97</v>
      </c>
      <c r="M152" t="n">
        <v>97</v>
      </c>
      <c r="N152" t="n">
        <v>95</v>
      </c>
      <c r="O152" t="n">
        <v>95</v>
      </c>
      <c r="P152" t="n">
        <v>90</v>
      </c>
      <c r="Q152" t="n">
        <v>84</v>
      </c>
      <c r="R152" t="n">
        <v>97</v>
      </c>
      <c r="S152" t="n">
        <v>9.300000000000001</v>
      </c>
      <c r="T152" t="n">
        <v>77</v>
      </c>
      <c r="U152" t="n">
        <v>95</v>
      </c>
      <c r="V152" t="n">
        <v>90</v>
      </c>
      <c r="W152" t="n">
        <v>93</v>
      </c>
    </row>
    <row r="153">
      <c r="A153" t="inlineStr">
        <is>
          <t>07-19 10</t>
        </is>
      </c>
      <c r="E153" t="n">
        <v>83</v>
      </c>
      <c r="H153" t="n">
        <v>98</v>
      </c>
      <c r="J153" t="n">
        <v>84</v>
      </c>
      <c r="P153" t="n">
        <v>67</v>
      </c>
      <c r="Q153" t="n">
        <v>60</v>
      </c>
      <c r="R153" t="n">
        <v>89</v>
      </c>
      <c r="S153" t="n">
        <v>83</v>
      </c>
      <c r="U153" t="n">
        <v>90</v>
      </c>
      <c r="W153" t="n">
        <v>81</v>
      </c>
    </row>
    <row r="154">
      <c r="A154" t="inlineStr">
        <is>
          <t>07-19 13</t>
        </is>
      </c>
      <c r="B154" t="n">
        <v>82</v>
      </c>
      <c r="C154" t="n">
        <v>75</v>
      </c>
      <c r="D154" t="n">
        <v>81</v>
      </c>
      <c r="E154" t="n">
        <v>75</v>
      </c>
      <c r="F154" t="n">
        <v>82</v>
      </c>
      <c r="G154" t="n">
        <v>75</v>
      </c>
      <c r="H154" t="n">
        <v>94</v>
      </c>
      <c r="I154" t="n">
        <v>54</v>
      </c>
      <c r="J154" t="n">
        <v>60</v>
      </c>
      <c r="K154" t="n">
        <v>73</v>
      </c>
      <c r="L154" t="n">
        <v>76</v>
      </c>
      <c r="M154" t="n">
        <v>82</v>
      </c>
      <c r="N154" t="n">
        <v>74</v>
      </c>
      <c r="O154" t="n">
        <v>76</v>
      </c>
      <c r="P154" t="n">
        <v>68</v>
      </c>
      <c r="Q154" t="n">
        <v>60</v>
      </c>
      <c r="R154" t="n">
        <v>70</v>
      </c>
      <c r="S154" t="n">
        <v>76</v>
      </c>
      <c r="T154" t="n">
        <v>73</v>
      </c>
      <c r="U154" t="n">
        <v>78</v>
      </c>
      <c r="V154" t="n">
        <v>75</v>
      </c>
      <c r="W154" t="n">
        <v>76</v>
      </c>
    </row>
    <row r="155">
      <c r="A155" t="inlineStr">
        <is>
          <t>07-19 16</t>
        </is>
      </c>
      <c r="E155" t="n">
        <v>64</v>
      </c>
      <c r="H155" t="n">
        <v>86</v>
      </c>
      <c r="J155" t="n">
        <v>92</v>
      </c>
      <c r="P155" t="n">
        <v>81</v>
      </c>
      <c r="Q155" t="n">
        <v>91</v>
      </c>
      <c r="R155" t="n">
        <v>75</v>
      </c>
      <c r="S155" t="n">
        <v>78</v>
      </c>
      <c r="U155" t="n">
        <v>81</v>
      </c>
      <c r="W155" t="n">
        <v>78</v>
      </c>
    </row>
    <row r="156">
      <c r="A156" t="inlineStr">
        <is>
          <t>07-19 19</t>
        </is>
      </c>
      <c r="B156" t="n">
        <v>87</v>
      </c>
      <c r="C156" t="n">
        <v>86</v>
      </c>
      <c r="D156" t="n">
        <v>94</v>
      </c>
      <c r="E156" t="n">
        <v>70</v>
      </c>
      <c r="F156" t="n">
        <v>91</v>
      </c>
      <c r="G156" t="n">
        <v>95</v>
      </c>
      <c r="H156" t="n">
        <v>86</v>
      </c>
      <c r="I156" t="n">
        <v>94</v>
      </c>
      <c r="J156" t="n">
        <v>99</v>
      </c>
      <c r="K156" t="n">
        <v>89</v>
      </c>
      <c r="L156" t="n">
        <v>91</v>
      </c>
      <c r="M156" t="n">
        <v>89</v>
      </c>
      <c r="N156" t="n">
        <v>88</v>
      </c>
      <c r="O156" t="n">
        <v>82</v>
      </c>
      <c r="P156" t="n">
        <v>89</v>
      </c>
      <c r="Q156" t="n">
        <v>87</v>
      </c>
      <c r="R156" t="n">
        <v>86</v>
      </c>
      <c r="S156" t="n">
        <v>85</v>
      </c>
      <c r="T156" t="n">
        <v>87</v>
      </c>
      <c r="U156" t="n">
        <v>83</v>
      </c>
      <c r="V156" t="n">
        <v>81</v>
      </c>
      <c r="W156" t="n">
        <v>92</v>
      </c>
    </row>
    <row r="157">
      <c r="A157" t="inlineStr">
        <is>
          <t>07-19 22</t>
        </is>
      </c>
      <c r="E157" t="n">
        <v>97</v>
      </c>
      <c r="H157" t="n">
        <v>96</v>
      </c>
      <c r="J157" t="n">
        <v>97</v>
      </c>
      <c r="P157" t="n">
        <v>88</v>
      </c>
      <c r="Q157" t="n">
        <v>92</v>
      </c>
      <c r="R157" t="n">
        <v>90</v>
      </c>
      <c r="S157" t="n">
        <v>89</v>
      </c>
      <c r="U157" t="n">
        <v>90</v>
      </c>
      <c r="W157" t="n">
        <v>90</v>
      </c>
    </row>
    <row r="158">
      <c r="A158" t="inlineStr">
        <is>
          <t>07-20 01</t>
        </is>
      </c>
      <c r="B158" t="n">
        <v>95</v>
      </c>
      <c r="C158" t="n">
        <v>92</v>
      </c>
      <c r="D158" t="n">
        <v>97</v>
      </c>
      <c r="E158" t="n">
        <v>96</v>
      </c>
      <c r="F158" t="n">
        <v>93</v>
      </c>
      <c r="G158" t="n">
        <v>94</v>
      </c>
      <c r="H158" t="n">
        <v>99</v>
      </c>
      <c r="I158" t="n">
        <v>96</v>
      </c>
      <c r="J158" t="n">
        <v>96</v>
      </c>
      <c r="K158" t="n">
        <v>92</v>
      </c>
      <c r="L158" t="n">
        <v>94</v>
      </c>
      <c r="M158" t="n">
        <v>96</v>
      </c>
      <c r="N158" t="n">
        <v>92</v>
      </c>
      <c r="O158" t="n">
        <v>92</v>
      </c>
      <c r="P158" t="n">
        <v>90</v>
      </c>
      <c r="Q158" t="n">
        <v>93</v>
      </c>
      <c r="R158" t="n">
        <v>94</v>
      </c>
      <c r="S158" t="n">
        <v>91</v>
      </c>
      <c r="T158" t="n">
        <v>87</v>
      </c>
      <c r="U158" t="n">
        <v>91</v>
      </c>
      <c r="V158" t="n">
        <v>93</v>
      </c>
      <c r="W158" t="n">
        <v>94</v>
      </c>
    </row>
    <row r="159">
      <c r="A159" t="inlineStr">
        <is>
          <t>07-20 04</t>
        </is>
      </c>
      <c r="E159" t="n">
        <v>98</v>
      </c>
      <c r="H159" t="n">
        <v>99</v>
      </c>
      <c r="J159" t="n">
        <v>97</v>
      </c>
      <c r="P159" t="n">
        <v>92</v>
      </c>
      <c r="Q159" t="n">
        <v>94</v>
      </c>
      <c r="R159" t="n">
        <v>95</v>
      </c>
      <c r="U159" t="n">
        <v>96</v>
      </c>
    </row>
    <row r="160">
      <c r="A160" t="inlineStr">
        <is>
          <t>07-20 07</t>
        </is>
      </c>
      <c r="B160" t="n">
        <v>95</v>
      </c>
      <c r="C160" t="n">
        <v>91</v>
      </c>
      <c r="D160" t="n">
        <v>97</v>
      </c>
      <c r="E160" t="n">
        <v>97</v>
      </c>
      <c r="F160" t="n">
        <v>94</v>
      </c>
      <c r="G160" t="n">
        <v>95</v>
      </c>
      <c r="H160" t="n">
        <v>10</v>
      </c>
      <c r="I160" t="n">
        <v>96</v>
      </c>
      <c r="J160" t="n">
        <v>95</v>
      </c>
      <c r="K160" t="n">
        <v>94</v>
      </c>
      <c r="L160" t="n">
        <v>96</v>
      </c>
      <c r="M160" t="n">
        <v>96</v>
      </c>
      <c r="N160" t="n">
        <v>96</v>
      </c>
      <c r="O160" t="n">
        <v>95</v>
      </c>
      <c r="P160" t="n">
        <v>92</v>
      </c>
      <c r="Q160" t="n">
        <v>91</v>
      </c>
      <c r="R160" t="n">
        <v>95</v>
      </c>
      <c r="S160" t="n">
        <v>90</v>
      </c>
      <c r="T160" t="n">
        <v>93</v>
      </c>
      <c r="U160" t="n">
        <v>96</v>
      </c>
      <c r="V160" t="n">
        <v>90</v>
      </c>
      <c r="W160" t="n">
        <v>94</v>
      </c>
    </row>
    <row r="161">
      <c r="A161" t="inlineStr">
        <is>
          <t>07-20 10</t>
        </is>
      </c>
      <c r="E161" t="n">
        <v>89</v>
      </c>
      <c r="H161" t="n">
        <v>10</v>
      </c>
      <c r="J161" t="n">
        <v>84</v>
      </c>
      <c r="P161" t="n">
        <v>77</v>
      </c>
      <c r="Q161" t="n">
        <v>74</v>
      </c>
      <c r="R161" t="n">
        <v>84</v>
      </c>
      <c r="S161" t="n">
        <v>8.800000000000001</v>
      </c>
      <c r="U161" t="n">
        <v>91</v>
      </c>
      <c r="W161" t="n">
        <v>80</v>
      </c>
    </row>
    <row r="162">
      <c r="A162" t="inlineStr">
        <is>
          <t>07-20 13</t>
        </is>
      </c>
      <c r="C162" t="n">
        <v>73</v>
      </c>
      <c r="D162" t="n">
        <v>73</v>
      </c>
      <c r="E162" t="n">
        <v>73</v>
      </c>
      <c r="F162" t="n">
        <v>81</v>
      </c>
      <c r="G162" t="n">
        <v>86</v>
      </c>
      <c r="H162" t="n">
        <v>92</v>
      </c>
      <c r="I162" t="n">
        <v>59</v>
      </c>
      <c r="J162" t="n">
        <v>67</v>
      </c>
      <c r="K162" t="n">
        <v>75</v>
      </c>
      <c r="L162" t="n">
        <v>81</v>
      </c>
      <c r="M162" t="n">
        <v>80</v>
      </c>
      <c r="N162" t="n">
        <v>88</v>
      </c>
      <c r="O162" t="n">
        <v>85</v>
      </c>
      <c r="P162" t="n">
        <v>68</v>
      </c>
      <c r="Q162" t="n">
        <v>74</v>
      </c>
      <c r="R162" t="n">
        <v>93</v>
      </c>
      <c r="S162" t="n">
        <v>7.2</v>
      </c>
      <c r="T162" t="n">
        <v>81</v>
      </c>
      <c r="U162" t="n">
        <v>82</v>
      </c>
      <c r="V162" t="n">
        <v>76</v>
      </c>
      <c r="W162" t="n">
        <v>84</v>
      </c>
    </row>
    <row r="163">
      <c r="A163" t="inlineStr">
        <is>
          <t>07-20 16</t>
        </is>
      </c>
      <c r="E163" t="n">
        <v>65</v>
      </c>
      <c r="H163" t="n">
        <v>78</v>
      </c>
      <c r="J163" t="n">
        <v>71</v>
      </c>
      <c r="P163" t="n">
        <v>77</v>
      </c>
      <c r="Q163" t="n">
        <v>78</v>
      </c>
      <c r="R163" t="n">
        <v>81</v>
      </c>
      <c r="S163" t="n">
        <v>7.600000000000001</v>
      </c>
      <c r="U163" t="n">
        <v>80</v>
      </c>
      <c r="W163" t="n">
        <v>75</v>
      </c>
    </row>
    <row r="164">
      <c r="A164" t="inlineStr">
        <is>
          <t>07-20 19</t>
        </is>
      </c>
      <c r="B164" t="n">
        <v>91</v>
      </c>
      <c r="C164" t="n">
        <v>73</v>
      </c>
      <c r="D164" t="n">
        <v>93</v>
      </c>
      <c r="E164" t="n">
        <v>78</v>
      </c>
      <c r="F164" t="n">
        <v>88</v>
      </c>
      <c r="G164" t="n">
        <v>87</v>
      </c>
      <c r="H164" t="n">
        <v>87</v>
      </c>
      <c r="I164" t="n">
        <v>86</v>
      </c>
      <c r="J164" t="n">
        <v>86</v>
      </c>
      <c r="K164" t="n">
        <v>82</v>
      </c>
      <c r="L164" t="n">
        <v>92</v>
      </c>
      <c r="M164" t="n">
        <v>85</v>
      </c>
      <c r="N164" t="n">
        <v>81</v>
      </c>
      <c r="O164" t="n">
        <v>82</v>
      </c>
      <c r="P164" t="n">
        <v>82</v>
      </c>
      <c r="Q164" t="n">
        <v>86</v>
      </c>
      <c r="R164" t="n">
        <v>86</v>
      </c>
      <c r="S164" t="n">
        <v>8.4</v>
      </c>
      <c r="T164" t="n">
        <v>84</v>
      </c>
      <c r="U164" t="n">
        <v>87</v>
      </c>
      <c r="V164" t="n">
        <v>83</v>
      </c>
      <c r="W164" t="n">
        <v>85</v>
      </c>
    </row>
    <row r="165">
      <c r="A165" t="inlineStr">
        <is>
          <t>07-20 22</t>
        </is>
      </c>
      <c r="E165" t="n">
        <v>91</v>
      </c>
      <c r="H165" t="n">
        <v>95</v>
      </c>
      <c r="J165" t="n">
        <v>94</v>
      </c>
      <c r="P165" t="n">
        <v>85</v>
      </c>
      <c r="Q165" t="n">
        <v>91</v>
      </c>
      <c r="R165" t="n">
        <v>92</v>
      </c>
      <c r="S165" t="n">
        <v>8.5</v>
      </c>
      <c r="U165" t="n">
        <v>90</v>
      </c>
    </row>
    <row r="166">
      <c r="A166" t="inlineStr">
        <is>
          <t>07-21 01</t>
        </is>
      </c>
      <c r="B166" t="n">
        <v>95</v>
      </c>
      <c r="C166" t="n">
        <v>90</v>
      </c>
      <c r="D166" t="n">
        <v>97</v>
      </c>
      <c r="E166" t="n">
        <v>96</v>
      </c>
      <c r="F166" t="n">
        <v>91</v>
      </c>
      <c r="G166" t="n">
        <v>95</v>
      </c>
      <c r="H166" t="n">
        <v>99</v>
      </c>
      <c r="I166" t="n">
        <v>95</v>
      </c>
      <c r="J166" t="n">
        <v>96</v>
      </c>
      <c r="K166" t="n">
        <v>87</v>
      </c>
      <c r="L166" t="n">
        <v>95</v>
      </c>
      <c r="M166" t="n">
        <v>93</v>
      </c>
      <c r="N166" t="n">
        <v>92</v>
      </c>
      <c r="O166" t="n">
        <v>93</v>
      </c>
      <c r="P166" t="n">
        <v>88</v>
      </c>
      <c r="Q166" t="n">
        <v>93</v>
      </c>
      <c r="R166" t="n">
        <v>95</v>
      </c>
      <c r="S166" t="n">
        <v>8.9</v>
      </c>
      <c r="T166" t="n">
        <v>90</v>
      </c>
      <c r="U166" t="n">
        <v>88</v>
      </c>
      <c r="V166" t="n">
        <v>85</v>
      </c>
      <c r="W166" t="n">
        <v>94</v>
      </c>
    </row>
    <row r="167">
      <c r="A167" t="inlineStr">
        <is>
          <t>07-21 04</t>
        </is>
      </c>
      <c r="E167" t="n">
        <v>95</v>
      </c>
      <c r="H167" t="n">
        <v>99</v>
      </c>
      <c r="J167" t="n">
        <v>98</v>
      </c>
      <c r="P167" t="n">
        <v>89</v>
      </c>
      <c r="Q167" t="n">
        <v>94</v>
      </c>
      <c r="R167" t="n">
        <v>95</v>
      </c>
      <c r="S167" t="n">
        <v>8.800000000000001</v>
      </c>
      <c r="U167" t="n">
        <v>93</v>
      </c>
      <c r="W167" t="n">
        <v>97</v>
      </c>
    </row>
    <row r="168">
      <c r="A168" t="inlineStr">
        <is>
          <t>07-21 07</t>
        </is>
      </c>
      <c r="B168" t="n">
        <v>95</v>
      </c>
      <c r="C168" t="n">
        <v>92</v>
      </c>
      <c r="D168" t="n">
        <v>97</v>
      </c>
      <c r="E168" t="n">
        <v>96</v>
      </c>
      <c r="F168" t="n">
        <v>95</v>
      </c>
      <c r="G168" t="n">
        <v>98</v>
      </c>
      <c r="H168" t="n">
        <v>99</v>
      </c>
      <c r="J168" t="n">
        <v>97</v>
      </c>
      <c r="K168" t="n">
        <v>93</v>
      </c>
      <c r="L168" t="n">
        <v>96</v>
      </c>
      <c r="M168" t="n">
        <v>97</v>
      </c>
      <c r="N168" t="n">
        <v>92</v>
      </c>
      <c r="O168" t="n">
        <v>94</v>
      </c>
      <c r="P168" t="n">
        <v>95</v>
      </c>
      <c r="Q168" t="n">
        <v>94</v>
      </c>
      <c r="R168" t="n">
        <v>94</v>
      </c>
      <c r="S168" t="n">
        <v>9.1</v>
      </c>
      <c r="T168" t="n">
        <v>94</v>
      </c>
      <c r="U168" t="n">
        <v>97</v>
      </c>
      <c r="V168" t="n">
        <v>91</v>
      </c>
      <c r="W168" t="n">
        <v>97</v>
      </c>
    </row>
    <row r="169">
      <c r="A169" t="inlineStr">
        <is>
          <t>07-21 10</t>
        </is>
      </c>
      <c r="E169" t="n">
        <v>87</v>
      </c>
      <c r="H169" t="n">
        <v>96</v>
      </c>
      <c r="J169" t="n">
        <v>95</v>
      </c>
      <c r="P169" t="n">
        <v>94</v>
      </c>
      <c r="Q169" t="n">
        <v>84</v>
      </c>
      <c r="R169" t="n">
        <v>93</v>
      </c>
      <c r="S169" t="n">
        <v>84</v>
      </c>
      <c r="U169" t="n">
        <v>94</v>
      </c>
      <c r="W169" t="n">
        <v>81</v>
      </c>
    </row>
    <row r="170">
      <c r="A170" t="inlineStr">
        <is>
          <t>07-21 13</t>
        </is>
      </c>
      <c r="B170" t="n">
        <v>76</v>
      </c>
      <c r="C170" t="n">
        <v>87</v>
      </c>
      <c r="D170" t="n">
        <v>78</v>
      </c>
      <c r="E170" t="n">
        <v>85</v>
      </c>
      <c r="F170" t="n">
        <v>83</v>
      </c>
      <c r="G170" t="n">
        <v>96</v>
      </c>
      <c r="H170" t="n">
        <v>80</v>
      </c>
      <c r="I170" t="n">
        <v>96</v>
      </c>
      <c r="J170" t="n">
        <v>94</v>
      </c>
      <c r="K170" t="n">
        <v>74</v>
      </c>
      <c r="L170" t="n">
        <v>73</v>
      </c>
      <c r="M170" t="n">
        <v>90</v>
      </c>
      <c r="N170" t="n">
        <v>87</v>
      </c>
      <c r="O170" t="n">
        <v>73</v>
      </c>
      <c r="P170" t="n">
        <v>59</v>
      </c>
      <c r="Q170" t="n">
        <v>76</v>
      </c>
      <c r="R170" t="n">
        <v>95</v>
      </c>
      <c r="S170" t="n">
        <v>75</v>
      </c>
      <c r="T170" t="n">
        <v>79</v>
      </c>
      <c r="U170" t="n">
        <v>94</v>
      </c>
      <c r="V170" t="n">
        <v>75</v>
      </c>
      <c r="W170" t="n">
        <v>90</v>
      </c>
    </row>
    <row r="171">
      <c r="A171" t="inlineStr">
        <is>
          <t>07-21 16</t>
        </is>
      </c>
      <c r="E171" t="n">
        <v>86</v>
      </c>
      <c r="H171" t="n">
        <v>72</v>
      </c>
      <c r="J171" t="n">
        <v>70</v>
      </c>
      <c r="P171" t="n">
        <v>75</v>
      </c>
      <c r="Q171" t="n">
        <v>82</v>
      </c>
      <c r="R171" t="n">
        <v>86</v>
      </c>
      <c r="S171" t="n">
        <v>69</v>
      </c>
      <c r="U171" t="n">
        <v>89</v>
      </c>
      <c r="W171" t="n">
        <v>84</v>
      </c>
    </row>
    <row r="172">
      <c r="A172" t="inlineStr">
        <is>
          <t>07-21 19</t>
        </is>
      </c>
      <c r="B172" t="n">
        <v>94</v>
      </c>
      <c r="C172" t="n">
        <v>83</v>
      </c>
      <c r="D172" t="n">
        <v>94</v>
      </c>
      <c r="E172" t="n">
        <v>84</v>
      </c>
      <c r="F172" t="n">
        <v>87</v>
      </c>
      <c r="G172" t="n">
        <v>94</v>
      </c>
      <c r="H172" t="n">
        <v>82</v>
      </c>
      <c r="I172" t="n">
        <v>85</v>
      </c>
      <c r="J172" t="n">
        <v>83</v>
      </c>
      <c r="K172" t="n">
        <v>78</v>
      </c>
      <c r="L172" t="n">
        <v>89</v>
      </c>
      <c r="M172" t="n">
        <v>94</v>
      </c>
      <c r="N172" t="n">
        <v>88</v>
      </c>
      <c r="O172" t="n">
        <v>81</v>
      </c>
      <c r="P172" t="n">
        <v>87</v>
      </c>
      <c r="Q172" t="n">
        <v>88</v>
      </c>
      <c r="R172" t="n">
        <v>87</v>
      </c>
      <c r="S172" t="n">
        <v>74</v>
      </c>
      <c r="T172" t="n">
        <v>87</v>
      </c>
      <c r="U172" t="n">
        <v>92</v>
      </c>
      <c r="V172" t="n">
        <v>76</v>
      </c>
      <c r="W172" t="n">
        <v>91</v>
      </c>
    </row>
    <row r="173">
      <c r="A173" t="inlineStr">
        <is>
          <t>07-21 22</t>
        </is>
      </c>
      <c r="E173" t="n">
        <v>92</v>
      </c>
      <c r="H173" t="n">
        <v>95</v>
      </c>
      <c r="J173" t="n">
        <v>96</v>
      </c>
      <c r="P173" t="n">
        <v>94</v>
      </c>
      <c r="Q173" t="n">
        <v>91</v>
      </c>
      <c r="R173" t="n">
        <v>95</v>
      </c>
      <c r="S173" t="n">
        <v>82</v>
      </c>
      <c r="U173" t="n">
        <v>92</v>
      </c>
      <c r="W173" t="n">
        <v>94</v>
      </c>
    </row>
    <row r="174">
      <c r="A174" t="inlineStr">
        <is>
          <t>07-22 01</t>
        </is>
      </c>
      <c r="C174" t="n">
        <v>92</v>
      </c>
      <c r="D174" t="n">
        <v>96</v>
      </c>
      <c r="E174" t="n">
        <v>92</v>
      </c>
      <c r="F174" t="n">
        <v>94</v>
      </c>
      <c r="G174" t="n">
        <v>96</v>
      </c>
      <c r="H174" t="n">
        <v>99</v>
      </c>
      <c r="I174" t="n">
        <v>94</v>
      </c>
      <c r="J174" t="n">
        <v>96</v>
      </c>
      <c r="K174" t="n">
        <v>92</v>
      </c>
      <c r="L174" t="n">
        <v>94</v>
      </c>
      <c r="M174" t="n">
        <v>98</v>
      </c>
      <c r="N174" t="n">
        <v>96</v>
      </c>
      <c r="O174" t="n">
        <v>96</v>
      </c>
      <c r="P174" t="n">
        <v>92</v>
      </c>
      <c r="Q174" t="n">
        <v>94</v>
      </c>
      <c r="R174" t="n">
        <v>95</v>
      </c>
      <c r="S174" t="n">
        <v>87</v>
      </c>
      <c r="T174" t="n">
        <v>87</v>
      </c>
      <c r="U174" t="n">
        <v>94</v>
      </c>
      <c r="V174" t="n">
        <v>82</v>
      </c>
      <c r="W174" t="n">
        <v>96</v>
      </c>
    </row>
    <row r="175">
      <c r="A175" t="inlineStr">
        <is>
          <t>07-22 04</t>
        </is>
      </c>
      <c r="E175" t="n">
        <v>96</v>
      </c>
      <c r="H175" t="n">
        <v>99</v>
      </c>
      <c r="J175" t="n">
        <v>96</v>
      </c>
      <c r="P175" t="n">
        <v>91</v>
      </c>
      <c r="Q175" t="n">
        <v>94</v>
      </c>
      <c r="R175" t="n">
        <v>96</v>
      </c>
      <c r="S175" t="n">
        <v>92</v>
      </c>
      <c r="U175" t="n">
        <v>94</v>
      </c>
      <c r="W175" t="n">
        <v>95</v>
      </c>
    </row>
    <row r="176">
      <c r="A176" t="inlineStr">
        <is>
          <t>07-22 07</t>
        </is>
      </c>
      <c r="B176" t="n">
        <v>95</v>
      </c>
      <c r="C176" t="n">
        <v>91</v>
      </c>
      <c r="D176" t="n">
        <v>97</v>
      </c>
      <c r="E176" t="n">
        <v>95</v>
      </c>
      <c r="F176" t="n">
        <v>95</v>
      </c>
      <c r="G176" t="n">
        <v>97</v>
      </c>
      <c r="H176" t="n">
        <v>99</v>
      </c>
      <c r="I176" t="n">
        <v>96</v>
      </c>
      <c r="J176" t="n">
        <v>98</v>
      </c>
      <c r="K176" t="n">
        <v>92</v>
      </c>
      <c r="L176" t="n">
        <v>92</v>
      </c>
      <c r="M176" t="n">
        <v>97</v>
      </c>
      <c r="N176" t="n">
        <v>94</v>
      </c>
      <c r="O176" t="n">
        <v>95</v>
      </c>
      <c r="P176" t="n">
        <v>94</v>
      </c>
      <c r="Q176" t="n">
        <v>93</v>
      </c>
      <c r="R176" t="n">
        <v>96</v>
      </c>
      <c r="S176" t="n">
        <v>90</v>
      </c>
      <c r="T176" t="n">
        <v>89</v>
      </c>
      <c r="U176" t="n">
        <v>95</v>
      </c>
      <c r="V176" t="n">
        <v>89</v>
      </c>
      <c r="W176" t="n">
        <v>95</v>
      </c>
    </row>
    <row r="177">
      <c r="A177" t="inlineStr">
        <is>
          <t>07-22 10</t>
        </is>
      </c>
      <c r="E177" t="n">
        <v>80</v>
      </c>
      <c r="J177" t="n">
        <v>74</v>
      </c>
      <c r="P177" t="n">
        <v>82</v>
      </c>
      <c r="Q177" t="n">
        <v>81</v>
      </c>
      <c r="R177" t="n">
        <v>84</v>
      </c>
      <c r="S177" t="n">
        <v>84</v>
      </c>
      <c r="U177" t="n">
        <v>90</v>
      </c>
      <c r="W177" t="n">
        <v>79</v>
      </c>
    </row>
    <row r="178">
      <c r="A178" t="inlineStr">
        <is>
          <t>07-22 13</t>
        </is>
      </c>
      <c r="B178" t="n">
        <v>71</v>
      </c>
      <c r="C178" t="n">
        <v>60</v>
      </c>
      <c r="D178" t="n">
        <v>64</v>
      </c>
      <c r="E178" t="n">
        <v>64</v>
      </c>
      <c r="F178" t="n">
        <v>73</v>
      </c>
      <c r="G178" t="n">
        <v>68</v>
      </c>
      <c r="H178" t="n">
        <v>66</v>
      </c>
      <c r="I178" t="n">
        <v>61</v>
      </c>
      <c r="J178" t="n">
        <v>60</v>
      </c>
      <c r="K178" t="n">
        <v>62</v>
      </c>
      <c r="L178" t="n">
        <v>66</v>
      </c>
      <c r="M178" t="n">
        <v>67</v>
      </c>
      <c r="N178" t="n">
        <v>70</v>
      </c>
      <c r="O178" t="n">
        <v>73</v>
      </c>
      <c r="P178" t="n">
        <v>68</v>
      </c>
      <c r="Q178" t="n">
        <v>74</v>
      </c>
      <c r="R178" t="n">
        <v>74</v>
      </c>
      <c r="S178" t="n">
        <v>67</v>
      </c>
      <c r="T178" t="n">
        <v>77</v>
      </c>
      <c r="U178" t="n">
        <v>80</v>
      </c>
      <c r="V178" t="n">
        <v>63</v>
      </c>
      <c r="W178" t="n">
        <v>67</v>
      </c>
    </row>
    <row r="179">
      <c r="A179" t="inlineStr">
        <is>
          <t>07-22 16</t>
        </is>
      </c>
      <c r="E179" t="n">
        <v>51</v>
      </c>
      <c r="H179" t="n">
        <v>82</v>
      </c>
      <c r="J179" t="n">
        <v>61</v>
      </c>
      <c r="P179" t="n">
        <v>70</v>
      </c>
      <c r="Q179" t="n">
        <v>69</v>
      </c>
      <c r="R179" t="n">
        <v>72</v>
      </c>
      <c r="S179" t="n">
        <v>66</v>
      </c>
      <c r="U179" t="n">
        <v>80</v>
      </c>
      <c r="W179" t="n">
        <v>67</v>
      </c>
    </row>
    <row r="180">
      <c r="A180" t="inlineStr">
        <is>
          <t>07-22 19</t>
        </is>
      </c>
      <c r="B180" t="n">
        <v>84</v>
      </c>
      <c r="C180" t="n">
        <v>65</v>
      </c>
      <c r="D180" t="n">
        <v>80</v>
      </c>
      <c r="E180" t="n">
        <v>65</v>
      </c>
      <c r="F180" t="n">
        <v>78</v>
      </c>
      <c r="G180" t="n">
        <v>79</v>
      </c>
      <c r="H180" t="n">
        <v>72</v>
      </c>
      <c r="I180" t="n">
        <v>79</v>
      </c>
      <c r="J180" t="n">
        <v>69</v>
      </c>
      <c r="K180" t="n">
        <v>79</v>
      </c>
      <c r="L180" t="n">
        <v>77</v>
      </c>
      <c r="M180" t="n">
        <v>82</v>
      </c>
      <c r="N180" t="n">
        <v>75</v>
      </c>
      <c r="O180" t="n">
        <v>77</v>
      </c>
      <c r="P180" t="n">
        <v>81</v>
      </c>
      <c r="Q180" t="n">
        <v>81</v>
      </c>
      <c r="R180" t="n">
        <v>85</v>
      </c>
      <c r="S180" t="n">
        <v>77</v>
      </c>
      <c r="T180" t="n">
        <v>82</v>
      </c>
      <c r="U180" t="n">
        <v>85</v>
      </c>
      <c r="V180" t="n">
        <v>77</v>
      </c>
      <c r="W180" t="n">
        <v>80</v>
      </c>
    </row>
    <row r="181">
      <c r="A181" t="inlineStr">
        <is>
          <t>07-22 22</t>
        </is>
      </c>
      <c r="H181" t="n">
        <v>92</v>
      </c>
      <c r="J181" t="n">
        <v>92</v>
      </c>
      <c r="Q181" t="n">
        <v>84</v>
      </c>
      <c r="R181" t="n">
        <v>87</v>
      </c>
      <c r="S181" t="n">
        <v>86</v>
      </c>
      <c r="U181" t="n">
        <v>90</v>
      </c>
      <c r="W181" t="n">
        <v>83</v>
      </c>
    </row>
    <row r="182">
      <c r="A182" t="inlineStr">
        <is>
          <t>07-23 01</t>
        </is>
      </c>
      <c r="B182" t="n">
        <v>88</v>
      </c>
      <c r="C182" t="n">
        <v>88</v>
      </c>
      <c r="D182" t="n">
        <v>95</v>
      </c>
      <c r="E182" t="n">
        <v>90</v>
      </c>
      <c r="F182" t="n">
        <v>91</v>
      </c>
      <c r="G182" t="n">
        <v>93</v>
      </c>
      <c r="H182" t="n">
        <v>98</v>
      </c>
      <c r="I182" t="n">
        <v>93</v>
      </c>
      <c r="J182" t="n">
        <v>95</v>
      </c>
      <c r="K182" t="n">
        <v>59</v>
      </c>
      <c r="L182" t="n">
        <v>95</v>
      </c>
      <c r="M182" t="n">
        <v>96</v>
      </c>
      <c r="N182" t="n">
        <v>91</v>
      </c>
      <c r="O182" t="n">
        <v>88</v>
      </c>
      <c r="P182" t="n">
        <v>88</v>
      </c>
      <c r="Q182" t="n">
        <v>92</v>
      </c>
      <c r="R182" t="n">
        <v>88</v>
      </c>
      <c r="S182" t="n">
        <v>89</v>
      </c>
      <c r="T182" t="n">
        <v>86</v>
      </c>
      <c r="U182" t="n">
        <v>90</v>
      </c>
      <c r="V182" t="n">
        <v>82</v>
      </c>
      <c r="W182" t="n">
        <v>88</v>
      </c>
    </row>
    <row r="183">
      <c r="A183" t="inlineStr">
        <is>
          <t>07-23 04</t>
        </is>
      </c>
      <c r="E183" t="n">
        <v>92</v>
      </c>
      <c r="H183" t="n">
        <v>98</v>
      </c>
      <c r="J183" t="n">
        <v>98</v>
      </c>
      <c r="P183" t="n">
        <v>89</v>
      </c>
      <c r="Q183" t="n">
        <v>95</v>
      </c>
      <c r="R183" t="n">
        <v>95</v>
      </c>
      <c r="S183" t="n">
        <v>93</v>
      </c>
      <c r="U183" t="n">
        <v>89</v>
      </c>
      <c r="W183" t="n">
        <v>90</v>
      </c>
    </row>
    <row r="184">
      <c r="A184" t="inlineStr">
        <is>
          <t>07-23 07</t>
        </is>
      </c>
      <c r="B184" t="n">
        <v>92</v>
      </c>
      <c r="C184" t="n">
        <v>90</v>
      </c>
      <c r="D184" t="n">
        <v>97</v>
      </c>
      <c r="F184" t="n">
        <v>90</v>
      </c>
      <c r="G184" t="n">
        <v>96</v>
      </c>
      <c r="H184" t="n">
        <v>10</v>
      </c>
      <c r="I184" t="n">
        <v>91</v>
      </c>
      <c r="J184" t="n">
        <v>96</v>
      </c>
      <c r="K184" t="n">
        <v>88</v>
      </c>
      <c r="L184" t="n">
        <v>95</v>
      </c>
      <c r="M184" t="n">
        <v>93</v>
      </c>
      <c r="N184" t="n">
        <v>92</v>
      </c>
      <c r="O184" t="n">
        <v>94</v>
      </c>
      <c r="P184" t="n">
        <v>91</v>
      </c>
      <c r="Q184" t="n">
        <v>93</v>
      </c>
      <c r="R184" t="n">
        <v>95</v>
      </c>
      <c r="S184" t="n">
        <v>88</v>
      </c>
      <c r="T184" t="n">
        <v>88</v>
      </c>
      <c r="U184" t="n">
        <v>96</v>
      </c>
      <c r="V184" t="n">
        <v>84</v>
      </c>
      <c r="W184" t="n">
        <v>92</v>
      </c>
    </row>
    <row r="185">
      <c r="A185" t="inlineStr">
        <is>
          <t>07-23 13</t>
        </is>
      </c>
      <c r="B185" t="n">
        <v>62</v>
      </c>
      <c r="C185" t="n">
        <v>54</v>
      </c>
      <c r="D185" t="n">
        <v>59</v>
      </c>
      <c r="E185" t="n">
        <v>55</v>
      </c>
      <c r="F185" t="n">
        <v>68</v>
      </c>
      <c r="G185" t="n">
        <v>56</v>
      </c>
      <c r="H185" t="n">
        <v>59</v>
      </c>
      <c r="I185" t="n">
        <v>55</v>
      </c>
      <c r="J185" t="n">
        <v>51</v>
      </c>
      <c r="K185" t="n">
        <v>64</v>
      </c>
      <c r="L185" t="n">
        <v>62</v>
      </c>
      <c r="M185" t="n">
        <v>60</v>
      </c>
      <c r="N185" t="n">
        <v>61</v>
      </c>
      <c r="O185" t="n">
        <v>64</v>
      </c>
      <c r="P185" t="n">
        <v>64</v>
      </c>
      <c r="Q185" t="n">
        <v>67</v>
      </c>
      <c r="R185" t="n">
        <v>54</v>
      </c>
      <c r="S185" t="n">
        <v>63</v>
      </c>
      <c r="T185" t="n">
        <v>71</v>
      </c>
      <c r="U185" t="n">
        <v>74</v>
      </c>
      <c r="V185" t="n">
        <v>61</v>
      </c>
      <c r="W185" t="n">
        <v>65</v>
      </c>
    </row>
    <row r="186">
      <c r="A186" t="inlineStr">
        <is>
          <t>07-23 16</t>
        </is>
      </c>
      <c r="E186" t="n">
        <v>43</v>
      </c>
      <c r="H186" t="n">
        <v>52</v>
      </c>
      <c r="J186" t="n">
        <v>60</v>
      </c>
      <c r="P186" t="n">
        <v>67</v>
      </c>
      <c r="Q186" t="n">
        <v>71</v>
      </c>
      <c r="R186" t="n">
        <v>70</v>
      </c>
      <c r="S186" t="n">
        <v>66</v>
      </c>
      <c r="U186" t="n">
        <v>76</v>
      </c>
      <c r="W186" t="n">
        <v>66</v>
      </c>
    </row>
    <row r="187">
      <c r="A187" t="inlineStr">
        <is>
          <t>07-23 19</t>
        </is>
      </c>
      <c r="B187" t="n">
        <v>82</v>
      </c>
      <c r="C187" t="n">
        <v>62</v>
      </c>
      <c r="D187" t="n">
        <v>70</v>
      </c>
      <c r="E187" t="n">
        <v>56</v>
      </c>
      <c r="F187" t="n">
        <v>77</v>
      </c>
      <c r="G187" t="n">
        <v>77</v>
      </c>
      <c r="I187" t="n">
        <v>77</v>
      </c>
      <c r="J187" t="n">
        <v>72</v>
      </c>
      <c r="K187" t="n">
        <v>76</v>
      </c>
      <c r="L187" t="n">
        <v>80</v>
      </c>
      <c r="M187" t="n">
        <v>72</v>
      </c>
      <c r="N187" t="n">
        <v>71</v>
      </c>
      <c r="O187" t="n">
        <v>76</v>
      </c>
      <c r="P187" t="n">
        <v>76</v>
      </c>
      <c r="Q187" t="n">
        <v>81</v>
      </c>
      <c r="R187" t="n">
        <v>80</v>
      </c>
      <c r="S187" t="n">
        <v>73</v>
      </c>
      <c r="T187" t="n">
        <v>78</v>
      </c>
      <c r="U187" t="n">
        <v>79</v>
      </c>
      <c r="V187" t="n">
        <v>71</v>
      </c>
      <c r="W187" t="n">
        <v>77</v>
      </c>
    </row>
    <row r="188">
      <c r="A188" t="inlineStr">
        <is>
          <t>07-23 22</t>
        </is>
      </c>
      <c r="E188" t="n">
        <v>74</v>
      </c>
      <c r="H188" t="n">
        <v>86</v>
      </c>
      <c r="J188" t="n">
        <v>86</v>
      </c>
      <c r="P188" t="n">
        <v>83</v>
      </c>
      <c r="Q188" t="n">
        <v>86</v>
      </c>
      <c r="R188" t="n">
        <v>85</v>
      </c>
      <c r="S188" t="n">
        <v>80</v>
      </c>
      <c r="U188" t="n">
        <v>83</v>
      </c>
      <c r="W188" t="n">
        <v>84</v>
      </c>
    </row>
    <row r="189">
      <c r="A189" t="inlineStr">
        <is>
          <t>07-24 01</t>
        </is>
      </c>
      <c r="B189" t="n">
        <v>95</v>
      </c>
      <c r="C189" t="n">
        <v>85</v>
      </c>
      <c r="D189" t="n">
        <v>95</v>
      </c>
      <c r="E189" t="n">
        <v>88</v>
      </c>
      <c r="F189" t="n">
        <v>89</v>
      </c>
      <c r="G189" t="n">
        <v>88</v>
      </c>
      <c r="H189" t="n">
        <v>93</v>
      </c>
      <c r="I189" t="n">
        <v>92</v>
      </c>
      <c r="J189" t="n">
        <v>90</v>
      </c>
      <c r="K189" t="n">
        <v>88</v>
      </c>
      <c r="L189" t="n">
        <v>96</v>
      </c>
      <c r="M189" t="n">
        <v>94</v>
      </c>
      <c r="N189" t="n">
        <v>90</v>
      </c>
      <c r="O189" t="n">
        <v>85</v>
      </c>
      <c r="P189" t="n">
        <v>88</v>
      </c>
      <c r="Q189" t="n">
        <v>91</v>
      </c>
      <c r="R189" t="n">
        <v>87</v>
      </c>
      <c r="S189" t="n">
        <v>88</v>
      </c>
      <c r="T189" t="n">
        <v>84</v>
      </c>
      <c r="U189" t="n">
        <v>87</v>
      </c>
      <c r="V189" t="n">
        <v>77</v>
      </c>
      <c r="W189" t="n">
        <v>82</v>
      </c>
    </row>
    <row r="190">
      <c r="A190" t="inlineStr">
        <is>
          <t>07-24 04</t>
        </is>
      </c>
      <c r="E190" t="n">
        <v>91</v>
      </c>
      <c r="H190" t="n">
        <v>95</v>
      </c>
      <c r="J190" t="n">
        <v>97</v>
      </c>
      <c r="P190" t="n">
        <v>88</v>
      </c>
      <c r="Q190" t="n">
        <v>92</v>
      </c>
      <c r="R190" t="n">
        <v>95</v>
      </c>
      <c r="S190" t="n">
        <v>89</v>
      </c>
      <c r="U190" t="n">
        <v>89</v>
      </c>
      <c r="W190" t="n">
        <v>90</v>
      </c>
    </row>
    <row r="191">
      <c r="A191" t="inlineStr">
        <is>
          <t>07-24 07</t>
        </is>
      </c>
      <c r="B191" t="n">
        <v>93</v>
      </c>
      <c r="C191" t="n">
        <v>90</v>
      </c>
      <c r="D191" t="n">
        <v>96</v>
      </c>
      <c r="E191" t="n">
        <v>93</v>
      </c>
      <c r="F191" t="n">
        <v>92</v>
      </c>
      <c r="G191" t="n">
        <v>95</v>
      </c>
      <c r="H191" t="n">
        <v>97</v>
      </c>
      <c r="I191" t="n">
        <v>90</v>
      </c>
      <c r="J191" t="n">
        <v>96</v>
      </c>
      <c r="K191" t="n">
        <v>92</v>
      </c>
      <c r="L191" t="n">
        <v>96</v>
      </c>
      <c r="M191" t="n">
        <v>96</v>
      </c>
      <c r="N191" t="n">
        <v>95</v>
      </c>
      <c r="O191" t="n">
        <v>90</v>
      </c>
      <c r="P191" t="n">
        <v>90</v>
      </c>
      <c r="Q191" t="n">
        <v>90</v>
      </c>
      <c r="R191" t="n">
        <v>97</v>
      </c>
      <c r="S191" t="n">
        <v>87</v>
      </c>
      <c r="T191" t="n">
        <v>80</v>
      </c>
      <c r="U191" t="n">
        <v>95</v>
      </c>
      <c r="V191" t="n">
        <v>84</v>
      </c>
      <c r="W191" t="n">
        <v>88</v>
      </c>
    </row>
    <row r="192">
      <c r="A192" t="inlineStr">
        <is>
          <t>07-24 10</t>
        </is>
      </c>
      <c r="E192" t="n">
        <v>72</v>
      </c>
      <c r="H192" t="n">
        <v>75</v>
      </c>
      <c r="J192" t="n">
        <v>71</v>
      </c>
      <c r="P192" t="n">
        <v>67</v>
      </c>
      <c r="Q192" t="n">
        <v>66</v>
      </c>
      <c r="R192" t="n">
        <v>68</v>
      </c>
      <c r="S192" t="n">
        <v>64</v>
      </c>
      <c r="U192" t="n">
        <v>78</v>
      </c>
      <c r="W192" t="n">
        <v>71</v>
      </c>
    </row>
    <row r="193">
      <c r="A193" t="inlineStr">
        <is>
          <t>07-24 13</t>
        </is>
      </c>
      <c r="B193" t="n">
        <v>61</v>
      </c>
      <c r="C193" t="n">
        <v>52</v>
      </c>
      <c r="D193" t="n">
        <v>5.5</v>
      </c>
      <c r="E193" t="n">
        <v>52</v>
      </c>
      <c r="F193" t="n">
        <v>65</v>
      </c>
      <c r="G193" t="n">
        <v>57</v>
      </c>
      <c r="H193" t="n">
        <v>60</v>
      </c>
      <c r="I193" t="n">
        <v>52</v>
      </c>
      <c r="J193" t="n">
        <v>50</v>
      </c>
      <c r="K193" t="n">
        <v>65</v>
      </c>
      <c r="L193" t="n">
        <v>61</v>
      </c>
      <c r="M193" t="n">
        <v>62</v>
      </c>
      <c r="N193" t="n">
        <v>62</v>
      </c>
      <c r="O193" t="n">
        <v>65</v>
      </c>
      <c r="P193" t="n">
        <v>60</v>
      </c>
      <c r="Q193" t="n">
        <v>66</v>
      </c>
      <c r="R193" t="n">
        <v>67</v>
      </c>
      <c r="S193" t="n">
        <v>56</v>
      </c>
      <c r="T193" t="n">
        <v>75</v>
      </c>
      <c r="U193" t="n">
        <v>73</v>
      </c>
      <c r="V193" t="n">
        <v>60</v>
      </c>
      <c r="W193" t="n">
        <v>64</v>
      </c>
    </row>
    <row r="194">
      <c r="A194" t="inlineStr">
        <is>
          <t>07-24 16</t>
        </is>
      </c>
      <c r="E194" t="n">
        <v>45</v>
      </c>
      <c r="H194" t="n">
        <v>55</v>
      </c>
      <c r="J194" t="n">
        <v>53</v>
      </c>
      <c r="P194" t="n">
        <v>68</v>
      </c>
      <c r="Q194" t="n">
        <v>6.8</v>
      </c>
      <c r="R194" t="n">
        <v>69</v>
      </c>
      <c r="S194" t="n">
        <v>61</v>
      </c>
      <c r="U194" t="n">
        <v>73</v>
      </c>
      <c r="W194" t="n">
        <v>69</v>
      </c>
    </row>
    <row r="195">
      <c r="A195" t="inlineStr">
        <is>
          <t>07-24 19</t>
        </is>
      </c>
      <c r="B195" t="n">
        <v>80</v>
      </c>
      <c r="C195" t="n">
        <v>62</v>
      </c>
      <c r="D195" t="n">
        <v>74</v>
      </c>
      <c r="E195" t="n">
        <v>61</v>
      </c>
      <c r="F195" t="n">
        <v>79</v>
      </c>
      <c r="G195" t="n">
        <v>77</v>
      </c>
      <c r="H195" t="n">
        <v>70</v>
      </c>
      <c r="I195" t="n">
        <v>75</v>
      </c>
      <c r="J195" t="n">
        <v>71</v>
      </c>
      <c r="K195" t="n">
        <v>72</v>
      </c>
      <c r="L195" t="n">
        <v>78</v>
      </c>
      <c r="M195" t="n">
        <v>75</v>
      </c>
      <c r="N195" t="n">
        <v>73</v>
      </c>
      <c r="O195" t="n">
        <v>76</v>
      </c>
      <c r="P195" t="n">
        <v>77</v>
      </c>
      <c r="Q195" t="n">
        <v>79</v>
      </c>
      <c r="R195" t="n">
        <v>79</v>
      </c>
      <c r="S195" t="n">
        <v>73</v>
      </c>
      <c r="T195" t="n">
        <v>78</v>
      </c>
      <c r="U195" t="n">
        <v>83</v>
      </c>
      <c r="V195" t="n">
        <v>72</v>
      </c>
      <c r="W195" t="n">
        <v>76</v>
      </c>
    </row>
    <row r="196">
      <c r="A196" t="inlineStr">
        <is>
          <t>07-25 01</t>
        </is>
      </c>
      <c r="B196" t="n">
        <v>94</v>
      </c>
      <c r="C196" t="n">
        <v>85</v>
      </c>
      <c r="D196" t="n">
        <v>93</v>
      </c>
      <c r="E196" t="n">
        <v>85</v>
      </c>
      <c r="F196" t="n">
        <v>91</v>
      </c>
      <c r="G196" t="n">
        <v>89</v>
      </c>
      <c r="H196" t="n">
        <v>94</v>
      </c>
      <c r="I196" t="n">
        <v>92</v>
      </c>
      <c r="J196" t="n">
        <v>98</v>
      </c>
      <c r="K196" t="n">
        <v>82</v>
      </c>
      <c r="L196" t="n">
        <v>95</v>
      </c>
      <c r="M196" t="n">
        <v>93</v>
      </c>
      <c r="N196" t="n">
        <v>90</v>
      </c>
      <c r="O196" t="n">
        <v>87</v>
      </c>
      <c r="P196" t="n">
        <v>85</v>
      </c>
      <c r="Q196" t="n">
        <v>90</v>
      </c>
      <c r="R196" t="n">
        <v>87</v>
      </c>
      <c r="S196" t="n">
        <v>86</v>
      </c>
      <c r="T196" t="n">
        <v>83</v>
      </c>
      <c r="U196" t="n">
        <v>85</v>
      </c>
      <c r="V196" t="n">
        <v>76</v>
      </c>
      <c r="W196" t="n">
        <v>84</v>
      </c>
    </row>
    <row r="197">
      <c r="A197" t="inlineStr">
        <is>
          <t>07-25 04</t>
        </is>
      </c>
      <c r="E197" t="n">
        <v>91</v>
      </c>
      <c r="H197" t="n">
        <v>98</v>
      </c>
      <c r="J197" t="n">
        <v>96</v>
      </c>
      <c r="P197" t="n">
        <v>91</v>
      </c>
      <c r="Q197" t="n">
        <v>93</v>
      </c>
      <c r="R197" t="n">
        <v>92</v>
      </c>
      <c r="S197" t="n">
        <v>89</v>
      </c>
      <c r="U197" t="n">
        <v>90</v>
      </c>
      <c r="W197" t="n">
        <v>91</v>
      </c>
    </row>
    <row r="198">
      <c r="A198" t="inlineStr">
        <is>
          <t>07-25 07</t>
        </is>
      </c>
      <c r="B198" t="n">
        <v>92</v>
      </c>
      <c r="C198" t="n">
        <v>87</v>
      </c>
      <c r="D198" t="n">
        <v>94</v>
      </c>
      <c r="E198" t="n">
        <v>93</v>
      </c>
      <c r="F198" t="n">
        <v>92</v>
      </c>
      <c r="G198" t="n">
        <v>89</v>
      </c>
      <c r="H198" t="n">
        <v>99</v>
      </c>
      <c r="I198" t="n">
        <v>93</v>
      </c>
      <c r="J198" t="n">
        <v>95</v>
      </c>
      <c r="K198" t="n">
        <v>91</v>
      </c>
      <c r="L198" t="n">
        <v>96</v>
      </c>
      <c r="M198" t="n">
        <v>92</v>
      </c>
      <c r="N198" t="n">
        <v>94</v>
      </c>
      <c r="O198" t="n">
        <v>91</v>
      </c>
      <c r="P198" t="n">
        <v>88</v>
      </c>
      <c r="Q198" t="n">
        <v>90</v>
      </c>
      <c r="R198" t="n">
        <v>94</v>
      </c>
      <c r="S198" t="n">
        <v>88</v>
      </c>
      <c r="T198" t="n">
        <v>87</v>
      </c>
      <c r="U198" t="n">
        <v>91</v>
      </c>
      <c r="V198" t="n">
        <v>79</v>
      </c>
      <c r="W198" t="n">
        <v>9</v>
      </c>
    </row>
    <row r="199">
      <c r="A199" t="inlineStr">
        <is>
          <t>07-25 10</t>
        </is>
      </c>
      <c r="E199" t="n">
        <v>71</v>
      </c>
      <c r="H199" t="n">
        <v>81</v>
      </c>
      <c r="J199" t="n">
        <v>64</v>
      </c>
      <c r="P199" t="n">
        <v>66</v>
      </c>
      <c r="Q199" t="n">
        <v>67</v>
      </c>
      <c r="R199" t="n">
        <v>68</v>
      </c>
      <c r="S199" t="n">
        <v>63</v>
      </c>
      <c r="U199" t="n">
        <v>80</v>
      </c>
      <c r="W199" t="n">
        <v>65</v>
      </c>
    </row>
    <row r="200">
      <c r="A200" t="inlineStr">
        <is>
          <t>07-25 13</t>
        </is>
      </c>
      <c r="B200" t="n">
        <v>59</v>
      </c>
      <c r="C200" t="n">
        <v>55</v>
      </c>
      <c r="D200" t="n">
        <v>65</v>
      </c>
      <c r="E200" t="n">
        <v>51</v>
      </c>
      <c r="F200" t="n">
        <v>68</v>
      </c>
      <c r="G200" t="n">
        <v>54</v>
      </c>
      <c r="H200" t="n">
        <v>56</v>
      </c>
      <c r="I200" t="n">
        <v>48</v>
      </c>
      <c r="J200" t="n">
        <v>50</v>
      </c>
      <c r="K200" t="n">
        <v>66</v>
      </c>
      <c r="L200" t="n">
        <v>65</v>
      </c>
      <c r="M200" t="n">
        <v>63</v>
      </c>
      <c r="N200" t="n">
        <v>59</v>
      </c>
      <c r="O200" t="n">
        <v>65</v>
      </c>
      <c r="P200" t="n">
        <v>64</v>
      </c>
      <c r="Q200" t="n">
        <v>69</v>
      </c>
      <c r="R200" t="n">
        <v>62</v>
      </c>
      <c r="S200" t="n">
        <v>62</v>
      </c>
      <c r="T200" t="n">
        <v>71</v>
      </c>
      <c r="U200" t="n">
        <v>79</v>
      </c>
      <c r="V200" t="n">
        <v>63</v>
      </c>
      <c r="W200" t="n">
        <v>64</v>
      </c>
    </row>
    <row r="201">
      <c r="A201" t="inlineStr">
        <is>
          <t>07-25 16</t>
        </is>
      </c>
      <c r="E201" t="n">
        <v>45</v>
      </c>
      <c r="H201" t="n">
        <v>54</v>
      </c>
      <c r="J201" t="n">
        <v>44</v>
      </c>
      <c r="P201" t="n">
        <v>62</v>
      </c>
      <c r="Q201" t="n">
        <v>67</v>
      </c>
      <c r="R201" t="n">
        <v>65</v>
      </c>
      <c r="S201" t="n">
        <v>65</v>
      </c>
      <c r="U201" t="n">
        <v>72</v>
      </c>
      <c r="W201" t="n">
        <v>6</v>
      </c>
    </row>
    <row r="202">
      <c r="A202" t="inlineStr">
        <is>
          <t>07-25 19</t>
        </is>
      </c>
      <c r="B202" t="n">
        <v>83</v>
      </c>
      <c r="C202" t="n">
        <v>60</v>
      </c>
      <c r="D202" t="n">
        <v>70</v>
      </c>
      <c r="E202" t="n">
        <v>64</v>
      </c>
      <c r="F202" t="n">
        <v>74</v>
      </c>
      <c r="G202" t="n">
        <v>73</v>
      </c>
      <c r="H202" t="n">
        <v>72</v>
      </c>
      <c r="I202" t="n">
        <v>72</v>
      </c>
      <c r="J202" t="n">
        <v>63</v>
      </c>
      <c r="K202" t="n">
        <v>73</v>
      </c>
      <c r="L202" t="n">
        <v>79</v>
      </c>
      <c r="M202" t="n">
        <v>71</v>
      </c>
      <c r="N202" t="n">
        <v>68</v>
      </c>
      <c r="O202" t="n">
        <v>70</v>
      </c>
      <c r="P202" t="n">
        <v>72</v>
      </c>
      <c r="Q202" t="n">
        <v>73</v>
      </c>
      <c r="R202" t="n">
        <v>74</v>
      </c>
      <c r="S202" t="n">
        <v>73</v>
      </c>
      <c r="T202" t="n">
        <v>73</v>
      </c>
      <c r="U202" t="n">
        <v>80</v>
      </c>
      <c r="V202" t="n">
        <v>72</v>
      </c>
      <c r="W202" t="n">
        <v>71</v>
      </c>
    </row>
    <row r="203">
      <c r="A203" t="inlineStr">
        <is>
          <t>07-25 22</t>
        </is>
      </c>
      <c r="E203" t="n">
        <v>78</v>
      </c>
      <c r="H203" t="n">
        <v>90</v>
      </c>
      <c r="J203" t="n">
        <v>85</v>
      </c>
      <c r="P203" t="n">
        <v>81</v>
      </c>
      <c r="Q203" t="n">
        <v>86</v>
      </c>
      <c r="R203" t="n">
        <v>77</v>
      </c>
      <c r="S203" t="n">
        <v>75</v>
      </c>
      <c r="U203" t="n">
        <v>80</v>
      </c>
      <c r="W203" t="n">
        <v>77</v>
      </c>
    </row>
    <row r="204">
      <c r="A204" t="inlineStr">
        <is>
          <t>07-26 01</t>
        </is>
      </c>
      <c r="B204" t="n">
        <v>90</v>
      </c>
      <c r="C204" t="n">
        <v>87</v>
      </c>
      <c r="D204" t="n">
        <v>95</v>
      </c>
      <c r="E204" t="n">
        <v>89</v>
      </c>
      <c r="F204" t="n">
        <v>85</v>
      </c>
      <c r="G204" t="n">
        <v>86</v>
      </c>
      <c r="H204" t="n">
        <v>97</v>
      </c>
      <c r="I204" t="n">
        <v>93</v>
      </c>
      <c r="J204" t="n">
        <v>96</v>
      </c>
      <c r="K204" t="n">
        <v>88</v>
      </c>
      <c r="L204" t="n">
        <v>94</v>
      </c>
      <c r="M204" t="n">
        <v>93</v>
      </c>
      <c r="N204" t="n">
        <v>90</v>
      </c>
      <c r="O204" t="n">
        <v>84</v>
      </c>
      <c r="P204" t="n">
        <v>85</v>
      </c>
      <c r="Q204" t="n">
        <v>88</v>
      </c>
      <c r="R204" t="n">
        <v>87</v>
      </c>
      <c r="S204" t="n">
        <v>84</v>
      </c>
      <c r="T204" t="n">
        <v>83</v>
      </c>
      <c r="U204" t="n">
        <v>85</v>
      </c>
      <c r="V204" t="n">
        <v>76</v>
      </c>
      <c r="W204" t="n">
        <v>85</v>
      </c>
    </row>
    <row r="205">
      <c r="A205" t="inlineStr">
        <is>
          <t>07-26 04</t>
        </is>
      </c>
      <c r="E205" t="n">
        <v>94</v>
      </c>
      <c r="H205" t="n">
        <v>99</v>
      </c>
      <c r="J205" t="n">
        <v>97</v>
      </c>
      <c r="P205" t="n">
        <v>87</v>
      </c>
      <c r="Q205" t="n">
        <v>89</v>
      </c>
      <c r="R205" t="n">
        <v>90</v>
      </c>
      <c r="S205" t="n">
        <v>83</v>
      </c>
      <c r="U205" t="n">
        <v>86</v>
      </c>
      <c r="W205" t="n">
        <v>91</v>
      </c>
    </row>
    <row r="206">
      <c r="A206" t="inlineStr">
        <is>
          <t>07-26 07</t>
        </is>
      </c>
      <c r="B206" t="n">
        <v>94</v>
      </c>
      <c r="C206" t="n">
        <v>84</v>
      </c>
      <c r="D206" t="n">
        <v>96</v>
      </c>
      <c r="E206" t="n">
        <v>96</v>
      </c>
      <c r="F206" t="n">
        <v>88</v>
      </c>
      <c r="G206" t="n">
        <v>92</v>
      </c>
      <c r="H206" t="n">
        <v>98</v>
      </c>
      <c r="I206" t="n">
        <v>90</v>
      </c>
      <c r="J206" t="n">
        <v>98</v>
      </c>
      <c r="K206" t="n">
        <v>84</v>
      </c>
      <c r="L206" t="n">
        <v>93</v>
      </c>
      <c r="M206" t="n">
        <v>91</v>
      </c>
      <c r="N206" t="n">
        <v>93</v>
      </c>
      <c r="O206" t="n">
        <v>89</v>
      </c>
      <c r="P206" t="n">
        <v>88</v>
      </c>
      <c r="Q206" t="n">
        <v>83</v>
      </c>
      <c r="R206" t="n">
        <v>90</v>
      </c>
      <c r="S206" t="n">
        <v>88</v>
      </c>
      <c r="T206" t="n">
        <v>81</v>
      </c>
      <c r="U206" t="n">
        <v>93</v>
      </c>
      <c r="V206" t="n">
        <v>76</v>
      </c>
      <c r="W206" t="n">
        <v>90</v>
      </c>
    </row>
    <row r="207">
      <c r="A207" t="inlineStr">
        <is>
          <t>07-26 10</t>
        </is>
      </c>
      <c r="E207" t="n">
        <v>72</v>
      </c>
      <c r="J207" t="n">
        <v>65</v>
      </c>
      <c r="P207" t="n">
        <v>72</v>
      </c>
      <c r="Q207" t="n">
        <v>51</v>
      </c>
      <c r="R207" t="n">
        <v>69</v>
      </c>
      <c r="U207" t="n">
        <v>73</v>
      </c>
    </row>
    <row r="208">
      <c r="A208" t="inlineStr">
        <is>
          <t>07-26 13</t>
        </is>
      </c>
      <c r="B208" t="n">
        <v>60</v>
      </c>
      <c r="C208" t="n">
        <v>46</v>
      </c>
      <c r="D208" t="n">
        <v>52</v>
      </c>
      <c r="E208" t="n">
        <v>52</v>
      </c>
      <c r="F208" t="n">
        <v>63</v>
      </c>
      <c r="G208" t="n">
        <v>52</v>
      </c>
      <c r="H208" t="n">
        <v>55</v>
      </c>
      <c r="I208" t="n">
        <v>47</v>
      </c>
      <c r="J208" t="n">
        <v>53</v>
      </c>
      <c r="K208" t="n">
        <v>66</v>
      </c>
      <c r="L208" t="n">
        <v>54</v>
      </c>
      <c r="M208" t="n">
        <v>60</v>
      </c>
      <c r="N208" t="n">
        <v>57</v>
      </c>
      <c r="O208" t="n">
        <v>66</v>
      </c>
      <c r="P208" t="n">
        <v>59</v>
      </c>
      <c r="Q208" t="n">
        <v>62</v>
      </c>
      <c r="R208" t="n">
        <v>70</v>
      </c>
      <c r="S208" t="n">
        <v>64</v>
      </c>
      <c r="T208" t="n">
        <v>66</v>
      </c>
      <c r="U208" t="n">
        <v>72</v>
      </c>
      <c r="V208" t="n">
        <v>62</v>
      </c>
      <c r="W208" t="n">
        <v>64</v>
      </c>
    </row>
    <row r="209">
      <c r="A209" t="inlineStr">
        <is>
          <t>07-26 16</t>
        </is>
      </c>
      <c r="E209" t="n">
        <v>44</v>
      </c>
      <c r="H209" t="n">
        <v>50</v>
      </c>
      <c r="J209" t="n">
        <v>44</v>
      </c>
      <c r="P209" t="n">
        <v>54</v>
      </c>
      <c r="Q209" t="n">
        <v>60</v>
      </c>
      <c r="R209" t="n">
        <v>70</v>
      </c>
      <c r="S209" t="n">
        <v>66</v>
      </c>
      <c r="U209" t="n">
        <v>69</v>
      </c>
      <c r="W209" t="n">
        <v>60</v>
      </c>
    </row>
    <row r="210">
      <c r="A210" t="inlineStr">
        <is>
          <t>07-26 19</t>
        </is>
      </c>
      <c r="B210" t="n">
        <v>74</v>
      </c>
      <c r="C210" t="n">
        <v>62</v>
      </c>
      <c r="D210" t="n">
        <v>72</v>
      </c>
      <c r="E210" t="n">
        <v>56</v>
      </c>
      <c r="F210" t="n">
        <v>78</v>
      </c>
      <c r="G210" t="n">
        <v>71</v>
      </c>
      <c r="H210" t="n">
        <v>68</v>
      </c>
      <c r="I210" t="n">
        <v>65</v>
      </c>
      <c r="J210" t="n">
        <v>59</v>
      </c>
      <c r="K210" t="n">
        <v>75</v>
      </c>
      <c r="L210" t="n">
        <v>78</v>
      </c>
      <c r="M210" t="n">
        <v>73</v>
      </c>
      <c r="N210" t="n">
        <v>72</v>
      </c>
      <c r="O210" t="n">
        <v>73</v>
      </c>
      <c r="P210" t="n">
        <v>76</v>
      </c>
      <c r="Q210" t="n">
        <v>71</v>
      </c>
      <c r="R210" t="n">
        <v>77</v>
      </c>
      <c r="S210" t="n">
        <v>74</v>
      </c>
      <c r="T210" t="n">
        <v>73</v>
      </c>
      <c r="U210" t="n">
        <v>73</v>
      </c>
      <c r="V210" t="n">
        <v>72</v>
      </c>
      <c r="W210" t="n">
        <v>62</v>
      </c>
    </row>
    <row r="211">
      <c r="A211" t="inlineStr">
        <is>
          <t>07-26 22</t>
        </is>
      </c>
      <c r="E211" t="n">
        <v>77</v>
      </c>
      <c r="H211" t="n">
        <v>80</v>
      </c>
      <c r="J211" t="n">
        <v>82</v>
      </c>
      <c r="P211" t="n">
        <v>77</v>
      </c>
      <c r="Q211" t="n">
        <v>69</v>
      </c>
      <c r="R211" t="n">
        <v>82</v>
      </c>
      <c r="S211" t="n">
        <v>78</v>
      </c>
      <c r="U211" t="n">
        <v>83</v>
      </c>
      <c r="W211" t="n">
        <v>80</v>
      </c>
    </row>
    <row r="212">
      <c r="A212" t="inlineStr">
        <is>
          <t>07-27 01</t>
        </is>
      </c>
      <c r="B212" t="n">
        <v>90</v>
      </c>
      <c r="C212" t="n">
        <v>84</v>
      </c>
      <c r="D212" t="n">
        <v>95</v>
      </c>
      <c r="F212" t="n">
        <v>87</v>
      </c>
      <c r="G212" t="n">
        <v>83</v>
      </c>
      <c r="H212" t="n">
        <v>94</v>
      </c>
      <c r="I212" t="n">
        <v>87</v>
      </c>
      <c r="J212" t="n">
        <v>92</v>
      </c>
      <c r="K212" t="n">
        <v>85</v>
      </c>
      <c r="L212" t="n">
        <v>92</v>
      </c>
      <c r="M212" t="n">
        <v>89</v>
      </c>
      <c r="N212" t="n">
        <v>85</v>
      </c>
      <c r="O212" t="n">
        <v>86</v>
      </c>
      <c r="P212" t="n">
        <v>80</v>
      </c>
      <c r="Q212" t="n">
        <v>74</v>
      </c>
      <c r="R212" t="n">
        <v>89</v>
      </c>
      <c r="S212" t="n">
        <v>85</v>
      </c>
      <c r="T212" t="n">
        <v>78</v>
      </c>
      <c r="U212" t="n">
        <v>85</v>
      </c>
      <c r="V212" t="n">
        <v>79</v>
      </c>
      <c r="W212" t="n">
        <v>85</v>
      </c>
    </row>
    <row r="213">
      <c r="A213" t="inlineStr">
        <is>
          <t>07-27 04</t>
        </is>
      </c>
      <c r="E213" t="n">
        <v>94</v>
      </c>
      <c r="J213" t="n">
        <v>94</v>
      </c>
      <c r="P213" t="n">
        <v>83</v>
      </c>
      <c r="Q213" t="n">
        <v>83</v>
      </c>
      <c r="R213" t="n">
        <v>88</v>
      </c>
      <c r="S213" t="n">
        <v>87</v>
      </c>
      <c r="U213" t="n">
        <v>90</v>
      </c>
      <c r="W213" t="n">
        <v>85</v>
      </c>
    </row>
    <row r="214">
      <c r="A214" t="inlineStr">
        <is>
          <t>07-27 07</t>
        </is>
      </c>
      <c r="B214" t="n">
        <v>87</v>
      </c>
      <c r="C214" t="n">
        <v>85</v>
      </c>
      <c r="D214" t="n">
        <v>94</v>
      </c>
      <c r="E214" t="n">
        <v>96</v>
      </c>
      <c r="F214" t="n">
        <v>93</v>
      </c>
      <c r="G214" t="n">
        <v>87</v>
      </c>
      <c r="H214" t="n">
        <v>97</v>
      </c>
      <c r="I214" t="n">
        <v>92</v>
      </c>
      <c r="J214" t="n">
        <v>73</v>
      </c>
      <c r="K214" t="n">
        <v>90</v>
      </c>
      <c r="L214" t="n">
        <v>94</v>
      </c>
      <c r="M214" t="n">
        <v>92</v>
      </c>
      <c r="N214" t="n">
        <v>93</v>
      </c>
      <c r="O214" t="n">
        <v>90</v>
      </c>
      <c r="P214" t="n">
        <v>84</v>
      </c>
      <c r="Q214" t="n">
        <v>75</v>
      </c>
      <c r="R214" t="n">
        <v>89</v>
      </c>
      <c r="S214" t="n">
        <v>89</v>
      </c>
      <c r="T214" t="n">
        <v>84</v>
      </c>
      <c r="U214" t="n">
        <v>85</v>
      </c>
      <c r="V214" t="n">
        <v>82</v>
      </c>
      <c r="W214" t="n">
        <v>81</v>
      </c>
    </row>
    <row r="215">
      <c r="A215" t="inlineStr">
        <is>
          <t>07-27 10</t>
        </is>
      </c>
      <c r="E215" t="n">
        <v>69</v>
      </c>
      <c r="H215" t="n">
        <v>75</v>
      </c>
      <c r="J215" t="n">
        <v>54</v>
      </c>
      <c r="P215" t="n">
        <v>63</v>
      </c>
      <c r="Q215" t="n">
        <v>61</v>
      </c>
      <c r="R215" t="n">
        <v>72</v>
      </c>
      <c r="S215" t="n">
        <v>69</v>
      </c>
      <c r="U215" t="n">
        <v>75</v>
      </c>
      <c r="W215" t="n">
        <v>62</v>
      </c>
    </row>
    <row r="216">
      <c r="A216" t="inlineStr">
        <is>
          <t>07-27 13</t>
        </is>
      </c>
      <c r="C216" t="n">
        <v>50</v>
      </c>
      <c r="D216" t="n">
        <v>60</v>
      </c>
      <c r="E216" t="n">
        <v>5.100000000000001</v>
      </c>
      <c r="F216" t="n">
        <v>67</v>
      </c>
      <c r="G216" t="n">
        <v>53</v>
      </c>
      <c r="H216" t="n">
        <v>55</v>
      </c>
      <c r="I216" t="n">
        <v>47</v>
      </c>
      <c r="J216" t="n">
        <v>46</v>
      </c>
      <c r="K216" t="n">
        <v>70</v>
      </c>
      <c r="L216" t="n">
        <v>55</v>
      </c>
      <c r="N216" t="n">
        <v>62</v>
      </c>
      <c r="O216" t="n">
        <v>68</v>
      </c>
      <c r="P216" t="n">
        <v>55</v>
      </c>
      <c r="Q216" t="n">
        <v>54</v>
      </c>
      <c r="R216" t="n">
        <v>55</v>
      </c>
      <c r="U216" t="n">
        <v>63</v>
      </c>
      <c r="V216" t="n">
        <v>66</v>
      </c>
      <c r="W216" t="n">
        <v>50</v>
      </c>
    </row>
    <row r="217">
      <c r="A217" t="inlineStr">
        <is>
          <t>07-27 16</t>
        </is>
      </c>
      <c r="E217" t="n">
        <v>44</v>
      </c>
      <c r="H217" t="n">
        <v>60</v>
      </c>
      <c r="J217" t="n">
        <v>45</v>
      </c>
      <c r="Q217" t="n">
        <v>47</v>
      </c>
      <c r="S217" t="n">
        <v>71</v>
      </c>
      <c r="W217" t="n">
        <v>49</v>
      </c>
    </row>
    <row r="218">
      <c r="A218" t="inlineStr">
        <is>
          <t>07-27 19</t>
        </is>
      </c>
      <c r="B218" t="n">
        <v>73</v>
      </c>
      <c r="C218" t="n">
        <v>60</v>
      </c>
      <c r="E218" t="n">
        <v>71</v>
      </c>
      <c r="F218" t="n">
        <v>86</v>
      </c>
      <c r="G218" t="n">
        <v>68</v>
      </c>
      <c r="H218" t="n">
        <v>74</v>
      </c>
      <c r="I218" t="n">
        <v>54</v>
      </c>
      <c r="J218" t="n">
        <v>57</v>
      </c>
      <c r="K218" t="n">
        <v>81</v>
      </c>
      <c r="L218" t="n">
        <v>74</v>
      </c>
      <c r="M218" t="n">
        <v>87</v>
      </c>
      <c r="N218" t="n">
        <v>68</v>
      </c>
      <c r="O218" t="n">
        <v>81</v>
      </c>
      <c r="P218" t="n">
        <v>61</v>
      </c>
      <c r="Q218" t="n">
        <v>73</v>
      </c>
      <c r="R218" t="n">
        <v>84</v>
      </c>
      <c r="S218" t="n">
        <v>81</v>
      </c>
      <c r="T218" t="n">
        <v>71</v>
      </c>
      <c r="U218" t="n">
        <v>83</v>
      </c>
      <c r="V218" t="n">
        <v>80</v>
      </c>
      <c r="W218" t="n">
        <v>73</v>
      </c>
    </row>
    <row r="219">
      <c r="A219" t="inlineStr">
        <is>
          <t>07-27 22</t>
        </is>
      </c>
      <c r="E219" t="n">
        <v>84</v>
      </c>
      <c r="H219" t="n">
        <v>90</v>
      </c>
      <c r="J219" t="n">
        <v>59</v>
      </c>
      <c r="P219" t="n">
        <v>68</v>
      </c>
      <c r="Q219" t="n">
        <v>67</v>
      </c>
      <c r="R219" t="n">
        <v>83</v>
      </c>
      <c r="S219" t="n">
        <v>92</v>
      </c>
      <c r="U219" t="n">
        <v>88</v>
      </c>
      <c r="W219" t="n">
        <v>71</v>
      </c>
    </row>
    <row r="220">
      <c r="A220" t="inlineStr">
        <is>
          <t>07-28 01</t>
        </is>
      </c>
      <c r="B220" t="n">
        <v>93</v>
      </c>
      <c r="C220" t="n">
        <v>80</v>
      </c>
      <c r="D220" t="n">
        <v>93</v>
      </c>
      <c r="E220" t="n">
        <v>91</v>
      </c>
      <c r="F220" t="n">
        <v>90</v>
      </c>
      <c r="G220" t="n">
        <v>86</v>
      </c>
      <c r="H220" t="n">
        <v>92</v>
      </c>
      <c r="I220" t="n">
        <v>83</v>
      </c>
      <c r="K220" t="n">
        <v>88</v>
      </c>
      <c r="L220" t="n">
        <v>91</v>
      </c>
      <c r="M220" t="n">
        <v>98</v>
      </c>
      <c r="N220" t="n">
        <v>91</v>
      </c>
      <c r="O220" t="n">
        <v>84</v>
      </c>
      <c r="P220" t="n">
        <v>70</v>
      </c>
      <c r="Q220" t="n">
        <v>70</v>
      </c>
      <c r="R220" t="n">
        <v>81</v>
      </c>
      <c r="S220" t="n">
        <v>90</v>
      </c>
      <c r="T220" t="n">
        <v>63</v>
      </c>
      <c r="U220" t="n">
        <v>85</v>
      </c>
      <c r="V220" t="n">
        <v>78</v>
      </c>
      <c r="W220" t="n">
        <v>78</v>
      </c>
    </row>
    <row r="221">
      <c r="A221" t="inlineStr">
        <is>
          <t>07-28 07</t>
        </is>
      </c>
      <c r="B221" t="n">
        <v>95</v>
      </c>
      <c r="C221" t="n">
        <v>88</v>
      </c>
      <c r="D221" t="n">
        <v>96</v>
      </c>
      <c r="E221" t="n">
        <v>94</v>
      </c>
      <c r="F221" t="n">
        <v>94</v>
      </c>
      <c r="G221" t="n">
        <v>86</v>
      </c>
      <c r="H221" t="n">
        <v>96</v>
      </c>
      <c r="I221" t="n">
        <v>89</v>
      </c>
      <c r="J221" t="n">
        <v>65</v>
      </c>
      <c r="K221" t="n">
        <v>88</v>
      </c>
      <c r="L221" t="n">
        <v>97</v>
      </c>
      <c r="M221" t="n">
        <v>95</v>
      </c>
      <c r="N221" t="n">
        <v>92</v>
      </c>
      <c r="O221" t="n">
        <v>88</v>
      </c>
      <c r="P221" t="n">
        <v>81</v>
      </c>
      <c r="Q221" t="n">
        <v>71</v>
      </c>
      <c r="R221" t="n">
        <v>90</v>
      </c>
      <c r="S221" t="n">
        <v>90</v>
      </c>
      <c r="T221" t="n">
        <v>66</v>
      </c>
      <c r="U221" t="n">
        <v>82</v>
      </c>
      <c r="V221" t="n">
        <v>81</v>
      </c>
      <c r="W221" t="n">
        <v>81</v>
      </c>
    </row>
    <row r="222">
      <c r="A222" t="inlineStr">
        <is>
          <t>07-28 10</t>
        </is>
      </c>
      <c r="E222" t="n">
        <v>78</v>
      </c>
      <c r="H222" t="n">
        <v>87</v>
      </c>
      <c r="J222" t="n">
        <v>52</v>
      </c>
      <c r="P222" t="n">
        <v>58</v>
      </c>
      <c r="Q222" t="n">
        <v>62</v>
      </c>
      <c r="R222" t="n">
        <v>72</v>
      </c>
      <c r="S222" t="n">
        <v>78</v>
      </c>
      <c r="U222" t="n">
        <v>70</v>
      </c>
      <c r="W222" t="n">
        <v>58</v>
      </c>
    </row>
    <row r="223">
      <c r="A223" t="inlineStr">
        <is>
          <t>07-28 13</t>
        </is>
      </c>
      <c r="B223" t="n">
        <v>74</v>
      </c>
      <c r="C223" t="n">
        <v>49</v>
      </c>
      <c r="D223" t="n">
        <v>66</v>
      </c>
      <c r="E223" t="n">
        <v>55</v>
      </c>
      <c r="F223" t="n">
        <v>77</v>
      </c>
      <c r="G223" t="n">
        <v>55</v>
      </c>
      <c r="H223" t="n">
        <v>80</v>
      </c>
      <c r="I223" t="n">
        <v>41</v>
      </c>
      <c r="J223" t="n">
        <v>51</v>
      </c>
      <c r="K223" t="n">
        <v>75</v>
      </c>
      <c r="L223" t="n">
        <v>73</v>
      </c>
      <c r="M223" t="n">
        <v>71</v>
      </c>
      <c r="N223" t="n">
        <v>70</v>
      </c>
      <c r="O223" t="n">
        <v>73</v>
      </c>
      <c r="P223" t="n">
        <v>52</v>
      </c>
      <c r="Q223" t="n">
        <v>52</v>
      </c>
      <c r="R223" t="n">
        <v>62</v>
      </c>
      <c r="S223" t="n">
        <v>73</v>
      </c>
      <c r="T223" t="n">
        <v>63</v>
      </c>
      <c r="U223" t="n">
        <v>70</v>
      </c>
      <c r="V223" t="n">
        <v>68</v>
      </c>
      <c r="W223" t="n">
        <v>50</v>
      </c>
    </row>
    <row r="224">
      <c r="A224" t="inlineStr">
        <is>
          <t>07-28 16</t>
        </is>
      </c>
      <c r="E224" t="n">
        <v>51</v>
      </c>
      <c r="H224" t="n">
        <v>68</v>
      </c>
      <c r="J224" t="n">
        <v>57</v>
      </c>
      <c r="P224" t="n">
        <v>78</v>
      </c>
      <c r="Q224" t="n">
        <v>92</v>
      </c>
      <c r="R224" t="n">
        <v>80</v>
      </c>
      <c r="S224" t="n">
        <v>68</v>
      </c>
      <c r="U224" t="n">
        <v>82</v>
      </c>
      <c r="W224" t="n">
        <v>70</v>
      </c>
    </row>
    <row r="225">
      <c r="A225" t="inlineStr">
        <is>
          <t>07-28 19</t>
        </is>
      </c>
      <c r="B225" t="n">
        <v>95</v>
      </c>
      <c r="C225" t="n">
        <v>83</v>
      </c>
      <c r="D225" t="n">
        <v>93</v>
      </c>
      <c r="E225" t="n">
        <v>74</v>
      </c>
      <c r="F225" t="n">
        <v>75</v>
      </c>
      <c r="G225" t="n">
        <v>86</v>
      </c>
      <c r="H225" t="n">
        <v>81</v>
      </c>
      <c r="I225" t="n">
        <v>78</v>
      </c>
      <c r="J225" t="n">
        <v>94</v>
      </c>
      <c r="K225" t="n">
        <v>70</v>
      </c>
      <c r="L225" t="n">
        <v>86</v>
      </c>
      <c r="M225" t="n">
        <v>96</v>
      </c>
      <c r="N225" t="n">
        <v>72</v>
      </c>
      <c r="O225" t="n">
        <v>75</v>
      </c>
      <c r="P225" t="n">
        <v>80</v>
      </c>
      <c r="Q225" t="n">
        <v>80</v>
      </c>
      <c r="R225" t="n">
        <v>84</v>
      </c>
      <c r="S225" t="n">
        <v>78</v>
      </c>
      <c r="T225" t="n">
        <v>87</v>
      </c>
      <c r="U225" t="n">
        <v>96</v>
      </c>
      <c r="V225" t="n">
        <v>72</v>
      </c>
      <c r="W225" t="n">
        <v>94</v>
      </c>
    </row>
    <row r="226">
      <c r="A226" t="inlineStr">
        <is>
          <t>07-28 22</t>
        </is>
      </c>
      <c r="E226" t="n">
        <v>87</v>
      </c>
      <c r="H226" t="n">
        <v>91</v>
      </c>
      <c r="P226" t="n">
        <v>82</v>
      </c>
      <c r="Q226" t="n">
        <v>76</v>
      </c>
      <c r="R226" t="n">
        <v>89</v>
      </c>
      <c r="S226" t="n">
        <v>93</v>
      </c>
      <c r="U226" t="n">
        <v>93</v>
      </c>
      <c r="W226" t="n">
        <v>89</v>
      </c>
    </row>
    <row r="227">
      <c r="A227" t="inlineStr">
        <is>
          <t>07-29 01</t>
        </is>
      </c>
      <c r="D227" t="n">
        <v>95</v>
      </c>
      <c r="E227" t="n">
        <v>96</v>
      </c>
      <c r="N227" t="n">
        <v>93</v>
      </c>
      <c r="P227" t="n">
        <v>84</v>
      </c>
      <c r="Q227" t="n">
        <v>75</v>
      </c>
      <c r="T227" t="n">
        <v>66</v>
      </c>
    </row>
    <row r="228">
      <c r="A228" t="inlineStr">
        <is>
          <t>07-29 04</t>
        </is>
      </c>
      <c r="E228" t="n">
        <v>95</v>
      </c>
      <c r="H228" t="n">
        <v>95</v>
      </c>
      <c r="J228" t="n">
        <v>98</v>
      </c>
      <c r="P228" t="n">
        <v>88</v>
      </c>
      <c r="Q228" t="n">
        <v>80</v>
      </c>
      <c r="R228" t="n">
        <v>94</v>
      </c>
      <c r="S228" t="n">
        <v>92</v>
      </c>
      <c r="U228" t="n">
        <v>92</v>
      </c>
      <c r="W228" t="n">
        <v>93</v>
      </c>
    </row>
    <row r="229">
      <c r="A229" t="inlineStr">
        <is>
          <t>07-29 07</t>
        </is>
      </c>
      <c r="B229" t="n">
        <v>94</v>
      </c>
      <c r="C229" t="n">
        <v>90</v>
      </c>
      <c r="D229" t="n">
        <v>96</v>
      </c>
      <c r="E229" t="n">
        <v>96</v>
      </c>
      <c r="F229" t="n">
        <v>96</v>
      </c>
      <c r="G229" t="n">
        <v>93</v>
      </c>
      <c r="H229" t="n">
        <v>96</v>
      </c>
      <c r="I229" t="n">
        <v>92</v>
      </c>
      <c r="J229" t="n">
        <v>99</v>
      </c>
      <c r="K229" t="n">
        <v>87</v>
      </c>
      <c r="L229" t="n">
        <v>95</v>
      </c>
      <c r="M229" t="n">
        <v>98</v>
      </c>
      <c r="N229" t="n">
        <v>93</v>
      </c>
      <c r="O229" t="n">
        <v>90</v>
      </c>
      <c r="P229" t="n">
        <v>90</v>
      </c>
      <c r="Q229" t="n">
        <v>78</v>
      </c>
      <c r="R229" t="n">
        <v>94</v>
      </c>
      <c r="S229" t="n">
        <v>90</v>
      </c>
      <c r="T229" t="n">
        <v>77</v>
      </c>
      <c r="U229" t="n">
        <v>96</v>
      </c>
      <c r="V229" t="n">
        <v>84</v>
      </c>
      <c r="W229" t="n">
        <v>89</v>
      </c>
    </row>
    <row r="230">
      <c r="A230" t="inlineStr">
        <is>
          <t>07-29 10</t>
        </is>
      </c>
      <c r="E230" t="n">
        <v>83</v>
      </c>
      <c r="H230" t="n">
        <v>85</v>
      </c>
      <c r="J230" t="n">
        <v>72</v>
      </c>
      <c r="P230" t="n">
        <v>74</v>
      </c>
      <c r="Q230" t="n">
        <v>67</v>
      </c>
      <c r="R230" t="n">
        <v>82</v>
      </c>
      <c r="S230" t="n">
        <v>78</v>
      </c>
      <c r="U230" t="n">
        <v>87</v>
      </c>
      <c r="W230" t="n">
        <v>67</v>
      </c>
    </row>
    <row r="231">
      <c r="A231" t="inlineStr">
        <is>
          <t>07-29 13</t>
        </is>
      </c>
      <c r="B231" t="n">
        <v>78</v>
      </c>
      <c r="C231" t="n">
        <v>67</v>
      </c>
      <c r="D231" t="n">
        <v>70</v>
      </c>
      <c r="E231" t="n">
        <v>65</v>
      </c>
      <c r="F231" t="n">
        <v>78</v>
      </c>
      <c r="G231" t="n">
        <v>68</v>
      </c>
      <c r="H231" t="n">
        <v>72</v>
      </c>
      <c r="I231" t="n">
        <v>52</v>
      </c>
      <c r="J231" t="n">
        <v>64</v>
      </c>
      <c r="K231" t="n">
        <v>71</v>
      </c>
      <c r="L231" t="n">
        <v>76</v>
      </c>
      <c r="M231" t="n">
        <v>74</v>
      </c>
      <c r="N231" t="n">
        <v>69</v>
      </c>
      <c r="O231" t="n">
        <v>73</v>
      </c>
      <c r="P231" t="n">
        <v>61</v>
      </c>
      <c r="Q231" t="n">
        <v>59</v>
      </c>
      <c r="R231" t="n">
        <v>77</v>
      </c>
      <c r="S231" t="n">
        <v>73</v>
      </c>
      <c r="T231" t="n">
        <v>65</v>
      </c>
      <c r="U231" t="n">
        <v>81</v>
      </c>
      <c r="V231" t="n">
        <v>69</v>
      </c>
      <c r="W231" t="n">
        <v>75</v>
      </c>
    </row>
    <row r="232">
      <c r="A232" t="inlineStr">
        <is>
          <t>07-29 16</t>
        </is>
      </c>
      <c r="E232" t="n">
        <v>63</v>
      </c>
      <c r="H232" t="n">
        <v>87</v>
      </c>
      <c r="J232" t="n">
        <v>79</v>
      </c>
      <c r="P232" t="n">
        <v>57</v>
      </c>
      <c r="Q232" t="n">
        <v>67</v>
      </c>
      <c r="R232" t="n">
        <v>77</v>
      </c>
      <c r="S232" t="n">
        <v>73</v>
      </c>
      <c r="U232" t="n">
        <v>80</v>
      </c>
      <c r="W232" t="n">
        <v>72</v>
      </c>
    </row>
    <row r="233">
      <c r="A233" t="inlineStr">
        <is>
          <t>07-29 19</t>
        </is>
      </c>
      <c r="B233" t="n">
        <v>85</v>
      </c>
      <c r="C233" t="n">
        <v>85</v>
      </c>
      <c r="D233" t="n">
        <v>82</v>
      </c>
      <c r="E233" t="n">
        <v>84</v>
      </c>
      <c r="F233" t="n">
        <v>85</v>
      </c>
      <c r="G233" t="n">
        <v>83</v>
      </c>
      <c r="H233" t="n">
        <v>87</v>
      </c>
      <c r="I233" t="n">
        <v>57</v>
      </c>
      <c r="J233" t="n">
        <v>85</v>
      </c>
      <c r="K233" t="n">
        <v>80</v>
      </c>
      <c r="L233" t="n">
        <v>85</v>
      </c>
      <c r="M233" t="n">
        <v>87</v>
      </c>
      <c r="N233" t="n">
        <v>83</v>
      </c>
      <c r="O233" t="n">
        <v>83</v>
      </c>
      <c r="P233" t="n">
        <v>73</v>
      </c>
      <c r="Q233" t="n">
        <v>69</v>
      </c>
      <c r="R233" t="n">
        <v>86</v>
      </c>
      <c r="S233" t="n">
        <v>82</v>
      </c>
      <c r="T233" t="n">
        <v>67</v>
      </c>
      <c r="U233" t="n">
        <v>77</v>
      </c>
      <c r="V233" t="n">
        <v>79</v>
      </c>
      <c r="W233" t="n">
        <v>78</v>
      </c>
    </row>
    <row r="234">
      <c r="A234" t="inlineStr">
        <is>
          <t>07-29 22</t>
        </is>
      </c>
      <c r="E234" t="n">
        <v>93</v>
      </c>
      <c r="H234" t="n">
        <v>98</v>
      </c>
      <c r="J234" t="n">
        <v>93</v>
      </c>
      <c r="P234" t="n">
        <v>71</v>
      </c>
      <c r="Q234" t="n">
        <v>72</v>
      </c>
      <c r="R234" t="n">
        <v>87</v>
      </c>
      <c r="S234" t="n">
        <v>85</v>
      </c>
      <c r="U234" t="n">
        <v>83</v>
      </c>
      <c r="W234" t="n">
        <v>8.199999999999999</v>
      </c>
    </row>
    <row r="235">
      <c r="A235" t="inlineStr">
        <is>
          <t>07-30 01</t>
        </is>
      </c>
      <c r="B235" t="n">
        <v>94</v>
      </c>
      <c r="C235" t="n">
        <v>86</v>
      </c>
      <c r="D235" t="n">
        <v>93</v>
      </c>
      <c r="E235" t="n">
        <v>93</v>
      </c>
      <c r="F235" t="n">
        <v>92</v>
      </c>
      <c r="G235" t="n">
        <v>91</v>
      </c>
      <c r="H235" t="n">
        <v>99</v>
      </c>
      <c r="I235" t="n">
        <v>87</v>
      </c>
      <c r="J235" t="n">
        <v>92</v>
      </c>
      <c r="K235" t="n">
        <v>81</v>
      </c>
      <c r="L235" t="n">
        <v>94</v>
      </c>
      <c r="M235" t="n">
        <v>95</v>
      </c>
      <c r="N235" t="n">
        <v>89</v>
      </c>
      <c r="O235" t="n">
        <v>92</v>
      </c>
      <c r="P235" t="n">
        <v>75</v>
      </c>
      <c r="Q235" t="n">
        <v>74</v>
      </c>
      <c r="R235" t="n">
        <v>90</v>
      </c>
      <c r="S235" t="n">
        <v>87</v>
      </c>
      <c r="T235" t="n">
        <v>67</v>
      </c>
      <c r="U235" t="n">
        <v>80</v>
      </c>
      <c r="V235" t="n">
        <v>78</v>
      </c>
      <c r="W235" t="n">
        <v>81</v>
      </c>
    </row>
    <row r="236">
      <c r="A236" t="inlineStr">
        <is>
          <t>07-30 04</t>
        </is>
      </c>
      <c r="H236" t="n">
        <v>99</v>
      </c>
      <c r="J236" t="n">
        <v>95</v>
      </c>
      <c r="P236" t="n">
        <v>73</v>
      </c>
      <c r="Q236" t="n">
        <v>76</v>
      </c>
      <c r="R236" t="n">
        <v>94</v>
      </c>
      <c r="S236" t="n">
        <v>90</v>
      </c>
      <c r="U236" t="n">
        <v>83</v>
      </c>
      <c r="W236" t="n">
        <v>85</v>
      </c>
    </row>
    <row r="237">
      <c r="A237" t="inlineStr">
        <is>
          <t>07-30 07</t>
        </is>
      </c>
      <c r="B237" t="n">
        <v>93</v>
      </c>
      <c r="C237" t="n">
        <v>87</v>
      </c>
      <c r="D237" t="n">
        <v>95</v>
      </c>
      <c r="E237" t="n">
        <v>95</v>
      </c>
      <c r="F237" t="n">
        <v>97</v>
      </c>
      <c r="G237" t="n">
        <v>93</v>
      </c>
      <c r="H237" t="n">
        <v>97</v>
      </c>
      <c r="I237" t="n">
        <v>92</v>
      </c>
      <c r="J237" t="n">
        <v>92</v>
      </c>
      <c r="K237" t="n">
        <v>90</v>
      </c>
      <c r="L237" t="n">
        <v>94</v>
      </c>
      <c r="M237" t="n">
        <v>97</v>
      </c>
      <c r="N237" t="n">
        <v>93</v>
      </c>
      <c r="O237" t="n">
        <v>93</v>
      </c>
      <c r="P237" t="n">
        <v>78</v>
      </c>
      <c r="Q237" t="n">
        <v>73</v>
      </c>
      <c r="R237" t="n">
        <v>91</v>
      </c>
      <c r="S237" t="n">
        <v>90</v>
      </c>
      <c r="T237" t="n">
        <v>68</v>
      </c>
      <c r="U237" t="n">
        <v>91</v>
      </c>
      <c r="V237" t="n">
        <v>90</v>
      </c>
      <c r="W237" t="n">
        <v>82</v>
      </c>
    </row>
    <row r="238">
      <c r="A238" t="inlineStr">
        <is>
          <t>07-30 10</t>
        </is>
      </c>
      <c r="E238" t="n">
        <v>77</v>
      </c>
      <c r="H238" t="n">
        <v>79</v>
      </c>
      <c r="J238" t="n">
        <v>61</v>
      </c>
      <c r="P238" t="n">
        <v>63</v>
      </c>
      <c r="Q238" t="n">
        <v>70</v>
      </c>
      <c r="R238" t="n">
        <v>72</v>
      </c>
      <c r="S238" t="n">
        <v>79</v>
      </c>
      <c r="U238" t="n">
        <v>75</v>
      </c>
      <c r="W238" t="n">
        <v>60</v>
      </c>
    </row>
    <row r="239">
      <c r="A239" t="inlineStr">
        <is>
          <t>07-30 13</t>
        </is>
      </c>
      <c r="C239" t="n">
        <v>57</v>
      </c>
      <c r="D239" t="n">
        <v>73</v>
      </c>
      <c r="E239" t="n">
        <v>64</v>
      </c>
      <c r="F239" t="n">
        <v>89</v>
      </c>
      <c r="G239" t="n">
        <v>57</v>
      </c>
      <c r="H239" t="n">
        <v>64</v>
      </c>
      <c r="I239" t="n">
        <v>77</v>
      </c>
      <c r="J239" t="n">
        <v>72</v>
      </c>
      <c r="K239" t="n">
        <v>70</v>
      </c>
      <c r="L239" t="n">
        <v>78</v>
      </c>
      <c r="M239" t="n">
        <v>86</v>
      </c>
      <c r="N239" t="n">
        <v>6.5</v>
      </c>
      <c r="O239" t="n">
        <v>74</v>
      </c>
      <c r="P239" t="n">
        <v>61</v>
      </c>
      <c r="Q239" t="n">
        <v>65</v>
      </c>
      <c r="R239" t="n">
        <v>65</v>
      </c>
      <c r="S239" t="n">
        <v>78</v>
      </c>
      <c r="T239" t="n">
        <v>59</v>
      </c>
      <c r="U239" t="n">
        <v>79</v>
      </c>
      <c r="V239" t="n">
        <v>72</v>
      </c>
      <c r="W239" t="n">
        <v>82</v>
      </c>
    </row>
    <row r="240">
      <c r="A240" t="inlineStr">
        <is>
          <t>07-30 16</t>
        </is>
      </c>
      <c r="E240" t="n">
        <v>77</v>
      </c>
      <c r="H240" t="n">
        <v>71</v>
      </c>
      <c r="J240" t="n">
        <v>61</v>
      </c>
      <c r="P240" t="n">
        <v>63</v>
      </c>
      <c r="Q240" t="n">
        <v>64</v>
      </c>
      <c r="R240" t="n">
        <v>67</v>
      </c>
      <c r="S240" t="n">
        <v>76</v>
      </c>
      <c r="U240" t="n">
        <v>71</v>
      </c>
      <c r="W240" t="n">
        <v>61</v>
      </c>
    </row>
    <row r="241">
      <c r="A241" t="inlineStr">
        <is>
          <t>07-30 19</t>
        </is>
      </c>
      <c r="B241" t="n">
        <v>92</v>
      </c>
      <c r="C241" t="n">
        <v>74</v>
      </c>
      <c r="D241" t="n">
        <v>95</v>
      </c>
      <c r="E241" t="n">
        <v>86</v>
      </c>
      <c r="F241" t="n">
        <v>90</v>
      </c>
      <c r="G241" t="n">
        <v>69</v>
      </c>
      <c r="H241" t="n">
        <v>82</v>
      </c>
      <c r="I241" t="n">
        <v>77</v>
      </c>
      <c r="J241" t="n">
        <v>65</v>
      </c>
      <c r="K241" t="n">
        <v>80</v>
      </c>
      <c r="L241" t="n">
        <v>83</v>
      </c>
      <c r="M241" t="n">
        <v>88</v>
      </c>
      <c r="N241" t="n">
        <v>87</v>
      </c>
      <c r="O241" t="n">
        <v>83</v>
      </c>
      <c r="P241" t="n">
        <v>64</v>
      </c>
      <c r="Q241" t="n">
        <v>67</v>
      </c>
      <c r="R241" t="n">
        <v>80</v>
      </c>
      <c r="S241" t="n">
        <v>82</v>
      </c>
      <c r="T241" t="n">
        <v>62</v>
      </c>
      <c r="U241" t="n">
        <v>77</v>
      </c>
      <c r="V241" t="n">
        <v>75</v>
      </c>
      <c r="W241" t="n">
        <v>66</v>
      </c>
    </row>
    <row r="242">
      <c r="A242" t="inlineStr">
        <is>
          <t>07-30 22</t>
        </is>
      </c>
      <c r="E242" t="n">
        <v>91</v>
      </c>
      <c r="H242" t="n">
        <v>94</v>
      </c>
      <c r="J242" t="n">
        <v>85</v>
      </c>
      <c r="P242" t="n">
        <v>73</v>
      </c>
      <c r="Q242" t="n">
        <v>72</v>
      </c>
      <c r="R242" t="n">
        <v>87</v>
      </c>
      <c r="S242" t="n">
        <v>91</v>
      </c>
      <c r="U242" t="n">
        <v>80</v>
      </c>
      <c r="W242" t="n">
        <v>74</v>
      </c>
    </row>
    <row r="243">
      <c r="A243" t="inlineStr">
        <is>
          <t>07-31 01</t>
        </is>
      </c>
      <c r="B243" t="n">
        <v>92</v>
      </c>
      <c r="C243" t="n">
        <v>87</v>
      </c>
      <c r="D243" t="n">
        <v>96</v>
      </c>
      <c r="E243" t="n">
        <v>93</v>
      </c>
      <c r="F243" t="n">
        <v>93</v>
      </c>
      <c r="G243" t="n">
        <v>81</v>
      </c>
      <c r="H243" t="n">
        <v>96</v>
      </c>
      <c r="I243" t="n">
        <v>91</v>
      </c>
      <c r="K243" t="n">
        <v>95</v>
      </c>
      <c r="L243" t="n">
        <v>95</v>
      </c>
      <c r="M243" t="n">
        <v>98</v>
      </c>
      <c r="N243" t="n">
        <v>90</v>
      </c>
      <c r="O243" t="n">
        <v>90</v>
      </c>
      <c r="P243" t="n">
        <v>80</v>
      </c>
      <c r="Q243" t="n">
        <v>71</v>
      </c>
      <c r="R243" t="n">
        <v>90</v>
      </c>
      <c r="T243" t="n">
        <v>73</v>
      </c>
      <c r="U243" t="n">
        <v>82</v>
      </c>
      <c r="V243" t="n">
        <v>85</v>
      </c>
      <c r="W243" t="n">
        <v>82</v>
      </c>
    </row>
    <row r="244">
      <c r="A244" t="inlineStr">
        <is>
          <t>07-31 10</t>
        </is>
      </c>
      <c r="E244" t="n">
        <v>84</v>
      </c>
      <c r="H244" t="n">
        <v>87</v>
      </c>
      <c r="J244" t="n">
        <v>55</v>
      </c>
      <c r="P244" t="n">
        <v>61</v>
      </c>
      <c r="Q244" t="n">
        <v>68</v>
      </c>
      <c r="R244" t="n">
        <v>67</v>
      </c>
      <c r="S244" t="n">
        <v>80</v>
      </c>
      <c r="U244" t="n">
        <v>73</v>
      </c>
      <c r="W244" t="n">
        <v>61</v>
      </c>
    </row>
    <row r="245">
      <c r="A245" t="inlineStr">
        <is>
          <t>07-31 13</t>
        </is>
      </c>
      <c r="B245" t="n">
        <v>68</v>
      </c>
      <c r="C245" t="n">
        <v>52</v>
      </c>
      <c r="D245" t="n">
        <v>61</v>
      </c>
      <c r="E245" t="n">
        <v>58</v>
      </c>
      <c r="G245" t="n">
        <v>52</v>
      </c>
      <c r="H245" t="n">
        <v>72</v>
      </c>
      <c r="I245" t="n">
        <v>68</v>
      </c>
      <c r="J245" t="n">
        <v>52</v>
      </c>
      <c r="K245" t="n">
        <v>73</v>
      </c>
      <c r="L245" t="n">
        <v>65</v>
      </c>
      <c r="M245" t="n">
        <v>62</v>
      </c>
      <c r="N245" t="n">
        <v>62</v>
      </c>
      <c r="O245" t="n">
        <v>53</v>
      </c>
      <c r="P245" t="n">
        <v>63</v>
      </c>
      <c r="Q245" t="n">
        <v>63</v>
      </c>
      <c r="R245" t="n">
        <v>57</v>
      </c>
      <c r="S245" t="n">
        <v>67</v>
      </c>
      <c r="T245" t="n">
        <v>63</v>
      </c>
      <c r="U245" t="n">
        <v>63</v>
      </c>
      <c r="V245" t="n">
        <v>67</v>
      </c>
      <c r="W245" t="n">
        <v>54</v>
      </c>
    </row>
    <row r="246">
      <c r="A246" t="inlineStr">
        <is>
          <t>07-31 16</t>
        </is>
      </c>
      <c r="E246" t="n">
        <v>59</v>
      </c>
      <c r="H246" t="n">
        <v>93</v>
      </c>
      <c r="J246" t="n">
        <v>51</v>
      </c>
      <c r="P246" t="n">
        <v>65</v>
      </c>
      <c r="Q246" t="n">
        <v>66</v>
      </c>
      <c r="R246" t="n">
        <v>56</v>
      </c>
      <c r="S246" t="n">
        <v>66</v>
      </c>
      <c r="U246" t="n">
        <v>62</v>
      </c>
      <c r="W246" t="n">
        <v>52</v>
      </c>
    </row>
    <row r="247">
      <c r="A247" t="inlineStr">
        <is>
          <t>07-31 19</t>
        </is>
      </c>
      <c r="B247" t="n">
        <v>95</v>
      </c>
      <c r="C247" t="n">
        <v>58</v>
      </c>
      <c r="D247" t="n">
        <v>94</v>
      </c>
      <c r="E247" t="n">
        <v>78</v>
      </c>
      <c r="F247" t="n">
        <v>97</v>
      </c>
      <c r="G247" t="n">
        <v>65</v>
      </c>
      <c r="H247" t="n">
        <v>99</v>
      </c>
      <c r="I247" t="n">
        <v>61</v>
      </c>
      <c r="J247" t="n">
        <v>59</v>
      </c>
      <c r="K247" t="n">
        <v>95</v>
      </c>
      <c r="L247" t="n">
        <v>92</v>
      </c>
      <c r="M247" t="n">
        <v>72</v>
      </c>
      <c r="N247" t="n">
        <v>83</v>
      </c>
      <c r="O247" t="n">
        <v>84</v>
      </c>
      <c r="P247" t="n">
        <v>68</v>
      </c>
      <c r="Q247" t="n">
        <v>70</v>
      </c>
      <c r="R247" t="n">
        <v>66</v>
      </c>
      <c r="S247" t="n">
        <v>89</v>
      </c>
      <c r="T247" t="n">
        <v>63</v>
      </c>
      <c r="U247" t="n">
        <v>65</v>
      </c>
      <c r="V247" t="n">
        <v>85</v>
      </c>
      <c r="W247" t="n">
        <v>58</v>
      </c>
    </row>
    <row r="248">
      <c r="A248" t="inlineStr">
        <is>
          <t>07-31 22</t>
        </is>
      </c>
      <c r="E248" t="n">
        <v>8.800000000000001</v>
      </c>
      <c r="H248" t="n">
        <v>99</v>
      </c>
      <c r="J248" t="n">
        <v>81</v>
      </c>
      <c r="P248" t="n">
        <v>68</v>
      </c>
      <c r="Q248" t="n">
        <v>69</v>
      </c>
      <c r="R248" t="n">
        <v>90</v>
      </c>
      <c r="S248" t="n">
        <v>92</v>
      </c>
      <c r="U248" t="n">
        <v>70</v>
      </c>
      <c r="W248" t="n">
        <v>66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W250"/>
  <sheetViews>
    <sheetView workbookViewId="0">
      <selection activeCell="A8" sqref="A8:XFD8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inlineStr">
        <is>
          <t>LG</t>
        </is>
      </c>
      <c r="C3" t="inlineStr">
        <is>
          <t xml:space="preserve"> N</t>
        </is>
      </c>
      <c r="D3" t="inlineStr">
        <is>
          <t>LG</t>
        </is>
      </c>
      <c r="E3" t="inlineStr">
        <is>
          <t>LG</t>
        </is>
      </c>
      <c r="F3" t="inlineStr">
        <is>
          <t xml:space="preserve"> SE</t>
        </is>
      </c>
      <c r="G3" t="inlineStr">
        <is>
          <t>LG</t>
        </is>
      </c>
      <c r="H3" t="inlineStr">
        <is>
          <t>LG</t>
        </is>
      </c>
      <c r="I3" t="inlineStr">
        <is>
          <t>LG</t>
        </is>
      </c>
      <c r="J3" t="inlineStr">
        <is>
          <t>LG</t>
        </is>
      </c>
      <c r="K3" t="inlineStr">
        <is>
          <t xml:space="preserve"> SE</t>
        </is>
      </c>
      <c r="L3" t="inlineStr">
        <is>
          <t>LG</t>
        </is>
      </c>
      <c r="M3" t="inlineStr">
        <is>
          <t>LG</t>
        </is>
      </c>
      <c r="N3" t="inlineStr">
        <is>
          <t>LG</t>
        </is>
      </c>
      <c r="O3" t="inlineStr">
        <is>
          <t xml:space="preserve"> S</t>
        </is>
      </c>
      <c r="P3" t="inlineStr">
        <is>
          <t xml:space="preserve"> SSE</t>
        </is>
      </c>
      <c r="Q3" t="inlineStr">
        <is>
          <t xml:space="preserve"> ENE</t>
        </is>
      </c>
      <c r="R3" t="inlineStr">
        <is>
          <t xml:space="preserve"> SSW</t>
        </is>
      </c>
      <c r="S3" t="inlineStr">
        <is>
          <t xml:space="preserve"> SSE</t>
        </is>
      </c>
      <c r="T3" t="inlineStr">
        <is>
          <t xml:space="preserve"> NE</t>
        </is>
      </c>
      <c r="U3" t="inlineStr">
        <is>
          <t xml:space="preserve"> SE</t>
        </is>
      </c>
      <c r="V3" t="inlineStr">
        <is>
          <t xml:space="preserve"> SSE</t>
        </is>
      </c>
      <c r="W3" t="inlineStr">
        <is>
          <t>LG</t>
        </is>
      </c>
    </row>
    <row r="4">
      <c r="A4" t="inlineStr">
        <is>
          <t>06-30 04</t>
        </is>
      </c>
      <c r="E4" t="inlineStr">
        <is>
          <t>LG</t>
        </is>
      </c>
      <c r="H4" t="inlineStr">
        <is>
          <t>LG</t>
        </is>
      </c>
      <c r="J4" t="inlineStr">
        <is>
          <t>LG</t>
        </is>
      </c>
      <c r="P4" t="inlineStr">
        <is>
          <t xml:space="preserve"> SE</t>
        </is>
      </c>
      <c r="Q4" t="inlineStr">
        <is>
          <t xml:space="preserve"> SSW</t>
        </is>
      </c>
      <c r="R4" t="inlineStr">
        <is>
          <t>LG</t>
        </is>
      </c>
      <c r="S4" t="inlineStr">
        <is>
          <t xml:space="preserve"> SSW</t>
        </is>
      </c>
      <c r="U4" t="inlineStr">
        <is>
          <t xml:space="preserve"> SSE</t>
        </is>
      </c>
      <c r="W4" t="inlineStr">
        <is>
          <t>LG</t>
        </is>
      </c>
    </row>
    <row r="5">
      <c r="A5" t="inlineStr">
        <is>
          <t>06-30 07</t>
        </is>
      </c>
      <c r="B5" t="inlineStr">
        <is>
          <t>LG</t>
        </is>
      </c>
      <c r="C5" t="inlineStr">
        <is>
          <t xml:space="preserve"> WNW</t>
        </is>
      </c>
      <c r="D5" t="inlineStr">
        <is>
          <t>LG</t>
        </is>
      </c>
      <c r="E5" t="inlineStr">
        <is>
          <t>LG</t>
        </is>
      </c>
      <c r="F5" t="inlineStr">
        <is>
          <t xml:space="preserve"> E</t>
        </is>
      </c>
      <c r="G5" t="inlineStr">
        <is>
          <t xml:space="preserve"> NE</t>
        </is>
      </c>
      <c r="I5" t="inlineStr">
        <is>
          <t xml:space="preserve"> S</t>
        </is>
      </c>
      <c r="J5" t="inlineStr">
        <is>
          <t xml:space="preserve"> SSW</t>
        </is>
      </c>
      <c r="K5" t="inlineStr">
        <is>
          <t xml:space="preserve"> S</t>
        </is>
      </c>
      <c r="L5" t="inlineStr">
        <is>
          <t xml:space="preserve"> SW</t>
        </is>
      </c>
      <c r="M5" t="inlineStr">
        <is>
          <t>LG</t>
        </is>
      </c>
      <c r="N5" t="inlineStr">
        <is>
          <t>LG</t>
        </is>
      </c>
      <c r="O5" t="inlineStr">
        <is>
          <t>LG</t>
        </is>
      </c>
      <c r="P5" t="inlineStr">
        <is>
          <t xml:space="preserve"> SSW</t>
        </is>
      </c>
      <c r="Q5" t="inlineStr">
        <is>
          <t xml:space="preserve"> SSW</t>
        </is>
      </c>
      <c r="R5" t="inlineStr">
        <is>
          <t>LG</t>
        </is>
      </c>
      <c r="S5" t="inlineStr">
        <is>
          <t xml:space="preserve"> S</t>
        </is>
      </c>
      <c r="T5" t="inlineStr">
        <is>
          <t xml:space="preserve"> SW</t>
        </is>
      </c>
      <c r="U5" t="inlineStr">
        <is>
          <t xml:space="preserve"> SSE</t>
        </is>
      </c>
      <c r="V5" t="inlineStr">
        <is>
          <t xml:space="preserve"> S</t>
        </is>
      </c>
      <c r="W5" t="inlineStr">
        <is>
          <t xml:space="preserve"> S</t>
        </is>
      </c>
    </row>
    <row r="6">
      <c r="A6" t="inlineStr">
        <is>
          <t>06-30 10</t>
        </is>
      </c>
      <c r="E6" t="inlineStr">
        <is>
          <t xml:space="preserve"> N</t>
        </is>
      </c>
      <c r="J6" t="inlineStr">
        <is>
          <t xml:space="preserve"> NW</t>
        </is>
      </c>
      <c r="P6" t="inlineStr">
        <is>
          <t xml:space="preserve"> WSW</t>
        </is>
      </c>
      <c r="Q6" t="inlineStr">
        <is>
          <t xml:space="preserve"> SW</t>
        </is>
      </c>
      <c r="R6" t="inlineStr">
        <is>
          <t xml:space="preserve"> SW</t>
        </is>
      </c>
      <c r="S6" t="inlineStr">
        <is>
          <t xml:space="preserve"> SSW</t>
        </is>
      </c>
      <c r="U6" t="inlineStr">
        <is>
          <t xml:space="preserve"> SSW</t>
        </is>
      </c>
      <c r="W6" t="inlineStr">
        <is>
          <t xml:space="preserve"> SW</t>
        </is>
      </c>
    </row>
    <row r="7">
      <c r="A7" t="inlineStr">
        <is>
          <t>06-30 22</t>
        </is>
      </c>
      <c r="E7" t="inlineStr">
        <is>
          <t>LG</t>
        </is>
      </c>
      <c r="H7" t="inlineStr">
        <is>
          <t>LG</t>
        </is>
      </c>
      <c r="J7" t="inlineStr">
        <is>
          <t xml:space="preserve"> SW</t>
        </is>
      </c>
      <c r="P7" t="inlineStr">
        <is>
          <t xml:space="preserve"> SSW</t>
        </is>
      </c>
      <c r="Q7" t="inlineStr">
        <is>
          <t xml:space="preserve"> SSW</t>
        </is>
      </c>
      <c r="R7" t="inlineStr">
        <is>
          <t xml:space="preserve"> S</t>
        </is>
      </c>
      <c r="S7" t="inlineStr">
        <is>
          <t xml:space="preserve"> S</t>
        </is>
      </c>
      <c r="U7" t="inlineStr">
        <is>
          <t xml:space="preserve"> SSE</t>
        </is>
      </c>
      <c r="W7" t="inlineStr">
        <is>
          <t>LG</t>
        </is>
      </c>
    </row>
    <row r="8">
      <c r="A8" t="inlineStr">
        <is>
          <t>07-01 01</t>
        </is>
      </c>
      <c r="C8" t="inlineStr">
        <is>
          <t xml:space="preserve"> SSE</t>
        </is>
      </c>
      <c r="E8" t="inlineStr">
        <is>
          <t>LG</t>
        </is>
      </c>
      <c r="F8" t="inlineStr">
        <is>
          <t xml:space="preserve"> SE</t>
        </is>
      </c>
      <c r="G8" t="inlineStr">
        <is>
          <t>LG</t>
        </is>
      </c>
      <c r="J8" t="inlineStr">
        <is>
          <t>LG</t>
        </is>
      </c>
      <c r="K8" t="inlineStr">
        <is>
          <t xml:space="preserve"> SSE</t>
        </is>
      </c>
      <c r="M8" t="inlineStr">
        <is>
          <t>LG</t>
        </is>
      </c>
      <c r="N8" t="inlineStr">
        <is>
          <t>LG</t>
        </is>
      </c>
      <c r="Q8" t="inlineStr">
        <is>
          <t xml:space="preserve"> SSW</t>
        </is>
      </c>
      <c r="S8" t="inlineStr">
        <is>
          <t xml:space="preserve"> S</t>
        </is>
      </c>
      <c r="T8" t="inlineStr">
        <is>
          <t xml:space="preserve"> W</t>
        </is>
      </c>
    </row>
    <row r="9">
      <c r="A9" t="inlineStr">
        <is>
          <t>07-01 04</t>
        </is>
      </c>
      <c r="E9" t="inlineStr">
        <is>
          <t>LG</t>
        </is>
      </c>
      <c r="H9" t="inlineStr">
        <is>
          <t>LG</t>
        </is>
      </c>
      <c r="J9" t="inlineStr">
        <is>
          <t xml:space="preserve"> W</t>
        </is>
      </c>
      <c r="P9" t="inlineStr">
        <is>
          <t xml:space="preserve"> SSW</t>
        </is>
      </c>
      <c r="Q9" t="inlineStr">
        <is>
          <t xml:space="preserve"> SSW</t>
        </is>
      </c>
      <c r="R9" t="inlineStr">
        <is>
          <t xml:space="preserve"> SSW</t>
        </is>
      </c>
      <c r="S9" t="inlineStr">
        <is>
          <t xml:space="preserve"> SSW</t>
        </is>
      </c>
      <c r="U9" t="inlineStr">
        <is>
          <t xml:space="preserve"> S</t>
        </is>
      </c>
      <c r="W9" t="inlineStr">
        <is>
          <t xml:space="preserve"> SSW</t>
        </is>
      </c>
    </row>
    <row r="10">
      <c r="A10" t="inlineStr">
        <is>
          <t>07-01 07</t>
        </is>
      </c>
      <c r="B10" t="inlineStr">
        <is>
          <t>LG</t>
        </is>
      </c>
      <c r="C10" t="inlineStr">
        <is>
          <t xml:space="preserve"> NNW</t>
        </is>
      </c>
      <c r="F10" t="inlineStr">
        <is>
          <t>LG</t>
        </is>
      </c>
      <c r="G10" t="inlineStr">
        <is>
          <t xml:space="preserve"> NE</t>
        </is>
      </c>
      <c r="J10" t="inlineStr">
        <is>
          <t xml:space="preserve"> W</t>
        </is>
      </c>
      <c r="K10" t="inlineStr">
        <is>
          <t xml:space="preserve"> SSW</t>
        </is>
      </c>
      <c r="M10" t="inlineStr">
        <is>
          <t>LG</t>
        </is>
      </c>
      <c r="N10" t="inlineStr">
        <is>
          <t>LG</t>
        </is>
      </c>
      <c r="P10" t="inlineStr">
        <is>
          <t xml:space="preserve"> SSW</t>
        </is>
      </c>
      <c r="Q10" t="inlineStr">
        <is>
          <t xml:space="preserve"> SSW</t>
        </is>
      </c>
      <c r="S10" t="inlineStr">
        <is>
          <t xml:space="preserve"> WSW</t>
        </is>
      </c>
      <c r="T10" t="inlineStr">
        <is>
          <t xml:space="preserve"> SSW</t>
        </is>
      </c>
      <c r="W10" t="inlineStr">
        <is>
          <t xml:space="preserve"> S</t>
        </is>
      </c>
    </row>
    <row r="11">
      <c r="A11" t="inlineStr">
        <is>
          <t>07-01 10</t>
        </is>
      </c>
      <c r="E11" t="inlineStr">
        <is>
          <t xml:space="preserve"> W</t>
        </is>
      </c>
      <c r="H11" t="inlineStr">
        <is>
          <t>LG</t>
        </is>
      </c>
      <c r="J11" t="inlineStr">
        <is>
          <t xml:space="preserve"> W</t>
        </is>
      </c>
      <c r="P11" t="inlineStr">
        <is>
          <t xml:space="preserve"> SSW</t>
        </is>
      </c>
      <c r="Q11" t="inlineStr">
        <is>
          <t xml:space="preserve"> WSW</t>
        </is>
      </c>
      <c r="R11" t="inlineStr">
        <is>
          <t xml:space="preserve"> SW</t>
        </is>
      </c>
      <c r="S11" t="inlineStr">
        <is>
          <t xml:space="preserve"> SW</t>
        </is>
      </c>
      <c r="U11" t="inlineStr">
        <is>
          <t xml:space="preserve"> S</t>
        </is>
      </c>
      <c r="W11" t="inlineStr">
        <is>
          <t xml:space="preserve"> W</t>
        </is>
      </c>
    </row>
    <row r="12">
      <c r="A12" t="inlineStr">
        <is>
          <t>07-01 13</t>
        </is>
      </c>
      <c r="B12" t="inlineStr">
        <is>
          <t xml:space="preserve"> SE</t>
        </is>
      </c>
      <c r="C12" t="inlineStr">
        <is>
          <t xml:space="preserve"> SSW</t>
        </is>
      </c>
      <c r="D12" t="inlineStr">
        <is>
          <t xml:space="preserve"> S</t>
        </is>
      </c>
      <c r="E12" t="inlineStr">
        <is>
          <t xml:space="preserve"> SE</t>
        </is>
      </c>
      <c r="F12" t="inlineStr">
        <is>
          <t xml:space="preserve"> SE</t>
        </is>
      </c>
      <c r="H12" t="inlineStr">
        <is>
          <t>LG</t>
        </is>
      </c>
      <c r="L12" t="inlineStr">
        <is>
          <t xml:space="preserve"> WSW</t>
        </is>
      </c>
      <c r="M12" t="inlineStr">
        <is>
          <t xml:space="preserve"> E</t>
        </is>
      </c>
      <c r="N12" t="inlineStr">
        <is>
          <t xml:space="preserve"> SW</t>
        </is>
      </c>
      <c r="O12" t="inlineStr">
        <is>
          <t xml:space="preserve"> SW</t>
        </is>
      </c>
      <c r="Q12" t="inlineStr">
        <is>
          <t xml:space="preserve"> SSW</t>
        </is>
      </c>
      <c r="S12" t="inlineStr">
        <is>
          <t xml:space="preserve"> WSW</t>
        </is>
      </c>
      <c r="T12" t="inlineStr">
        <is>
          <t xml:space="preserve"> NNE</t>
        </is>
      </c>
      <c r="V12" t="inlineStr">
        <is>
          <t xml:space="preserve"> S</t>
        </is>
      </c>
      <c r="W12" t="inlineStr">
        <is>
          <t xml:space="preserve"> WSW</t>
        </is>
      </c>
    </row>
    <row r="13">
      <c r="A13" t="inlineStr">
        <is>
          <t>07-01 16</t>
        </is>
      </c>
      <c r="E13" t="inlineStr">
        <is>
          <t>LG</t>
        </is>
      </c>
      <c r="J13" t="inlineStr">
        <is>
          <t xml:space="preserve"> NE</t>
        </is>
      </c>
      <c r="Q13" t="inlineStr">
        <is>
          <t xml:space="preserve"> SSW</t>
        </is>
      </c>
      <c r="R13" t="inlineStr">
        <is>
          <t xml:space="preserve"> SSW</t>
        </is>
      </c>
      <c r="S13" t="inlineStr">
        <is>
          <t xml:space="preserve"> SE</t>
        </is>
      </c>
      <c r="U13" t="inlineStr">
        <is>
          <t xml:space="preserve"> SSE</t>
        </is>
      </c>
    </row>
    <row r="14">
      <c r="A14" t="inlineStr">
        <is>
          <t>07-01 19</t>
        </is>
      </c>
      <c r="B14" t="inlineStr">
        <is>
          <t>LG</t>
        </is>
      </c>
      <c r="C14" t="inlineStr">
        <is>
          <t xml:space="preserve"> SSW</t>
        </is>
      </c>
      <c r="D14" t="inlineStr">
        <is>
          <t>LG</t>
        </is>
      </c>
      <c r="E14" t="inlineStr">
        <is>
          <t>LG</t>
        </is>
      </c>
      <c r="F14" t="inlineStr">
        <is>
          <t xml:space="preserve"> ESE</t>
        </is>
      </c>
      <c r="G14" t="inlineStr">
        <is>
          <t xml:space="preserve"> SW</t>
        </is>
      </c>
      <c r="H14" t="inlineStr">
        <is>
          <t>LG</t>
        </is>
      </c>
      <c r="I14" t="inlineStr">
        <is>
          <t xml:space="preserve"> SE</t>
        </is>
      </c>
      <c r="J14" t="inlineStr">
        <is>
          <t xml:space="preserve"> S</t>
        </is>
      </c>
      <c r="K14" t="inlineStr">
        <is>
          <t xml:space="preserve"> SE</t>
        </is>
      </c>
      <c r="L14" t="inlineStr">
        <is>
          <t>LG</t>
        </is>
      </c>
      <c r="M14" t="inlineStr">
        <is>
          <t>LG</t>
        </is>
      </c>
      <c r="N14" t="inlineStr">
        <is>
          <t>LG</t>
        </is>
      </c>
      <c r="O14" t="inlineStr">
        <is>
          <t xml:space="preserve"> SSE</t>
        </is>
      </c>
      <c r="P14" t="inlineStr">
        <is>
          <t xml:space="preserve"> SSW</t>
        </is>
      </c>
      <c r="Q14" t="inlineStr">
        <is>
          <t xml:space="preserve"> SSW</t>
        </is>
      </c>
      <c r="R14" t="inlineStr">
        <is>
          <t xml:space="preserve"> SSE</t>
        </is>
      </c>
      <c r="S14" t="inlineStr">
        <is>
          <t xml:space="preserve"> SSE</t>
        </is>
      </c>
      <c r="T14" t="inlineStr">
        <is>
          <t xml:space="preserve"> N</t>
        </is>
      </c>
      <c r="U14" t="inlineStr">
        <is>
          <t xml:space="preserve"> SSE</t>
        </is>
      </c>
      <c r="V14" t="inlineStr">
        <is>
          <t xml:space="preserve"> ENE</t>
        </is>
      </c>
      <c r="W14" t="inlineStr">
        <is>
          <t xml:space="preserve"> E</t>
        </is>
      </c>
    </row>
    <row r="15">
      <c r="A15" t="inlineStr">
        <is>
          <t>07-01 22</t>
        </is>
      </c>
      <c r="E15" t="inlineStr">
        <is>
          <t>LG</t>
        </is>
      </c>
      <c r="H15" t="inlineStr">
        <is>
          <t>LG</t>
        </is>
      </c>
      <c r="J15" t="inlineStr">
        <is>
          <t>LG</t>
        </is>
      </c>
      <c r="Q15" t="inlineStr">
        <is>
          <t xml:space="preserve"> SSW</t>
        </is>
      </c>
      <c r="R15" t="inlineStr">
        <is>
          <t xml:space="preserve"> SSE</t>
        </is>
      </c>
      <c r="S15" t="inlineStr">
        <is>
          <t xml:space="preserve"> SSE</t>
        </is>
      </c>
      <c r="U15" t="inlineStr">
        <is>
          <t xml:space="preserve"> SE</t>
        </is>
      </c>
      <c r="W15" t="inlineStr">
        <is>
          <t xml:space="preserve"> SW</t>
        </is>
      </c>
    </row>
    <row r="16">
      <c r="A16" t="inlineStr">
        <is>
          <t>07-02 01</t>
        </is>
      </c>
      <c r="B16" t="inlineStr">
        <is>
          <t>LG</t>
        </is>
      </c>
      <c r="C16" t="inlineStr">
        <is>
          <t xml:space="preserve"> NW</t>
        </is>
      </c>
      <c r="D16" t="inlineStr">
        <is>
          <t>LG</t>
        </is>
      </c>
      <c r="E16" t="inlineStr">
        <is>
          <t>LG</t>
        </is>
      </c>
      <c r="F16" t="inlineStr">
        <is>
          <t xml:space="preserve"> SSE</t>
        </is>
      </c>
      <c r="G16" t="inlineStr">
        <is>
          <t>LG</t>
        </is>
      </c>
      <c r="H16" t="inlineStr">
        <is>
          <t xml:space="preserve"> NW</t>
        </is>
      </c>
      <c r="I16" t="inlineStr">
        <is>
          <t xml:space="preserve"> S</t>
        </is>
      </c>
      <c r="J16" t="inlineStr">
        <is>
          <t>LG</t>
        </is>
      </c>
      <c r="K16" t="inlineStr">
        <is>
          <t xml:space="preserve"> SSE</t>
        </is>
      </c>
      <c r="L16" t="inlineStr">
        <is>
          <t>LG</t>
        </is>
      </c>
      <c r="M16" t="inlineStr">
        <is>
          <t>LG</t>
        </is>
      </c>
      <c r="N16" t="inlineStr">
        <is>
          <t>LG</t>
        </is>
      </c>
      <c r="O16" t="inlineStr">
        <is>
          <t xml:space="preserve"> SSW</t>
        </is>
      </c>
      <c r="P16" t="inlineStr">
        <is>
          <t xml:space="preserve"> SSW</t>
        </is>
      </c>
      <c r="Q16" t="inlineStr">
        <is>
          <t xml:space="preserve"> SSW</t>
        </is>
      </c>
      <c r="R16" t="inlineStr">
        <is>
          <t xml:space="preserve"> SW</t>
        </is>
      </c>
      <c r="S16" t="inlineStr">
        <is>
          <t xml:space="preserve"> SSE</t>
        </is>
      </c>
      <c r="T16" t="inlineStr">
        <is>
          <t xml:space="preserve"> S</t>
        </is>
      </c>
      <c r="U16" t="inlineStr">
        <is>
          <t xml:space="preserve"> S</t>
        </is>
      </c>
      <c r="V16" t="inlineStr">
        <is>
          <t xml:space="preserve"> SE</t>
        </is>
      </c>
      <c r="W16" t="inlineStr">
        <is>
          <t xml:space="preserve"> SW</t>
        </is>
      </c>
    </row>
    <row r="17">
      <c r="A17" t="inlineStr">
        <is>
          <t>07-02 04</t>
        </is>
      </c>
      <c r="E17" t="inlineStr">
        <is>
          <t>LG</t>
        </is>
      </c>
      <c r="H17" t="inlineStr">
        <is>
          <t xml:space="preserve"> W</t>
        </is>
      </c>
      <c r="J17" t="inlineStr">
        <is>
          <t xml:space="preserve"> W</t>
        </is>
      </c>
      <c r="P17" t="inlineStr">
        <is>
          <t>LG</t>
        </is>
      </c>
      <c r="Q17" t="inlineStr">
        <is>
          <t xml:space="preserve"> SSW</t>
        </is>
      </c>
      <c r="S17" t="inlineStr">
        <is>
          <t xml:space="preserve"> SW</t>
        </is>
      </c>
      <c r="U17" t="inlineStr">
        <is>
          <t xml:space="preserve"> SSW</t>
        </is>
      </c>
      <c r="W17" t="inlineStr">
        <is>
          <t xml:space="preserve"> SW</t>
        </is>
      </c>
    </row>
    <row r="18">
      <c r="A18" t="inlineStr">
        <is>
          <t>07-02 07</t>
        </is>
      </c>
      <c r="B18" t="inlineStr">
        <is>
          <t>LG</t>
        </is>
      </c>
      <c r="C18" t="inlineStr">
        <is>
          <t xml:space="preserve"> NNW</t>
        </is>
      </c>
      <c r="D18" t="inlineStr">
        <is>
          <t>LG</t>
        </is>
      </c>
      <c r="F18" t="inlineStr">
        <is>
          <t>LG</t>
        </is>
      </c>
      <c r="G18" t="inlineStr">
        <is>
          <t>LG</t>
        </is>
      </c>
      <c r="H18" t="inlineStr">
        <is>
          <t>LG</t>
        </is>
      </c>
      <c r="I18" t="inlineStr">
        <is>
          <t xml:space="preserve"> SSW</t>
        </is>
      </c>
      <c r="J18" t="inlineStr">
        <is>
          <t xml:space="preserve"> NE</t>
        </is>
      </c>
      <c r="K18" t="inlineStr">
        <is>
          <t xml:space="preserve"> S</t>
        </is>
      </c>
      <c r="L18" t="inlineStr">
        <is>
          <t>LG</t>
        </is>
      </c>
      <c r="M18" t="inlineStr">
        <is>
          <t>LG</t>
        </is>
      </c>
      <c r="N18" t="inlineStr">
        <is>
          <t>LG</t>
        </is>
      </c>
      <c r="O18" t="inlineStr">
        <is>
          <t xml:space="preserve"> SSW</t>
        </is>
      </c>
      <c r="P18" t="inlineStr">
        <is>
          <t xml:space="preserve"> SSW</t>
        </is>
      </c>
      <c r="Q18" t="inlineStr">
        <is>
          <t xml:space="preserve"> SW</t>
        </is>
      </c>
      <c r="R18" t="inlineStr">
        <is>
          <t xml:space="preserve"> SSW</t>
        </is>
      </c>
      <c r="S18" t="inlineStr">
        <is>
          <t xml:space="preserve"> SW</t>
        </is>
      </c>
      <c r="T18" t="inlineStr">
        <is>
          <t xml:space="preserve"> WSW</t>
        </is>
      </c>
      <c r="U18" t="inlineStr">
        <is>
          <t xml:space="preserve"> S</t>
        </is>
      </c>
      <c r="V18" t="inlineStr">
        <is>
          <t xml:space="preserve"> SW</t>
        </is>
      </c>
      <c r="W18" t="inlineStr">
        <is>
          <t xml:space="preserve"> W</t>
        </is>
      </c>
    </row>
    <row r="19">
      <c r="A19" t="inlineStr">
        <is>
          <t>07-02 10</t>
        </is>
      </c>
      <c r="E19" t="inlineStr">
        <is>
          <t xml:space="preserve"> N</t>
        </is>
      </c>
      <c r="P19" t="inlineStr">
        <is>
          <t xml:space="preserve"> SW</t>
        </is>
      </c>
      <c r="Q19" t="inlineStr">
        <is>
          <t xml:space="preserve"> SW</t>
        </is>
      </c>
      <c r="S19" t="inlineStr">
        <is>
          <t xml:space="preserve"> WSW</t>
        </is>
      </c>
    </row>
    <row r="20">
      <c r="A20" t="inlineStr">
        <is>
          <t>07-02 13</t>
        </is>
      </c>
      <c r="C20" t="inlineStr">
        <is>
          <t xml:space="preserve"> SSW</t>
        </is>
      </c>
      <c r="D20" t="inlineStr">
        <is>
          <t>LG</t>
        </is>
      </c>
      <c r="E20" t="inlineStr">
        <is>
          <t xml:space="preserve"> N</t>
        </is>
      </c>
      <c r="F20" t="inlineStr">
        <is>
          <t xml:space="preserve"> SE</t>
        </is>
      </c>
      <c r="G20" t="inlineStr">
        <is>
          <t xml:space="preserve"> NW</t>
        </is>
      </c>
      <c r="I20" t="inlineStr">
        <is>
          <t xml:space="preserve"> SW</t>
        </is>
      </c>
      <c r="J20" t="inlineStr">
        <is>
          <t xml:space="preserve"> NNW</t>
        </is>
      </c>
      <c r="K20" t="inlineStr">
        <is>
          <t xml:space="preserve"> SE</t>
        </is>
      </c>
      <c r="O20" t="inlineStr">
        <is>
          <t xml:space="preserve"> W</t>
        </is>
      </c>
      <c r="Q20" t="inlineStr">
        <is>
          <t xml:space="preserve"> SSW</t>
        </is>
      </c>
      <c r="S20" t="inlineStr">
        <is>
          <t xml:space="preserve"> WSW</t>
        </is>
      </c>
      <c r="U20" t="inlineStr">
        <is>
          <t xml:space="preserve"> S</t>
        </is>
      </c>
      <c r="V20" t="inlineStr">
        <is>
          <t xml:space="preserve"> S</t>
        </is>
      </c>
    </row>
    <row r="21">
      <c r="A21" t="inlineStr">
        <is>
          <t>07-02 16</t>
        </is>
      </c>
      <c r="E21" t="inlineStr">
        <is>
          <t>LG</t>
        </is>
      </c>
      <c r="H21" t="inlineStr">
        <is>
          <t>LG</t>
        </is>
      </c>
      <c r="J21" t="inlineStr">
        <is>
          <t xml:space="preserve"> NW</t>
        </is>
      </c>
      <c r="P21" t="inlineStr">
        <is>
          <t xml:space="preserve"> SSW</t>
        </is>
      </c>
      <c r="Q21" t="inlineStr">
        <is>
          <t xml:space="preserve"> SSW</t>
        </is>
      </c>
      <c r="R21" t="inlineStr">
        <is>
          <t xml:space="preserve"> SSW</t>
        </is>
      </c>
      <c r="S21" t="inlineStr">
        <is>
          <t xml:space="preserve"> SSE</t>
        </is>
      </c>
      <c r="U21" t="inlineStr">
        <is>
          <t xml:space="preserve"> SSE</t>
        </is>
      </c>
      <c r="W21" t="inlineStr">
        <is>
          <t xml:space="preserve"> SW</t>
        </is>
      </c>
    </row>
    <row r="22">
      <c r="A22" t="inlineStr">
        <is>
          <t>07-02 19</t>
        </is>
      </c>
      <c r="C22" t="inlineStr">
        <is>
          <t xml:space="preserve"> WSW</t>
        </is>
      </c>
      <c r="D22" t="inlineStr">
        <is>
          <t>LG</t>
        </is>
      </c>
      <c r="E22" t="inlineStr">
        <is>
          <t>LG</t>
        </is>
      </c>
      <c r="G22" t="inlineStr">
        <is>
          <t xml:space="preserve"> W</t>
        </is>
      </c>
      <c r="I22" t="inlineStr">
        <is>
          <t xml:space="preserve"> S</t>
        </is>
      </c>
      <c r="K22" t="inlineStr">
        <is>
          <t xml:space="preserve"> SE</t>
        </is>
      </c>
      <c r="L22" t="inlineStr">
        <is>
          <t>LG</t>
        </is>
      </c>
      <c r="N22" t="inlineStr">
        <is>
          <t>LG</t>
        </is>
      </c>
      <c r="O22" t="inlineStr">
        <is>
          <t xml:space="preserve"> SSE</t>
        </is>
      </c>
      <c r="P22" t="inlineStr">
        <is>
          <t xml:space="preserve"> S</t>
        </is>
      </c>
      <c r="Q22" t="inlineStr">
        <is>
          <t xml:space="preserve"> SSW</t>
        </is>
      </c>
      <c r="U22" t="inlineStr">
        <is>
          <t xml:space="preserve"> S</t>
        </is>
      </c>
      <c r="V22" t="inlineStr">
        <is>
          <t xml:space="preserve"> SE</t>
        </is>
      </c>
    </row>
    <row r="23">
      <c r="A23" t="inlineStr">
        <is>
          <t>07-02 22</t>
        </is>
      </c>
      <c r="E23" t="inlineStr">
        <is>
          <t>LG</t>
        </is>
      </c>
      <c r="H23" t="inlineStr">
        <is>
          <t>LG</t>
        </is>
      </c>
      <c r="J23" t="inlineStr">
        <is>
          <t>LG</t>
        </is>
      </c>
      <c r="P23" t="inlineStr">
        <is>
          <t xml:space="preserve"> S</t>
        </is>
      </c>
      <c r="Q23" t="inlineStr">
        <is>
          <t xml:space="preserve"> SSW</t>
        </is>
      </c>
      <c r="R23" t="inlineStr">
        <is>
          <t xml:space="preserve"> SSW</t>
        </is>
      </c>
      <c r="S23" t="inlineStr">
        <is>
          <t xml:space="preserve"> SSE</t>
        </is>
      </c>
      <c r="U23" t="inlineStr">
        <is>
          <t xml:space="preserve"> S</t>
        </is>
      </c>
      <c r="W23" t="inlineStr">
        <is>
          <t xml:space="preserve"> S</t>
        </is>
      </c>
    </row>
    <row r="24">
      <c r="A24" t="inlineStr">
        <is>
          <t>07-03 01</t>
        </is>
      </c>
      <c r="E24" t="inlineStr">
        <is>
          <t>LG</t>
        </is>
      </c>
      <c r="F24" t="inlineStr">
        <is>
          <t xml:space="preserve"> E</t>
        </is>
      </c>
      <c r="G24" t="inlineStr">
        <is>
          <t>LG</t>
        </is>
      </c>
      <c r="H24" t="inlineStr">
        <is>
          <t>LG</t>
        </is>
      </c>
      <c r="J24" t="inlineStr">
        <is>
          <t xml:space="preserve"> SSW</t>
        </is>
      </c>
      <c r="L24" t="inlineStr">
        <is>
          <t xml:space="preserve"> SW</t>
        </is>
      </c>
      <c r="M24" t="inlineStr">
        <is>
          <t>LG</t>
        </is>
      </c>
      <c r="O24" t="inlineStr">
        <is>
          <t>LG</t>
        </is>
      </c>
      <c r="Q24" t="inlineStr">
        <is>
          <t xml:space="preserve"> SSW</t>
        </is>
      </c>
      <c r="R24" t="inlineStr">
        <is>
          <t xml:space="preserve"> SSW</t>
        </is>
      </c>
      <c r="S24" t="inlineStr">
        <is>
          <t xml:space="preserve"> S</t>
        </is>
      </c>
      <c r="T24" t="inlineStr">
        <is>
          <t xml:space="preserve"> SW</t>
        </is>
      </c>
      <c r="V24" t="inlineStr">
        <is>
          <t xml:space="preserve"> NW</t>
        </is>
      </c>
      <c r="W24" t="inlineStr">
        <is>
          <t xml:space="preserve"> NW</t>
        </is>
      </c>
    </row>
    <row r="25">
      <c r="A25" t="inlineStr">
        <is>
          <t>07-03 04</t>
        </is>
      </c>
      <c r="E25" t="inlineStr">
        <is>
          <t xml:space="preserve"> SW</t>
        </is>
      </c>
      <c r="H25" t="inlineStr">
        <is>
          <t>LG</t>
        </is>
      </c>
      <c r="J25" t="inlineStr">
        <is>
          <t xml:space="preserve"> SW</t>
        </is>
      </c>
      <c r="P25" t="inlineStr">
        <is>
          <t xml:space="preserve"> SSW</t>
        </is>
      </c>
      <c r="Q25" t="inlineStr">
        <is>
          <t xml:space="preserve"> SW</t>
        </is>
      </c>
      <c r="R25" t="inlineStr">
        <is>
          <t xml:space="preserve"> SSW</t>
        </is>
      </c>
      <c r="S25" t="inlineStr">
        <is>
          <t xml:space="preserve"> SW</t>
        </is>
      </c>
      <c r="U25" t="inlineStr">
        <is>
          <t xml:space="preserve"> S</t>
        </is>
      </c>
      <c r="W25" t="inlineStr">
        <is>
          <t xml:space="preserve"> SW</t>
        </is>
      </c>
    </row>
    <row r="26">
      <c r="A26" t="inlineStr">
        <is>
          <t>07-03 07</t>
        </is>
      </c>
      <c r="B26" t="inlineStr">
        <is>
          <t>LG</t>
        </is>
      </c>
      <c r="C26" t="inlineStr">
        <is>
          <t>LG</t>
        </is>
      </c>
      <c r="D26" t="inlineStr">
        <is>
          <t>LG</t>
        </is>
      </c>
      <c r="E26" t="inlineStr">
        <is>
          <t>LG</t>
        </is>
      </c>
      <c r="F26" t="inlineStr">
        <is>
          <t xml:space="preserve"> NNW</t>
        </is>
      </c>
      <c r="G26" t="inlineStr">
        <is>
          <t>LG</t>
        </is>
      </c>
      <c r="H26" t="inlineStr">
        <is>
          <t>LG</t>
        </is>
      </c>
      <c r="I26" t="inlineStr">
        <is>
          <t xml:space="preserve"> SE</t>
        </is>
      </c>
      <c r="J26" t="inlineStr">
        <is>
          <t>LG</t>
        </is>
      </c>
      <c r="K26" t="inlineStr">
        <is>
          <t xml:space="preserve"> SSW</t>
        </is>
      </c>
      <c r="L26" t="inlineStr">
        <is>
          <t>LG</t>
        </is>
      </c>
      <c r="M26" t="inlineStr">
        <is>
          <t>LG</t>
        </is>
      </c>
      <c r="N26" t="inlineStr">
        <is>
          <t>LG</t>
        </is>
      </c>
      <c r="O26" t="inlineStr">
        <is>
          <t>LG</t>
        </is>
      </c>
      <c r="P26" t="inlineStr">
        <is>
          <t xml:space="preserve"> S</t>
        </is>
      </c>
      <c r="Q26" t="inlineStr">
        <is>
          <t xml:space="preserve"> SSW</t>
        </is>
      </c>
      <c r="R26" t="inlineStr">
        <is>
          <t xml:space="preserve"> SW</t>
        </is>
      </c>
      <c r="S26" t="inlineStr">
        <is>
          <t xml:space="preserve"> WSW</t>
        </is>
      </c>
      <c r="T26" t="inlineStr">
        <is>
          <t xml:space="preserve"> WSW</t>
        </is>
      </c>
      <c r="U26" t="inlineStr">
        <is>
          <t xml:space="preserve"> S</t>
        </is>
      </c>
      <c r="V26" t="inlineStr">
        <is>
          <t xml:space="preserve"> NNW</t>
        </is>
      </c>
      <c r="W26" t="inlineStr">
        <is>
          <t xml:space="preserve"> SSW</t>
        </is>
      </c>
    </row>
    <row r="27">
      <c r="A27" t="inlineStr">
        <is>
          <t>07-03 10</t>
        </is>
      </c>
      <c r="E27" t="inlineStr">
        <is>
          <t xml:space="preserve"> N</t>
        </is>
      </c>
      <c r="H27" t="inlineStr">
        <is>
          <t>LG</t>
        </is>
      </c>
      <c r="J27" t="inlineStr">
        <is>
          <t xml:space="preserve"> SW</t>
        </is>
      </c>
      <c r="P27" t="inlineStr">
        <is>
          <t xml:space="preserve"> SW</t>
        </is>
      </c>
      <c r="Q27" t="inlineStr">
        <is>
          <t xml:space="preserve"> SW</t>
        </is>
      </c>
      <c r="R27" t="inlineStr">
        <is>
          <t xml:space="preserve"> SW</t>
        </is>
      </c>
      <c r="U27" t="inlineStr">
        <is>
          <t xml:space="preserve"> SW</t>
        </is>
      </c>
      <c r="W27" t="inlineStr">
        <is>
          <t xml:space="preserve"> W</t>
        </is>
      </c>
    </row>
    <row r="28">
      <c r="A28" t="inlineStr">
        <is>
          <t>07-03 13</t>
        </is>
      </c>
      <c r="B28" t="inlineStr">
        <is>
          <t>LG</t>
        </is>
      </c>
      <c r="C28" t="inlineStr">
        <is>
          <t xml:space="preserve"> SW</t>
        </is>
      </c>
      <c r="D28" t="inlineStr">
        <is>
          <t xml:space="preserve"> WSW</t>
        </is>
      </c>
      <c r="E28" t="inlineStr">
        <is>
          <t xml:space="preserve"> NW</t>
        </is>
      </c>
      <c r="F28" t="inlineStr">
        <is>
          <t xml:space="preserve"> WSW</t>
        </is>
      </c>
      <c r="G28" t="inlineStr">
        <is>
          <t xml:space="preserve"> NW</t>
        </is>
      </c>
      <c r="H28" t="inlineStr">
        <is>
          <t xml:space="preserve"> N</t>
        </is>
      </c>
      <c r="I28" t="inlineStr">
        <is>
          <t xml:space="preserve"> SSW</t>
        </is>
      </c>
      <c r="J28" t="inlineStr">
        <is>
          <t xml:space="preserve"> NW</t>
        </is>
      </c>
      <c r="K28" t="inlineStr">
        <is>
          <t xml:space="preserve"> SE</t>
        </is>
      </c>
      <c r="L28" t="inlineStr">
        <is>
          <t>LG</t>
        </is>
      </c>
      <c r="M28" t="inlineStr">
        <is>
          <t xml:space="preserve"> SSW</t>
        </is>
      </c>
      <c r="N28" t="inlineStr">
        <is>
          <t xml:space="preserve"> WSW</t>
        </is>
      </c>
      <c r="O28" t="inlineStr">
        <is>
          <t xml:space="preserve"> SW</t>
        </is>
      </c>
      <c r="P28" t="inlineStr">
        <is>
          <t xml:space="preserve"> SW</t>
        </is>
      </c>
      <c r="Q28" t="inlineStr">
        <is>
          <t xml:space="preserve"> SW</t>
        </is>
      </c>
      <c r="R28" t="inlineStr">
        <is>
          <t xml:space="preserve"> SW</t>
        </is>
      </c>
      <c r="S28" t="inlineStr">
        <is>
          <t xml:space="preserve"> SSW</t>
        </is>
      </c>
      <c r="T28" t="inlineStr">
        <is>
          <t xml:space="preserve"> WNW</t>
        </is>
      </c>
      <c r="U28" t="inlineStr">
        <is>
          <t xml:space="preserve"> S</t>
        </is>
      </c>
      <c r="V28" t="inlineStr">
        <is>
          <t xml:space="preserve"> N</t>
        </is>
      </c>
      <c r="W28" t="inlineStr">
        <is>
          <t xml:space="preserve"> WSW</t>
        </is>
      </c>
    </row>
    <row r="29">
      <c r="A29" t="inlineStr">
        <is>
          <t>07-03 16</t>
        </is>
      </c>
      <c r="E29" t="inlineStr">
        <is>
          <t xml:space="preserve"> S</t>
        </is>
      </c>
      <c r="H29" t="inlineStr">
        <is>
          <t>LG</t>
        </is>
      </c>
      <c r="J29" t="inlineStr">
        <is>
          <t xml:space="preserve"> SW</t>
        </is>
      </c>
      <c r="P29" t="inlineStr">
        <is>
          <t xml:space="preserve"> SSW</t>
        </is>
      </c>
      <c r="Q29" t="inlineStr">
        <is>
          <t xml:space="preserve"> SSW</t>
        </is>
      </c>
      <c r="R29" t="inlineStr">
        <is>
          <t xml:space="preserve"> SSW</t>
        </is>
      </c>
      <c r="S29" t="inlineStr">
        <is>
          <t xml:space="preserve"> SSE</t>
        </is>
      </c>
      <c r="U29" t="inlineStr">
        <is>
          <t xml:space="preserve"> SSW</t>
        </is>
      </c>
      <c r="W29" t="inlineStr">
        <is>
          <t xml:space="preserve"> WSW</t>
        </is>
      </c>
    </row>
    <row r="30">
      <c r="A30" t="inlineStr">
        <is>
          <t>07-03 19</t>
        </is>
      </c>
      <c r="B30" t="inlineStr">
        <is>
          <t xml:space="preserve"> NW</t>
        </is>
      </c>
      <c r="C30" t="inlineStr">
        <is>
          <t xml:space="preserve"> WSW</t>
        </is>
      </c>
      <c r="D30" t="inlineStr">
        <is>
          <t>LG</t>
        </is>
      </c>
      <c r="E30" t="inlineStr">
        <is>
          <t>LG</t>
        </is>
      </c>
      <c r="F30" t="inlineStr">
        <is>
          <t xml:space="preserve"> NW</t>
        </is>
      </c>
      <c r="G30" t="inlineStr">
        <is>
          <t xml:space="preserve"> W</t>
        </is>
      </c>
      <c r="H30" t="inlineStr">
        <is>
          <t>LG</t>
        </is>
      </c>
      <c r="I30" t="inlineStr">
        <is>
          <t xml:space="preserve"> SW</t>
        </is>
      </c>
      <c r="J30" t="inlineStr">
        <is>
          <t xml:space="preserve"> NW</t>
        </is>
      </c>
      <c r="K30" t="inlineStr">
        <is>
          <t xml:space="preserve"> SSE</t>
        </is>
      </c>
      <c r="L30" t="inlineStr">
        <is>
          <t>LG</t>
        </is>
      </c>
      <c r="M30" t="inlineStr">
        <is>
          <t xml:space="preserve"> SW</t>
        </is>
      </c>
      <c r="N30" t="inlineStr">
        <is>
          <t>LG</t>
        </is>
      </c>
      <c r="O30" t="inlineStr">
        <is>
          <t xml:space="preserve"> S</t>
        </is>
      </c>
      <c r="P30" t="inlineStr">
        <is>
          <t xml:space="preserve"> S</t>
        </is>
      </c>
      <c r="Q30" t="inlineStr">
        <is>
          <t xml:space="preserve"> SSW</t>
        </is>
      </c>
      <c r="R30" t="inlineStr">
        <is>
          <t xml:space="preserve"> SSW</t>
        </is>
      </c>
      <c r="S30" t="inlineStr">
        <is>
          <t xml:space="preserve"> S</t>
        </is>
      </c>
      <c r="T30" t="inlineStr">
        <is>
          <t xml:space="preserve"> W</t>
        </is>
      </c>
      <c r="U30" t="inlineStr">
        <is>
          <t xml:space="preserve"> S</t>
        </is>
      </c>
      <c r="V30" t="inlineStr">
        <is>
          <t xml:space="preserve"> SSE</t>
        </is>
      </c>
      <c r="W30" t="inlineStr">
        <is>
          <t xml:space="preserve"> WSW</t>
        </is>
      </c>
    </row>
    <row r="31">
      <c r="A31" t="inlineStr">
        <is>
          <t>07-03 22</t>
        </is>
      </c>
      <c r="E31" t="inlineStr">
        <is>
          <t>LG</t>
        </is>
      </c>
      <c r="H31" t="inlineStr">
        <is>
          <t>LG</t>
        </is>
      </c>
      <c r="J31" t="inlineStr">
        <is>
          <t>LG</t>
        </is>
      </c>
      <c r="P31" t="inlineStr">
        <is>
          <t xml:space="preserve"> SSW</t>
        </is>
      </c>
      <c r="Q31" t="inlineStr">
        <is>
          <t xml:space="preserve"> SSW</t>
        </is>
      </c>
      <c r="R31" t="inlineStr">
        <is>
          <t xml:space="preserve"> SW</t>
        </is>
      </c>
      <c r="S31" t="inlineStr">
        <is>
          <t xml:space="preserve"> NW</t>
        </is>
      </c>
      <c r="U31" t="inlineStr">
        <is>
          <t xml:space="preserve"> S</t>
        </is>
      </c>
      <c r="W31" t="inlineStr">
        <is>
          <t xml:space="preserve"> SSW</t>
        </is>
      </c>
    </row>
    <row r="32">
      <c r="A32" t="inlineStr">
        <is>
          <t>07-04 01</t>
        </is>
      </c>
      <c r="C32" t="inlineStr">
        <is>
          <t xml:space="preserve"> NNW</t>
        </is>
      </c>
      <c r="D32" t="inlineStr">
        <is>
          <t>LG</t>
        </is>
      </c>
      <c r="E32" t="inlineStr">
        <is>
          <t xml:space="preserve"> W</t>
        </is>
      </c>
      <c r="F32" t="inlineStr">
        <is>
          <t xml:space="preserve"> NW</t>
        </is>
      </c>
      <c r="G32" t="inlineStr">
        <is>
          <t>LG</t>
        </is>
      </c>
      <c r="H32" t="inlineStr">
        <is>
          <t>LG</t>
        </is>
      </c>
      <c r="I32" t="inlineStr">
        <is>
          <t xml:space="preserve"> S</t>
        </is>
      </c>
      <c r="J32" t="inlineStr">
        <is>
          <t>LG</t>
        </is>
      </c>
      <c r="K32" t="inlineStr">
        <is>
          <t>LG</t>
        </is>
      </c>
      <c r="L32" t="inlineStr">
        <is>
          <t>LG</t>
        </is>
      </c>
      <c r="M32" t="inlineStr">
        <is>
          <t>LG</t>
        </is>
      </c>
      <c r="N32" t="inlineStr">
        <is>
          <t>LG</t>
        </is>
      </c>
      <c r="O32" t="inlineStr">
        <is>
          <t>LG</t>
        </is>
      </c>
      <c r="P32" t="inlineStr">
        <is>
          <t xml:space="preserve"> SSW</t>
        </is>
      </c>
      <c r="Q32" t="inlineStr">
        <is>
          <t xml:space="preserve"> SSW</t>
        </is>
      </c>
      <c r="R32" t="inlineStr">
        <is>
          <t xml:space="preserve"> WSW</t>
        </is>
      </c>
      <c r="S32" t="inlineStr">
        <is>
          <t xml:space="preserve"> WNW</t>
        </is>
      </c>
      <c r="T32" t="inlineStr">
        <is>
          <t xml:space="preserve"> SSE</t>
        </is>
      </c>
      <c r="U32" t="inlineStr">
        <is>
          <t xml:space="preserve"> S</t>
        </is>
      </c>
      <c r="V32" t="inlineStr">
        <is>
          <t xml:space="preserve"> E</t>
        </is>
      </c>
      <c r="W32" t="inlineStr">
        <is>
          <t>LG</t>
        </is>
      </c>
    </row>
    <row r="33">
      <c r="A33" t="inlineStr">
        <is>
          <t>07-04 04</t>
        </is>
      </c>
      <c r="E33" t="inlineStr">
        <is>
          <t>LG</t>
        </is>
      </c>
      <c r="H33" t="inlineStr">
        <is>
          <t>LG</t>
        </is>
      </c>
      <c r="J33" t="inlineStr">
        <is>
          <t xml:space="preserve"> SW</t>
        </is>
      </c>
      <c r="P33" t="inlineStr">
        <is>
          <t xml:space="preserve"> SW</t>
        </is>
      </c>
      <c r="Q33" t="inlineStr">
        <is>
          <t xml:space="preserve"> SSW</t>
        </is>
      </c>
      <c r="R33" t="inlineStr">
        <is>
          <t xml:space="preserve"> SSW</t>
        </is>
      </c>
      <c r="S33" t="inlineStr">
        <is>
          <t xml:space="preserve"> WNW</t>
        </is>
      </c>
      <c r="U33" t="inlineStr">
        <is>
          <t xml:space="preserve"> S</t>
        </is>
      </c>
      <c r="W33" t="inlineStr">
        <is>
          <t xml:space="preserve"> SW</t>
        </is>
      </c>
    </row>
    <row r="34">
      <c r="A34" t="inlineStr">
        <is>
          <t>07-04 07</t>
        </is>
      </c>
      <c r="B34" t="inlineStr">
        <is>
          <t>LG</t>
        </is>
      </c>
      <c r="C34" t="inlineStr">
        <is>
          <t xml:space="preserve"> WNW</t>
        </is>
      </c>
      <c r="D34" t="inlineStr">
        <is>
          <t>LG</t>
        </is>
      </c>
      <c r="E34" t="inlineStr">
        <is>
          <t xml:space="preserve"> N</t>
        </is>
      </c>
      <c r="F34" t="inlineStr">
        <is>
          <t>LG</t>
        </is>
      </c>
      <c r="G34" t="inlineStr">
        <is>
          <t xml:space="preserve"> SE</t>
        </is>
      </c>
      <c r="H34" t="inlineStr">
        <is>
          <t>LG</t>
        </is>
      </c>
      <c r="I34" t="inlineStr">
        <is>
          <t xml:space="preserve"> N</t>
        </is>
      </c>
      <c r="J34" t="inlineStr">
        <is>
          <t xml:space="preserve"> NW</t>
        </is>
      </c>
      <c r="K34" t="inlineStr">
        <is>
          <t xml:space="preserve"> WSW</t>
        </is>
      </c>
      <c r="L34" t="inlineStr">
        <is>
          <t>LG</t>
        </is>
      </c>
      <c r="M34" t="inlineStr">
        <is>
          <t>LG</t>
        </is>
      </c>
      <c r="N34" t="inlineStr">
        <is>
          <t>LG</t>
        </is>
      </c>
      <c r="O34" t="inlineStr">
        <is>
          <t>LG</t>
        </is>
      </c>
      <c r="P34" t="inlineStr">
        <is>
          <t xml:space="preserve"> WNW</t>
        </is>
      </c>
      <c r="Q34" t="inlineStr">
        <is>
          <t xml:space="preserve"> SW</t>
        </is>
      </c>
      <c r="R34" t="inlineStr">
        <is>
          <t xml:space="preserve"> SW</t>
        </is>
      </c>
      <c r="S34" t="inlineStr">
        <is>
          <t xml:space="preserve"> WNW</t>
        </is>
      </c>
      <c r="T34" t="inlineStr">
        <is>
          <t xml:space="preserve"> SW</t>
        </is>
      </c>
      <c r="U34" t="inlineStr">
        <is>
          <t xml:space="preserve"> S</t>
        </is>
      </c>
      <c r="V34" t="inlineStr">
        <is>
          <t xml:space="preserve"> E</t>
        </is>
      </c>
      <c r="W34" t="inlineStr">
        <is>
          <t xml:space="preserve"> SW</t>
        </is>
      </c>
    </row>
    <row r="35">
      <c r="A35" t="inlineStr">
        <is>
          <t>07-04 10</t>
        </is>
      </c>
      <c r="E35" t="inlineStr">
        <is>
          <t xml:space="preserve"> N</t>
        </is>
      </c>
      <c r="H35" t="inlineStr">
        <is>
          <t>LG</t>
        </is>
      </c>
      <c r="J35" t="inlineStr">
        <is>
          <t xml:space="preserve"> W</t>
        </is>
      </c>
      <c r="P35" t="inlineStr">
        <is>
          <t xml:space="preserve"> SSE</t>
        </is>
      </c>
      <c r="Q35" t="inlineStr">
        <is>
          <t xml:space="preserve"> SW</t>
        </is>
      </c>
      <c r="R35" t="inlineStr">
        <is>
          <t xml:space="preserve"> SW</t>
        </is>
      </c>
      <c r="S35" t="inlineStr">
        <is>
          <t xml:space="preserve"> SSW</t>
        </is>
      </c>
      <c r="U35" t="inlineStr">
        <is>
          <t xml:space="preserve"> SSW</t>
        </is>
      </c>
      <c r="W35" t="inlineStr">
        <is>
          <t xml:space="preserve"> SW</t>
        </is>
      </c>
    </row>
    <row r="36">
      <c r="A36" t="inlineStr">
        <is>
          <t>07-04 13</t>
        </is>
      </c>
      <c r="B36" t="inlineStr">
        <is>
          <t xml:space="preserve"> E</t>
        </is>
      </c>
      <c r="C36" t="inlineStr">
        <is>
          <t xml:space="preserve"> WNW</t>
        </is>
      </c>
      <c r="D36" t="inlineStr">
        <is>
          <t>LG</t>
        </is>
      </c>
      <c r="E36" t="inlineStr">
        <is>
          <t xml:space="preserve"> NW</t>
        </is>
      </c>
      <c r="F36" t="inlineStr">
        <is>
          <t xml:space="preserve"> ESE</t>
        </is>
      </c>
      <c r="G36" t="inlineStr">
        <is>
          <t xml:space="preserve"> W</t>
        </is>
      </c>
      <c r="H36" t="inlineStr">
        <is>
          <t>LG</t>
        </is>
      </c>
      <c r="I36" t="inlineStr">
        <is>
          <t xml:space="preserve"> N</t>
        </is>
      </c>
      <c r="J36" t="inlineStr">
        <is>
          <t xml:space="preserve"> NW</t>
        </is>
      </c>
      <c r="K36" t="inlineStr">
        <is>
          <t xml:space="preserve"> ESE</t>
        </is>
      </c>
      <c r="L36" t="inlineStr">
        <is>
          <t>LG</t>
        </is>
      </c>
      <c r="M36" t="inlineStr">
        <is>
          <t xml:space="preserve"> SE</t>
        </is>
      </c>
      <c r="N36" t="inlineStr">
        <is>
          <t xml:space="preserve"> NW</t>
        </is>
      </c>
      <c r="O36" t="inlineStr">
        <is>
          <t xml:space="preserve"> SSW</t>
        </is>
      </c>
      <c r="P36" t="inlineStr">
        <is>
          <t xml:space="preserve"> SSW</t>
        </is>
      </c>
      <c r="Q36" t="inlineStr">
        <is>
          <t xml:space="preserve"> SSW</t>
        </is>
      </c>
      <c r="R36" t="inlineStr">
        <is>
          <t xml:space="preserve"> SSW</t>
        </is>
      </c>
      <c r="S36" t="inlineStr">
        <is>
          <t xml:space="preserve"> SSE</t>
        </is>
      </c>
      <c r="T36" t="inlineStr">
        <is>
          <t xml:space="preserve"> W</t>
        </is>
      </c>
      <c r="U36" t="inlineStr">
        <is>
          <t xml:space="preserve"> SSW</t>
        </is>
      </c>
      <c r="V36" t="inlineStr">
        <is>
          <t xml:space="preserve"> SSW</t>
        </is>
      </c>
      <c r="W36" t="inlineStr">
        <is>
          <t xml:space="preserve"> SSW</t>
        </is>
      </c>
    </row>
    <row r="37">
      <c r="A37" t="inlineStr">
        <is>
          <t>07-04 16</t>
        </is>
      </c>
      <c r="E37" t="inlineStr">
        <is>
          <t>LG</t>
        </is>
      </c>
      <c r="H37" t="inlineStr">
        <is>
          <t>LG</t>
        </is>
      </c>
      <c r="J37" t="inlineStr">
        <is>
          <t xml:space="preserve"> NW</t>
        </is>
      </c>
      <c r="P37" t="inlineStr">
        <is>
          <t xml:space="preserve"> S</t>
        </is>
      </c>
      <c r="Q37" t="inlineStr">
        <is>
          <t xml:space="preserve"> SSW</t>
        </is>
      </c>
      <c r="R37" t="inlineStr">
        <is>
          <t xml:space="preserve"> SSE</t>
        </is>
      </c>
      <c r="S37" t="inlineStr">
        <is>
          <t xml:space="preserve"> SSE</t>
        </is>
      </c>
      <c r="U37" t="inlineStr">
        <is>
          <t xml:space="preserve"> SSE</t>
        </is>
      </c>
      <c r="W37" t="inlineStr">
        <is>
          <t xml:space="preserve"> SW</t>
        </is>
      </c>
    </row>
    <row r="38">
      <c r="A38" t="inlineStr">
        <is>
          <t>07-04 19</t>
        </is>
      </c>
      <c r="B38" t="inlineStr">
        <is>
          <t>LG</t>
        </is>
      </c>
      <c r="C38" t="inlineStr">
        <is>
          <t xml:space="preserve"> SW</t>
        </is>
      </c>
      <c r="D38" t="inlineStr">
        <is>
          <t>LG</t>
        </is>
      </c>
      <c r="E38" t="inlineStr">
        <is>
          <t>LG</t>
        </is>
      </c>
      <c r="F38" t="inlineStr">
        <is>
          <t xml:space="preserve"> E</t>
        </is>
      </c>
      <c r="G38" t="inlineStr">
        <is>
          <t xml:space="preserve"> W</t>
        </is>
      </c>
      <c r="H38" t="inlineStr">
        <is>
          <t>LG</t>
        </is>
      </c>
      <c r="I38" t="inlineStr">
        <is>
          <t xml:space="preserve"> S</t>
        </is>
      </c>
      <c r="J38" t="inlineStr">
        <is>
          <t xml:space="preserve"> NE</t>
        </is>
      </c>
      <c r="K38" t="inlineStr">
        <is>
          <t xml:space="preserve"> SE</t>
        </is>
      </c>
      <c r="L38" t="inlineStr">
        <is>
          <t>LG</t>
        </is>
      </c>
      <c r="M38" t="inlineStr">
        <is>
          <t>LG</t>
        </is>
      </c>
      <c r="N38" t="inlineStr">
        <is>
          <t>LG</t>
        </is>
      </c>
      <c r="O38" t="inlineStr">
        <is>
          <t xml:space="preserve"> SSE</t>
        </is>
      </c>
      <c r="P38" t="inlineStr">
        <is>
          <t xml:space="preserve"> SSW</t>
        </is>
      </c>
      <c r="Q38" t="inlineStr">
        <is>
          <t xml:space="preserve"> SSW</t>
        </is>
      </c>
      <c r="R38" t="inlineStr">
        <is>
          <t xml:space="preserve"> S</t>
        </is>
      </c>
      <c r="S38" t="inlineStr">
        <is>
          <t xml:space="preserve"> SSE</t>
        </is>
      </c>
      <c r="T38" t="inlineStr">
        <is>
          <t xml:space="preserve"> SW</t>
        </is>
      </c>
      <c r="U38" t="inlineStr">
        <is>
          <t xml:space="preserve"> SSE</t>
        </is>
      </c>
      <c r="V38" t="inlineStr">
        <is>
          <t xml:space="preserve"> E</t>
        </is>
      </c>
      <c r="W38" t="inlineStr">
        <is>
          <t xml:space="preserve"> SSW</t>
        </is>
      </c>
    </row>
    <row r="39">
      <c r="A39" t="inlineStr">
        <is>
          <t>07-04 22</t>
        </is>
      </c>
      <c r="E39" t="inlineStr">
        <is>
          <t xml:space="preserve"> W</t>
        </is>
      </c>
      <c r="H39" t="inlineStr">
        <is>
          <t>LG</t>
        </is>
      </c>
      <c r="J39" t="inlineStr">
        <is>
          <t xml:space="preserve"> NNW</t>
        </is>
      </c>
      <c r="P39" t="inlineStr">
        <is>
          <t xml:space="preserve"> SSW</t>
        </is>
      </c>
      <c r="Q39" t="inlineStr">
        <is>
          <t xml:space="preserve"> SSW</t>
        </is>
      </c>
      <c r="R39" t="inlineStr">
        <is>
          <t xml:space="preserve"> SW</t>
        </is>
      </c>
      <c r="S39" t="inlineStr">
        <is>
          <t xml:space="preserve"> S</t>
        </is>
      </c>
      <c r="U39" t="inlineStr">
        <is>
          <t xml:space="preserve"> SSE</t>
        </is>
      </c>
      <c r="W39" t="inlineStr">
        <is>
          <t xml:space="preserve"> SW</t>
        </is>
      </c>
    </row>
    <row r="40">
      <c r="A40" t="inlineStr">
        <is>
          <t>07-05 01</t>
        </is>
      </c>
      <c r="B40" t="inlineStr">
        <is>
          <t>LG</t>
        </is>
      </c>
      <c r="C40" t="inlineStr">
        <is>
          <t xml:space="preserve"> WNW</t>
        </is>
      </c>
      <c r="D40" t="inlineStr">
        <is>
          <t>LG</t>
        </is>
      </c>
      <c r="E40" t="inlineStr">
        <is>
          <t>LG</t>
        </is>
      </c>
      <c r="F40" t="inlineStr">
        <is>
          <t xml:space="preserve"> WNW</t>
        </is>
      </c>
      <c r="G40" t="inlineStr">
        <is>
          <t>LG</t>
        </is>
      </c>
      <c r="H40" t="inlineStr">
        <is>
          <t>LG</t>
        </is>
      </c>
      <c r="I40" t="inlineStr">
        <is>
          <t>LG</t>
        </is>
      </c>
      <c r="J40" t="inlineStr">
        <is>
          <t>LG</t>
        </is>
      </c>
      <c r="K40" t="inlineStr">
        <is>
          <t xml:space="preserve"> S</t>
        </is>
      </c>
      <c r="L40" t="inlineStr">
        <is>
          <t xml:space="preserve"> W</t>
        </is>
      </c>
      <c r="M40" t="inlineStr">
        <is>
          <t>LG</t>
        </is>
      </c>
      <c r="N40" t="inlineStr">
        <is>
          <t>LG</t>
        </is>
      </c>
      <c r="O40" t="inlineStr">
        <is>
          <t xml:space="preserve"> SSW</t>
        </is>
      </c>
      <c r="P40" t="inlineStr">
        <is>
          <t xml:space="preserve"> SSW</t>
        </is>
      </c>
      <c r="Q40" t="inlineStr">
        <is>
          <t xml:space="preserve"> SW</t>
        </is>
      </c>
      <c r="R40" t="inlineStr">
        <is>
          <t xml:space="preserve"> SW</t>
        </is>
      </c>
      <c r="S40" t="inlineStr">
        <is>
          <t xml:space="preserve"> WNW</t>
        </is>
      </c>
      <c r="T40" t="inlineStr">
        <is>
          <t xml:space="preserve"> SW</t>
        </is>
      </c>
      <c r="U40" t="inlineStr">
        <is>
          <t xml:space="preserve"> SSW</t>
        </is>
      </c>
      <c r="V40" t="inlineStr">
        <is>
          <t>LG</t>
        </is>
      </c>
      <c r="W40" t="inlineStr">
        <is>
          <t xml:space="preserve"> SSW</t>
        </is>
      </c>
    </row>
    <row r="41">
      <c r="A41" t="inlineStr">
        <is>
          <t>07-05 04</t>
        </is>
      </c>
      <c r="E41" t="inlineStr">
        <is>
          <t>LG</t>
        </is>
      </c>
      <c r="H41" t="inlineStr">
        <is>
          <t>LG</t>
        </is>
      </c>
      <c r="J41" t="inlineStr">
        <is>
          <t xml:space="preserve"> SW</t>
        </is>
      </c>
      <c r="P41" t="inlineStr">
        <is>
          <t xml:space="preserve"> SSE</t>
        </is>
      </c>
      <c r="Q41" t="inlineStr">
        <is>
          <t>LG</t>
        </is>
      </c>
      <c r="R41" t="inlineStr">
        <is>
          <t xml:space="preserve"> SSW</t>
        </is>
      </c>
      <c r="S41" t="inlineStr">
        <is>
          <t xml:space="preserve"> WSW</t>
        </is>
      </c>
      <c r="U41" t="inlineStr">
        <is>
          <t xml:space="preserve"> SSW</t>
        </is>
      </c>
      <c r="W41" t="inlineStr">
        <is>
          <t>LG</t>
        </is>
      </c>
    </row>
    <row r="42">
      <c r="A42" t="inlineStr">
        <is>
          <t>07-05 07</t>
        </is>
      </c>
      <c r="B42" t="inlineStr">
        <is>
          <t>LG</t>
        </is>
      </c>
      <c r="C42" t="inlineStr">
        <is>
          <t xml:space="preserve"> NW</t>
        </is>
      </c>
      <c r="D42" t="inlineStr">
        <is>
          <t>LG</t>
        </is>
      </c>
      <c r="E42" t="inlineStr">
        <is>
          <t>LG</t>
        </is>
      </c>
      <c r="F42" t="inlineStr">
        <is>
          <t xml:space="preserve"> WNW</t>
        </is>
      </c>
      <c r="G42" t="inlineStr">
        <is>
          <t>LG</t>
        </is>
      </c>
      <c r="H42" t="inlineStr">
        <is>
          <t>LG</t>
        </is>
      </c>
      <c r="I42" t="inlineStr">
        <is>
          <t>LG</t>
        </is>
      </c>
      <c r="J42" t="inlineStr">
        <is>
          <t xml:space="preserve"> ESE</t>
        </is>
      </c>
      <c r="K42" t="inlineStr">
        <is>
          <t xml:space="preserve"> SSW</t>
        </is>
      </c>
      <c r="L42" t="inlineStr">
        <is>
          <t>LG</t>
        </is>
      </c>
      <c r="M42" t="inlineStr">
        <is>
          <t>LG</t>
        </is>
      </c>
      <c r="N42" t="inlineStr">
        <is>
          <t>LG</t>
        </is>
      </c>
      <c r="O42" t="inlineStr">
        <is>
          <t xml:space="preserve"> SW</t>
        </is>
      </c>
      <c r="P42" t="inlineStr">
        <is>
          <t>LG</t>
        </is>
      </c>
      <c r="Q42" t="inlineStr">
        <is>
          <t xml:space="preserve"> NE</t>
        </is>
      </c>
      <c r="R42" t="inlineStr">
        <is>
          <t xml:space="preserve"> SW</t>
        </is>
      </c>
      <c r="S42" t="inlineStr">
        <is>
          <t xml:space="preserve"> SW</t>
        </is>
      </c>
      <c r="T42" t="inlineStr">
        <is>
          <t xml:space="preserve"> SSE</t>
        </is>
      </c>
      <c r="U42" t="inlineStr">
        <is>
          <t xml:space="preserve"> S</t>
        </is>
      </c>
      <c r="V42" t="inlineStr">
        <is>
          <t xml:space="preserve"> ENE</t>
        </is>
      </c>
      <c r="W42" t="inlineStr">
        <is>
          <t xml:space="preserve"> S</t>
        </is>
      </c>
    </row>
    <row r="43">
      <c r="A43" t="inlineStr">
        <is>
          <t>07-05 10</t>
        </is>
      </c>
      <c r="E43" t="inlineStr">
        <is>
          <t xml:space="preserve"> NE</t>
        </is>
      </c>
      <c r="H43" t="inlineStr">
        <is>
          <t>LG</t>
        </is>
      </c>
      <c r="J43" t="inlineStr">
        <is>
          <t xml:space="preserve"> WSW</t>
        </is>
      </c>
      <c r="P43" t="inlineStr">
        <is>
          <t xml:space="preserve"> NNE</t>
        </is>
      </c>
      <c r="Q43" t="inlineStr">
        <is>
          <t xml:space="preserve"> S</t>
        </is>
      </c>
      <c r="R43" t="inlineStr">
        <is>
          <t xml:space="preserve"> SW</t>
        </is>
      </c>
      <c r="S43" t="inlineStr">
        <is>
          <t xml:space="preserve"> SSW</t>
        </is>
      </c>
      <c r="U43" t="inlineStr">
        <is>
          <t xml:space="preserve"> SW</t>
        </is>
      </c>
      <c r="W43" t="inlineStr">
        <is>
          <t xml:space="preserve"> WSW</t>
        </is>
      </c>
    </row>
    <row r="44">
      <c r="A44" t="inlineStr">
        <is>
          <t>07-05 13</t>
        </is>
      </c>
      <c r="B44" t="inlineStr">
        <is>
          <t xml:space="preserve"> S</t>
        </is>
      </c>
      <c r="C44" t="inlineStr">
        <is>
          <t xml:space="preserve"> WSW</t>
        </is>
      </c>
      <c r="D44" t="inlineStr">
        <is>
          <t xml:space="preserve"> NE</t>
        </is>
      </c>
      <c r="E44" t="inlineStr">
        <is>
          <t xml:space="preserve"> S</t>
        </is>
      </c>
      <c r="F44" t="inlineStr">
        <is>
          <t xml:space="preserve"> SW</t>
        </is>
      </c>
      <c r="G44" t="inlineStr">
        <is>
          <t xml:space="preserve"> SW</t>
        </is>
      </c>
      <c r="H44" t="inlineStr">
        <is>
          <t xml:space="preserve"> W</t>
        </is>
      </c>
      <c r="I44" t="inlineStr">
        <is>
          <t xml:space="preserve"> NW</t>
        </is>
      </c>
      <c r="J44" t="inlineStr">
        <is>
          <t xml:space="preserve"> SW</t>
        </is>
      </c>
      <c r="K44" t="inlineStr">
        <is>
          <t xml:space="preserve"> SE</t>
        </is>
      </c>
      <c r="L44" t="inlineStr">
        <is>
          <t>LG</t>
        </is>
      </c>
      <c r="M44" t="inlineStr">
        <is>
          <t xml:space="preserve"> SW</t>
        </is>
      </c>
      <c r="N44" t="inlineStr">
        <is>
          <t xml:space="preserve"> SW</t>
        </is>
      </c>
      <c r="O44" t="inlineStr">
        <is>
          <t xml:space="preserve"> SE</t>
        </is>
      </c>
      <c r="P44" t="inlineStr">
        <is>
          <t xml:space="preserve"> ENE</t>
        </is>
      </c>
      <c r="Q44" t="inlineStr">
        <is>
          <t xml:space="preserve"> E</t>
        </is>
      </c>
      <c r="R44" t="inlineStr">
        <is>
          <t xml:space="preserve"> ESE</t>
        </is>
      </c>
      <c r="S44" t="inlineStr">
        <is>
          <t xml:space="preserve"> SE</t>
        </is>
      </c>
      <c r="T44" t="inlineStr">
        <is>
          <t xml:space="preserve"> S</t>
        </is>
      </c>
      <c r="U44" t="inlineStr">
        <is>
          <t xml:space="preserve"> SSE</t>
        </is>
      </c>
      <c r="V44" t="inlineStr">
        <is>
          <t xml:space="preserve"> WSW</t>
        </is>
      </c>
      <c r="W44" t="inlineStr">
        <is>
          <t xml:space="preserve"> SW</t>
        </is>
      </c>
    </row>
    <row r="45">
      <c r="A45" t="inlineStr">
        <is>
          <t>07-05 16</t>
        </is>
      </c>
      <c r="E45" t="inlineStr">
        <is>
          <t>LG</t>
        </is>
      </c>
      <c r="H45" t="inlineStr">
        <is>
          <t>LG</t>
        </is>
      </c>
      <c r="J45" t="inlineStr">
        <is>
          <t xml:space="preserve"> SW</t>
        </is>
      </c>
      <c r="P45" t="inlineStr">
        <is>
          <t xml:space="preserve"> E</t>
        </is>
      </c>
      <c r="Q45" t="inlineStr">
        <is>
          <t xml:space="preserve"> ESE</t>
        </is>
      </c>
      <c r="R45" t="inlineStr">
        <is>
          <t xml:space="preserve"> SE</t>
        </is>
      </c>
      <c r="S45" t="inlineStr">
        <is>
          <t xml:space="preserve"> SE</t>
        </is>
      </c>
      <c r="U45" t="inlineStr">
        <is>
          <t xml:space="preserve"> E</t>
        </is>
      </c>
      <c r="W45" t="inlineStr">
        <is>
          <t xml:space="preserve"> E</t>
        </is>
      </c>
    </row>
    <row r="46">
      <c r="A46" t="inlineStr">
        <is>
          <t>07-05 19</t>
        </is>
      </c>
      <c r="B46" t="inlineStr">
        <is>
          <t xml:space="preserve"> NW</t>
        </is>
      </c>
      <c r="C46" t="inlineStr">
        <is>
          <t xml:space="preserve"> SW</t>
        </is>
      </c>
      <c r="D46" t="inlineStr">
        <is>
          <t>LG</t>
        </is>
      </c>
      <c r="E46" t="inlineStr">
        <is>
          <t>LG</t>
        </is>
      </c>
      <c r="F46" t="inlineStr">
        <is>
          <t xml:space="preserve"> SE</t>
        </is>
      </c>
      <c r="G46" t="inlineStr">
        <is>
          <t xml:space="preserve"> S</t>
        </is>
      </c>
      <c r="H46" t="inlineStr">
        <is>
          <t>LG</t>
        </is>
      </c>
      <c r="I46" t="inlineStr">
        <is>
          <t xml:space="preserve"> SW</t>
        </is>
      </c>
      <c r="J46" t="inlineStr">
        <is>
          <t xml:space="preserve"> SW</t>
        </is>
      </c>
      <c r="K46" t="inlineStr">
        <is>
          <t xml:space="preserve"> SE</t>
        </is>
      </c>
      <c r="L46" t="inlineStr">
        <is>
          <t xml:space="preserve"> E</t>
        </is>
      </c>
      <c r="M46" t="inlineStr">
        <is>
          <t xml:space="preserve"> NE</t>
        </is>
      </c>
      <c r="N46" t="inlineStr">
        <is>
          <t>LG</t>
        </is>
      </c>
      <c r="O46" t="inlineStr">
        <is>
          <t xml:space="preserve"> SSE</t>
        </is>
      </c>
      <c r="P46" t="inlineStr">
        <is>
          <t xml:space="preserve"> S</t>
        </is>
      </c>
      <c r="Q46" t="inlineStr">
        <is>
          <t xml:space="preserve"> S</t>
        </is>
      </c>
      <c r="R46" t="inlineStr">
        <is>
          <t xml:space="preserve"> SE</t>
        </is>
      </c>
      <c r="S46" t="inlineStr">
        <is>
          <t xml:space="preserve"> S</t>
        </is>
      </c>
      <c r="T46" t="inlineStr">
        <is>
          <t xml:space="preserve"> SSE</t>
        </is>
      </c>
      <c r="U46" t="inlineStr">
        <is>
          <t xml:space="preserve"> SSE</t>
        </is>
      </c>
      <c r="V46" t="inlineStr">
        <is>
          <t xml:space="preserve"> WNW</t>
        </is>
      </c>
      <c r="W46" t="inlineStr">
        <is>
          <t xml:space="preserve"> ESE</t>
        </is>
      </c>
    </row>
    <row r="47">
      <c r="A47" t="inlineStr">
        <is>
          <t>07-05 22</t>
        </is>
      </c>
      <c r="E47" t="inlineStr">
        <is>
          <t>LG</t>
        </is>
      </c>
      <c r="H47" t="inlineStr">
        <is>
          <t>LG</t>
        </is>
      </c>
      <c r="J47" t="inlineStr">
        <is>
          <t>LG</t>
        </is>
      </c>
      <c r="P47" t="inlineStr">
        <is>
          <t xml:space="preserve"> S</t>
        </is>
      </c>
      <c r="Q47" t="inlineStr">
        <is>
          <t xml:space="preserve"> SW</t>
        </is>
      </c>
      <c r="R47" t="inlineStr">
        <is>
          <t xml:space="preserve"> SSE</t>
        </is>
      </c>
      <c r="S47" t="inlineStr">
        <is>
          <t xml:space="preserve"> SSE</t>
        </is>
      </c>
      <c r="U47" t="inlineStr">
        <is>
          <t xml:space="preserve"> SE</t>
        </is>
      </c>
      <c r="W47" t="inlineStr">
        <is>
          <t xml:space="preserve"> SSW</t>
        </is>
      </c>
    </row>
    <row r="48">
      <c r="A48" t="inlineStr">
        <is>
          <t>07-06 01</t>
        </is>
      </c>
      <c r="B48" t="inlineStr">
        <is>
          <t>LG</t>
        </is>
      </c>
      <c r="C48" t="inlineStr">
        <is>
          <t xml:space="preserve"> NNW</t>
        </is>
      </c>
      <c r="D48" t="inlineStr">
        <is>
          <t>LG</t>
        </is>
      </c>
      <c r="E48" t="inlineStr">
        <is>
          <t>LG</t>
        </is>
      </c>
      <c r="F48" t="inlineStr">
        <is>
          <t xml:space="preserve"> WSW</t>
        </is>
      </c>
      <c r="G48" t="inlineStr">
        <is>
          <t xml:space="preserve"> NW</t>
        </is>
      </c>
      <c r="H48" t="inlineStr">
        <is>
          <t>LG</t>
        </is>
      </c>
      <c r="I48" t="inlineStr">
        <is>
          <t xml:space="preserve"> N</t>
        </is>
      </c>
      <c r="J48" t="inlineStr">
        <is>
          <t>LG</t>
        </is>
      </c>
      <c r="K48" t="inlineStr">
        <is>
          <t xml:space="preserve"> SSE</t>
        </is>
      </c>
      <c r="L48" t="inlineStr">
        <is>
          <t>LG</t>
        </is>
      </c>
      <c r="M48" t="inlineStr">
        <is>
          <t>LG</t>
        </is>
      </c>
      <c r="N48" t="inlineStr">
        <is>
          <t>LG</t>
        </is>
      </c>
      <c r="O48" t="inlineStr">
        <is>
          <t>LG</t>
        </is>
      </c>
      <c r="P48" t="inlineStr">
        <is>
          <t xml:space="preserve"> SW</t>
        </is>
      </c>
      <c r="Q48" t="inlineStr">
        <is>
          <t xml:space="preserve"> SW</t>
        </is>
      </c>
      <c r="R48" t="inlineStr">
        <is>
          <t xml:space="preserve"> NW</t>
        </is>
      </c>
      <c r="S48" t="inlineStr">
        <is>
          <t xml:space="preserve"> WSW</t>
        </is>
      </c>
      <c r="T48" t="inlineStr">
        <is>
          <t xml:space="preserve"> SW</t>
        </is>
      </c>
      <c r="U48" t="inlineStr">
        <is>
          <t xml:space="preserve"> SSW</t>
        </is>
      </c>
      <c r="V48" t="inlineStr">
        <is>
          <t xml:space="preserve"> N</t>
        </is>
      </c>
      <c r="W48" t="inlineStr">
        <is>
          <t xml:space="preserve"> WSW</t>
        </is>
      </c>
    </row>
    <row r="49">
      <c r="A49" t="inlineStr">
        <is>
          <t>07-06 04</t>
        </is>
      </c>
      <c r="E49" t="inlineStr">
        <is>
          <t>LG</t>
        </is>
      </c>
      <c r="H49" t="inlineStr">
        <is>
          <t>LG</t>
        </is>
      </c>
      <c r="J49" t="inlineStr">
        <is>
          <t>LG</t>
        </is>
      </c>
      <c r="Q49" t="inlineStr">
        <is>
          <t xml:space="preserve"> SSW</t>
        </is>
      </c>
      <c r="R49" t="inlineStr">
        <is>
          <t xml:space="preserve"> WSW</t>
        </is>
      </c>
      <c r="U49" t="inlineStr">
        <is>
          <t xml:space="preserve"> SSW</t>
        </is>
      </c>
      <c r="W49" t="inlineStr">
        <is>
          <t>LG</t>
        </is>
      </c>
    </row>
    <row r="50">
      <c r="A50" t="inlineStr">
        <is>
          <t>07-06 07</t>
        </is>
      </c>
      <c r="B50" t="inlineStr">
        <is>
          <t>LG</t>
        </is>
      </c>
      <c r="C50" t="inlineStr">
        <is>
          <t xml:space="preserve"> WNW</t>
        </is>
      </c>
      <c r="D50" t="inlineStr">
        <is>
          <t>LG</t>
        </is>
      </c>
      <c r="E50" t="inlineStr">
        <is>
          <t>LG</t>
        </is>
      </c>
      <c r="F50" t="inlineStr">
        <is>
          <t xml:space="preserve"> SW</t>
        </is>
      </c>
      <c r="G50" t="inlineStr">
        <is>
          <t>LG</t>
        </is>
      </c>
      <c r="H50" t="inlineStr">
        <is>
          <t>LG</t>
        </is>
      </c>
      <c r="I50" t="inlineStr">
        <is>
          <t>LG</t>
        </is>
      </c>
      <c r="J50" t="inlineStr">
        <is>
          <t xml:space="preserve"> SSW</t>
        </is>
      </c>
      <c r="K50" t="inlineStr">
        <is>
          <t xml:space="preserve"> S</t>
        </is>
      </c>
      <c r="L50" t="inlineStr">
        <is>
          <t>LG</t>
        </is>
      </c>
      <c r="M50" t="inlineStr">
        <is>
          <t>LG</t>
        </is>
      </c>
      <c r="N50" t="inlineStr">
        <is>
          <t>LG</t>
        </is>
      </c>
      <c r="O50" t="inlineStr">
        <is>
          <t>LG</t>
        </is>
      </c>
      <c r="P50" t="inlineStr">
        <is>
          <t xml:space="preserve"> SSW</t>
        </is>
      </c>
      <c r="Q50" t="inlineStr">
        <is>
          <t xml:space="preserve"> SW</t>
        </is>
      </c>
      <c r="R50" t="inlineStr">
        <is>
          <t xml:space="preserve"> SW</t>
        </is>
      </c>
      <c r="S50" t="inlineStr">
        <is>
          <t xml:space="preserve"> WSW</t>
        </is>
      </c>
      <c r="T50" t="inlineStr">
        <is>
          <t xml:space="preserve"> SW</t>
        </is>
      </c>
      <c r="U50" t="inlineStr">
        <is>
          <t xml:space="preserve"> SSW</t>
        </is>
      </c>
      <c r="V50" t="inlineStr">
        <is>
          <t xml:space="preserve"> NNE</t>
        </is>
      </c>
      <c r="W50" t="inlineStr">
        <is>
          <t xml:space="preserve"> SW</t>
        </is>
      </c>
    </row>
    <row r="51">
      <c r="A51" t="inlineStr">
        <is>
          <t>07-06 10</t>
        </is>
      </c>
      <c r="E51" t="inlineStr">
        <is>
          <t xml:space="preserve"> S</t>
        </is>
      </c>
      <c r="H51" t="inlineStr">
        <is>
          <t>LG</t>
        </is>
      </c>
      <c r="J51" t="inlineStr">
        <is>
          <t xml:space="preserve"> W</t>
        </is>
      </c>
      <c r="P51" t="inlineStr">
        <is>
          <t xml:space="preserve"> WNW</t>
        </is>
      </c>
      <c r="Q51" t="inlineStr">
        <is>
          <t xml:space="preserve"> SSW</t>
        </is>
      </c>
      <c r="R51" t="inlineStr">
        <is>
          <t xml:space="preserve"> SSW</t>
        </is>
      </c>
      <c r="S51" t="inlineStr">
        <is>
          <t xml:space="preserve"> S</t>
        </is>
      </c>
      <c r="U51" t="inlineStr">
        <is>
          <t xml:space="preserve"> SSW</t>
        </is>
      </c>
      <c r="W51" t="inlineStr">
        <is>
          <t xml:space="preserve"> SW</t>
        </is>
      </c>
    </row>
    <row r="52">
      <c r="A52" t="inlineStr">
        <is>
          <t>07-06 13</t>
        </is>
      </c>
      <c r="B52" t="inlineStr">
        <is>
          <t xml:space="preserve"> SW</t>
        </is>
      </c>
      <c r="C52" t="inlineStr">
        <is>
          <t xml:space="preserve"> SSW</t>
        </is>
      </c>
      <c r="D52" t="inlineStr">
        <is>
          <t xml:space="preserve"> S</t>
        </is>
      </c>
      <c r="E52" t="inlineStr">
        <is>
          <t xml:space="preserve"> SW</t>
        </is>
      </c>
      <c r="F52" t="inlineStr">
        <is>
          <t xml:space="preserve"> SSE</t>
        </is>
      </c>
      <c r="G52" t="inlineStr">
        <is>
          <t>LG</t>
        </is>
      </c>
      <c r="H52" t="inlineStr">
        <is>
          <t>LG</t>
        </is>
      </c>
      <c r="I52" t="inlineStr">
        <is>
          <t xml:space="preserve"> E</t>
        </is>
      </c>
      <c r="J52" t="inlineStr">
        <is>
          <t xml:space="preserve"> SW</t>
        </is>
      </c>
      <c r="K52" t="inlineStr">
        <is>
          <t xml:space="preserve"> ESE</t>
        </is>
      </c>
      <c r="L52" t="inlineStr">
        <is>
          <t>LG</t>
        </is>
      </c>
      <c r="M52" t="inlineStr">
        <is>
          <t>LG</t>
        </is>
      </c>
      <c r="N52" t="inlineStr">
        <is>
          <t xml:space="preserve"> SW</t>
        </is>
      </c>
      <c r="O52" t="inlineStr">
        <is>
          <t xml:space="preserve"> SE</t>
        </is>
      </c>
      <c r="P52" t="inlineStr">
        <is>
          <t xml:space="preserve"> ESE</t>
        </is>
      </c>
      <c r="Q52" t="inlineStr">
        <is>
          <t xml:space="preserve"> SW</t>
        </is>
      </c>
      <c r="R52" t="inlineStr">
        <is>
          <t xml:space="preserve"> SSE</t>
        </is>
      </c>
      <c r="S52" t="inlineStr">
        <is>
          <t xml:space="preserve"> SSE</t>
        </is>
      </c>
      <c r="T52" t="inlineStr">
        <is>
          <t xml:space="preserve"> SE</t>
        </is>
      </c>
      <c r="U52" t="inlineStr">
        <is>
          <t xml:space="preserve"> ESE</t>
        </is>
      </c>
      <c r="V52" t="inlineStr">
        <is>
          <t xml:space="preserve"> NNE</t>
        </is>
      </c>
      <c r="W52" t="inlineStr">
        <is>
          <t xml:space="preserve"> SSW</t>
        </is>
      </c>
    </row>
    <row r="53">
      <c r="A53" t="inlineStr">
        <is>
          <t>07-06 16</t>
        </is>
      </c>
      <c r="E53" t="inlineStr">
        <is>
          <t xml:space="preserve"> SW</t>
        </is>
      </c>
      <c r="H53" t="inlineStr">
        <is>
          <t>LG</t>
        </is>
      </c>
      <c r="J53" t="inlineStr">
        <is>
          <t xml:space="preserve"> SSW</t>
        </is>
      </c>
      <c r="P53" t="inlineStr">
        <is>
          <t xml:space="preserve"> ESE</t>
        </is>
      </c>
      <c r="Q53" t="inlineStr">
        <is>
          <t xml:space="preserve"> ESE</t>
        </is>
      </c>
      <c r="R53" t="inlineStr">
        <is>
          <t xml:space="preserve"> ESE</t>
        </is>
      </c>
      <c r="S53" t="inlineStr">
        <is>
          <t xml:space="preserve"> SSE</t>
        </is>
      </c>
      <c r="U53" t="inlineStr">
        <is>
          <t xml:space="preserve"> SE</t>
        </is>
      </c>
      <c r="W53" t="inlineStr">
        <is>
          <t xml:space="preserve"> E</t>
        </is>
      </c>
    </row>
    <row r="54">
      <c r="A54" t="inlineStr">
        <is>
          <t>07-06 19</t>
        </is>
      </c>
      <c r="B54" t="inlineStr">
        <is>
          <t xml:space="preserve"> SE</t>
        </is>
      </c>
      <c r="C54" t="inlineStr">
        <is>
          <t xml:space="preserve"> ESE</t>
        </is>
      </c>
      <c r="D54" t="inlineStr">
        <is>
          <t xml:space="preserve"> ENE</t>
        </is>
      </c>
      <c r="E54" t="inlineStr">
        <is>
          <t>LG</t>
        </is>
      </c>
      <c r="F54" t="inlineStr">
        <is>
          <t xml:space="preserve"> SE</t>
        </is>
      </c>
      <c r="G54" t="inlineStr">
        <is>
          <t xml:space="preserve"> S</t>
        </is>
      </c>
      <c r="H54" t="inlineStr">
        <is>
          <t>LG</t>
        </is>
      </c>
      <c r="I54" t="inlineStr">
        <is>
          <t xml:space="preserve"> S</t>
        </is>
      </c>
      <c r="J54" t="inlineStr">
        <is>
          <t xml:space="preserve"> SSW</t>
        </is>
      </c>
      <c r="K54" t="inlineStr">
        <is>
          <t xml:space="preserve"> SE</t>
        </is>
      </c>
      <c r="L54" t="inlineStr">
        <is>
          <t>LG</t>
        </is>
      </c>
      <c r="M54" t="inlineStr">
        <is>
          <t>LG</t>
        </is>
      </c>
      <c r="N54" t="inlineStr">
        <is>
          <t xml:space="preserve"> S</t>
        </is>
      </c>
      <c r="O54" t="inlineStr">
        <is>
          <t xml:space="preserve"> S</t>
        </is>
      </c>
      <c r="P54" t="inlineStr">
        <is>
          <t xml:space="preserve"> SSE</t>
        </is>
      </c>
      <c r="Q54" t="inlineStr">
        <is>
          <t xml:space="preserve"> ESE</t>
        </is>
      </c>
      <c r="R54" t="inlineStr">
        <is>
          <t xml:space="preserve"> SSE</t>
        </is>
      </c>
      <c r="S54" t="inlineStr">
        <is>
          <t xml:space="preserve"> SSE</t>
        </is>
      </c>
      <c r="T54" t="inlineStr">
        <is>
          <t xml:space="preserve"> SSE</t>
        </is>
      </c>
      <c r="U54" t="inlineStr">
        <is>
          <t xml:space="preserve"> SSE</t>
        </is>
      </c>
      <c r="V54" t="inlineStr">
        <is>
          <t xml:space="preserve"> SSW</t>
        </is>
      </c>
      <c r="W54" t="inlineStr">
        <is>
          <t xml:space="preserve"> ESE</t>
        </is>
      </c>
    </row>
    <row r="55">
      <c r="A55" t="inlineStr">
        <is>
          <t>07-06 22</t>
        </is>
      </c>
      <c r="E55" t="inlineStr">
        <is>
          <t>LG</t>
        </is>
      </c>
      <c r="H55" t="inlineStr">
        <is>
          <t>LG</t>
        </is>
      </c>
      <c r="J55" t="inlineStr">
        <is>
          <t>LG</t>
        </is>
      </c>
      <c r="P55" t="inlineStr">
        <is>
          <t xml:space="preserve"> SSE</t>
        </is>
      </c>
      <c r="Q55" t="inlineStr">
        <is>
          <t xml:space="preserve"> ESE</t>
        </is>
      </c>
      <c r="R55" t="inlineStr">
        <is>
          <t xml:space="preserve"> SSE</t>
        </is>
      </c>
      <c r="S55" t="inlineStr">
        <is>
          <t xml:space="preserve"> S</t>
        </is>
      </c>
      <c r="U55" t="inlineStr">
        <is>
          <t xml:space="preserve"> SE</t>
        </is>
      </c>
      <c r="W55" t="inlineStr">
        <is>
          <t>LG</t>
        </is>
      </c>
    </row>
    <row r="56">
      <c r="A56" t="inlineStr">
        <is>
          <t>07-07 01</t>
        </is>
      </c>
      <c r="B56" t="inlineStr">
        <is>
          <t>LG</t>
        </is>
      </c>
      <c r="C56" t="inlineStr">
        <is>
          <t xml:space="preserve"> N</t>
        </is>
      </c>
      <c r="D56" t="inlineStr">
        <is>
          <t>LG</t>
        </is>
      </c>
      <c r="E56" t="inlineStr">
        <is>
          <t>LG</t>
        </is>
      </c>
      <c r="F56" t="inlineStr">
        <is>
          <t xml:space="preserve"> SE</t>
        </is>
      </c>
      <c r="G56" t="inlineStr">
        <is>
          <t>LG</t>
        </is>
      </c>
      <c r="H56" t="inlineStr">
        <is>
          <t>LG</t>
        </is>
      </c>
      <c r="I56" t="inlineStr">
        <is>
          <t>LG</t>
        </is>
      </c>
      <c r="J56" t="inlineStr">
        <is>
          <t xml:space="preserve"> SSW</t>
        </is>
      </c>
      <c r="K56" t="inlineStr">
        <is>
          <t xml:space="preserve"> SSE</t>
        </is>
      </c>
      <c r="L56" t="inlineStr">
        <is>
          <t>LG</t>
        </is>
      </c>
      <c r="M56" t="inlineStr">
        <is>
          <t>LG</t>
        </is>
      </c>
      <c r="N56" t="inlineStr">
        <is>
          <t>LG</t>
        </is>
      </c>
      <c r="O56" t="inlineStr">
        <is>
          <t>LG</t>
        </is>
      </c>
      <c r="P56" t="inlineStr">
        <is>
          <t>LG</t>
        </is>
      </c>
      <c r="Q56" t="inlineStr">
        <is>
          <t xml:space="preserve"> WSW</t>
        </is>
      </c>
      <c r="R56" t="inlineStr">
        <is>
          <t xml:space="preserve"> S</t>
        </is>
      </c>
      <c r="S56" t="inlineStr">
        <is>
          <t xml:space="preserve"> SSE</t>
        </is>
      </c>
      <c r="T56" t="inlineStr">
        <is>
          <t xml:space="preserve"> S</t>
        </is>
      </c>
      <c r="U56" t="inlineStr">
        <is>
          <t xml:space="preserve"> SE</t>
        </is>
      </c>
      <c r="V56" t="inlineStr">
        <is>
          <t xml:space="preserve"> E</t>
        </is>
      </c>
      <c r="W56" t="inlineStr">
        <is>
          <t xml:space="preserve"> SSW</t>
        </is>
      </c>
    </row>
    <row r="57">
      <c r="A57" t="inlineStr">
        <is>
          <t>07-07 04</t>
        </is>
      </c>
      <c r="E57" t="inlineStr">
        <is>
          <t>LG</t>
        </is>
      </c>
      <c r="H57" t="inlineStr">
        <is>
          <t>LG</t>
        </is>
      </c>
      <c r="J57" t="inlineStr">
        <is>
          <t>LG</t>
        </is>
      </c>
      <c r="P57" t="inlineStr">
        <is>
          <t xml:space="preserve"> SSW</t>
        </is>
      </c>
      <c r="Q57" t="inlineStr">
        <is>
          <t xml:space="preserve"> WNW</t>
        </is>
      </c>
      <c r="R57" t="inlineStr">
        <is>
          <t xml:space="preserve"> S</t>
        </is>
      </c>
      <c r="S57" t="inlineStr">
        <is>
          <t xml:space="preserve"> SW</t>
        </is>
      </c>
      <c r="U57" t="inlineStr">
        <is>
          <t xml:space="preserve"> SSE</t>
        </is>
      </c>
      <c r="W57" t="inlineStr">
        <is>
          <t xml:space="preserve"> S</t>
        </is>
      </c>
    </row>
    <row r="58">
      <c r="A58" t="inlineStr">
        <is>
          <t>07-07 07</t>
        </is>
      </c>
      <c r="B58" t="inlineStr">
        <is>
          <t>LG</t>
        </is>
      </c>
      <c r="C58" t="inlineStr">
        <is>
          <t xml:space="preserve"> NW</t>
        </is>
      </c>
      <c r="D58" t="inlineStr">
        <is>
          <t>LG</t>
        </is>
      </c>
      <c r="E58" t="inlineStr">
        <is>
          <t xml:space="preserve"> SE</t>
        </is>
      </c>
      <c r="F58" t="inlineStr">
        <is>
          <t>LG</t>
        </is>
      </c>
      <c r="G58" t="inlineStr">
        <is>
          <t xml:space="preserve"> NE</t>
        </is>
      </c>
      <c r="H58" t="inlineStr">
        <is>
          <t>LG</t>
        </is>
      </c>
      <c r="I58" t="inlineStr">
        <is>
          <t>LG</t>
        </is>
      </c>
      <c r="J58" t="inlineStr">
        <is>
          <t>LG</t>
        </is>
      </c>
      <c r="K58" t="inlineStr">
        <is>
          <t xml:space="preserve"> S</t>
        </is>
      </c>
      <c r="L58" t="inlineStr">
        <is>
          <t>LG</t>
        </is>
      </c>
      <c r="M58" t="inlineStr">
        <is>
          <t>LG</t>
        </is>
      </c>
      <c r="N58" t="inlineStr">
        <is>
          <t>LG</t>
        </is>
      </c>
      <c r="O58" t="inlineStr">
        <is>
          <t xml:space="preserve"> SSW</t>
        </is>
      </c>
      <c r="P58" t="inlineStr">
        <is>
          <t xml:space="preserve"> SE</t>
        </is>
      </c>
      <c r="Q58" t="inlineStr">
        <is>
          <t>LG</t>
        </is>
      </c>
      <c r="R58" t="inlineStr">
        <is>
          <t>LG</t>
        </is>
      </c>
      <c r="S58" t="inlineStr">
        <is>
          <t xml:space="preserve"> SSW</t>
        </is>
      </c>
      <c r="T58" t="inlineStr">
        <is>
          <t xml:space="preserve"> SW</t>
        </is>
      </c>
      <c r="U58" t="inlineStr">
        <is>
          <t xml:space="preserve"> S</t>
        </is>
      </c>
      <c r="V58" t="inlineStr">
        <is>
          <t xml:space="preserve"> WNW</t>
        </is>
      </c>
      <c r="W58" t="inlineStr">
        <is>
          <t xml:space="preserve"> S</t>
        </is>
      </c>
    </row>
    <row r="59">
      <c r="A59" t="inlineStr">
        <is>
          <t>07-07 10</t>
        </is>
      </c>
      <c r="E59" t="inlineStr">
        <is>
          <t xml:space="preserve"> SW</t>
        </is>
      </c>
      <c r="H59" t="inlineStr">
        <is>
          <t>LG</t>
        </is>
      </c>
      <c r="J59" t="inlineStr">
        <is>
          <t xml:space="preserve"> W</t>
        </is>
      </c>
      <c r="P59" t="inlineStr">
        <is>
          <t>LG</t>
        </is>
      </c>
      <c r="Q59" t="inlineStr">
        <is>
          <t xml:space="preserve"> WSW</t>
        </is>
      </c>
      <c r="R59" t="inlineStr">
        <is>
          <t xml:space="preserve"> SE</t>
        </is>
      </c>
      <c r="S59" t="inlineStr">
        <is>
          <t xml:space="preserve"> SW</t>
        </is>
      </c>
      <c r="U59" t="inlineStr">
        <is>
          <t xml:space="preserve"> SE</t>
        </is>
      </c>
      <c r="W59" t="inlineStr">
        <is>
          <t xml:space="preserve"> SSW</t>
        </is>
      </c>
    </row>
    <row r="60">
      <c r="A60" t="inlineStr">
        <is>
          <t>07-07 13</t>
        </is>
      </c>
      <c r="B60" t="inlineStr">
        <is>
          <t xml:space="preserve"> SSE</t>
        </is>
      </c>
      <c r="C60" t="inlineStr">
        <is>
          <t xml:space="preserve"> WNW</t>
        </is>
      </c>
      <c r="D60" t="inlineStr">
        <is>
          <t xml:space="preserve"> NW</t>
        </is>
      </c>
      <c r="E60" t="inlineStr">
        <is>
          <t xml:space="preserve"> S</t>
        </is>
      </c>
      <c r="F60" t="inlineStr">
        <is>
          <t xml:space="preserve"> SE</t>
        </is>
      </c>
      <c r="G60" t="inlineStr">
        <is>
          <t xml:space="preserve"> SW</t>
        </is>
      </c>
      <c r="H60" t="inlineStr">
        <is>
          <t xml:space="preserve"> SW</t>
        </is>
      </c>
      <c r="I60" t="inlineStr">
        <is>
          <t xml:space="preserve"> W</t>
        </is>
      </c>
      <c r="J60" t="inlineStr">
        <is>
          <t xml:space="preserve"> SW</t>
        </is>
      </c>
      <c r="K60" t="inlineStr">
        <is>
          <t xml:space="preserve"> SE</t>
        </is>
      </c>
      <c r="L60" t="inlineStr">
        <is>
          <t>LG</t>
        </is>
      </c>
      <c r="M60" t="inlineStr">
        <is>
          <t xml:space="preserve"> SW</t>
        </is>
      </c>
      <c r="N60" t="inlineStr">
        <is>
          <t xml:space="preserve"> SW</t>
        </is>
      </c>
      <c r="O60" t="inlineStr">
        <is>
          <t xml:space="preserve"> S</t>
        </is>
      </c>
      <c r="P60" t="inlineStr">
        <is>
          <t xml:space="preserve"> ENE</t>
        </is>
      </c>
      <c r="Q60" t="inlineStr">
        <is>
          <t xml:space="preserve"> ENE</t>
        </is>
      </c>
      <c r="R60" t="inlineStr">
        <is>
          <t xml:space="preserve"> SE</t>
        </is>
      </c>
      <c r="S60" t="inlineStr">
        <is>
          <t xml:space="preserve"> SSE</t>
        </is>
      </c>
      <c r="T60" t="inlineStr">
        <is>
          <t xml:space="preserve"> E</t>
        </is>
      </c>
      <c r="U60" t="inlineStr">
        <is>
          <t xml:space="preserve"> NNE</t>
        </is>
      </c>
      <c r="V60" t="inlineStr">
        <is>
          <t xml:space="preserve"> SSW</t>
        </is>
      </c>
      <c r="W60" t="inlineStr">
        <is>
          <t xml:space="preserve"> SE</t>
        </is>
      </c>
    </row>
    <row r="61">
      <c r="A61" t="inlineStr">
        <is>
          <t>07-07 16</t>
        </is>
      </c>
      <c r="E61" t="inlineStr">
        <is>
          <t>LG</t>
        </is>
      </c>
      <c r="H61" t="inlineStr">
        <is>
          <t>LG</t>
        </is>
      </c>
      <c r="J61" t="inlineStr">
        <is>
          <t xml:space="preserve"> SW</t>
        </is>
      </c>
      <c r="P61" t="inlineStr">
        <is>
          <t xml:space="preserve"> E</t>
        </is>
      </c>
      <c r="Q61" t="inlineStr">
        <is>
          <t xml:space="preserve"> E</t>
        </is>
      </c>
      <c r="R61" t="inlineStr">
        <is>
          <t xml:space="preserve"> SE</t>
        </is>
      </c>
      <c r="S61" t="inlineStr">
        <is>
          <t xml:space="preserve"> SSE</t>
        </is>
      </c>
      <c r="U61" t="inlineStr">
        <is>
          <t xml:space="preserve"> ESE</t>
        </is>
      </c>
      <c r="W61" t="inlineStr">
        <is>
          <t xml:space="preserve"> E</t>
        </is>
      </c>
    </row>
    <row r="62">
      <c r="A62" t="inlineStr">
        <is>
          <t>07-07 19</t>
        </is>
      </c>
      <c r="B62" t="inlineStr">
        <is>
          <t xml:space="preserve"> NE</t>
        </is>
      </c>
      <c r="C62" t="inlineStr">
        <is>
          <t xml:space="preserve"> E</t>
        </is>
      </c>
      <c r="D62" t="inlineStr">
        <is>
          <t>LG</t>
        </is>
      </c>
      <c r="E62" t="inlineStr">
        <is>
          <t>LG</t>
        </is>
      </c>
      <c r="F62" t="inlineStr">
        <is>
          <t xml:space="preserve"> ESE</t>
        </is>
      </c>
      <c r="G62" t="inlineStr">
        <is>
          <t xml:space="preserve"> S</t>
        </is>
      </c>
      <c r="H62" t="inlineStr">
        <is>
          <t>LG</t>
        </is>
      </c>
      <c r="I62" t="inlineStr">
        <is>
          <t>LG</t>
        </is>
      </c>
      <c r="J62" t="inlineStr">
        <is>
          <t>LG</t>
        </is>
      </c>
      <c r="K62" t="inlineStr">
        <is>
          <t xml:space="preserve"> SE</t>
        </is>
      </c>
      <c r="L62" t="inlineStr">
        <is>
          <t>LG</t>
        </is>
      </c>
      <c r="M62" t="inlineStr">
        <is>
          <t xml:space="preserve"> NE</t>
        </is>
      </c>
      <c r="N62" t="inlineStr">
        <is>
          <t xml:space="preserve"> S</t>
        </is>
      </c>
      <c r="O62" t="inlineStr">
        <is>
          <t xml:space="preserve"> SSE</t>
        </is>
      </c>
      <c r="P62" t="inlineStr">
        <is>
          <t xml:space="preserve"> SE</t>
        </is>
      </c>
      <c r="Q62" t="inlineStr">
        <is>
          <t xml:space="preserve"> ESE</t>
        </is>
      </c>
      <c r="R62" t="inlineStr">
        <is>
          <t xml:space="preserve"> SE</t>
        </is>
      </c>
      <c r="S62" t="inlineStr">
        <is>
          <t xml:space="preserve"> S</t>
        </is>
      </c>
      <c r="T62" t="inlineStr">
        <is>
          <t xml:space="preserve"> SSE</t>
        </is>
      </c>
      <c r="U62" t="inlineStr">
        <is>
          <t xml:space="preserve"> SE</t>
        </is>
      </c>
      <c r="V62" t="inlineStr">
        <is>
          <t xml:space="preserve"> SSW</t>
        </is>
      </c>
      <c r="W62" t="inlineStr">
        <is>
          <t xml:space="preserve"> E</t>
        </is>
      </c>
    </row>
    <row r="63">
      <c r="A63" t="inlineStr">
        <is>
          <t>07-07 22</t>
        </is>
      </c>
      <c r="E63" t="inlineStr">
        <is>
          <t>LG</t>
        </is>
      </c>
      <c r="H63" t="inlineStr">
        <is>
          <t>LG</t>
        </is>
      </c>
      <c r="J63" t="inlineStr">
        <is>
          <t>LG</t>
        </is>
      </c>
      <c r="P63" t="inlineStr">
        <is>
          <t xml:space="preserve"> SSE</t>
        </is>
      </c>
      <c r="Q63" t="inlineStr">
        <is>
          <t xml:space="preserve"> SE</t>
        </is>
      </c>
      <c r="R63" t="inlineStr">
        <is>
          <t xml:space="preserve"> SE</t>
        </is>
      </c>
      <c r="S63" t="inlineStr">
        <is>
          <t xml:space="preserve"> S</t>
        </is>
      </c>
      <c r="U63" t="inlineStr">
        <is>
          <t xml:space="preserve"> SSE</t>
        </is>
      </c>
      <c r="W63" t="inlineStr">
        <is>
          <t>LG</t>
        </is>
      </c>
    </row>
    <row r="64">
      <c r="A64" t="inlineStr">
        <is>
          <t>07-08 01</t>
        </is>
      </c>
      <c r="B64" t="inlineStr">
        <is>
          <t>LG</t>
        </is>
      </c>
      <c r="C64" t="inlineStr">
        <is>
          <t xml:space="preserve"> NW</t>
        </is>
      </c>
      <c r="D64" t="inlineStr">
        <is>
          <t>LG</t>
        </is>
      </c>
      <c r="E64" t="inlineStr">
        <is>
          <t>LG</t>
        </is>
      </c>
      <c r="F64" t="inlineStr">
        <is>
          <t xml:space="preserve"> E</t>
        </is>
      </c>
      <c r="G64" t="inlineStr">
        <is>
          <t>LG</t>
        </is>
      </c>
      <c r="H64" t="inlineStr">
        <is>
          <t>LG</t>
        </is>
      </c>
      <c r="I64" t="inlineStr">
        <is>
          <t>LG</t>
        </is>
      </c>
      <c r="J64" t="inlineStr">
        <is>
          <t>LG</t>
        </is>
      </c>
      <c r="K64" t="inlineStr">
        <is>
          <t xml:space="preserve"> SE</t>
        </is>
      </c>
      <c r="L64" t="inlineStr">
        <is>
          <t>LG</t>
        </is>
      </c>
      <c r="M64" t="inlineStr">
        <is>
          <t>LG</t>
        </is>
      </c>
      <c r="N64" t="inlineStr">
        <is>
          <t>LG</t>
        </is>
      </c>
      <c r="O64" t="inlineStr">
        <is>
          <t xml:space="preserve"> SSE</t>
        </is>
      </c>
      <c r="P64" t="inlineStr">
        <is>
          <t xml:space="preserve"> SE</t>
        </is>
      </c>
      <c r="Q64" t="inlineStr">
        <is>
          <t>LG</t>
        </is>
      </c>
      <c r="R64" t="inlineStr">
        <is>
          <t xml:space="preserve"> SSE</t>
        </is>
      </c>
      <c r="S64" t="inlineStr">
        <is>
          <t xml:space="preserve"> S</t>
        </is>
      </c>
      <c r="T64" t="inlineStr">
        <is>
          <t xml:space="preserve"> SSE</t>
        </is>
      </c>
      <c r="U64" t="inlineStr">
        <is>
          <t xml:space="preserve"> SSE</t>
        </is>
      </c>
      <c r="V64" t="inlineStr">
        <is>
          <t xml:space="preserve"> S</t>
        </is>
      </c>
      <c r="W64" t="inlineStr">
        <is>
          <t xml:space="preserve"> ESE</t>
        </is>
      </c>
    </row>
    <row r="65">
      <c r="A65" t="inlineStr">
        <is>
          <t>07-08 04</t>
        </is>
      </c>
      <c r="E65" t="inlineStr">
        <is>
          <t>LG</t>
        </is>
      </c>
      <c r="H65" t="inlineStr">
        <is>
          <t>LG</t>
        </is>
      </c>
      <c r="J65" t="inlineStr">
        <is>
          <t xml:space="preserve"> NE</t>
        </is>
      </c>
      <c r="P65" t="inlineStr">
        <is>
          <t xml:space="preserve"> SSW</t>
        </is>
      </c>
      <c r="Q65" t="inlineStr">
        <is>
          <t>LG</t>
        </is>
      </c>
      <c r="R65" t="inlineStr">
        <is>
          <t xml:space="preserve"> SSE</t>
        </is>
      </c>
      <c r="S65" t="inlineStr">
        <is>
          <t xml:space="preserve"> S</t>
        </is>
      </c>
      <c r="U65" t="inlineStr">
        <is>
          <t xml:space="preserve"> SSE</t>
        </is>
      </c>
      <c r="W65" t="inlineStr">
        <is>
          <t xml:space="preserve"> ESE</t>
        </is>
      </c>
    </row>
    <row r="66">
      <c r="A66" t="inlineStr">
        <is>
          <t>07-08 07</t>
        </is>
      </c>
      <c r="B66" t="inlineStr">
        <is>
          <t>LG</t>
        </is>
      </c>
      <c r="C66" t="inlineStr">
        <is>
          <t xml:space="preserve"> NNW</t>
        </is>
      </c>
      <c r="D66" t="inlineStr">
        <is>
          <t>LG</t>
        </is>
      </c>
      <c r="E66" t="inlineStr">
        <is>
          <t xml:space="preserve"> SE</t>
        </is>
      </c>
      <c r="F66" t="inlineStr">
        <is>
          <t xml:space="preserve"> SW</t>
        </is>
      </c>
      <c r="G66" t="inlineStr">
        <is>
          <t xml:space="preserve"> NE</t>
        </is>
      </c>
      <c r="H66" t="inlineStr">
        <is>
          <t>LG</t>
        </is>
      </c>
      <c r="I66" t="inlineStr">
        <is>
          <t>LG</t>
        </is>
      </c>
      <c r="J66" t="inlineStr">
        <is>
          <t xml:space="preserve"> NW</t>
        </is>
      </c>
      <c r="K66" t="inlineStr">
        <is>
          <t xml:space="preserve"> S</t>
        </is>
      </c>
      <c r="L66" t="inlineStr">
        <is>
          <t>LG</t>
        </is>
      </c>
      <c r="M66" t="inlineStr">
        <is>
          <t>LG</t>
        </is>
      </c>
      <c r="N66" t="inlineStr">
        <is>
          <t>LG</t>
        </is>
      </c>
      <c r="O66" t="inlineStr">
        <is>
          <t xml:space="preserve"> SSE</t>
        </is>
      </c>
      <c r="P66" t="inlineStr">
        <is>
          <t xml:space="preserve"> SSE</t>
        </is>
      </c>
      <c r="Q66" t="inlineStr">
        <is>
          <t xml:space="preserve"> S</t>
        </is>
      </c>
      <c r="R66" t="inlineStr">
        <is>
          <t xml:space="preserve"> S</t>
        </is>
      </c>
      <c r="S66" t="inlineStr">
        <is>
          <t xml:space="preserve"> S</t>
        </is>
      </c>
      <c r="T66" t="inlineStr">
        <is>
          <t xml:space="preserve"> SE</t>
        </is>
      </c>
      <c r="U66" t="inlineStr">
        <is>
          <t xml:space="preserve"> SSE</t>
        </is>
      </c>
      <c r="V66" t="inlineStr">
        <is>
          <t xml:space="preserve"> SW</t>
        </is>
      </c>
      <c r="W66" t="inlineStr">
        <is>
          <t xml:space="preserve"> ESE</t>
        </is>
      </c>
    </row>
    <row r="67">
      <c r="A67" t="inlineStr">
        <is>
          <t>07-08 10</t>
        </is>
      </c>
      <c r="E67" t="inlineStr">
        <is>
          <t>LG</t>
        </is>
      </c>
      <c r="H67" t="inlineStr">
        <is>
          <t>LG</t>
        </is>
      </c>
      <c r="J67" t="inlineStr">
        <is>
          <t xml:space="preserve"> SW</t>
        </is>
      </c>
      <c r="P67" t="inlineStr">
        <is>
          <t xml:space="preserve"> S</t>
        </is>
      </c>
      <c r="Q67" t="inlineStr">
        <is>
          <t xml:space="preserve"> SSW</t>
        </is>
      </c>
      <c r="R67" t="inlineStr">
        <is>
          <t xml:space="preserve"> S</t>
        </is>
      </c>
      <c r="S67" t="inlineStr">
        <is>
          <t xml:space="preserve"> WNW</t>
        </is>
      </c>
      <c r="U67" t="inlineStr">
        <is>
          <t xml:space="preserve"> ESE</t>
        </is>
      </c>
      <c r="W67" t="inlineStr">
        <is>
          <t xml:space="preserve"> S</t>
        </is>
      </c>
    </row>
    <row r="68">
      <c r="A68" t="inlineStr">
        <is>
          <t>07-08 13</t>
        </is>
      </c>
      <c r="B68" t="inlineStr">
        <is>
          <t xml:space="preserve"> S</t>
        </is>
      </c>
      <c r="C68" t="inlineStr">
        <is>
          <t xml:space="preserve"> SSE</t>
        </is>
      </c>
      <c r="D68" t="inlineStr">
        <is>
          <t xml:space="preserve"> NE</t>
        </is>
      </c>
      <c r="E68" t="inlineStr">
        <is>
          <t>LG</t>
        </is>
      </c>
      <c r="F68" t="inlineStr">
        <is>
          <t xml:space="preserve"> WSW</t>
        </is>
      </c>
      <c r="G68" t="inlineStr">
        <is>
          <t xml:space="preserve"> W</t>
        </is>
      </c>
      <c r="H68" t="inlineStr">
        <is>
          <t>LG</t>
        </is>
      </c>
      <c r="I68" t="inlineStr">
        <is>
          <t xml:space="preserve"> NE</t>
        </is>
      </c>
      <c r="J68" t="inlineStr">
        <is>
          <t xml:space="preserve"> NW</t>
        </is>
      </c>
      <c r="K68" t="inlineStr">
        <is>
          <t xml:space="preserve"> SE</t>
        </is>
      </c>
      <c r="L68" t="inlineStr">
        <is>
          <t xml:space="preserve"> W</t>
        </is>
      </c>
      <c r="M68" t="inlineStr">
        <is>
          <t xml:space="preserve"> SE</t>
        </is>
      </c>
      <c r="N68" t="inlineStr">
        <is>
          <t xml:space="preserve"> SW</t>
        </is>
      </c>
      <c r="O68" t="inlineStr">
        <is>
          <t xml:space="preserve"> SE</t>
        </is>
      </c>
      <c r="P68" t="inlineStr">
        <is>
          <t xml:space="preserve"> ENE</t>
        </is>
      </c>
      <c r="Q68" t="inlineStr">
        <is>
          <t xml:space="preserve"> ESE</t>
        </is>
      </c>
      <c r="R68" t="inlineStr">
        <is>
          <t xml:space="preserve"> ESE</t>
        </is>
      </c>
      <c r="S68" t="inlineStr">
        <is>
          <t xml:space="preserve"> SE</t>
        </is>
      </c>
      <c r="T68" t="inlineStr">
        <is>
          <t xml:space="preserve"> SSE</t>
        </is>
      </c>
      <c r="U68" t="inlineStr">
        <is>
          <t xml:space="preserve"> NNE</t>
        </is>
      </c>
      <c r="V68" t="inlineStr">
        <is>
          <t xml:space="preserve"> SW</t>
        </is>
      </c>
      <c r="W68" t="inlineStr">
        <is>
          <t xml:space="preserve"> ENE</t>
        </is>
      </c>
    </row>
    <row r="69">
      <c r="A69" t="inlineStr">
        <is>
          <t>07-08 16</t>
        </is>
      </c>
      <c r="E69" t="inlineStr">
        <is>
          <t xml:space="preserve"> W</t>
        </is>
      </c>
      <c r="H69" t="inlineStr">
        <is>
          <t>LG</t>
        </is>
      </c>
      <c r="J69" t="inlineStr">
        <is>
          <t xml:space="preserve"> E</t>
        </is>
      </c>
      <c r="P69" t="inlineStr">
        <is>
          <t xml:space="preserve"> SE</t>
        </is>
      </c>
      <c r="Q69" t="inlineStr">
        <is>
          <t xml:space="preserve"> ENE</t>
        </is>
      </c>
      <c r="R69" t="inlineStr">
        <is>
          <t xml:space="preserve"> ESE</t>
        </is>
      </c>
      <c r="S69" t="inlineStr">
        <is>
          <t xml:space="preserve"> SSE</t>
        </is>
      </c>
      <c r="U69" t="inlineStr">
        <is>
          <t xml:space="preserve"> E</t>
        </is>
      </c>
      <c r="W69" t="inlineStr">
        <is>
          <t xml:space="preserve"> E</t>
        </is>
      </c>
    </row>
    <row r="70">
      <c r="A70" t="inlineStr">
        <is>
          <t>07-08 19</t>
        </is>
      </c>
      <c r="B70" t="inlineStr">
        <is>
          <t xml:space="preserve"> SE</t>
        </is>
      </c>
      <c r="C70" t="inlineStr">
        <is>
          <t xml:space="preserve"> E</t>
        </is>
      </c>
      <c r="D70" t="inlineStr">
        <is>
          <t xml:space="preserve"> NE</t>
        </is>
      </c>
      <c r="E70" t="inlineStr">
        <is>
          <t xml:space="preserve"> S</t>
        </is>
      </c>
      <c r="F70" t="inlineStr">
        <is>
          <t xml:space="preserve"> SE</t>
        </is>
      </c>
      <c r="G70" t="inlineStr">
        <is>
          <t xml:space="preserve"> SW</t>
        </is>
      </c>
      <c r="H70" t="inlineStr">
        <is>
          <t xml:space="preserve"> NW</t>
        </is>
      </c>
      <c r="I70" t="inlineStr">
        <is>
          <t xml:space="preserve"> NNE</t>
        </is>
      </c>
      <c r="J70" t="inlineStr">
        <is>
          <t xml:space="preserve"> NE</t>
        </is>
      </c>
      <c r="K70" t="inlineStr">
        <is>
          <t xml:space="preserve"> ESE</t>
        </is>
      </c>
      <c r="L70" t="inlineStr">
        <is>
          <t>LG</t>
        </is>
      </c>
      <c r="M70" t="inlineStr">
        <is>
          <t>LG</t>
        </is>
      </c>
      <c r="N70" t="inlineStr">
        <is>
          <t xml:space="preserve"> SE</t>
        </is>
      </c>
      <c r="O70" t="inlineStr">
        <is>
          <t xml:space="preserve"> SSE</t>
        </is>
      </c>
      <c r="P70" t="inlineStr">
        <is>
          <t xml:space="preserve"> SE</t>
        </is>
      </c>
      <c r="Q70" t="inlineStr">
        <is>
          <t xml:space="preserve"> ESE</t>
        </is>
      </c>
      <c r="R70" t="inlineStr">
        <is>
          <t xml:space="preserve"> SE</t>
        </is>
      </c>
      <c r="S70" t="inlineStr">
        <is>
          <t xml:space="preserve"> SSE</t>
        </is>
      </c>
      <c r="T70" t="inlineStr">
        <is>
          <t xml:space="preserve"> S</t>
        </is>
      </c>
      <c r="U70" t="inlineStr">
        <is>
          <t xml:space="preserve"> SSE</t>
        </is>
      </c>
      <c r="V70" t="inlineStr">
        <is>
          <t xml:space="preserve"> SSW</t>
        </is>
      </c>
      <c r="W70" t="inlineStr">
        <is>
          <t xml:space="preserve"> ESE</t>
        </is>
      </c>
    </row>
    <row r="71">
      <c r="A71" t="inlineStr">
        <is>
          <t>07-08 22</t>
        </is>
      </c>
      <c r="E71" t="inlineStr">
        <is>
          <t xml:space="preserve"> E</t>
        </is>
      </c>
      <c r="H71" t="inlineStr">
        <is>
          <t>LG</t>
        </is>
      </c>
      <c r="J71" t="inlineStr">
        <is>
          <t>LG</t>
        </is>
      </c>
      <c r="P71" t="inlineStr">
        <is>
          <t xml:space="preserve"> ESE</t>
        </is>
      </c>
      <c r="Q71" t="inlineStr">
        <is>
          <t xml:space="preserve"> ESE</t>
        </is>
      </c>
      <c r="R71" t="inlineStr">
        <is>
          <t xml:space="preserve"> SE</t>
        </is>
      </c>
      <c r="S71" t="inlineStr">
        <is>
          <t xml:space="preserve"> SSW</t>
        </is>
      </c>
      <c r="U71" t="inlineStr">
        <is>
          <t xml:space="preserve"> ESE</t>
        </is>
      </c>
      <c r="W71" t="inlineStr">
        <is>
          <t xml:space="preserve"> NW</t>
        </is>
      </c>
    </row>
    <row r="72">
      <c r="A72" t="inlineStr">
        <is>
          <t>07-09 01</t>
        </is>
      </c>
      <c r="B72" t="inlineStr">
        <is>
          <t>LG</t>
        </is>
      </c>
      <c r="C72" t="inlineStr">
        <is>
          <t xml:space="preserve"> NNW</t>
        </is>
      </c>
      <c r="D72" t="inlineStr">
        <is>
          <t>LG</t>
        </is>
      </c>
      <c r="F72" t="inlineStr">
        <is>
          <t xml:space="preserve"> SW</t>
        </is>
      </c>
      <c r="G72" t="inlineStr">
        <is>
          <t xml:space="preserve"> SE</t>
        </is>
      </c>
      <c r="H72" t="inlineStr">
        <is>
          <t>LG</t>
        </is>
      </c>
      <c r="I72" t="inlineStr">
        <is>
          <t xml:space="preserve"> SE</t>
        </is>
      </c>
      <c r="J72" t="inlineStr">
        <is>
          <t>LG</t>
        </is>
      </c>
      <c r="K72" t="inlineStr">
        <is>
          <t xml:space="preserve"> W</t>
        </is>
      </c>
      <c r="L72" t="inlineStr">
        <is>
          <t>LG</t>
        </is>
      </c>
      <c r="M72" t="inlineStr">
        <is>
          <t>LG</t>
        </is>
      </c>
      <c r="N72" t="inlineStr">
        <is>
          <t xml:space="preserve"> NW</t>
        </is>
      </c>
      <c r="O72" t="inlineStr">
        <is>
          <t xml:space="preserve"> NNW</t>
        </is>
      </c>
      <c r="P72" t="inlineStr">
        <is>
          <t xml:space="preserve"> S</t>
        </is>
      </c>
      <c r="Q72" t="inlineStr">
        <is>
          <t xml:space="preserve"> ESE</t>
        </is>
      </c>
      <c r="R72" t="inlineStr">
        <is>
          <t xml:space="preserve"> NW</t>
        </is>
      </c>
      <c r="S72" t="inlineStr">
        <is>
          <t xml:space="preserve"> NW</t>
        </is>
      </c>
      <c r="T72" t="inlineStr">
        <is>
          <t xml:space="preserve"> ENE</t>
        </is>
      </c>
      <c r="U72" t="inlineStr">
        <is>
          <t xml:space="preserve"> SE</t>
        </is>
      </c>
      <c r="V72" t="inlineStr">
        <is>
          <t xml:space="preserve"> NW</t>
        </is>
      </c>
      <c r="W72" t="inlineStr">
        <is>
          <t xml:space="preserve"> NW</t>
        </is>
      </c>
    </row>
    <row r="73">
      <c r="A73" t="inlineStr">
        <is>
          <t>07-09 04</t>
        </is>
      </c>
      <c r="E73" t="inlineStr">
        <is>
          <t xml:space="preserve"> E</t>
        </is>
      </c>
      <c r="H73" t="inlineStr">
        <is>
          <t>LG</t>
        </is>
      </c>
      <c r="J73" t="inlineStr">
        <is>
          <t>LG</t>
        </is>
      </c>
      <c r="P73" t="inlineStr">
        <is>
          <t xml:space="preserve"> NW</t>
        </is>
      </c>
      <c r="Q73" t="inlineStr">
        <is>
          <t>LG</t>
        </is>
      </c>
      <c r="R73" t="inlineStr">
        <is>
          <t xml:space="preserve"> NNW</t>
        </is>
      </c>
      <c r="S73" t="inlineStr">
        <is>
          <t xml:space="preserve"> WSW</t>
        </is>
      </c>
      <c r="U73" t="inlineStr">
        <is>
          <t xml:space="preserve"> W</t>
        </is>
      </c>
      <c r="W73" t="inlineStr">
        <is>
          <t xml:space="preserve"> SW</t>
        </is>
      </c>
    </row>
    <row r="74">
      <c r="A74" t="inlineStr">
        <is>
          <t>07-09 07</t>
        </is>
      </c>
      <c r="B74" t="inlineStr">
        <is>
          <t>LG</t>
        </is>
      </c>
      <c r="C74" t="inlineStr">
        <is>
          <t xml:space="preserve"> N</t>
        </is>
      </c>
      <c r="D74" t="inlineStr">
        <is>
          <t>LG</t>
        </is>
      </c>
      <c r="E74" t="inlineStr">
        <is>
          <t xml:space="preserve"> NE</t>
        </is>
      </c>
      <c r="F74" t="inlineStr">
        <is>
          <t>LG</t>
        </is>
      </c>
      <c r="G74" t="inlineStr">
        <is>
          <t xml:space="preserve"> NE</t>
        </is>
      </c>
      <c r="H74" t="inlineStr">
        <is>
          <t>LG</t>
        </is>
      </c>
      <c r="I74" t="inlineStr">
        <is>
          <t>LG</t>
        </is>
      </c>
      <c r="J74" t="inlineStr">
        <is>
          <t xml:space="preserve"> SW</t>
        </is>
      </c>
      <c r="K74" t="inlineStr">
        <is>
          <t xml:space="preserve"> WNW</t>
        </is>
      </c>
      <c r="L74" t="inlineStr">
        <is>
          <t>LG</t>
        </is>
      </c>
      <c r="M74" t="inlineStr">
        <is>
          <t>LG</t>
        </is>
      </c>
      <c r="N74" t="inlineStr">
        <is>
          <t>LG</t>
        </is>
      </c>
      <c r="O74" t="inlineStr">
        <is>
          <t xml:space="preserve"> N</t>
        </is>
      </c>
      <c r="P74" t="inlineStr">
        <is>
          <t>LG</t>
        </is>
      </c>
      <c r="Q74" t="inlineStr">
        <is>
          <t xml:space="preserve"> WNW</t>
        </is>
      </c>
      <c r="R74" t="inlineStr">
        <is>
          <t xml:space="preserve"> N</t>
        </is>
      </c>
      <c r="S74" t="inlineStr">
        <is>
          <t xml:space="preserve"> NW</t>
        </is>
      </c>
      <c r="T74" t="inlineStr">
        <is>
          <t xml:space="preserve"> ESE</t>
        </is>
      </c>
      <c r="U74" t="inlineStr">
        <is>
          <t xml:space="preserve"> WNW</t>
        </is>
      </c>
      <c r="V74" t="inlineStr">
        <is>
          <t xml:space="preserve"> WNW</t>
        </is>
      </c>
      <c r="W74" t="inlineStr">
        <is>
          <t xml:space="preserve"> NNE</t>
        </is>
      </c>
    </row>
    <row r="75">
      <c r="A75" t="inlineStr">
        <is>
          <t>07-09 10</t>
        </is>
      </c>
      <c r="E75" t="inlineStr">
        <is>
          <t xml:space="preserve"> W</t>
        </is>
      </c>
      <c r="H75" t="inlineStr">
        <is>
          <t>LG</t>
        </is>
      </c>
      <c r="J75" t="inlineStr">
        <is>
          <t>LG</t>
        </is>
      </c>
      <c r="P75" t="inlineStr">
        <is>
          <t xml:space="preserve"> ENE</t>
        </is>
      </c>
      <c r="Q75" t="inlineStr">
        <is>
          <t xml:space="preserve"> S</t>
        </is>
      </c>
      <c r="R75" t="inlineStr">
        <is>
          <t>LG</t>
        </is>
      </c>
      <c r="S75" t="inlineStr">
        <is>
          <t xml:space="preserve"> WSW</t>
        </is>
      </c>
      <c r="U75" t="inlineStr">
        <is>
          <t xml:space="preserve"> NNW</t>
        </is>
      </c>
      <c r="W75" t="inlineStr">
        <is>
          <t xml:space="preserve"> S</t>
        </is>
      </c>
    </row>
    <row r="76">
      <c r="A76" t="inlineStr">
        <is>
          <t>07-09 13</t>
        </is>
      </c>
      <c r="B76" t="inlineStr">
        <is>
          <t xml:space="preserve"> SE</t>
        </is>
      </c>
      <c r="C76" t="inlineStr">
        <is>
          <t xml:space="preserve"> S</t>
        </is>
      </c>
      <c r="D76" t="inlineStr">
        <is>
          <t>LG</t>
        </is>
      </c>
      <c r="E76" t="inlineStr">
        <is>
          <t>LG</t>
        </is>
      </c>
      <c r="F76" t="inlineStr">
        <is>
          <t xml:space="preserve"> E</t>
        </is>
      </c>
      <c r="G76" t="inlineStr">
        <is>
          <t xml:space="preserve"> E</t>
        </is>
      </c>
      <c r="H76" t="inlineStr">
        <is>
          <t>LG</t>
        </is>
      </c>
      <c r="I76" t="inlineStr">
        <is>
          <t xml:space="preserve"> S</t>
        </is>
      </c>
      <c r="J76" t="inlineStr">
        <is>
          <t xml:space="preserve"> SSW</t>
        </is>
      </c>
      <c r="K76" t="inlineStr">
        <is>
          <t xml:space="preserve"> SSE</t>
        </is>
      </c>
      <c r="L76" t="inlineStr">
        <is>
          <t>LG</t>
        </is>
      </c>
      <c r="M76" t="inlineStr">
        <is>
          <t xml:space="preserve"> NW</t>
        </is>
      </c>
      <c r="N76" t="inlineStr">
        <is>
          <t xml:space="preserve"> NW</t>
        </is>
      </c>
      <c r="O76" t="inlineStr">
        <is>
          <t xml:space="preserve"> ENE</t>
        </is>
      </c>
      <c r="P76" t="inlineStr">
        <is>
          <t xml:space="preserve"> ENE</t>
        </is>
      </c>
      <c r="Q76" t="inlineStr">
        <is>
          <t xml:space="preserve"> NE</t>
        </is>
      </c>
      <c r="R76" t="inlineStr">
        <is>
          <t xml:space="preserve"> ENE</t>
        </is>
      </c>
      <c r="S76" t="inlineStr">
        <is>
          <t xml:space="preserve"> SW</t>
        </is>
      </c>
      <c r="T76" t="inlineStr">
        <is>
          <t xml:space="preserve"> ENE</t>
        </is>
      </c>
      <c r="U76" t="inlineStr">
        <is>
          <t xml:space="preserve"> NW</t>
        </is>
      </c>
      <c r="V76" t="inlineStr">
        <is>
          <t xml:space="preserve"> S</t>
        </is>
      </c>
      <c r="W76" t="inlineStr">
        <is>
          <t xml:space="preserve"> NE</t>
        </is>
      </c>
    </row>
    <row r="77">
      <c r="A77" t="inlineStr">
        <is>
          <t>07-09 16</t>
        </is>
      </c>
      <c r="E77" t="inlineStr">
        <is>
          <t xml:space="preserve"> N</t>
        </is>
      </c>
      <c r="H77" t="inlineStr">
        <is>
          <t>LG</t>
        </is>
      </c>
      <c r="J77" t="inlineStr">
        <is>
          <t xml:space="preserve"> NE</t>
        </is>
      </c>
      <c r="P77" t="inlineStr">
        <is>
          <t xml:space="preserve"> ENE</t>
        </is>
      </c>
      <c r="Q77" t="inlineStr">
        <is>
          <t xml:space="preserve"> NW</t>
        </is>
      </c>
      <c r="R77" t="inlineStr">
        <is>
          <t xml:space="preserve"> E</t>
        </is>
      </c>
      <c r="S77" t="inlineStr">
        <is>
          <t xml:space="preserve"> SE</t>
        </is>
      </c>
      <c r="U77" t="inlineStr">
        <is>
          <t xml:space="preserve"> SSE</t>
        </is>
      </c>
      <c r="W77" t="inlineStr">
        <is>
          <t xml:space="preserve"> ESE</t>
        </is>
      </c>
    </row>
    <row r="78">
      <c r="A78" t="inlineStr">
        <is>
          <t>07-09 19</t>
        </is>
      </c>
      <c r="B78" t="inlineStr">
        <is>
          <t xml:space="preserve"> NW</t>
        </is>
      </c>
      <c r="C78" t="inlineStr">
        <is>
          <t xml:space="preserve"> ESE</t>
        </is>
      </c>
      <c r="D78" t="inlineStr">
        <is>
          <t>LG</t>
        </is>
      </c>
      <c r="E78" t="inlineStr">
        <is>
          <t>LG</t>
        </is>
      </c>
      <c r="F78" t="inlineStr">
        <is>
          <t xml:space="preserve"> NNW</t>
        </is>
      </c>
      <c r="G78" t="inlineStr">
        <is>
          <t>LG</t>
        </is>
      </c>
      <c r="I78" t="inlineStr">
        <is>
          <t xml:space="preserve"> SE</t>
        </is>
      </c>
      <c r="J78" t="inlineStr">
        <is>
          <t>LG</t>
        </is>
      </c>
      <c r="K78" t="inlineStr">
        <is>
          <t xml:space="preserve"> S</t>
        </is>
      </c>
      <c r="L78" t="inlineStr">
        <is>
          <t xml:space="preserve"> NW</t>
        </is>
      </c>
      <c r="M78" t="inlineStr">
        <is>
          <t>LG</t>
        </is>
      </c>
      <c r="N78" t="inlineStr">
        <is>
          <t xml:space="preserve"> SE</t>
        </is>
      </c>
      <c r="O78" t="inlineStr">
        <is>
          <t xml:space="preserve"> SW</t>
        </is>
      </c>
      <c r="P78" t="inlineStr">
        <is>
          <t xml:space="preserve"> N</t>
        </is>
      </c>
      <c r="Q78" t="inlineStr">
        <is>
          <t xml:space="preserve"> SSW</t>
        </is>
      </c>
      <c r="R78" t="inlineStr">
        <is>
          <t xml:space="preserve"> NNW</t>
        </is>
      </c>
      <c r="S78" t="inlineStr">
        <is>
          <t xml:space="preserve"> WNW</t>
        </is>
      </c>
      <c r="T78" t="inlineStr">
        <is>
          <t xml:space="preserve"> S</t>
        </is>
      </c>
      <c r="U78" t="inlineStr">
        <is>
          <t xml:space="preserve"> SSE</t>
        </is>
      </c>
      <c r="V78" t="inlineStr">
        <is>
          <t xml:space="preserve"> NNW</t>
        </is>
      </c>
      <c r="W78" t="inlineStr">
        <is>
          <t xml:space="preserve"> N</t>
        </is>
      </c>
    </row>
    <row r="79">
      <c r="A79" t="inlineStr">
        <is>
          <t>07-09 22</t>
        </is>
      </c>
      <c r="E79" t="inlineStr">
        <is>
          <t>LG</t>
        </is>
      </c>
      <c r="H79" t="inlineStr">
        <is>
          <t xml:space="preserve"> SW</t>
        </is>
      </c>
      <c r="J79" t="inlineStr">
        <is>
          <t>LG</t>
        </is>
      </c>
      <c r="P79" t="inlineStr">
        <is>
          <t xml:space="preserve"> SW</t>
        </is>
      </c>
      <c r="Q79" t="inlineStr">
        <is>
          <t xml:space="preserve"> NNE</t>
        </is>
      </c>
      <c r="R79" t="inlineStr">
        <is>
          <t xml:space="preserve"> W</t>
        </is>
      </c>
      <c r="S79" t="inlineStr">
        <is>
          <t xml:space="preserve"> WNW</t>
        </is>
      </c>
      <c r="U79" t="inlineStr">
        <is>
          <t xml:space="preserve"> SSE</t>
        </is>
      </c>
      <c r="W79" t="inlineStr">
        <is>
          <t xml:space="preserve"> SSW</t>
        </is>
      </c>
    </row>
    <row r="80">
      <c r="A80" t="inlineStr">
        <is>
          <t>07-10 01</t>
        </is>
      </c>
      <c r="B80" t="inlineStr">
        <is>
          <t>LG</t>
        </is>
      </c>
      <c r="C80" t="inlineStr">
        <is>
          <t xml:space="preserve"> WNW</t>
        </is>
      </c>
      <c r="D80" t="inlineStr">
        <is>
          <t>LG</t>
        </is>
      </c>
      <c r="E80" t="inlineStr">
        <is>
          <t>LG</t>
        </is>
      </c>
      <c r="F80" t="inlineStr">
        <is>
          <t xml:space="preserve"> NW</t>
        </is>
      </c>
      <c r="G80" t="inlineStr">
        <is>
          <t>LG</t>
        </is>
      </c>
      <c r="H80" t="inlineStr">
        <is>
          <t>LG</t>
        </is>
      </c>
      <c r="I80" t="inlineStr">
        <is>
          <t>LG</t>
        </is>
      </c>
      <c r="J80" t="inlineStr">
        <is>
          <t>LG</t>
        </is>
      </c>
      <c r="K80" t="inlineStr">
        <is>
          <t xml:space="preserve"> WSW</t>
        </is>
      </c>
      <c r="L80" t="inlineStr">
        <is>
          <t>LG</t>
        </is>
      </c>
      <c r="M80" t="inlineStr">
        <is>
          <t>LG</t>
        </is>
      </c>
      <c r="N80" t="inlineStr">
        <is>
          <t>LG</t>
        </is>
      </c>
      <c r="O80" t="inlineStr">
        <is>
          <t xml:space="preserve"> NNW</t>
        </is>
      </c>
      <c r="P80" t="inlineStr">
        <is>
          <t xml:space="preserve"> NNW</t>
        </is>
      </c>
      <c r="Q80" t="inlineStr">
        <is>
          <t>LG</t>
        </is>
      </c>
      <c r="R80" t="inlineStr">
        <is>
          <t xml:space="preserve"> NNE</t>
        </is>
      </c>
      <c r="S80" t="inlineStr">
        <is>
          <t xml:space="preserve"> SW</t>
        </is>
      </c>
      <c r="T80" t="inlineStr">
        <is>
          <t xml:space="preserve"> SSW</t>
        </is>
      </c>
      <c r="U80" t="inlineStr">
        <is>
          <t xml:space="preserve"> NW</t>
        </is>
      </c>
      <c r="V80" t="inlineStr">
        <is>
          <t>LG</t>
        </is>
      </c>
      <c r="W80" t="inlineStr">
        <is>
          <t>LG</t>
        </is>
      </c>
    </row>
    <row r="81">
      <c r="A81" t="inlineStr">
        <is>
          <t>07-10 04</t>
        </is>
      </c>
      <c r="E81" t="inlineStr">
        <is>
          <t>LG</t>
        </is>
      </c>
      <c r="H81" t="inlineStr">
        <is>
          <t xml:space="preserve"> S</t>
        </is>
      </c>
      <c r="J81" t="inlineStr">
        <is>
          <t>LG</t>
        </is>
      </c>
      <c r="P81" t="inlineStr">
        <is>
          <t>LG</t>
        </is>
      </c>
      <c r="Q81" t="inlineStr">
        <is>
          <t>LG</t>
        </is>
      </c>
      <c r="R81" t="inlineStr">
        <is>
          <t xml:space="preserve"> W</t>
        </is>
      </c>
      <c r="S81" t="inlineStr">
        <is>
          <t xml:space="preserve"> WNW</t>
        </is>
      </c>
      <c r="U81" t="inlineStr">
        <is>
          <t xml:space="preserve"> SSW</t>
        </is>
      </c>
      <c r="W81" t="inlineStr">
        <is>
          <t xml:space="preserve"> WSW</t>
        </is>
      </c>
    </row>
    <row r="82">
      <c r="A82" t="inlineStr">
        <is>
          <t>07-10 07</t>
        </is>
      </c>
      <c r="B82" t="inlineStr">
        <is>
          <t>LG</t>
        </is>
      </c>
      <c r="C82" t="inlineStr">
        <is>
          <t xml:space="preserve"> WNW</t>
        </is>
      </c>
      <c r="D82" t="inlineStr">
        <is>
          <t>LG</t>
        </is>
      </c>
      <c r="E82" t="inlineStr">
        <is>
          <t>LG</t>
        </is>
      </c>
      <c r="F82" t="inlineStr">
        <is>
          <t xml:space="preserve"> WSW</t>
        </is>
      </c>
      <c r="G82" t="inlineStr">
        <is>
          <t xml:space="preserve"> N</t>
        </is>
      </c>
      <c r="H82" t="inlineStr">
        <is>
          <t>LG</t>
        </is>
      </c>
      <c r="I82" t="inlineStr">
        <is>
          <t xml:space="preserve"> NW</t>
        </is>
      </c>
      <c r="J82" t="inlineStr">
        <is>
          <t>LG</t>
        </is>
      </c>
      <c r="K82" t="inlineStr">
        <is>
          <t xml:space="preserve"> SW</t>
        </is>
      </c>
      <c r="L82" t="inlineStr">
        <is>
          <t>LG</t>
        </is>
      </c>
      <c r="M82" t="inlineStr">
        <is>
          <t>LG</t>
        </is>
      </c>
      <c r="N82" t="inlineStr">
        <is>
          <t>LG</t>
        </is>
      </c>
      <c r="O82" t="inlineStr">
        <is>
          <t xml:space="preserve"> NNW</t>
        </is>
      </c>
      <c r="P82" t="inlineStr">
        <is>
          <t xml:space="preserve"> WNW</t>
        </is>
      </c>
      <c r="Q82" t="inlineStr">
        <is>
          <t xml:space="preserve"> SE</t>
        </is>
      </c>
      <c r="R82" t="inlineStr">
        <is>
          <t xml:space="preserve"> N</t>
        </is>
      </c>
      <c r="S82" t="inlineStr">
        <is>
          <t>LG</t>
        </is>
      </c>
      <c r="T82" t="inlineStr">
        <is>
          <t xml:space="preserve"> SE</t>
        </is>
      </c>
      <c r="U82" t="inlineStr">
        <is>
          <t xml:space="preserve"> W</t>
        </is>
      </c>
      <c r="V82" t="inlineStr">
        <is>
          <t xml:space="preserve"> WNW</t>
        </is>
      </c>
      <c r="W82" t="inlineStr">
        <is>
          <t xml:space="preserve"> S</t>
        </is>
      </c>
    </row>
    <row r="83">
      <c r="A83" t="inlineStr">
        <is>
          <t>07-10 10</t>
        </is>
      </c>
      <c r="E83" t="inlineStr">
        <is>
          <t xml:space="preserve"> N</t>
        </is>
      </c>
      <c r="H83" t="inlineStr">
        <is>
          <t>LG</t>
        </is>
      </c>
      <c r="J83" t="inlineStr">
        <is>
          <t xml:space="preserve"> SW</t>
        </is>
      </c>
      <c r="P83" t="inlineStr">
        <is>
          <t xml:space="preserve"> SW</t>
        </is>
      </c>
      <c r="Q83" t="inlineStr">
        <is>
          <t xml:space="preserve"> SSE</t>
        </is>
      </c>
      <c r="R83" t="inlineStr">
        <is>
          <t xml:space="preserve"> SW</t>
        </is>
      </c>
      <c r="S83" t="inlineStr">
        <is>
          <t xml:space="preserve"> WSW</t>
        </is>
      </c>
      <c r="U83" t="inlineStr">
        <is>
          <t xml:space="preserve"> N</t>
        </is>
      </c>
      <c r="W83" t="inlineStr">
        <is>
          <t xml:space="preserve"> N</t>
        </is>
      </c>
    </row>
    <row r="84">
      <c r="A84" t="inlineStr">
        <is>
          <t>07-10 13</t>
        </is>
      </c>
      <c r="B84" t="inlineStr">
        <is>
          <t xml:space="preserve"> SE</t>
        </is>
      </c>
      <c r="C84" t="inlineStr">
        <is>
          <t xml:space="preserve"> S</t>
        </is>
      </c>
      <c r="D84" t="inlineStr">
        <is>
          <t>LG</t>
        </is>
      </c>
      <c r="E84" t="inlineStr">
        <is>
          <t>LG</t>
        </is>
      </c>
      <c r="F84" t="inlineStr">
        <is>
          <t xml:space="preserve"> ESE</t>
        </is>
      </c>
      <c r="G84" t="inlineStr">
        <is>
          <t xml:space="preserve"> SW</t>
        </is>
      </c>
      <c r="H84" t="inlineStr">
        <is>
          <t>LG</t>
        </is>
      </c>
      <c r="I84" t="inlineStr">
        <is>
          <t xml:space="preserve"> S</t>
        </is>
      </c>
      <c r="J84" t="inlineStr">
        <is>
          <t xml:space="preserve"> SW</t>
        </is>
      </c>
      <c r="K84" t="inlineStr">
        <is>
          <t xml:space="preserve"> SE</t>
        </is>
      </c>
      <c r="L84" t="inlineStr">
        <is>
          <t>LG</t>
        </is>
      </c>
      <c r="M84" t="inlineStr">
        <is>
          <t xml:space="preserve"> S</t>
        </is>
      </c>
      <c r="N84" t="inlineStr">
        <is>
          <t xml:space="preserve"> SW</t>
        </is>
      </c>
      <c r="O84" t="inlineStr">
        <is>
          <t xml:space="preserve"> SSE</t>
        </is>
      </c>
      <c r="P84" t="inlineStr">
        <is>
          <t xml:space="preserve"> ENE</t>
        </is>
      </c>
      <c r="Q84" t="inlineStr">
        <is>
          <t xml:space="preserve"> NE</t>
        </is>
      </c>
      <c r="R84" t="inlineStr">
        <is>
          <t xml:space="preserve"> SW</t>
        </is>
      </c>
      <c r="S84" t="inlineStr">
        <is>
          <t xml:space="preserve"> SSE</t>
        </is>
      </c>
      <c r="T84" t="inlineStr">
        <is>
          <t xml:space="preserve"> ESE</t>
        </is>
      </c>
      <c r="U84" t="inlineStr">
        <is>
          <t xml:space="preserve"> ESE</t>
        </is>
      </c>
      <c r="V84" t="inlineStr">
        <is>
          <t xml:space="preserve"> SSW</t>
        </is>
      </c>
      <c r="W84" t="inlineStr">
        <is>
          <t xml:space="preserve"> E</t>
        </is>
      </c>
    </row>
    <row r="85">
      <c r="A85" t="inlineStr">
        <is>
          <t>07-10 16</t>
        </is>
      </c>
      <c r="E85" t="inlineStr">
        <is>
          <t>LG</t>
        </is>
      </c>
      <c r="H85" t="inlineStr">
        <is>
          <t>LG</t>
        </is>
      </c>
      <c r="J85" t="inlineStr">
        <is>
          <t xml:space="preserve"> SE</t>
        </is>
      </c>
      <c r="P85" t="inlineStr">
        <is>
          <t xml:space="preserve"> E</t>
        </is>
      </c>
      <c r="Q85" t="inlineStr">
        <is>
          <t xml:space="preserve"> E</t>
        </is>
      </c>
      <c r="R85" t="inlineStr">
        <is>
          <t xml:space="preserve"> ESE</t>
        </is>
      </c>
      <c r="S85" t="inlineStr">
        <is>
          <t xml:space="preserve"> ESE</t>
        </is>
      </c>
      <c r="U85" t="inlineStr">
        <is>
          <t xml:space="preserve"> SE</t>
        </is>
      </c>
      <c r="W85" t="inlineStr">
        <is>
          <t xml:space="preserve"> S</t>
        </is>
      </c>
    </row>
    <row r="86">
      <c r="A86" t="inlineStr">
        <is>
          <t>07-10 19</t>
        </is>
      </c>
      <c r="B86" t="inlineStr">
        <is>
          <t xml:space="preserve"> SW</t>
        </is>
      </c>
      <c r="C86" t="inlineStr">
        <is>
          <t xml:space="preserve"> ENE</t>
        </is>
      </c>
      <c r="D86" t="inlineStr">
        <is>
          <t>LG</t>
        </is>
      </c>
      <c r="E86" t="inlineStr">
        <is>
          <t>LG</t>
        </is>
      </c>
      <c r="F86" t="inlineStr">
        <is>
          <t xml:space="preserve"> SE</t>
        </is>
      </c>
      <c r="G86" t="inlineStr">
        <is>
          <t xml:space="preserve"> S</t>
        </is>
      </c>
      <c r="I86" t="inlineStr">
        <is>
          <t>LG</t>
        </is>
      </c>
      <c r="K86" t="inlineStr">
        <is>
          <t xml:space="preserve"> SE</t>
        </is>
      </c>
      <c r="L86" t="inlineStr">
        <is>
          <t>LG</t>
        </is>
      </c>
      <c r="M86" t="inlineStr">
        <is>
          <t>LG</t>
        </is>
      </c>
      <c r="N86" t="inlineStr">
        <is>
          <t>LG</t>
        </is>
      </c>
      <c r="O86" t="inlineStr">
        <is>
          <t xml:space="preserve"> SSE</t>
        </is>
      </c>
      <c r="P86" t="inlineStr">
        <is>
          <t xml:space="preserve"> ENE</t>
        </is>
      </c>
      <c r="Q86" t="inlineStr">
        <is>
          <t xml:space="preserve"> ESE</t>
        </is>
      </c>
      <c r="R86" t="inlineStr">
        <is>
          <t xml:space="preserve"> SE</t>
        </is>
      </c>
      <c r="S86" t="inlineStr">
        <is>
          <t xml:space="preserve"> SSW</t>
        </is>
      </c>
      <c r="T86" t="inlineStr">
        <is>
          <t xml:space="preserve"> SSE</t>
        </is>
      </c>
      <c r="U86" t="inlineStr">
        <is>
          <t xml:space="preserve"> SSE</t>
        </is>
      </c>
      <c r="V86" t="inlineStr">
        <is>
          <t xml:space="preserve"> ESE</t>
        </is>
      </c>
    </row>
    <row r="87">
      <c r="A87" t="inlineStr">
        <is>
          <t>07-10 22</t>
        </is>
      </c>
      <c r="E87" t="inlineStr">
        <is>
          <t>LG</t>
        </is>
      </c>
      <c r="H87" t="inlineStr">
        <is>
          <t>LG</t>
        </is>
      </c>
      <c r="J87" t="inlineStr">
        <is>
          <t>LG</t>
        </is>
      </c>
      <c r="P87" t="inlineStr">
        <is>
          <t xml:space="preserve"> S</t>
        </is>
      </c>
      <c r="Q87" t="inlineStr">
        <is>
          <t xml:space="preserve"> SSW</t>
        </is>
      </c>
      <c r="R87" t="inlineStr">
        <is>
          <t xml:space="preserve"> SSE</t>
        </is>
      </c>
      <c r="S87" t="inlineStr">
        <is>
          <t xml:space="preserve"> S</t>
        </is>
      </c>
      <c r="U87" t="inlineStr">
        <is>
          <t xml:space="preserve"> SSE</t>
        </is>
      </c>
      <c r="W87" t="inlineStr">
        <is>
          <t xml:space="preserve"> WSW</t>
        </is>
      </c>
    </row>
    <row r="88">
      <c r="A88" t="inlineStr">
        <is>
          <t>07-11 01</t>
        </is>
      </c>
      <c r="C88" t="inlineStr">
        <is>
          <t xml:space="preserve"> NNW</t>
        </is>
      </c>
      <c r="D88" t="inlineStr">
        <is>
          <t>LG</t>
        </is>
      </c>
      <c r="E88" t="inlineStr">
        <is>
          <t>LG</t>
        </is>
      </c>
      <c r="F88" t="inlineStr">
        <is>
          <t xml:space="preserve"> ESE</t>
        </is>
      </c>
      <c r="G88" t="inlineStr">
        <is>
          <t>LG</t>
        </is>
      </c>
      <c r="H88" t="inlineStr">
        <is>
          <t>LG</t>
        </is>
      </c>
      <c r="I88" t="inlineStr">
        <is>
          <t>LG</t>
        </is>
      </c>
      <c r="J88" t="inlineStr">
        <is>
          <t>LG</t>
        </is>
      </c>
      <c r="K88" t="inlineStr">
        <is>
          <t xml:space="preserve"> SSW</t>
        </is>
      </c>
      <c r="L88" t="inlineStr">
        <is>
          <t>LG</t>
        </is>
      </c>
      <c r="M88" t="inlineStr">
        <is>
          <t>LG</t>
        </is>
      </c>
      <c r="N88" t="inlineStr">
        <is>
          <t>LG</t>
        </is>
      </c>
      <c r="O88" t="inlineStr">
        <is>
          <t xml:space="preserve"> SSW</t>
        </is>
      </c>
      <c r="P88" t="inlineStr">
        <is>
          <t xml:space="preserve"> S</t>
        </is>
      </c>
      <c r="Q88" t="inlineStr">
        <is>
          <t xml:space="preserve"> SW</t>
        </is>
      </c>
      <c r="R88" t="inlineStr">
        <is>
          <t xml:space="preserve"> SW</t>
        </is>
      </c>
      <c r="S88" t="inlineStr">
        <is>
          <t xml:space="preserve"> W</t>
        </is>
      </c>
      <c r="T88" t="inlineStr">
        <is>
          <t xml:space="preserve"> SE</t>
        </is>
      </c>
      <c r="U88" t="inlineStr">
        <is>
          <t xml:space="preserve"> S</t>
        </is>
      </c>
      <c r="V88" t="inlineStr">
        <is>
          <t xml:space="preserve"> SE</t>
        </is>
      </c>
      <c r="W88" t="inlineStr">
        <is>
          <t>LG</t>
        </is>
      </c>
    </row>
    <row r="89">
      <c r="A89" t="inlineStr">
        <is>
          <t>07-11 04</t>
        </is>
      </c>
      <c r="E89" t="inlineStr">
        <is>
          <t>LG</t>
        </is>
      </c>
      <c r="H89" t="inlineStr">
        <is>
          <t>LG</t>
        </is>
      </c>
      <c r="J89" t="inlineStr">
        <is>
          <t xml:space="preserve"> W</t>
        </is>
      </c>
      <c r="P89" t="inlineStr">
        <is>
          <t xml:space="preserve"> SSE</t>
        </is>
      </c>
      <c r="Q89" t="inlineStr">
        <is>
          <t xml:space="preserve"> SW</t>
        </is>
      </c>
      <c r="R89" t="inlineStr">
        <is>
          <t>LG</t>
        </is>
      </c>
      <c r="S89" t="inlineStr">
        <is>
          <t xml:space="preserve"> W</t>
        </is>
      </c>
      <c r="U89" t="inlineStr">
        <is>
          <t xml:space="preserve"> S</t>
        </is>
      </c>
      <c r="W89" t="inlineStr">
        <is>
          <t>LG</t>
        </is>
      </c>
    </row>
    <row r="90">
      <c r="A90" t="inlineStr">
        <is>
          <t>07-11 07</t>
        </is>
      </c>
      <c r="B90" t="inlineStr">
        <is>
          <t>LG</t>
        </is>
      </c>
      <c r="C90" t="inlineStr">
        <is>
          <t xml:space="preserve"> NNW</t>
        </is>
      </c>
      <c r="D90" t="inlineStr">
        <is>
          <t>LG</t>
        </is>
      </c>
      <c r="E90" t="inlineStr">
        <is>
          <t xml:space="preserve"> S</t>
        </is>
      </c>
      <c r="F90" t="inlineStr">
        <is>
          <t>LG</t>
        </is>
      </c>
      <c r="G90" t="inlineStr">
        <is>
          <t>LG</t>
        </is>
      </c>
      <c r="H90" t="inlineStr">
        <is>
          <t>LG</t>
        </is>
      </c>
      <c r="I90" t="inlineStr">
        <is>
          <t>LG</t>
        </is>
      </c>
      <c r="J90" t="inlineStr">
        <is>
          <t xml:space="preserve"> NNE</t>
        </is>
      </c>
      <c r="K90" t="inlineStr">
        <is>
          <t xml:space="preserve"> WSW</t>
        </is>
      </c>
      <c r="L90" t="inlineStr">
        <is>
          <t>LG</t>
        </is>
      </c>
      <c r="M90" t="inlineStr">
        <is>
          <t>LG</t>
        </is>
      </c>
      <c r="N90" t="inlineStr">
        <is>
          <t>LG</t>
        </is>
      </c>
      <c r="O90" t="inlineStr">
        <is>
          <t xml:space="preserve"> SSW</t>
        </is>
      </c>
      <c r="P90" t="inlineStr">
        <is>
          <t xml:space="preserve"> WSW</t>
        </is>
      </c>
      <c r="Q90" t="inlineStr">
        <is>
          <t xml:space="preserve"> WSW</t>
        </is>
      </c>
      <c r="R90" t="inlineStr">
        <is>
          <t xml:space="preserve"> NNW</t>
        </is>
      </c>
      <c r="S90" t="inlineStr">
        <is>
          <t>LG</t>
        </is>
      </c>
      <c r="T90" t="inlineStr">
        <is>
          <t xml:space="preserve"> N</t>
        </is>
      </c>
      <c r="U90" t="inlineStr">
        <is>
          <t xml:space="preserve"> SSW</t>
        </is>
      </c>
      <c r="V90" t="inlineStr">
        <is>
          <t xml:space="preserve"> NW</t>
        </is>
      </c>
      <c r="W90" t="inlineStr">
        <is>
          <t>LG</t>
        </is>
      </c>
    </row>
    <row r="91">
      <c r="A91" t="inlineStr">
        <is>
          <t>07-11 10</t>
        </is>
      </c>
      <c r="E91" t="inlineStr">
        <is>
          <t>LG</t>
        </is>
      </c>
      <c r="H91" t="inlineStr">
        <is>
          <t>LG</t>
        </is>
      </c>
      <c r="J91" t="inlineStr">
        <is>
          <t xml:space="preserve"> NW</t>
        </is>
      </c>
      <c r="P91" t="inlineStr">
        <is>
          <t xml:space="preserve"> S</t>
        </is>
      </c>
      <c r="Q91" t="inlineStr">
        <is>
          <t xml:space="preserve"> W</t>
        </is>
      </c>
      <c r="R91" t="inlineStr">
        <is>
          <t xml:space="preserve"> SW</t>
        </is>
      </c>
      <c r="S91" t="inlineStr">
        <is>
          <t xml:space="preserve"> WSW</t>
        </is>
      </c>
      <c r="U91" t="inlineStr">
        <is>
          <t>LG</t>
        </is>
      </c>
      <c r="W91" t="inlineStr">
        <is>
          <t xml:space="preserve"> SW</t>
        </is>
      </c>
    </row>
    <row r="92">
      <c r="A92" t="inlineStr">
        <is>
          <t>07-11 13</t>
        </is>
      </c>
      <c r="C92" t="inlineStr">
        <is>
          <t>LG</t>
        </is>
      </c>
      <c r="D92" t="inlineStr">
        <is>
          <t>LG</t>
        </is>
      </c>
      <c r="E92" t="inlineStr">
        <is>
          <t xml:space="preserve"> SE</t>
        </is>
      </c>
      <c r="F92" t="inlineStr">
        <is>
          <t xml:space="preserve"> S</t>
        </is>
      </c>
      <c r="G92" t="inlineStr">
        <is>
          <t xml:space="preserve"> SW</t>
        </is>
      </c>
      <c r="H92" t="inlineStr">
        <is>
          <t>LG</t>
        </is>
      </c>
      <c r="I92" t="inlineStr">
        <is>
          <t xml:space="preserve"> E</t>
        </is>
      </c>
      <c r="J92" t="inlineStr">
        <is>
          <t xml:space="preserve"> WSW</t>
        </is>
      </c>
      <c r="K92" t="inlineStr">
        <is>
          <t xml:space="preserve"> SE</t>
        </is>
      </c>
      <c r="L92" t="inlineStr">
        <is>
          <t xml:space="preserve"> W</t>
        </is>
      </c>
      <c r="M92" t="inlineStr">
        <is>
          <t xml:space="preserve"> W</t>
        </is>
      </c>
      <c r="N92" t="inlineStr">
        <is>
          <t xml:space="preserve"> SW</t>
        </is>
      </c>
      <c r="O92" t="inlineStr">
        <is>
          <t xml:space="preserve"> SSE</t>
        </is>
      </c>
      <c r="P92" t="inlineStr">
        <is>
          <t xml:space="preserve"> SE</t>
        </is>
      </c>
      <c r="Q92" t="inlineStr">
        <is>
          <t xml:space="preserve"> ENE</t>
        </is>
      </c>
      <c r="R92" t="inlineStr">
        <is>
          <t xml:space="preserve"> S</t>
        </is>
      </c>
      <c r="S92" t="inlineStr">
        <is>
          <t xml:space="preserve"> SE</t>
        </is>
      </c>
      <c r="T92" t="inlineStr">
        <is>
          <t xml:space="preserve"> E</t>
        </is>
      </c>
      <c r="U92" t="inlineStr">
        <is>
          <t xml:space="preserve"> SSE</t>
        </is>
      </c>
      <c r="V92" t="inlineStr">
        <is>
          <t xml:space="preserve"> S</t>
        </is>
      </c>
      <c r="W92" t="inlineStr">
        <is>
          <t xml:space="preserve"> S</t>
        </is>
      </c>
    </row>
    <row r="93">
      <c r="A93" t="inlineStr">
        <is>
          <t>07-11 16</t>
        </is>
      </c>
      <c r="E93" t="inlineStr">
        <is>
          <t>LG</t>
        </is>
      </c>
      <c r="H93" t="inlineStr">
        <is>
          <t xml:space="preserve"> NW</t>
        </is>
      </c>
      <c r="J93" t="inlineStr">
        <is>
          <t xml:space="preserve"> SW</t>
        </is>
      </c>
      <c r="P93" t="inlineStr">
        <is>
          <t xml:space="preserve"> ESE</t>
        </is>
      </c>
      <c r="Q93" t="inlineStr">
        <is>
          <t xml:space="preserve"> ESE</t>
        </is>
      </c>
      <c r="R93" t="inlineStr">
        <is>
          <t xml:space="preserve"> SE</t>
        </is>
      </c>
      <c r="S93" t="inlineStr">
        <is>
          <t xml:space="preserve"> SSE</t>
        </is>
      </c>
      <c r="U93" t="inlineStr">
        <is>
          <t xml:space="preserve"> SE</t>
        </is>
      </c>
      <c r="W93" t="inlineStr">
        <is>
          <t xml:space="preserve"> E</t>
        </is>
      </c>
    </row>
    <row r="94">
      <c r="A94" t="inlineStr">
        <is>
          <t>07-11 19</t>
        </is>
      </c>
      <c r="B94" t="inlineStr">
        <is>
          <t>LG</t>
        </is>
      </c>
      <c r="C94" t="inlineStr">
        <is>
          <t>LG</t>
        </is>
      </c>
      <c r="D94" t="inlineStr">
        <is>
          <t>LG</t>
        </is>
      </c>
      <c r="E94" t="inlineStr">
        <is>
          <t xml:space="preserve"> SW</t>
        </is>
      </c>
      <c r="F94" t="inlineStr">
        <is>
          <t xml:space="preserve"> SSW</t>
        </is>
      </c>
      <c r="G94" t="inlineStr">
        <is>
          <t xml:space="preserve"> SE</t>
        </is>
      </c>
      <c r="H94" t="inlineStr">
        <is>
          <t>LG</t>
        </is>
      </c>
      <c r="I94" t="inlineStr">
        <is>
          <t>LG</t>
        </is>
      </c>
      <c r="J94" t="inlineStr">
        <is>
          <t xml:space="preserve"> E</t>
        </is>
      </c>
      <c r="K94" t="inlineStr">
        <is>
          <t xml:space="preserve"> SSE</t>
        </is>
      </c>
      <c r="L94" t="inlineStr">
        <is>
          <t>LG</t>
        </is>
      </c>
      <c r="M94" t="inlineStr">
        <is>
          <t>LG</t>
        </is>
      </c>
      <c r="N94" t="inlineStr">
        <is>
          <t>LG</t>
        </is>
      </c>
      <c r="O94" t="inlineStr">
        <is>
          <t>LG</t>
        </is>
      </c>
      <c r="P94" t="inlineStr">
        <is>
          <t xml:space="preserve"> SE</t>
        </is>
      </c>
      <c r="Q94" t="inlineStr">
        <is>
          <t xml:space="preserve"> NNW</t>
        </is>
      </c>
      <c r="R94" t="inlineStr">
        <is>
          <t xml:space="preserve"> SSE</t>
        </is>
      </c>
      <c r="S94" t="inlineStr">
        <is>
          <t xml:space="preserve"> SSE</t>
        </is>
      </c>
      <c r="T94" t="inlineStr">
        <is>
          <t xml:space="preserve"> SSE</t>
        </is>
      </c>
      <c r="U94" t="inlineStr">
        <is>
          <t xml:space="preserve"> SE</t>
        </is>
      </c>
      <c r="V94" t="inlineStr">
        <is>
          <t xml:space="preserve"> WSW</t>
        </is>
      </c>
      <c r="W94" t="inlineStr">
        <is>
          <t xml:space="preserve"> SSE</t>
        </is>
      </c>
    </row>
    <row r="95">
      <c r="A95" t="inlineStr">
        <is>
          <t>07-11 22</t>
        </is>
      </c>
      <c r="E95" t="inlineStr">
        <is>
          <t xml:space="preserve"> W</t>
        </is>
      </c>
      <c r="H95" t="inlineStr">
        <is>
          <t>LG</t>
        </is>
      </c>
      <c r="J95" t="inlineStr">
        <is>
          <t>LG</t>
        </is>
      </c>
      <c r="P95" t="inlineStr">
        <is>
          <t xml:space="preserve"> SSE</t>
        </is>
      </c>
      <c r="Q95" t="inlineStr">
        <is>
          <t xml:space="preserve"> SW</t>
        </is>
      </c>
      <c r="R95" t="inlineStr">
        <is>
          <t>LG</t>
        </is>
      </c>
      <c r="S95" t="inlineStr">
        <is>
          <t xml:space="preserve"> SE</t>
        </is>
      </c>
      <c r="U95" t="inlineStr">
        <is>
          <t xml:space="preserve"> SE</t>
        </is>
      </c>
      <c r="W95" t="inlineStr">
        <is>
          <t>LG</t>
        </is>
      </c>
    </row>
    <row r="96">
      <c r="A96" t="inlineStr">
        <is>
          <t>07-12 01</t>
        </is>
      </c>
      <c r="B96" t="inlineStr">
        <is>
          <t>LG</t>
        </is>
      </c>
      <c r="C96" t="inlineStr">
        <is>
          <t xml:space="preserve"> WNW</t>
        </is>
      </c>
      <c r="D96" t="inlineStr">
        <is>
          <t>LG</t>
        </is>
      </c>
      <c r="E96" t="inlineStr">
        <is>
          <t xml:space="preserve"> W</t>
        </is>
      </c>
      <c r="F96" t="inlineStr">
        <is>
          <t xml:space="preserve"> WSW</t>
        </is>
      </c>
      <c r="G96" t="inlineStr">
        <is>
          <t xml:space="preserve"> N</t>
        </is>
      </c>
      <c r="H96" t="inlineStr">
        <is>
          <t>LG</t>
        </is>
      </c>
      <c r="I96" t="inlineStr">
        <is>
          <t>LG</t>
        </is>
      </c>
      <c r="J96" t="inlineStr">
        <is>
          <t>LG</t>
        </is>
      </c>
      <c r="K96" t="inlineStr">
        <is>
          <t xml:space="preserve"> S</t>
        </is>
      </c>
      <c r="L96" t="inlineStr">
        <is>
          <t>LG</t>
        </is>
      </c>
      <c r="M96" t="inlineStr">
        <is>
          <t>LG</t>
        </is>
      </c>
      <c r="N96" t="inlineStr">
        <is>
          <t>LG</t>
        </is>
      </c>
      <c r="O96" t="inlineStr">
        <is>
          <t>LG</t>
        </is>
      </c>
      <c r="P96" t="inlineStr">
        <is>
          <t xml:space="preserve"> NNE</t>
        </is>
      </c>
      <c r="Q96" t="inlineStr">
        <is>
          <t>LG</t>
        </is>
      </c>
      <c r="R96" t="inlineStr">
        <is>
          <t xml:space="preserve"> NNW</t>
        </is>
      </c>
      <c r="S96" t="inlineStr">
        <is>
          <t xml:space="preserve"> S</t>
        </is>
      </c>
      <c r="T96" t="inlineStr">
        <is>
          <t xml:space="preserve"> SE</t>
        </is>
      </c>
      <c r="U96" t="inlineStr">
        <is>
          <t xml:space="preserve"> NW</t>
        </is>
      </c>
      <c r="V96" t="inlineStr">
        <is>
          <t>LG</t>
        </is>
      </c>
      <c r="W96" t="inlineStr">
        <is>
          <t>LG</t>
        </is>
      </c>
    </row>
    <row r="97">
      <c r="A97" t="inlineStr">
        <is>
          <t>07-12 04</t>
        </is>
      </c>
      <c r="E97" t="inlineStr">
        <is>
          <t>LG</t>
        </is>
      </c>
      <c r="H97" t="inlineStr">
        <is>
          <t>LG</t>
        </is>
      </c>
      <c r="J97" t="inlineStr">
        <is>
          <t>LG</t>
        </is>
      </c>
      <c r="P97" t="inlineStr">
        <is>
          <t xml:space="preserve"> S</t>
        </is>
      </c>
      <c r="Q97" t="inlineStr">
        <is>
          <t xml:space="preserve"> SW</t>
        </is>
      </c>
      <c r="R97" t="inlineStr">
        <is>
          <t xml:space="preserve"> N</t>
        </is>
      </c>
      <c r="U97" t="inlineStr">
        <is>
          <t xml:space="preserve"> SE</t>
        </is>
      </c>
      <c r="W97" t="inlineStr">
        <is>
          <t>LG</t>
        </is>
      </c>
    </row>
    <row r="98">
      <c r="A98" t="inlineStr">
        <is>
          <t>07-12 07</t>
        </is>
      </c>
      <c r="B98" t="inlineStr">
        <is>
          <t>LG</t>
        </is>
      </c>
      <c r="C98" t="inlineStr">
        <is>
          <t>LG</t>
        </is>
      </c>
      <c r="D98" t="inlineStr">
        <is>
          <t>LG</t>
        </is>
      </c>
      <c r="E98" t="inlineStr">
        <is>
          <t>LG</t>
        </is>
      </c>
      <c r="F98" t="inlineStr">
        <is>
          <t>LG</t>
        </is>
      </c>
      <c r="G98" t="inlineStr">
        <is>
          <t xml:space="preserve"> S</t>
        </is>
      </c>
      <c r="H98" t="inlineStr">
        <is>
          <t xml:space="preserve"> SW</t>
        </is>
      </c>
      <c r="I98" t="inlineStr">
        <is>
          <t>LG</t>
        </is>
      </c>
      <c r="J98" t="inlineStr">
        <is>
          <t xml:space="preserve"> SW</t>
        </is>
      </c>
      <c r="K98" t="inlineStr">
        <is>
          <t xml:space="preserve"> WSW</t>
        </is>
      </c>
      <c r="L98" t="inlineStr">
        <is>
          <t xml:space="preserve"> NW</t>
        </is>
      </c>
      <c r="M98" t="inlineStr">
        <is>
          <t>LG</t>
        </is>
      </c>
      <c r="N98" t="inlineStr">
        <is>
          <t>LG</t>
        </is>
      </c>
      <c r="O98" t="inlineStr">
        <is>
          <t xml:space="preserve"> SW</t>
        </is>
      </c>
      <c r="P98" t="inlineStr">
        <is>
          <t xml:space="preserve"> SW</t>
        </is>
      </c>
      <c r="Q98" t="inlineStr">
        <is>
          <t xml:space="preserve"> SW</t>
        </is>
      </c>
      <c r="R98" t="inlineStr">
        <is>
          <t xml:space="preserve"> SW</t>
        </is>
      </c>
      <c r="S98" t="inlineStr">
        <is>
          <t xml:space="preserve"> SW</t>
        </is>
      </c>
      <c r="T98" t="inlineStr">
        <is>
          <t xml:space="preserve"> SW</t>
        </is>
      </c>
      <c r="U98" t="inlineStr">
        <is>
          <t xml:space="preserve"> S</t>
        </is>
      </c>
      <c r="W98" t="inlineStr">
        <is>
          <t xml:space="preserve"> SW</t>
        </is>
      </c>
    </row>
    <row r="99">
      <c r="A99" t="inlineStr">
        <is>
          <t>07-12 10</t>
        </is>
      </c>
      <c r="E99" t="inlineStr">
        <is>
          <t>LG</t>
        </is>
      </c>
      <c r="H99" t="inlineStr">
        <is>
          <t>LG</t>
        </is>
      </c>
      <c r="J99" t="inlineStr">
        <is>
          <t>LG</t>
        </is>
      </c>
      <c r="P99" t="inlineStr">
        <is>
          <t xml:space="preserve"> NW</t>
        </is>
      </c>
      <c r="Q99" t="inlineStr">
        <is>
          <t xml:space="preserve"> WSW</t>
        </is>
      </c>
      <c r="R99" t="inlineStr">
        <is>
          <t xml:space="preserve"> SSW</t>
        </is>
      </c>
      <c r="S99" t="inlineStr">
        <is>
          <t xml:space="preserve"> SW</t>
        </is>
      </c>
      <c r="U99" t="inlineStr">
        <is>
          <t>LG</t>
        </is>
      </c>
      <c r="W99" t="inlineStr">
        <is>
          <t xml:space="preserve"> W</t>
        </is>
      </c>
    </row>
    <row r="100">
      <c r="A100" t="inlineStr">
        <is>
          <t>07-12 13</t>
        </is>
      </c>
      <c r="B100" t="inlineStr">
        <is>
          <t xml:space="preserve"> SSW</t>
        </is>
      </c>
      <c r="C100" t="inlineStr">
        <is>
          <t xml:space="preserve"> SSE</t>
        </is>
      </c>
      <c r="D100" t="inlineStr">
        <is>
          <t xml:space="preserve"> SW</t>
        </is>
      </c>
      <c r="E100" t="inlineStr">
        <is>
          <t xml:space="preserve"> SW</t>
        </is>
      </c>
      <c r="F100" t="inlineStr">
        <is>
          <t xml:space="preserve"> W</t>
        </is>
      </c>
      <c r="G100" t="inlineStr">
        <is>
          <t xml:space="preserve"> W</t>
        </is>
      </c>
      <c r="H100" t="inlineStr">
        <is>
          <t xml:space="preserve"> N</t>
        </is>
      </c>
      <c r="I100" t="inlineStr">
        <is>
          <t xml:space="preserve"> NW</t>
        </is>
      </c>
      <c r="J100" t="inlineStr">
        <is>
          <t xml:space="preserve"> NW</t>
        </is>
      </c>
      <c r="K100" t="inlineStr">
        <is>
          <t xml:space="preserve"> SSE</t>
        </is>
      </c>
      <c r="L100" t="inlineStr">
        <is>
          <t xml:space="preserve"> WSW</t>
        </is>
      </c>
      <c r="M100" t="inlineStr">
        <is>
          <t xml:space="preserve"> SW</t>
        </is>
      </c>
      <c r="N100" t="inlineStr">
        <is>
          <t xml:space="preserve"> SW</t>
        </is>
      </c>
      <c r="O100" t="inlineStr">
        <is>
          <t xml:space="preserve"> NW</t>
        </is>
      </c>
      <c r="P100" t="inlineStr">
        <is>
          <t xml:space="preserve"> SSW</t>
        </is>
      </c>
      <c r="Q100" t="inlineStr">
        <is>
          <t xml:space="preserve"> NE</t>
        </is>
      </c>
      <c r="R100" t="inlineStr">
        <is>
          <t xml:space="preserve"> SSW</t>
        </is>
      </c>
      <c r="S100" t="inlineStr">
        <is>
          <t xml:space="preserve"> SSE</t>
        </is>
      </c>
      <c r="T100" t="inlineStr">
        <is>
          <t xml:space="preserve"> ENE</t>
        </is>
      </c>
      <c r="U100" t="inlineStr">
        <is>
          <t xml:space="preserve"> NE</t>
        </is>
      </c>
      <c r="V100" t="inlineStr">
        <is>
          <t>LG</t>
        </is>
      </c>
      <c r="W100" t="inlineStr">
        <is>
          <t xml:space="preserve"> SSW</t>
        </is>
      </c>
    </row>
    <row r="101">
      <c r="A101" t="inlineStr">
        <is>
          <t>07-12 16</t>
        </is>
      </c>
      <c r="E101" t="inlineStr">
        <is>
          <t xml:space="preserve"> S</t>
        </is>
      </c>
      <c r="H101" t="inlineStr">
        <is>
          <t>LG</t>
        </is>
      </c>
      <c r="J101" t="inlineStr">
        <is>
          <t xml:space="preserve"> SSW</t>
        </is>
      </c>
      <c r="P101" t="inlineStr">
        <is>
          <t xml:space="preserve"> ESE</t>
        </is>
      </c>
      <c r="Q101" t="inlineStr">
        <is>
          <t xml:space="preserve"> ENE</t>
        </is>
      </c>
      <c r="R101" t="inlineStr">
        <is>
          <t xml:space="preserve"> SSE</t>
        </is>
      </c>
      <c r="S101" t="inlineStr">
        <is>
          <t xml:space="preserve"> SE</t>
        </is>
      </c>
      <c r="U101" t="inlineStr">
        <is>
          <t xml:space="preserve"> SE</t>
        </is>
      </c>
      <c r="W101" t="inlineStr">
        <is>
          <t xml:space="preserve"> E</t>
        </is>
      </c>
    </row>
    <row r="102">
      <c r="A102" t="inlineStr">
        <is>
          <t>07-12 19</t>
        </is>
      </c>
      <c r="B102" t="inlineStr">
        <is>
          <t xml:space="preserve"> E</t>
        </is>
      </c>
      <c r="C102" t="inlineStr">
        <is>
          <t xml:space="preserve"> NW</t>
        </is>
      </c>
      <c r="D102" t="inlineStr">
        <is>
          <t>LG</t>
        </is>
      </c>
      <c r="E102" t="inlineStr">
        <is>
          <t>LG</t>
        </is>
      </c>
      <c r="F102" t="inlineStr">
        <is>
          <t xml:space="preserve"> ESE</t>
        </is>
      </c>
      <c r="G102" t="inlineStr">
        <is>
          <t xml:space="preserve"> SW</t>
        </is>
      </c>
      <c r="H102" t="inlineStr">
        <is>
          <t>LG</t>
        </is>
      </c>
      <c r="I102" t="inlineStr">
        <is>
          <t xml:space="preserve"> N</t>
        </is>
      </c>
      <c r="J102" t="inlineStr">
        <is>
          <t xml:space="preserve"> SW</t>
        </is>
      </c>
      <c r="K102" t="inlineStr">
        <is>
          <t xml:space="preserve"> ESE</t>
        </is>
      </c>
      <c r="L102" t="inlineStr">
        <is>
          <t>LG</t>
        </is>
      </c>
      <c r="M102" t="inlineStr">
        <is>
          <t>LG</t>
        </is>
      </c>
      <c r="N102" t="inlineStr">
        <is>
          <t xml:space="preserve"> S</t>
        </is>
      </c>
      <c r="O102" t="inlineStr">
        <is>
          <t xml:space="preserve"> SSE</t>
        </is>
      </c>
      <c r="P102" t="inlineStr">
        <is>
          <t xml:space="preserve"> SE</t>
        </is>
      </c>
      <c r="Q102" t="inlineStr">
        <is>
          <t xml:space="preserve"> SSW</t>
        </is>
      </c>
      <c r="R102" t="inlineStr">
        <is>
          <t xml:space="preserve"> SE</t>
        </is>
      </c>
      <c r="S102" t="inlineStr">
        <is>
          <t xml:space="preserve"> SE</t>
        </is>
      </c>
      <c r="T102" t="inlineStr">
        <is>
          <t xml:space="preserve"> SSE</t>
        </is>
      </c>
      <c r="U102" t="inlineStr">
        <is>
          <t xml:space="preserve"> SSE</t>
        </is>
      </c>
      <c r="V102" t="inlineStr">
        <is>
          <t xml:space="preserve"> SSE</t>
        </is>
      </c>
      <c r="W102" t="inlineStr">
        <is>
          <t xml:space="preserve"> SSW</t>
        </is>
      </c>
    </row>
    <row r="103">
      <c r="A103" t="inlineStr">
        <is>
          <t>07-12 22</t>
        </is>
      </c>
      <c r="H103" t="inlineStr">
        <is>
          <t>LG</t>
        </is>
      </c>
      <c r="P103" t="inlineStr">
        <is>
          <t>LG</t>
        </is>
      </c>
      <c r="Q103" t="inlineStr">
        <is>
          <t>LG</t>
        </is>
      </c>
      <c r="S103" t="inlineStr">
        <is>
          <t xml:space="preserve"> SSE</t>
        </is>
      </c>
      <c r="U103" t="inlineStr">
        <is>
          <t xml:space="preserve"> S</t>
        </is>
      </c>
    </row>
    <row r="104">
      <c r="A104" t="inlineStr">
        <is>
          <t>07-13 01</t>
        </is>
      </c>
      <c r="B104" t="inlineStr">
        <is>
          <t xml:space="preserve"> NW</t>
        </is>
      </c>
      <c r="C104" t="inlineStr">
        <is>
          <t>LG</t>
        </is>
      </c>
      <c r="D104" t="inlineStr">
        <is>
          <t>LG</t>
        </is>
      </c>
      <c r="E104" t="inlineStr">
        <is>
          <t>LG</t>
        </is>
      </c>
      <c r="F104" t="inlineStr">
        <is>
          <t xml:space="preserve"> N</t>
        </is>
      </c>
      <c r="G104" t="inlineStr">
        <is>
          <t>LG</t>
        </is>
      </c>
      <c r="H104" t="inlineStr">
        <is>
          <t>LG</t>
        </is>
      </c>
      <c r="I104" t="inlineStr">
        <is>
          <t>LG</t>
        </is>
      </c>
      <c r="J104" t="inlineStr">
        <is>
          <t xml:space="preserve"> W</t>
        </is>
      </c>
      <c r="K104" t="inlineStr">
        <is>
          <t xml:space="preserve"> WNW</t>
        </is>
      </c>
      <c r="L104" t="inlineStr">
        <is>
          <t>LG</t>
        </is>
      </c>
      <c r="M104" t="inlineStr">
        <is>
          <t>LG</t>
        </is>
      </c>
      <c r="N104" t="inlineStr">
        <is>
          <t>LG</t>
        </is>
      </c>
      <c r="O104" t="inlineStr">
        <is>
          <t xml:space="preserve"> NNW</t>
        </is>
      </c>
      <c r="P104" t="inlineStr">
        <is>
          <t xml:space="preserve"> SSW</t>
        </is>
      </c>
      <c r="Q104" t="inlineStr">
        <is>
          <t xml:space="preserve"> SW</t>
        </is>
      </c>
      <c r="R104" t="inlineStr">
        <is>
          <t xml:space="preserve"> SSW</t>
        </is>
      </c>
      <c r="S104" t="inlineStr">
        <is>
          <t xml:space="preserve"> NW</t>
        </is>
      </c>
      <c r="T104" t="inlineStr">
        <is>
          <t xml:space="preserve"> S</t>
        </is>
      </c>
      <c r="U104" t="inlineStr">
        <is>
          <t xml:space="preserve"> SSW</t>
        </is>
      </c>
      <c r="V104" t="inlineStr">
        <is>
          <t xml:space="preserve"> WSW</t>
        </is>
      </c>
      <c r="W104" t="inlineStr">
        <is>
          <t xml:space="preserve"> SW</t>
        </is>
      </c>
    </row>
    <row r="105">
      <c r="A105" t="inlineStr">
        <is>
          <t>07-13 04</t>
        </is>
      </c>
      <c r="E105" t="inlineStr">
        <is>
          <t>LG</t>
        </is>
      </c>
      <c r="H105" t="inlineStr">
        <is>
          <t>LG</t>
        </is>
      </c>
      <c r="J105" t="inlineStr">
        <is>
          <t>LG</t>
        </is>
      </c>
      <c r="P105" t="inlineStr">
        <is>
          <t>LG</t>
        </is>
      </c>
      <c r="Q105" t="inlineStr">
        <is>
          <t xml:space="preserve"> WSW</t>
        </is>
      </c>
      <c r="R105" t="inlineStr">
        <is>
          <t>LG</t>
        </is>
      </c>
      <c r="S105" t="inlineStr">
        <is>
          <t xml:space="preserve"> WNW</t>
        </is>
      </c>
      <c r="U105" t="inlineStr">
        <is>
          <t xml:space="preserve"> S</t>
        </is>
      </c>
      <c r="W105" t="inlineStr">
        <is>
          <t xml:space="preserve"> SSW</t>
        </is>
      </c>
    </row>
    <row r="106">
      <c r="A106" t="inlineStr">
        <is>
          <t>07-13 07</t>
        </is>
      </c>
      <c r="B106" t="inlineStr">
        <is>
          <t>LG</t>
        </is>
      </c>
      <c r="C106" t="inlineStr">
        <is>
          <t xml:space="preserve"> WNW</t>
        </is>
      </c>
      <c r="D106" t="inlineStr">
        <is>
          <t>LG</t>
        </is>
      </c>
      <c r="E106" t="inlineStr">
        <is>
          <t>LG</t>
        </is>
      </c>
      <c r="F106" t="inlineStr">
        <is>
          <t>LG</t>
        </is>
      </c>
      <c r="G106" t="inlineStr">
        <is>
          <t xml:space="preserve"> SE</t>
        </is>
      </c>
      <c r="H106" t="inlineStr">
        <is>
          <t xml:space="preserve"> W</t>
        </is>
      </c>
      <c r="I106" t="inlineStr">
        <is>
          <t>LG</t>
        </is>
      </c>
      <c r="J106" t="inlineStr">
        <is>
          <t xml:space="preserve"> SSW</t>
        </is>
      </c>
      <c r="K106" t="inlineStr">
        <is>
          <t xml:space="preserve"> WSW</t>
        </is>
      </c>
      <c r="L106" t="inlineStr">
        <is>
          <t>LG</t>
        </is>
      </c>
      <c r="M106" t="inlineStr">
        <is>
          <t>LG</t>
        </is>
      </c>
      <c r="N106" t="inlineStr">
        <is>
          <t>LG</t>
        </is>
      </c>
      <c r="O106" t="inlineStr">
        <is>
          <t>LG</t>
        </is>
      </c>
      <c r="P106" t="inlineStr">
        <is>
          <t>LG</t>
        </is>
      </c>
      <c r="Q106" t="inlineStr">
        <is>
          <t xml:space="preserve"> WSW</t>
        </is>
      </c>
      <c r="R106" t="inlineStr">
        <is>
          <t xml:space="preserve"> SW</t>
        </is>
      </c>
      <c r="S106" t="inlineStr">
        <is>
          <t xml:space="preserve"> SE</t>
        </is>
      </c>
      <c r="T106" t="inlineStr">
        <is>
          <t>LG</t>
        </is>
      </c>
      <c r="U106" t="inlineStr">
        <is>
          <t xml:space="preserve"> E</t>
        </is>
      </c>
      <c r="V106" t="inlineStr">
        <is>
          <t>LG</t>
        </is>
      </c>
      <c r="W106" t="inlineStr">
        <is>
          <t>LG</t>
        </is>
      </c>
    </row>
    <row r="107">
      <c r="A107" t="inlineStr">
        <is>
          <t>07-13 10</t>
        </is>
      </c>
      <c r="E107" t="inlineStr">
        <is>
          <t>LG</t>
        </is>
      </c>
      <c r="H107" t="inlineStr">
        <is>
          <t xml:space="preserve"> W</t>
        </is>
      </c>
      <c r="J107" t="inlineStr">
        <is>
          <t xml:space="preserve"> W</t>
        </is>
      </c>
      <c r="Q107" t="inlineStr">
        <is>
          <t xml:space="preserve"> SW</t>
        </is>
      </c>
      <c r="R107" t="inlineStr">
        <is>
          <t xml:space="preserve"> SW</t>
        </is>
      </c>
      <c r="S107" t="inlineStr">
        <is>
          <t xml:space="preserve"> SW</t>
        </is>
      </c>
      <c r="U107" t="inlineStr">
        <is>
          <t xml:space="preserve"> SSW</t>
        </is>
      </c>
      <c r="W107" t="inlineStr">
        <is>
          <t xml:space="preserve"> WSW</t>
        </is>
      </c>
    </row>
    <row r="108">
      <c r="A108" t="inlineStr">
        <is>
          <t>07-13 13</t>
        </is>
      </c>
      <c r="B108" t="inlineStr">
        <is>
          <t xml:space="preserve"> S</t>
        </is>
      </c>
      <c r="C108" t="inlineStr">
        <is>
          <t xml:space="preserve"> NW</t>
        </is>
      </c>
      <c r="D108" t="inlineStr">
        <is>
          <t xml:space="preserve"> NNE</t>
        </is>
      </c>
      <c r="E108" t="inlineStr">
        <is>
          <t xml:space="preserve"> W</t>
        </is>
      </c>
      <c r="F108" t="inlineStr">
        <is>
          <t xml:space="preserve"> S</t>
        </is>
      </c>
      <c r="G108" t="inlineStr">
        <is>
          <t xml:space="preserve"> W</t>
        </is>
      </c>
      <c r="H108" t="inlineStr">
        <is>
          <t xml:space="preserve"> W</t>
        </is>
      </c>
      <c r="I108" t="inlineStr">
        <is>
          <t xml:space="preserve"> E</t>
        </is>
      </c>
      <c r="J108" t="inlineStr">
        <is>
          <t xml:space="preserve"> SW</t>
        </is>
      </c>
      <c r="K108" t="inlineStr">
        <is>
          <t xml:space="preserve"> SW</t>
        </is>
      </c>
      <c r="L108" t="inlineStr">
        <is>
          <t>LG</t>
        </is>
      </c>
      <c r="N108" t="inlineStr">
        <is>
          <t xml:space="preserve"> SW</t>
        </is>
      </c>
      <c r="O108" t="inlineStr">
        <is>
          <t xml:space="preserve"> NE</t>
        </is>
      </c>
      <c r="P108" t="inlineStr">
        <is>
          <t xml:space="preserve"> SSW</t>
        </is>
      </c>
      <c r="Q108" t="inlineStr">
        <is>
          <t xml:space="preserve"> WSW</t>
        </is>
      </c>
      <c r="R108" t="inlineStr">
        <is>
          <t xml:space="preserve"> WSW</t>
        </is>
      </c>
      <c r="S108" t="inlineStr">
        <is>
          <t xml:space="preserve"> NE</t>
        </is>
      </c>
      <c r="T108" t="inlineStr">
        <is>
          <t xml:space="preserve"> E</t>
        </is>
      </c>
      <c r="U108" t="inlineStr">
        <is>
          <t>LG</t>
        </is>
      </c>
      <c r="V108" t="inlineStr">
        <is>
          <t xml:space="preserve"> SSE</t>
        </is>
      </c>
      <c r="W108" t="inlineStr">
        <is>
          <t xml:space="preserve"> SW</t>
        </is>
      </c>
    </row>
    <row r="109">
      <c r="A109" t="inlineStr">
        <is>
          <t>07-13 16</t>
        </is>
      </c>
      <c r="E109" t="inlineStr">
        <is>
          <t xml:space="preserve"> SE</t>
        </is>
      </c>
      <c r="H109" t="inlineStr">
        <is>
          <t xml:space="preserve"> W</t>
        </is>
      </c>
      <c r="J109" t="inlineStr">
        <is>
          <t xml:space="preserve"> NE</t>
        </is>
      </c>
      <c r="P109" t="inlineStr">
        <is>
          <t xml:space="preserve"> E</t>
        </is>
      </c>
      <c r="Q109" t="inlineStr">
        <is>
          <t xml:space="preserve"> E</t>
        </is>
      </c>
      <c r="R109" t="inlineStr">
        <is>
          <t xml:space="preserve"> SE</t>
        </is>
      </c>
      <c r="S109" t="inlineStr">
        <is>
          <t xml:space="preserve"> SSE</t>
        </is>
      </c>
      <c r="U109" t="inlineStr">
        <is>
          <t>LG</t>
        </is>
      </c>
      <c r="W109" t="inlineStr">
        <is>
          <t xml:space="preserve"> SSW</t>
        </is>
      </c>
    </row>
    <row r="110">
      <c r="A110" t="inlineStr">
        <is>
          <t>07-13 19</t>
        </is>
      </c>
      <c r="B110" t="inlineStr">
        <is>
          <t>LG</t>
        </is>
      </c>
      <c r="C110" t="inlineStr">
        <is>
          <t xml:space="preserve"> WNW</t>
        </is>
      </c>
      <c r="D110" t="inlineStr">
        <is>
          <t>LG</t>
        </is>
      </c>
      <c r="E110" t="inlineStr">
        <is>
          <t>LG</t>
        </is>
      </c>
      <c r="F110" t="inlineStr">
        <is>
          <t xml:space="preserve"> SE</t>
        </is>
      </c>
      <c r="G110" t="inlineStr">
        <is>
          <t xml:space="preserve"> NE</t>
        </is>
      </c>
      <c r="H110" t="inlineStr">
        <is>
          <t>LG</t>
        </is>
      </c>
      <c r="I110" t="inlineStr">
        <is>
          <t xml:space="preserve"> SSE</t>
        </is>
      </c>
      <c r="J110" t="inlineStr">
        <is>
          <t>LG</t>
        </is>
      </c>
      <c r="K110" t="inlineStr">
        <is>
          <t>LG</t>
        </is>
      </c>
      <c r="L110" t="inlineStr">
        <is>
          <t>LG</t>
        </is>
      </c>
      <c r="N110" t="inlineStr">
        <is>
          <t>LG</t>
        </is>
      </c>
      <c r="O110" t="inlineStr">
        <is>
          <t xml:space="preserve"> SE</t>
        </is>
      </c>
      <c r="P110" t="inlineStr">
        <is>
          <t xml:space="preserve"> S</t>
        </is>
      </c>
      <c r="Q110" t="inlineStr">
        <is>
          <t xml:space="preserve"> ESE</t>
        </is>
      </c>
      <c r="R110" t="inlineStr">
        <is>
          <t>LG</t>
        </is>
      </c>
      <c r="S110" t="inlineStr">
        <is>
          <t xml:space="preserve"> S</t>
        </is>
      </c>
      <c r="T110" t="inlineStr">
        <is>
          <t xml:space="preserve"> SSE</t>
        </is>
      </c>
      <c r="U110" t="inlineStr">
        <is>
          <t xml:space="preserve"> SSE</t>
        </is>
      </c>
      <c r="V110" t="inlineStr">
        <is>
          <t xml:space="preserve"> ESE</t>
        </is>
      </c>
      <c r="W110" t="inlineStr">
        <is>
          <t xml:space="preserve"> NW</t>
        </is>
      </c>
    </row>
    <row r="111">
      <c r="A111" t="inlineStr">
        <is>
          <t>07-13 22</t>
        </is>
      </c>
      <c r="E111" t="inlineStr">
        <is>
          <t>LG</t>
        </is>
      </c>
      <c r="H111" t="inlineStr">
        <is>
          <t>LG</t>
        </is>
      </c>
      <c r="J111" t="inlineStr">
        <is>
          <t xml:space="preserve"> N</t>
        </is>
      </c>
      <c r="P111" t="inlineStr">
        <is>
          <t xml:space="preserve"> W</t>
        </is>
      </c>
      <c r="Q111" t="inlineStr">
        <is>
          <t xml:space="preserve"> WSW</t>
        </is>
      </c>
      <c r="R111" t="inlineStr">
        <is>
          <t xml:space="preserve"> N</t>
        </is>
      </c>
      <c r="S111" t="inlineStr">
        <is>
          <t xml:space="preserve"> SW</t>
        </is>
      </c>
      <c r="U111" t="inlineStr">
        <is>
          <t xml:space="preserve"> WSW</t>
        </is>
      </c>
      <c r="W111" t="inlineStr">
        <is>
          <t xml:space="preserve"> NW</t>
        </is>
      </c>
    </row>
    <row r="112">
      <c r="A112" t="inlineStr">
        <is>
          <t>07-14 01</t>
        </is>
      </c>
      <c r="C112" t="inlineStr">
        <is>
          <t xml:space="preserve"> WNW</t>
        </is>
      </c>
      <c r="D112" t="inlineStr">
        <is>
          <t>LG</t>
        </is>
      </c>
      <c r="E112" t="inlineStr">
        <is>
          <t>LG</t>
        </is>
      </c>
      <c r="F112" t="inlineStr">
        <is>
          <t xml:space="preserve"> S</t>
        </is>
      </c>
      <c r="G112" t="inlineStr">
        <is>
          <t>LG</t>
        </is>
      </c>
      <c r="H112" t="inlineStr">
        <is>
          <t>LG</t>
        </is>
      </c>
      <c r="I112" t="inlineStr">
        <is>
          <t>LG</t>
        </is>
      </c>
      <c r="J112" t="inlineStr">
        <is>
          <t>LG</t>
        </is>
      </c>
      <c r="K112" t="inlineStr">
        <is>
          <t xml:space="preserve"> SSE</t>
        </is>
      </c>
      <c r="L112" t="inlineStr">
        <is>
          <t>LG</t>
        </is>
      </c>
      <c r="N112" t="inlineStr">
        <is>
          <t>LG</t>
        </is>
      </c>
      <c r="O112" t="inlineStr">
        <is>
          <t>LG</t>
        </is>
      </c>
      <c r="P112" t="inlineStr">
        <is>
          <t xml:space="preserve"> W</t>
        </is>
      </c>
      <c r="Q112" t="inlineStr">
        <is>
          <t xml:space="preserve"> W</t>
        </is>
      </c>
      <c r="R112" t="inlineStr">
        <is>
          <t xml:space="preserve"> WSW</t>
        </is>
      </c>
      <c r="S112" t="inlineStr">
        <is>
          <t xml:space="preserve"> SW</t>
        </is>
      </c>
      <c r="T112" t="inlineStr">
        <is>
          <t xml:space="preserve"> SW</t>
        </is>
      </c>
      <c r="U112" t="inlineStr">
        <is>
          <t xml:space="preserve"> WSW</t>
        </is>
      </c>
      <c r="V112" t="inlineStr">
        <is>
          <t xml:space="preserve"> SSW</t>
        </is>
      </c>
      <c r="W112" t="inlineStr">
        <is>
          <t xml:space="preserve"> SW</t>
        </is>
      </c>
    </row>
    <row r="113">
      <c r="A113" t="inlineStr">
        <is>
          <t>07-14 04</t>
        </is>
      </c>
      <c r="E113" t="inlineStr">
        <is>
          <t>LG</t>
        </is>
      </c>
      <c r="H113" t="inlineStr">
        <is>
          <t>LG</t>
        </is>
      </c>
      <c r="J113" t="inlineStr">
        <is>
          <t xml:space="preserve"> SW</t>
        </is>
      </c>
      <c r="P113" t="inlineStr">
        <is>
          <t xml:space="preserve"> NW</t>
        </is>
      </c>
      <c r="Q113" t="inlineStr">
        <is>
          <t xml:space="preserve"> WNW</t>
        </is>
      </c>
      <c r="R113" t="inlineStr">
        <is>
          <t xml:space="preserve"> W</t>
        </is>
      </c>
      <c r="S113" t="inlineStr">
        <is>
          <t xml:space="preserve"> WSW</t>
        </is>
      </c>
      <c r="W113" t="inlineStr">
        <is>
          <t xml:space="preserve"> SSW</t>
        </is>
      </c>
    </row>
    <row r="114">
      <c r="A114" t="inlineStr">
        <is>
          <t>07-14 07</t>
        </is>
      </c>
      <c r="B114" t="inlineStr">
        <is>
          <t>LG</t>
        </is>
      </c>
      <c r="C114" t="inlineStr">
        <is>
          <t xml:space="preserve"> NW</t>
        </is>
      </c>
      <c r="D114" t="inlineStr">
        <is>
          <t>LG</t>
        </is>
      </c>
      <c r="E114" t="inlineStr">
        <is>
          <t>LG</t>
        </is>
      </c>
      <c r="F114" t="inlineStr">
        <is>
          <t xml:space="preserve"> WNW</t>
        </is>
      </c>
      <c r="G114" t="inlineStr">
        <is>
          <t>LG</t>
        </is>
      </c>
      <c r="H114" t="inlineStr">
        <is>
          <t>LG</t>
        </is>
      </c>
      <c r="I114" t="inlineStr">
        <is>
          <t>LG</t>
        </is>
      </c>
      <c r="J114" t="inlineStr">
        <is>
          <t xml:space="preserve"> NE</t>
        </is>
      </c>
      <c r="K114" t="inlineStr">
        <is>
          <t xml:space="preserve"> SW</t>
        </is>
      </c>
      <c r="L114" t="inlineStr">
        <is>
          <t>LG</t>
        </is>
      </c>
      <c r="M114" t="inlineStr">
        <is>
          <t>LG</t>
        </is>
      </c>
      <c r="N114" t="inlineStr">
        <is>
          <t>LG</t>
        </is>
      </c>
      <c r="O114" t="inlineStr">
        <is>
          <t xml:space="preserve"> SW</t>
        </is>
      </c>
      <c r="P114" t="inlineStr">
        <is>
          <t xml:space="preserve"> NNE</t>
        </is>
      </c>
      <c r="Q114" t="inlineStr">
        <is>
          <t xml:space="preserve"> WSW</t>
        </is>
      </c>
      <c r="R114" t="inlineStr">
        <is>
          <t xml:space="preserve"> SW</t>
        </is>
      </c>
      <c r="S114" t="inlineStr">
        <is>
          <t xml:space="preserve"> WNW</t>
        </is>
      </c>
      <c r="T114" t="inlineStr">
        <is>
          <t xml:space="preserve"> SSW</t>
        </is>
      </c>
      <c r="U114" t="inlineStr">
        <is>
          <t xml:space="preserve"> W</t>
        </is>
      </c>
      <c r="V114" t="inlineStr">
        <is>
          <t xml:space="preserve"> NW</t>
        </is>
      </c>
      <c r="W114" t="inlineStr">
        <is>
          <t xml:space="preserve"> SSW</t>
        </is>
      </c>
    </row>
    <row r="115">
      <c r="A115" t="inlineStr">
        <is>
          <t>07-14 10</t>
        </is>
      </c>
      <c r="E115" t="inlineStr">
        <is>
          <t>LG</t>
        </is>
      </c>
      <c r="H115" t="inlineStr">
        <is>
          <t>LG</t>
        </is>
      </c>
      <c r="J115" t="inlineStr">
        <is>
          <t xml:space="preserve"> NW</t>
        </is>
      </c>
      <c r="P115" t="inlineStr">
        <is>
          <t xml:space="preserve"> WSW</t>
        </is>
      </c>
      <c r="Q115" t="inlineStr">
        <is>
          <t xml:space="preserve"> WNW</t>
        </is>
      </c>
      <c r="R115" t="inlineStr">
        <is>
          <t xml:space="preserve"> W</t>
        </is>
      </c>
      <c r="S115" t="inlineStr">
        <is>
          <t xml:space="preserve"> SW</t>
        </is>
      </c>
      <c r="U115" t="inlineStr">
        <is>
          <t xml:space="preserve"> SW</t>
        </is>
      </c>
      <c r="W115" t="inlineStr">
        <is>
          <t xml:space="preserve"> SSW</t>
        </is>
      </c>
    </row>
    <row r="116">
      <c r="A116" t="inlineStr">
        <is>
          <t>07-14 13</t>
        </is>
      </c>
      <c r="B116" t="inlineStr">
        <is>
          <t>LG</t>
        </is>
      </c>
      <c r="C116" t="inlineStr">
        <is>
          <t xml:space="preserve"> NNW</t>
        </is>
      </c>
      <c r="D116" t="inlineStr">
        <is>
          <t xml:space="preserve"> NE</t>
        </is>
      </c>
      <c r="E116" t="inlineStr">
        <is>
          <t xml:space="preserve"> N</t>
        </is>
      </c>
      <c r="F116" t="inlineStr">
        <is>
          <t xml:space="preserve"> S</t>
        </is>
      </c>
      <c r="G116" t="inlineStr">
        <is>
          <t xml:space="preserve"> E</t>
        </is>
      </c>
      <c r="H116" t="inlineStr">
        <is>
          <t>LG</t>
        </is>
      </c>
      <c r="I116" t="inlineStr">
        <is>
          <t xml:space="preserve"> SSW</t>
        </is>
      </c>
      <c r="J116" t="inlineStr">
        <is>
          <t xml:space="preserve"> SW</t>
        </is>
      </c>
      <c r="K116" t="inlineStr">
        <is>
          <t xml:space="preserve"> ESE</t>
        </is>
      </c>
      <c r="L116" t="inlineStr">
        <is>
          <t>LG</t>
        </is>
      </c>
      <c r="M116" t="inlineStr">
        <is>
          <t>LG</t>
        </is>
      </c>
      <c r="N116" t="inlineStr">
        <is>
          <t>LG</t>
        </is>
      </c>
      <c r="O116" t="inlineStr">
        <is>
          <t xml:space="preserve"> SE</t>
        </is>
      </c>
      <c r="P116" t="inlineStr">
        <is>
          <t xml:space="preserve"> N</t>
        </is>
      </c>
      <c r="Q116" t="inlineStr">
        <is>
          <t xml:space="preserve"> NE</t>
        </is>
      </c>
      <c r="R116" t="inlineStr">
        <is>
          <t xml:space="preserve"> SW</t>
        </is>
      </c>
      <c r="S116" t="inlineStr">
        <is>
          <t xml:space="preserve"> NE</t>
        </is>
      </c>
      <c r="T116" t="inlineStr">
        <is>
          <t xml:space="preserve"> NE</t>
        </is>
      </c>
      <c r="U116" t="inlineStr">
        <is>
          <t xml:space="preserve"> ENE</t>
        </is>
      </c>
      <c r="V116" t="inlineStr">
        <is>
          <t xml:space="preserve"> SSE</t>
        </is>
      </c>
      <c r="W116" t="inlineStr">
        <is>
          <t xml:space="preserve"> SW</t>
        </is>
      </c>
    </row>
    <row r="117">
      <c r="A117" t="inlineStr">
        <is>
          <t>07-14 16</t>
        </is>
      </c>
      <c r="E117" t="inlineStr">
        <is>
          <t xml:space="preserve"> N</t>
        </is>
      </c>
      <c r="H117" t="inlineStr">
        <is>
          <t>LG</t>
        </is>
      </c>
      <c r="J117" t="inlineStr">
        <is>
          <t xml:space="preserve"> SW</t>
        </is>
      </c>
      <c r="P117" t="inlineStr">
        <is>
          <t xml:space="preserve"> NE</t>
        </is>
      </c>
      <c r="Q117" t="inlineStr">
        <is>
          <t xml:space="preserve"> ENE</t>
        </is>
      </c>
      <c r="R117" t="inlineStr">
        <is>
          <t xml:space="preserve"> E</t>
        </is>
      </c>
      <c r="S117" t="inlineStr">
        <is>
          <t xml:space="preserve"> SSE</t>
        </is>
      </c>
      <c r="U117" t="inlineStr">
        <is>
          <t xml:space="preserve"> SSE</t>
        </is>
      </c>
      <c r="W117" t="inlineStr">
        <is>
          <t xml:space="preserve"> NNW</t>
        </is>
      </c>
    </row>
    <row r="118">
      <c r="A118" t="inlineStr">
        <is>
          <t>07-14 19</t>
        </is>
      </c>
      <c r="B118" t="inlineStr">
        <is>
          <t>LG</t>
        </is>
      </c>
      <c r="C118" t="inlineStr">
        <is>
          <t xml:space="preserve"> SSE</t>
        </is>
      </c>
      <c r="D118" t="inlineStr">
        <is>
          <t>LG</t>
        </is>
      </c>
      <c r="E118" t="inlineStr">
        <is>
          <t>LG</t>
        </is>
      </c>
      <c r="F118" t="inlineStr">
        <is>
          <t xml:space="preserve"> NNW</t>
        </is>
      </c>
      <c r="G118" t="inlineStr">
        <is>
          <t xml:space="preserve"> NE</t>
        </is>
      </c>
      <c r="H118" t="inlineStr">
        <is>
          <t>LG</t>
        </is>
      </c>
      <c r="I118" t="inlineStr">
        <is>
          <t xml:space="preserve"> WSW</t>
        </is>
      </c>
      <c r="J118" t="inlineStr">
        <is>
          <t xml:space="preserve"> NE</t>
        </is>
      </c>
      <c r="K118" t="inlineStr">
        <is>
          <t xml:space="preserve"> N</t>
        </is>
      </c>
      <c r="L118" t="inlineStr">
        <is>
          <t>LG</t>
        </is>
      </c>
      <c r="M118" t="inlineStr">
        <is>
          <t>LG</t>
        </is>
      </c>
      <c r="N118" t="inlineStr">
        <is>
          <t xml:space="preserve"> NW</t>
        </is>
      </c>
      <c r="O118" t="inlineStr">
        <is>
          <t xml:space="preserve"> WSW</t>
        </is>
      </c>
      <c r="P118" t="inlineStr">
        <is>
          <t xml:space="preserve"> E</t>
        </is>
      </c>
      <c r="Q118" t="inlineStr">
        <is>
          <t xml:space="preserve"> ESE</t>
        </is>
      </c>
      <c r="R118" t="inlineStr">
        <is>
          <t xml:space="preserve"> N</t>
        </is>
      </c>
      <c r="S118" t="inlineStr">
        <is>
          <t xml:space="preserve"> NW</t>
        </is>
      </c>
      <c r="T118" t="inlineStr">
        <is>
          <t xml:space="preserve"> S</t>
        </is>
      </c>
      <c r="U118" t="inlineStr">
        <is>
          <t xml:space="preserve"> NNE</t>
        </is>
      </c>
      <c r="V118" t="inlineStr">
        <is>
          <t xml:space="preserve"> WNW</t>
        </is>
      </c>
      <c r="W118" t="inlineStr">
        <is>
          <t xml:space="preserve"> NE</t>
        </is>
      </c>
    </row>
    <row r="119">
      <c r="A119" t="inlineStr">
        <is>
          <t>07-14 22</t>
        </is>
      </c>
      <c r="E119" t="inlineStr">
        <is>
          <t>LG</t>
        </is>
      </c>
      <c r="H119" t="inlineStr">
        <is>
          <t>LG</t>
        </is>
      </c>
      <c r="J119" t="inlineStr">
        <is>
          <t>LG</t>
        </is>
      </c>
      <c r="P119" t="inlineStr">
        <is>
          <t xml:space="preserve"> NNE</t>
        </is>
      </c>
      <c r="Q119" t="inlineStr">
        <is>
          <t xml:space="preserve"> SW</t>
        </is>
      </c>
      <c r="R119" t="inlineStr">
        <is>
          <t xml:space="preserve"> NE</t>
        </is>
      </c>
      <c r="S119" t="inlineStr">
        <is>
          <t xml:space="preserve"> WNW</t>
        </is>
      </c>
      <c r="U119" t="inlineStr">
        <is>
          <t xml:space="preserve"> N</t>
        </is>
      </c>
      <c r="W119" t="inlineStr">
        <is>
          <t xml:space="preserve"> ENE</t>
        </is>
      </c>
    </row>
    <row r="120">
      <c r="A120" t="inlineStr">
        <is>
          <t>07-15 01</t>
        </is>
      </c>
      <c r="B120" t="inlineStr">
        <is>
          <t>LG</t>
        </is>
      </c>
      <c r="C120" t="inlineStr">
        <is>
          <t xml:space="preserve"> N</t>
        </is>
      </c>
      <c r="D120" t="inlineStr">
        <is>
          <t>LG</t>
        </is>
      </c>
      <c r="E120" t="inlineStr">
        <is>
          <t>LG</t>
        </is>
      </c>
      <c r="F120" t="inlineStr">
        <is>
          <t xml:space="preserve"> SW</t>
        </is>
      </c>
      <c r="G120" t="inlineStr">
        <is>
          <t xml:space="preserve"> N</t>
        </is>
      </c>
      <c r="H120" t="inlineStr">
        <is>
          <t>LG</t>
        </is>
      </c>
      <c r="I120" t="inlineStr">
        <is>
          <t>LG</t>
        </is>
      </c>
      <c r="J120" t="inlineStr">
        <is>
          <t>LG</t>
        </is>
      </c>
      <c r="K120" t="inlineStr">
        <is>
          <t xml:space="preserve"> W</t>
        </is>
      </c>
      <c r="L120" t="inlineStr">
        <is>
          <t>LG</t>
        </is>
      </c>
      <c r="M120" t="inlineStr">
        <is>
          <t>LG</t>
        </is>
      </c>
      <c r="N120" t="inlineStr">
        <is>
          <t>LG</t>
        </is>
      </c>
      <c r="O120" t="inlineStr">
        <is>
          <t xml:space="preserve"> N</t>
        </is>
      </c>
      <c r="P120" t="inlineStr">
        <is>
          <t xml:space="preserve"> NW</t>
        </is>
      </c>
      <c r="Q120" t="inlineStr">
        <is>
          <t xml:space="preserve"> W</t>
        </is>
      </c>
      <c r="R120" t="inlineStr">
        <is>
          <t xml:space="preserve"> NNW</t>
        </is>
      </c>
      <c r="S120" t="inlineStr">
        <is>
          <t xml:space="preserve"> S</t>
        </is>
      </c>
      <c r="T120" t="inlineStr">
        <is>
          <t xml:space="preserve"> SSW</t>
        </is>
      </c>
      <c r="U120" t="inlineStr">
        <is>
          <t xml:space="preserve"> NNW</t>
        </is>
      </c>
      <c r="V120" t="inlineStr">
        <is>
          <t xml:space="preserve"> NW</t>
        </is>
      </c>
      <c r="W120" t="inlineStr">
        <is>
          <t xml:space="preserve"> NNE</t>
        </is>
      </c>
    </row>
    <row r="121">
      <c r="A121" t="inlineStr">
        <is>
          <t>07-15 04</t>
        </is>
      </c>
      <c r="E121" t="inlineStr">
        <is>
          <t>LG</t>
        </is>
      </c>
      <c r="H121" t="inlineStr">
        <is>
          <t>LG</t>
        </is>
      </c>
      <c r="J121" t="inlineStr">
        <is>
          <t>LG</t>
        </is>
      </c>
      <c r="P121" t="inlineStr">
        <is>
          <t xml:space="preserve"> SW</t>
        </is>
      </c>
      <c r="Q121" t="inlineStr">
        <is>
          <t xml:space="preserve"> W</t>
        </is>
      </c>
      <c r="R121" t="inlineStr">
        <is>
          <t>LG</t>
        </is>
      </c>
      <c r="S121" t="inlineStr">
        <is>
          <t xml:space="preserve"> SW</t>
        </is>
      </c>
      <c r="U121" t="inlineStr">
        <is>
          <t xml:space="preserve"> ENE</t>
        </is>
      </c>
      <c r="W121" t="inlineStr">
        <is>
          <t xml:space="preserve"> SE</t>
        </is>
      </c>
    </row>
    <row r="122">
      <c r="A122" t="inlineStr">
        <is>
          <t>07-15 07</t>
        </is>
      </c>
      <c r="B122" t="inlineStr">
        <is>
          <t>LG</t>
        </is>
      </c>
      <c r="C122" t="inlineStr">
        <is>
          <t xml:space="preserve"> W</t>
        </is>
      </c>
      <c r="D122" t="inlineStr">
        <is>
          <t>LG</t>
        </is>
      </c>
      <c r="E122" t="inlineStr">
        <is>
          <t>LG</t>
        </is>
      </c>
      <c r="F122" t="inlineStr">
        <is>
          <t>LG</t>
        </is>
      </c>
      <c r="G122" t="inlineStr">
        <is>
          <t>LG</t>
        </is>
      </c>
      <c r="H122" t="inlineStr">
        <is>
          <t>LG</t>
        </is>
      </c>
      <c r="I122" t="inlineStr">
        <is>
          <t>LG</t>
        </is>
      </c>
      <c r="J122" t="inlineStr">
        <is>
          <t xml:space="preserve"> SW</t>
        </is>
      </c>
      <c r="K122" t="inlineStr">
        <is>
          <t xml:space="preserve"> WSW</t>
        </is>
      </c>
      <c r="L122" t="inlineStr">
        <is>
          <t>LG</t>
        </is>
      </c>
      <c r="M122" t="inlineStr">
        <is>
          <t>LG</t>
        </is>
      </c>
      <c r="N122" t="inlineStr">
        <is>
          <t>LG</t>
        </is>
      </c>
      <c r="O122" t="inlineStr">
        <is>
          <t>LG</t>
        </is>
      </c>
      <c r="P122" t="inlineStr">
        <is>
          <t xml:space="preserve"> S</t>
        </is>
      </c>
      <c r="Q122" t="inlineStr">
        <is>
          <t xml:space="preserve"> SW</t>
        </is>
      </c>
      <c r="R122" t="inlineStr">
        <is>
          <t xml:space="preserve"> N</t>
        </is>
      </c>
      <c r="S122" t="inlineStr">
        <is>
          <t xml:space="preserve"> NW</t>
        </is>
      </c>
      <c r="T122" t="inlineStr">
        <is>
          <t xml:space="preserve"> NW</t>
        </is>
      </c>
      <c r="U122" t="inlineStr">
        <is>
          <t xml:space="preserve"> WNW</t>
        </is>
      </c>
      <c r="V122" t="inlineStr">
        <is>
          <t xml:space="preserve"> WNW</t>
        </is>
      </c>
      <c r="W122" t="inlineStr">
        <is>
          <t xml:space="preserve"> S</t>
        </is>
      </c>
    </row>
    <row r="123">
      <c r="A123" t="inlineStr">
        <is>
          <t>07-15 10</t>
        </is>
      </c>
      <c r="E123" t="inlineStr">
        <is>
          <t xml:space="preserve"> N</t>
        </is>
      </c>
      <c r="H123" t="inlineStr">
        <is>
          <t>LG</t>
        </is>
      </c>
      <c r="J123" t="inlineStr">
        <is>
          <t xml:space="preserve"> W</t>
        </is>
      </c>
      <c r="P123" t="inlineStr">
        <is>
          <t xml:space="preserve"> NW</t>
        </is>
      </c>
      <c r="Q123" t="inlineStr">
        <is>
          <t xml:space="preserve"> SW</t>
        </is>
      </c>
      <c r="R123" t="inlineStr">
        <is>
          <t>LG</t>
        </is>
      </c>
      <c r="S123" t="inlineStr">
        <is>
          <t xml:space="preserve"> NNE</t>
        </is>
      </c>
      <c r="W123" t="inlineStr">
        <is>
          <t xml:space="preserve"> W</t>
        </is>
      </c>
    </row>
    <row r="124">
      <c r="A124" t="inlineStr">
        <is>
          <t>07-15 13</t>
        </is>
      </c>
      <c r="B124" t="inlineStr">
        <is>
          <t xml:space="preserve"> E</t>
        </is>
      </c>
      <c r="C124" t="inlineStr">
        <is>
          <t>LG</t>
        </is>
      </c>
      <c r="D124" t="inlineStr">
        <is>
          <t xml:space="preserve"> N</t>
        </is>
      </c>
      <c r="E124" t="inlineStr">
        <is>
          <t xml:space="preserve"> W</t>
        </is>
      </c>
      <c r="F124" t="inlineStr">
        <is>
          <t xml:space="preserve"> SE</t>
        </is>
      </c>
      <c r="G124" t="inlineStr">
        <is>
          <t xml:space="preserve"> W</t>
        </is>
      </c>
      <c r="H124" t="inlineStr">
        <is>
          <t>LG</t>
        </is>
      </c>
      <c r="I124" t="inlineStr">
        <is>
          <t xml:space="preserve"> SSW</t>
        </is>
      </c>
      <c r="J124" t="inlineStr">
        <is>
          <t xml:space="preserve"> NW</t>
        </is>
      </c>
      <c r="K124" t="inlineStr">
        <is>
          <t xml:space="preserve"> NNE</t>
        </is>
      </c>
      <c r="L124" t="inlineStr">
        <is>
          <t>LG</t>
        </is>
      </c>
      <c r="M124" t="inlineStr">
        <is>
          <t xml:space="preserve"> NE</t>
        </is>
      </c>
      <c r="N124" t="inlineStr">
        <is>
          <t xml:space="preserve"> N</t>
        </is>
      </c>
      <c r="O124" t="inlineStr">
        <is>
          <t xml:space="preserve"> ENE</t>
        </is>
      </c>
      <c r="P124" t="inlineStr">
        <is>
          <t xml:space="preserve"> ENE</t>
        </is>
      </c>
      <c r="Q124" t="inlineStr">
        <is>
          <t xml:space="preserve"> NE</t>
        </is>
      </c>
      <c r="R124" t="inlineStr">
        <is>
          <t xml:space="preserve"> ESE</t>
        </is>
      </c>
      <c r="S124" t="inlineStr">
        <is>
          <t xml:space="preserve"> ENE</t>
        </is>
      </c>
      <c r="T124" t="inlineStr">
        <is>
          <t xml:space="preserve"> NNE</t>
        </is>
      </c>
      <c r="U124" t="inlineStr">
        <is>
          <t xml:space="preserve"> NE</t>
        </is>
      </c>
      <c r="V124" t="inlineStr">
        <is>
          <t xml:space="preserve"> SE</t>
        </is>
      </c>
      <c r="W124" t="inlineStr">
        <is>
          <t xml:space="preserve"> E</t>
        </is>
      </c>
    </row>
    <row r="125">
      <c r="A125" t="inlineStr">
        <is>
          <t>07-15 16</t>
        </is>
      </c>
      <c r="E125" t="inlineStr">
        <is>
          <t xml:space="preserve"> SE</t>
        </is>
      </c>
      <c r="H125" t="inlineStr">
        <is>
          <t>LG</t>
        </is>
      </c>
      <c r="J125" t="inlineStr">
        <is>
          <t xml:space="preserve"> NW</t>
        </is>
      </c>
      <c r="P125" t="inlineStr">
        <is>
          <t xml:space="preserve"> SE</t>
        </is>
      </c>
      <c r="Q125" t="inlineStr">
        <is>
          <t xml:space="preserve"> SSE</t>
        </is>
      </c>
      <c r="R125" t="inlineStr">
        <is>
          <t xml:space="preserve"> E</t>
        </is>
      </c>
      <c r="S125" t="inlineStr">
        <is>
          <t xml:space="preserve"> E</t>
        </is>
      </c>
      <c r="U125" t="inlineStr">
        <is>
          <t>LG</t>
        </is>
      </c>
      <c r="W125" t="inlineStr">
        <is>
          <t xml:space="preserve"> ENE</t>
        </is>
      </c>
    </row>
    <row r="126">
      <c r="A126" t="inlineStr">
        <is>
          <t>07-15 19</t>
        </is>
      </c>
      <c r="B126" t="inlineStr">
        <is>
          <t xml:space="preserve"> E</t>
        </is>
      </c>
      <c r="C126" t="inlineStr">
        <is>
          <t xml:space="preserve"> SE</t>
        </is>
      </c>
      <c r="D126" t="inlineStr">
        <is>
          <t>LG</t>
        </is>
      </c>
      <c r="E126" t="inlineStr">
        <is>
          <t>LG</t>
        </is>
      </c>
      <c r="F126" t="inlineStr">
        <is>
          <t xml:space="preserve"> WSW</t>
        </is>
      </c>
      <c r="G126" t="inlineStr">
        <is>
          <t xml:space="preserve"> N</t>
        </is>
      </c>
      <c r="H126" t="inlineStr">
        <is>
          <t>LG</t>
        </is>
      </c>
      <c r="I126" t="inlineStr">
        <is>
          <t>LG</t>
        </is>
      </c>
      <c r="J126" t="inlineStr">
        <is>
          <t>LG</t>
        </is>
      </c>
      <c r="K126" t="inlineStr">
        <is>
          <t>LG</t>
        </is>
      </c>
      <c r="L126" t="inlineStr">
        <is>
          <t>LG</t>
        </is>
      </c>
      <c r="M126" t="inlineStr">
        <is>
          <t xml:space="preserve"> SW</t>
        </is>
      </c>
      <c r="N126" t="inlineStr">
        <is>
          <t>LG</t>
        </is>
      </c>
      <c r="O126" t="inlineStr">
        <is>
          <t>LG</t>
        </is>
      </c>
      <c r="P126" t="inlineStr">
        <is>
          <t>LG</t>
        </is>
      </c>
      <c r="Q126" t="inlineStr">
        <is>
          <t xml:space="preserve"> SW</t>
        </is>
      </c>
      <c r="R126" t="inlineStr">
        <is>
          <t xml:space="preserve"> N</t>
        </is>
      </c>
      <c r="S126" t="inlineStr">
        <is>
          <t xml:space="preserve"> NW</t>
        </is>
      </c>
      <c r="T126" t="inlineStr">
        <is>
          <t xml:space="preserve"> NW</t>
        </is>
      </c>
      <c r="U126" t="inlineStr">
        <is>
          <t xml:space="preserve"> WNW</t>
        </is>
      </c>
      <c r="V126" t="inlineStr">
        <is>
          <t xml:space="preserve"> WSW</t>
        </is>
      </c>
      <c r="W126" t="inlineStr">
        <is>
          <t xml:space="preserve"> NNW</t>
        </is>
      </c>
    </row>
    <row r="127">
      <c r="A127" t="inlineStr">
        <is>
          <t>07-15 22</t>
        </is>
      </c>
      <c r="E127" t="inlineStr">
        <is>
          <t>LG</t>
        </is>
      </c>
      <c r="H127" t="inlineStr">
        <is>
          <t>LG</t>
        </is>
      </c>
      <c r="J127" t="inlineStr">
        <is>
          <t>LG</t>
        </is>
      </c>
      <c r="P127" t="inlineStr">
        <is>
          <t xml:space="preserve"> N</t>
        </is>
      </c>
      <c r="Q127" t="inlineStr">
        <is>
          <t xml:space="preserve"> WNW</t>
        </is>
      </c>
      <c r="R127" t="inlineStr">
        <is>
          <t xml:space="preserve"> NNW</t>
        </is>
      </c>
      <c r="S127" t="inlineStr">
        <is>
          <t xml:space="preserve"> SW</t>
        </is>
      </c>
      <c r="U127" t="inlineStr">
        <is>
          <t xml:space="preserve"> W</t>
        </is>
      </c>
      <c r="W127" t="inlineStr">
        <is>
          <t xml:space="preserve"> W</t>
        </is>
      </c>
    </row>
    <row r="128">
      <c r="A128" t="inlineStr">
        <is>
          <t>07-16 01</t>
        </is>
      </c>
      <c r="B128" t="inlineStr">
        <is>
          <t>LG</t>
        </is>
      </c>
      <c r="C128" t="inlineStr">
        <is>
          <t xml:space="preserve"> WNW</t>
        </is>
      </c>
      <c r="D128" t="inlineStr">
        <is>
          <t>LG</t>
        </is>
      </c>
      <c r="E128" t="inlineStr">
        <is>
          <t>LG</t>
        </is>
      </c>
      <c r="F128" t="inlineStr">
        <is>
          <t xml:space="preserve"> NW</t>
        </is>
      </c>
      <c r="G128" t="inlineStr">
        <is>
          <t>LG</t>
        </is>
      </c>
      <c r="H128" t="inlineStr">
        <is>
          <t>LG</t>
        </is>
      </c>
      <c r="I128" t="inlineStr">
        <is>
          <t>LG</t>
        </is>
      </c>
      <c r="J128" t="inlineStr">
        <is>
          <t>LG</t>
        </is>
      </c>
      <c r="K128" t="inlineStr">
        <is>
          <t xml:space="preserve"> W</t>
        </is>
      </c>
      <c r="L128" t="inlineStr">
        <is>
          <t xml:space="preserve"> W</t>
        </is>
      </c>
      <c r="M128" t="inlineStr">
        <is>
          <t>LG</t>
        </is>
      </c>
      <c r="N128" t="inlineStr">
        <is>
          <t>LG</t>
        </is>
      </c>
      <c r="O128" t="inlineStr">
        <is>
          <t>LG</t>
        </is>
      </c>
      <c r="P128" t="inlineStr">
        <is>
          <t xml:space="preserve"> WNW</t>
        </is>
      </c>
      <c r="Q128" t="inlineStr">
        <is>
          <t xml:space="preserve"> WNW</t>
        </is>
      </c>
      <c r="R128" t="inlineStr">
        <is>
          <t xml:space="preserve"> WSW</t>
        </is>
      </c>
      <c r="S128" t="inlineStr">
        <is>
          <t xml:space="preserve"> NW</t>
        </is>
      </c>
      <c r="T128" t="inlineStr">
        <is>
          <t xml:space="preserve"> SW</t>
        </is>
      </c>
      <c r="U128" t="inlineStr">
        <is>
          <t xml:space="preserve"> W</t>
        </is>
      </c>
      <c r="V128" t="inlineStr">
        <is>
          <t xml:space="preserve"> W</t>
        </is>
      </c>
      <c r="W128" t="inlineStr">
        <is>
          <t xml:space="preserve"> WSW</t>
        </is>
      </c>
    </row>
    <row r="129">
      <c r="A129" t="inlineStr">
        <is>
          <t>07-16 04</t>
        </is>
      </c>
      <c r="E129" t="inlineStr">
        <is>
          <t>LG</t>
        </is>
      </c>
      <c r="H129" t="inlineStr">
        <is>
          <t>LG</t>
        </is>
      </c>
      <c r="J129" t="inlineStr">
        <is>
          <t>LG</t>
        </is>
      </c>
      <c r="P129" t="inlineStr">
        <is>
          <t xml:space="preserve"> W</t>
        </is>
      </c>
      <c r="Q129" t="inlineStr">
        <is>
          <t>LG</t>
        </is>
      </c>
      <c r="R129" t="inlineStr">
        <is>
          <t xml:space="preserve"> SW</t>
        </is>
      </c>
      <c r="S129" t="inlineStr">
        <is>
          <t xml:space="preserve"> WNW</t>
        </is>
      </c>
      <c r="U129" t="inlineStr">
        <is>
          <t xml:space="preserve"> SW</t>
        </is>
      </c>
      <c r="W129" t="inlineStr">
        <is>
          <t xml:space="preserve"> SW</t>
        </is>
      </c>
    </row>
    <row r="130">
      <c r="A130" t="inlineStr">
        <is>
          <t>07-16 07</t>
        </is>
      </c>
      <c r="B130" t="inlineStr">
        <is>
          <t>LG</t>
        </is>
      </c>
      <c r="C130" t="inlineStr">
        <is>
          <t xml:space="preserve"> NW</t>
        </is>
      </c>
      <c r="D130" t="inlineStr">
        <is>
          <t>LG</t>
        </is>
      </c>
      <c r="E130" t="inlineStr">
        <is>
          <t>LG</t>
        </is>
      </c>
      <c r="F130" t="inlineStr">
        <is>
          <t>LG</t>
        </is>
      </c>
      <c r="G130" t="inlineStr">
        <is>
          <t xml:space="preserve"> NW</t>
        </is>
      </c>
      <c r="H130" t="inlineStr">
        <is>
          <t>LG</t>
        </is>
      </c>
      <c r="I130" t="inlineStr">
        <is>
          <t>LG</t>
        </is>
      </c>
      <c r="J130" t="inlineStr">
        <is>
          <t xml:space="preserve"> NE</t>
        </is>
      </c>
      <c r="K130" t="inlineStr">
        <is>
          <t xml:space="preserve"> W</t>
        </is>
      </c>
      <c r="L130" t="inlineStr">
        <is>
          <t>LG</t>
        </is>
      </c>
      <c r="M130" t="inlineStr">
        <is>
          <t>LG</t>
        </is>
      </c>
      <c r="N130" t="inlineStr">
        <is>
          <t>LG</t>
        </is>
      </c>
      <c r="O130" t="inlineStr">
        <is>
          <t xml:space="preserve"> WSW</t>
        </is>
      </c>
      <c r="P130" t="inlineStr">
        <is>
          <t xml:space="preserve"> WNW</t>
        </is>
      </c>
      <c r="Q130" t="inlineStr">
        <is>
          <t xml:space="preserve"> SW</t>
        </is>
      </c>
      <c r="R130" t="inlineStr">
        <is>
          <t xml:space="preserve"> N</t>
        </is>
      </c>
      <c r="S130" t="inlineStr">
        <is>
          <t xml:space="preserve"> W</t>
        </is>
      </c>
      <c r="T130" t="inlineStr">
        <is>
          <t xml:space="preserve"> NE</t>
        </is>
      </c>
      <c r="U130" t="inlineStr">
        <is>
          <t xml:space="preserve"> SE</t>
        </is>
      </c>
      <c r="V130" t="inlineStr">
        <is>
          <t xml:space="preserve"> NW</t>
        </is>
      </c>
      <c r="W130" t="inlineStr">
        <is>
          <t xml:space="preserve"> SW</t>
        </is>
      </c>
    </row>
    <row r="131">
      <c r="A131" t="inlineStr">
        <is>
          <t>07-16 10</t>
        </is>
      </c>
      <c r="E131" t="inlineStr">
        <is>
          <t>LG</t>
        </is>
      </c>
      <c r="H131" t="inlineStr">
        <is>
          <t>LG</t>
        </is>
      </c>
      <c r="J131" t="inlineStr">
        <is>
          <t xml:space="preserve"> SE</t>
        </is>
      </c>
      <c r="P131" t="inlineStr">
        <is>
          <t xml:space="preserve"> NNE</t>
        </is>
      </c>
      <c r="Q131" t="inlineStr">
        <is>
          <t xml:space="preserve"> WNW</t>
        </is>
      </c>
      <c r="R131" t="inlineStr">
        <is>
          <t xml:space="preserve"> NNW</t>
        </is>
      </c>
      <c r="S131" t="inlineStr">
        <is>
          <t xml:space="preserve"> WNW</t>
        </is>
      </c>
      <c r="U131" t="inlineStr">
        <is>
          <t>LG</t>
        </is>
      </c>
      <c r="W131" t="inlineStr">
        <is>
          <t xml:space="preserve"> SW</t>
        </is>
      </c>
    </row>
    <row r="132">
      <c r="A132" t="inlineStr">
        <is>
          <t>07-16 13</t>
        </is>
      </c>
      <c r="B132" t="inlineStr">
        <is>
          <t xml:space="preserve"> NE</t>
        </is>
      </c>
      <c r="C132" t="inlineStr">
        <is>
          <t xml:space="preserve"> NE</t>
        </is>
      </c>
      <c r="D132" t="inlineStr">
        <is>
          <t xml:space="preserve"> SSW</t>
        </is>
      </c>
      <c r="E132" t="inlineStr">
        <is>
          <t xml:space="preserve"> N</t>
        </is>
      </c>
      <c r="F132" t="inlineStr">
        <is>
          <t xml:space="preserve"> SE</t>
        </is>
      </c>
      <c r="G132" t="inlineStr">
        <is>
          <t xml:space="preserve"> NW</t>
        </is>
      </c>
      <c r="H132" t="inlineStr">
        <is>
          <t>LG</t>
        </is>
      </c>
      <c r="I132" t="inlineStr">
        <is>
          <t xml:space="preserve"> NW</t>
        </is>
      </c>
      <c r="J132" t="inlineStr">
        <is>
          <t xml:space="preserve"> NNE</t>
        </is>
      </c>
      <c r="K132" t="inlineStr">
        <is>
          <t xml:space="preserve"> N</t>
        </is>
      </c>
      <c r="L132" t="inlineStr">
        <is>
          <t xml:space="preserve"> W</t>
        </is>
      </c>
      <c r="M132" t="inlineStr">
        <is>
          <t>LG</t>
        </is>
      </c>
      <c r="N132" t="inlineStr">
        <is>
          <t>LG</t>
        </is>
      </c>
      <c r="O132" t="inlineStr">
        <is>
          <t xml:space="preserve"> W</t>
        </is>
      </c>
      <c r="P132" t="inlineStr">
        <is>
          <t xml:space="preserve"> NNW</t>
        </is>
      </c>
      <c r="Q132" t="inlineStr">
        <is>
          <t xml:space="preserve"> WNW</t>
        </is>
      </c>
      <c r="R132" t="inlineStr">
        <is>
          <t>LG</t>
        </is>
      </c>
      <c r="S132" t="inlineStr">
        <is>
          <t xml:space="preserve"> NW</t>
        </is>
      </c>
      <c r="T132" t="inlineStr">
        <is>
          <t xml:space="preserve"> N</t>
        </is>
      </c>
      <c r="U132" t="inlineStr">
        <is>
          <t xml:space="preserve"> NNW</t>
        </is>
      </c>
      <c r="V132" t="inlineStr">
        <is>
          <t xml:space="preserve"> SE</t>
        </is>
      </c>
      <c r="W132" t="inlineStr">
        <is>
          <t xml:space="preserve"> NW</t>
        </is>
      </c>
    </row>
    <row r="133">
      <c r="A133" t="inlineStr">
        <is>
          <t>07-16 16</t>
        </is>
      </c>
      <c r="E133" t="inlineStr">
        <is>
          <t xml:space="preserve"> N</t>
        </is>
      </c>
      <c r="H133" t="inlineStr">
        <is>
          <t>LG</t>
        </is>
      </c>
      <c r="J133" t="inlineStr">
        <is>
          <t xml:space="preserve"> W</t>
        </is>
      </c>
      <c r="P133" t="inlineStr">
        <is>
          <t xml:space="preserve"> SW</t>
        </is>
      </c>
      <c r="Q133" t="inlineStr">
        <is>
          <t xml:space="preserve"> N</t>
        </is>
      </c>
      <c r="R133" t="inlineStr">
        <is>
          <t>LG</t>
        </is>
      </c>
      <c r="S133" t="inlineStr">
        <is>
          <t xml:space="preserve"> SW</t>
        </is>
      </c>
      <c r="U133" t="inlineStr">
        <is>
          <t xml:space="preserve"> W</t>
        </is>
      </c>
      <c r="W133" t="inlineStr">
        <is>
          <t xml:space="preserve"> SE</t>
        </is>
      </c>
    </row>
    <row r="134">
      <c r="A134" t="inlineStr">
        <is>
          <t>07-16 19</t>
        </is>
      </c>
      <c r="B134" t="inlineStr">
        <is>
          <t>LG</t>
        </is>
      </c>
      <c r="C134" t="inlineStr">
        <is>
          <t>LG</t>
        </is>
      </c>
      <c r="D134" t="inlineStr">
        <is>
          <t>LG</t>
        </is>
      </c>
      <c r="E134" t="inlineStr">
        <is>
          <t>LG</t>
        </is>
      </c>
      <c r="F134" t="inlineStr">
        <is>
          <t xml:space="preserve"> SE</t>
        </is>
      </c>
      <c r="G134" t="inlineStr">
        <is>
          <t>LG</t>
        </is>
      </c>
      <c r="H134" t="inlineStr">
        <is>
          <t>LG</t>
        </is>
      </c>
      <c r="I134" t="inlineStr">
        <is>
          <t xml:space="preserve"> SSE</t>
        </is>
      </c>
      <c r="J134" t="inlineStr">
        <is>
          <t>LG</t>
        </is>
      </c>
      <c r="K134" t="inlineStr">
        <is>
          <t xml:space="preserve"> E</t>
        </is>
      </c>
      <c r="L134" t="inlineStr">
        <is>
          <t>LG</t>
        </is>
      </c>
      <c r="M134" t="inlineStr">
        <is>
          <t>LG</t>
        </is>
      </c>
      <c r="N134" t="inlineStr">
        <is>
          <t>LG</t>
        </is>
      </c>
      <c r="O134" t="inlineStr">
        <is>
          <t>LG</t>
        </is>
      </c>
      <c r="P134" t="inlineStr">
        <is>
          <t xml:space="preserve"> S</t>
        </is>
      </c>
      <c r="Q134" t="inlineStr">
        <is>
          <t xml:space="preserve"> SSW</t>
        </is>
      </c>
      <c r="R134" t="inlineStr">
        <is>
          <t>LG</t>
        </is>
      </c>
      <c r="S134" t="inlineStr">
        <is>
          <t xml:space="preserve"> SE</t>
        </is>
      </c>
      <c r="T134" t="inlineStr">
        <is>
          <t xml:space="preserve"> SSW</t>
        </is>
      </c>
      <c r="U134" t="inlineStr">
        <is>
          <t xml:space="preserve"> SE</t>
        </is>
      </c>
      <c r="V134" t="inlineStr">
        <is>
          <t xml:space="preserve"> SSW</t>
        </is>
      </c>
      <c r="W134" t="inlineStr">
        <is>
          <t>LG</t>
        </is>
      </c>
    </row>
    <row r="135">
      <c r="A135" t="inlineStr">
        <is>
          <t>07-17 04</t>
        </is>
      </c>
      <c r="E135" t="inlineStr">
        <is>
          <t>LG</t>
        </is>
      </c>
      <c r="H135" t="inlineStr">
        <is>
          <t xml:space="preserve"> W</t>
        </is>
      </c>
      <c r="J135" t="inlineStr">
        <is>
          <t>LG</t>
        </is>
      </c>
      <c r="P135" t="inlineStr">
        <is>
          <t xml:space="preserve"> SSE</t>
        </is>
      </c>
      <c r="Q135" t="inlineStr">
        <is>
          <t xml:space="preserve"> WNW</t>
        </is>
      </c>
      <c r="R135" t="inlineStr">
        <is>
          <t xml:space="preserve"> SSW</t>
        </is>
      </c>
      <c r="S135" t="inlineStr">
        <is>
          <t xml:space="preserve"> WSW</t>
        </is>
      </c>
      <c r="U135" t="inlineStr">
        <is>
          <t xml:space="preserve"> SE</t>
        </is>
      </c>
      <c r="W135" t="inlineStr">
        <is>
          <t xml:space="preserve"> E</t>
        </is>
      </c>
    </row>
    <row r="136">
      <c r="A136" t="inlineStr">
        <is>
          <t>07-17 07</t>
        </is>
      </c>
      <c r="B136" t="inlineStr">
        <is>
          <t>LG</t>
        </is>
      </c>
      <c r="C136" t="inlineStr">
        <is>
          <t xml:space="preserve"> NW</t>
        </is>
      </c>
      <c r="D136" t="inlineStr">
        <is>
          <t>LG</t>
        </is>
      </c>
      <c r="E136" t="inlineStr">
        <is>
          <t>LG</t>
        </is>
      </c>
      <c r="F136" t="inlineStr">
        <is>
          <t>LG</t>
        </is>
      </c>
      <c r="G136" t="inlineStr">
        <is>
          <t xml:space="preserve"> SW</t>
        </is>
      </c>
      <c r="H136" t="inlineStr">
        <is>
          <t>LG</t>
        </is>
      </c>
      <c r="I136" t="inlineStr">
        <is>
          <t xml:space="preserve"> NE</t>
        </is>
      </c>
      <c r="J136" t="inlineStr">
        <is>
          <t xml:space="preserve"> S</t>
        </is>
      </c>
      <c r="K136" t="inlineStr">
        <is>
          <t xml:space="preserve"> WSW</t>
        </is>
      </c>
      <c r="L136" t="inlineStr">
        <is>
          <t xml:space="preserve"> NW</t>
        </is>
      </c>
      <c r="M136" t="inlineStr">
        <is>
          <t>LG</t>
        </is>
      </c>
      <c r="N136" t="inlineStr">
        <is>
          <t>LG</t>
        </is>
      </c>
      <c r="O136" t="inlineStr">
        <is>
          <t xml:space="preserve"> SW</t>
        </is>
      </c>
      <c r="P136" t="inlineStr">
        <is>
          <t>LG</t>
        </is>
      </c>
      <c r="Q136" t="inlineStr">
        <is>
          <t xml:space="preserve"> SSW</t>
        </is>
      </c>
      <c r="R136" t="inlineStr">
        <is>
          <t xml:space="preserve"> W</t>
        </is>
      </c>
      <c r="S136" t="inlineStr">
        <is>
          <t>LG</t>
        </is>
      </c>
      <c r="T136" t="inlineStr">
        <is>
          <t>LG</t>
        </is>
      </c>
      <c r="U136" t="inlineStr">
        <is>
          <t xml:space="preserve"> SSW</t>
        </is>
      </c>
      <c r="V136" t="inlineStr">
        <is>
          <t xml:space="preserve"> NNW</t>
        </is>
      </c>
      <c r="W136" t="inlineStr">
        <is>
          <t xml:space="preserve"> SW</t>
        </is>
      </c>
    </row>
    <row r="137">
      <c r="A137" t="inlineStr">
        <is>
          <t>07-17 10</t>
        </is>
      </c>
      <c r="E137" t="inlineStr">
        <is>
          <t>LG</t>
        </is>
      </c>
      <c r="H137" t="inlineStr">
        <is>
          <t>LG</t>
        </is>
      </c>
      <c r="J137" t="inlineStr">
        <is>
          <t xml:space="preserve"> SW</t>
        </is>
      </c>
      <c r="P137" t="inlineStr">
        <is>
          <t xml:space="preserve"> NW</t>
        </is>
      </c>
      <c r="Q137" t="inlineStr">
        <is>
          <t xml:space="preserve"> SSW</t>
        </is>
      </c>
      <c r="R137" t="inlineStr">
        <is>
          <t xml:space="preserve"> W</t>
        </is>
      </c>
      <c r="S137" t="inlineStr">
        <is>
          <t xml:space="preserve"> NW</t>
        </is>
      </c>
      <c r="U137" t="inlineStr">
        <is>
          <t xml:space="preserve"> SSE</t>
        </is>
      </c>
      <c r="W137" t="inlineStr">
        <is>
          <t xml:space="preserve"> SW</t>
        </is>
      </c>
    </row>
    <row r="138">
      <c r="A138" t="inlineStr">
        <is>
          <t>07-17 13</t>
        </is>
      </c>
      <c r="B138" t="inlineStr">
        <is>
          <t>LG</t>
        </is>
      </c>
      <c r="C138" t="inlineStr">
        <is>
          <t xml:space="preserve"> NW</t>
        </is>
      </c>
      <c r="D138" t="inlineStr">
        <is>
          <t>LG</t>
        </is>
      </c>
      <c r="E138" t="inlineStr">
        <is>
          <t xml:space="preserve"> NW</t>
        </is>
      </c>
      <c r="F138" t="inlineStr">
        <is>
          <t xml:space="preserve"> NW</t>
        </is>
      </c>
      <c r="G138" t="inlineStr">
        <is>
          <t xml:space="preserve"> NE</t>
        </is>
      </c>
      <c r="H138" t="inlineStr">
        <is>
          <t>LG</t>
        </is>
      </c>
      <c r="I138" t="inlineStr">
        <is>
          <t xml:space="preserve"> NW</t>
        </is>
      </c>
      <c r="J138" t="inlineStr">
        <is>
          <t xml:space="preserve"> SW</t>
        </is>
      </c>
      <c r="K138" t="inlineStr">
        <is>
          <t xml:space="preserve"> NNW</t>
        </is>
      </c>
      <c r="L138" t="inlineStr">
        <is>
          <t>LG</t>
        </is>
      </c>
      <c r="M138" t="inlineStr">
        <is>
          <t>LG</t>
        </is>
      </c>
      <c r="N138" t="inlineStr">
        <is>
          <t>LG</t>
        </is>
      </c>
      <c r="O138" t="inlineStr">
        <is>
          <t xml:space="preserve"> N</t>
        </is>
      </c>
      <c r="P138" t="inlineStr">
        <is>
          <t xml:space="preserve"> W</t>
        </is>
      </c>
      <c r="Q138" t="inlineStr">
        <is>
          <t xml:space="preserve"> NE</t>
        </is>
      </c>
      <c r="R138" t="inlineStr">
        <is>
          <t xml:space="preserve"> NW</t>
        </is>
      </c>
      <c r="S138" t="inlineStr">
        <is>
          <t xml:space="preserve"> NNW</t>
        </is>
      </c>
      <c r="T138" t="inlineStr">
        <is>
          <t xml:space="preserve"> WNW</t>
        </is>
      </c>
      <c r="U138" t="inlineStr">
        <is>
          <t xml:space="preserve"> S</t>
        </is>
      </c>
      <c r="V138" t="inlineStr">
        <is>
          <t xml:space="preserve"> WNW</t>
        </is>
      </c>
      <c r="W138" t="inlineStr">
        <is>
          <t xml:space="preserve"> SW</t>
        </is>
      </c>
    </row>
    <row r="139">
      <c r="A139" t="inlineStr">
        <is>
          <t>07-17 16</t>
        </is>
      </c>
      <c r="E139" t="inlineStr">
        <is>
          <t>LG</t>
        </is>
      </c>
      <c r="H139" t="inlineStr">
        <is>
          <t>LG</t>
        </is>
      </c>
      <c r="J139" t="inlineStr">
        <is>
          <t xml:space="preserve"> S</t>
        </is>
      </c>
      <c r="P139" t="inlineStr">
        <is>
          <t xml:space="preserve"> W</t>
        </is>
      </c>
      <c r="Q139" t="inlineStr">
        <is>
          <t xml:space="preserve"> SW</t>
        </is>
      </c>
      <c r="R139" t="inlineStr">
        <is>
          <t xml:space="preserve"> W</t>
        </is>
      </c>
      <c r="S139" t="inlineStr">
        <is>
          <t xml:space="preserve"> N</t>
        </is>
      </c>
      <c r="U139" t="inlineStr">
        <is>
          <t xml:space="preserve"> NNW</t>
        </is>
      </c>
      <c r="W139" t="inlineStr">
        <is>
          <t xml:space="preserve"> SW</t>
        </is>
      </c>
    </row>
    <row r="140">
      <c r="A140" t="inlineStr">
        <is>
          <t>07-17 19</t>
        </is>
      </c>
      <c r="B140" t="inlineStr">
        <is>
          <t>LG</t>
        </is>
      </c>
      <c r="C140" t="inlineStr">
        <is>
          <t xml:space="preserve"> ESE</t>
        </is>
      </c>
      <c r="D140" t="inlineStr">
        <is>
          <t>LG</t>
        </is>
      </c>
      <c r="E140" t="inlineStr">
        <is>
          <t>LG</t>
        </is>
      </c>
      <c r="F140" t="inlineStr">
        <is>
          <t xml:space="preserve"> NW</t>
        </is>
      </c>
      <c r="G140" t="inlineStr">
        <is>
          <t xml:space="preserve"> W</t>
        </is>
      </c>
      <c r="H140" t="inlineStr">
        <is>
          <t>LG</t>
        </is>
      </c>
      <c r="I140" t="inlineStr">
        <is>
          <t xml:space="preserve"> SE</t>
        </is>
      </c>
      <c r="J140" t="inlineStr">
        <is>
          <t>LG</t>
        </is>
      </c>
      <c r="K140" t="inlineStr">
        <is>
          <t xml:space="preserve"> W</t>
        </is>
      </c>
      <c r="L140" t="inlineStr">
        <is>
          <t>LG</t>
        </is>
      </c>
      <c r="M140" t="inlineStr">
        <is>
          <t>LG</t>
        </is>
      </c>
      <c r="N140" t="inlineStr">
        <is>
          <t>LG</t>
        </is>
      </c>
      <c r="O140" t="inlineStr">
        <is>
          <t>LG</t>
        </is>
      </c>
      <c r="P140" t="inlineStr">
        <is>
          <t xml:space="preserve"> SSW</t>
        </is>
      </c>
      <c r="Q140" t="inlineStr">
        <is>
          <t xml:space="preserve"> SSW</t>
        </is>
      </c>
      <c r="R140" t="inlineStr">
        <is>
          <t xml:space="preserve"> SSE</t>
        </is>
      </c>
      <c r="S140" t="inlineStr">
        <is>
          <t xml:space="preserve"> NW</t>
        </is>
      </c>
      <c r="T140" t="inlineStr">
        <is>
          <t>LG</t>
        </is>
      </c>
      <c r="U140" t="inlineStr">
        <is>
          <t xml:space="preserve"> SSE</t>
        </is>
      </c>
      <c r="V140" t="inlineStr">
        <is>
          <t xml:space="preserve"> NW</t>
        </is>
      </c>
      <c r="W140" t="inlineStr">
        <is>
          <t>LG</t>
        </is>
      </c>
    </row>
    <row r="141">
      <c r="A141" t="inlineStr">
        <is>
          <t>07-17 22</t>
        </is>
      </c>
      <c r="J141" t="inlineStr">
        <is>
          <t>LG</t>
        </is>
      </c>
      <c r="Q141" t="inlineStr">
        <is>
          <t xml:space="preserve"> SSW</t>
        </is>
      </c>
      <c r="R141" t="inlineStr">
        <is>
          <t xml:space="preserve"> WSW</t>
        </is>
      </c>
      <c r="U141" t="inlineStr">
        <is>
          <t xml:space="preserve"> S</t>
        </is>
      </c>
    </row>
    <row r="142">
      <c r="A142" t="inlineStr">
        <is>
          <t>07-18 01</t>
        </is>
      </c>
      <c r="B142" t="inlineStr">
        <is>
          <t xml:space="preserve"> W</t>
        </is>
      </c>
      <c r="C142" t="inlineStr">
        <is>
          <t xml:space="preserve"> WNW</t>
        </is>
      </c>
      <c r="D142" t="inlineStr">
        <is>
          <t>LG</t>
        </is>
      </c>
      <c r="E142" t="inlineStr">
        <is>
          <t>LG</t>
        </is>
      </c>
      <c r="F142" t="inlineStr">
        <is>
          <t>LG</t>
        </is>
      </c>
      <c r="G142" t="inlineStr">
        <is>
          <t xml:space="preserve"> NE</t>
        </is>
      </c>
      <c r="H142" t="inlineStr">
        <is>
          <t>LG</t>
        </is>
      </c>
      <c r="I142" t="inlineStr">
        <is>
          <t>LG</t>
        </is>
      </c>
      <c r="J142" t="inlineStr">
        <is>
          <t xml:space="preserve"> NNW</t>
        </is>
      </c>
      <c r="K142" t="inlineStr">
        <is>
          <t xml:space="preserve"> WNW</t>
        </is>
      </c>
      <c r="L142" t="inlineStr">
        <is>
          <t xml:space="preserve"> NW</t>
        </is>
      </c>
      <c r="M142" t="inlineStr">
        <is>
          <t>LG</t>
        </is>
      </c>
      <c r="N142" t="inlineStr">
        <is>
          <t>LG</t>
        </is>
      </c>
      <c r="O142" t="inlineStr">
        <is>
          <t>LG</t>
        </is>
      </c>
      <c r="P142" t="inlineStr">
        <is>
          <t>LG</t>
        </is>
      </c>
      <c r="Q142" t="inlineStr">
        <is>
          <t xml:space="preserve"> SSW</t>
        </is>
      </c>
      <c r="R142" t="inlineStr">
        <is>
          <t xml:space="preserve"> NW</t>
        </is>
      </c>
      <c r="S142" t="inlineStr">
        <is>
          <t xml:space="preserve"> WNW</t>
        </is>
      </c>
      <c r="T142" t="inlineStr">
        <is>
          <t xml:space="preserve"> WNW</t>
        </is>
      </c>
      <c r="U142" t="inlineStr">
        <is>
          <t xml:space="preserve"> SSW</t>
        </is>
      </c>
      <c r="V142" t="inlineStr">
        <is>
          <t>LG</t>
        </is>
      </c>
      <c r="W142" t="inlineStr">
        <is>
          <t xml:space="preserve"> SW</t>
        </is>
      </c>
    </row>
    <row r="143">
      <c r="A143" t="inlineStr">
        <is>
          <t>07-18 04</t>
        </is>
      </c>
      <c r="E143" t="inlineStr">
        <is>
          <t xml:space="preserve"> W</t>
        </is>
      </c>
      <c r="H143" t="inlineStr">
        <is>
          <t>LG</t>
        </is>
      </c>
      <c r="J143" t="inlineStr">
        <is>
          <t xml:space="preserve"> NW</t>
        </is>
      </c>
      <c r="P143" t="inlineStr">
        <is>
          <t>LG</t>
        </is>
      </c>
      <c r="Q143" t="inlineStr">
        <is>
          <t>LG</t>
        </is>
      </c>
      <c r="R143" t="inlineStr">
        <is>
          <t>LG</t>
        </is>
      </c>
      <c r="S143" t="inlineStr">
        <is>
          <t xml:space="preserve"> WNW</t>
        </is>
      </c>
      <c r="U143" t="inlineStr">
        <is>
          <t xml:space="preserve"> WSW</t>
        </is>
      </c>
      <c r="W143" t="inlineStr">
        <is>
          <t xml:space="preserve"> WSW</t>
        </is>
      </c>
    </row>
    <row r="144">
      <c r="A144" t="inlineStr">
        <is>
          <t>07-18 07</t>
        </is>
      </c>
      <c r="B144" t="inlineStr">
        <is>
          <t>LG</t>
        </is>
      </c>
      <c r="C144" t="inlineStr">
        <is>
          <t xml:space="preserve"> WNW</t>
        </is>
      </c>
      <c r="D144" t="inlineStr">
        <is>
          <t>LG</t>
        </is>
      </c>
      <c r="E144" t="inlineStr">
        <is>
          <t>LG</t>
        </is>
      </c>
      <c r="F144" t="inlineStr">
        <is>
          <t>LG</t>
        </is>
      </c>
      <c r="G144" t="inlineStr">
        <is>
          <t xml:space="preserve"> E</t>
        </is>
      </c>
      <c r="H144" t="inlineStr">
        <is>
          <t xml:space="preserve"> NW</t>
        </is>
      </c>
      <c r="I144" t="inlineStr">
        <is>
          <t>LG</t>
        </is>
      </c>
      <c r="J144" t="inlineStr">
        <is>
          <t xml:space="preserve"> SW</t>
        </is>
      </c>
      <c r="K144" t="inlineStr">
        <is>
          <t xml:space="preserve"> WNW</t>
        </is>
      </c>
      <c r="L144" t="inlineStr">
        <is>
          <t>LG</t>
        </is>
      </c>
      <c r="M144" t="inlineStr">
        <is>
          <t>LG</t>
        </is>
      </c>
      <c r="N144" t="inlineStr">
        <is>
          <t>LG</t>
        </is>
      </c>
      <c r="O144" t="inlineStr">
        <is>
          <t>LG</t>
        </is>
      </c>
      <c r="P144" t="inlineStr">
        <is>
          <t>LG</t>
        </is>
      </c>
      <c r="Q144" t="inlineStr">
        <is>
          <t xml:space="preserve"> SW</t>
        </is>
      </c>
      <c r="R144" t="inlineStr">
        <is>
          <t>LG</t>
        </is>
      </c>
      <c r="S144" t="inlineStr">
        <is>
          <t xml:space="preserve"> WSW</t>
        </is>
      </c>
      <c r="T144" t="inlineStr">
        <is>
          <t>LG</t>
        </is>
      </c>
      <c r="U144" t="inlineStr">
        <is>
          <t xml:space="preserve"> WSW</t>
        </is>
      </c>
      <c r="V144" t="inlineStr">
        <is>
          <t xml:space="preserve"> NW</t>
        </is>
      </c>
    </row>
    <row r="145">
      <c r="A145" t="inlineStr">
        <is>
          <t>07-18 10</t>
        </is>
      </c>
      <c r="E145" t="inlineStr">
        <is>
          <t xml:space="preserve"> N</t>
        </is>
      </c>
      <c r="H145" t="inlineStr">
        <is>
          <t>LG</t>
        </is>
      </c>
      <c r="J145" t="inlineStr">
        <is>
          <t>LG</t>
        </is>
      </c>
      <c r="P145" t="inlineStr">
        <is>
          <t xml:space="preserve"> S</t>
        </is>
      </c>
      <c r="Q145" t="inlineStr">
        <is>
          <t xml:space="preserve"> SSW</t>
        </is>
      </c>
      <c r="R145" t="inlineStr">
        <is>
          <t>LG</t>
        </is>
      </c>
      <c r="S145" t="inlineStr">
        <is>
          <t xml:space="preserve"> WNW</t>
        </is>
      </c>
      <c r="U145" t="inlineStr">
        <is>
          <t>LG</t>
        </is>
      </c>
      <c r="W145" t="inlineStr">
        <is>
          <t xml:space="preserve"> NNW</t>
        </is>
      </c>
    </row>
    <row r="146">
      <c r="A146" t="inlineStr">
        <is>
          <t>07-18 13</t>
        </is>
      </c>
      <c r="B146" t="inlineStr">
        <is>
          <t>LG</t>
        </is>
      </c>
      <c r="C146" t="inlineStr">
        <is>
          <t xml:space="preserve"> WNW</t>
        </is>
      </c>
      <c r="D146" t="inlineStr">
        <is>
          <t>LG</t>
        </is>
      </c>
      <c r="E146" t="inlineStr">
        <is>
          <t xml:space="preserve"> W</t>
        </is>
      </c>
      <c r="F146" t="inlineStr">
        <is>
          <t xml:space="preserve"> NW</t>
        </is>
      </c>
      <c r="G146" t="inlineStr">
        <is>
          <t xml:space="preserve"> SE</t>
        </is>
      </c>
      <c r="H146" t="inlineStr">
        <is>
          <t>LG</t>
        </is>
      </c>
      <c r="I146" t="inlineStr">
        <is>
          <t xml:space="preserve"> NNE</t>
        </is>
      </c>
      <c r="J146" t="inlineStr">
        <is>
          <t xml:space="preserve"> NW</t>
        </is>
      </c>
      <c r="K146" t="inlineStr">
        <is>
          <t xml:space="preserve"> NW</t>
        </is>
      </c>
      <c r="L146" t="inlineStr">
        <is>
          <t>LG</t>
        </is>
      </c>
      <c r="M146" t="inlineStr">
        <is>
          <t xml:space="preserve"> NE</t>
        </is>
      </c>
      <c r="N146" t="inlineStr">
        <is>
          <t xml:space="preserve"> S</t>
        </is>
      </c>
      <c r="O146" t="inlineStr">
        <is>
          <t xml:space="preserve"> SSE</t>
        </is>
      </c>
      <c r="P146" t="inlineStr">
        <is>
          <t xml:space="preserve"> SE</t>
        </is>
      </c>
      <c r="Q146" t="inlineStr">
        <is>
          <t xml:space="preserve"> E</t>
        </is>
      </c>
      <c r="R146" t="inlineStr">
        <is>
          <t xml:space="preserve"> SSW</t>
        </is>
      </c>
      <c r="S146" t="inlineStr">
        <is>
          <t xml:space="preserve"> NW</t>
        </is>
      </c>
      <c r="T146" t="inlineStr">
        <is>
          <t xml:space="preserve"> SSW</t>
        </is>
      </c>
      <c r="U146" t="inlineStr">
        <is>
          <t xml:space="preserve"> NE</t>
        </is>
      </c>
      <c r="V146" t="inlineStr">
        <is>
          <t>LG</t>
        </is>
      </c>
      <c r="W146" t="inlineStr">
        <is>
          <t xml:space="preserve"> E</t>
        </is>
      </c>
    </row>
    <row r="147">
      <c r="A147" t="inlineStr">
        <is>
          <t>07-18 16</t>
        </is>
      </c>
      <c r="E147" t="inlineStr">
        <is>
          <t>LG</t>
        </is>
      </c>
      <c r="H147" t="inlineStr">
        <is>
          <t>LG</t>
        </is>
      </c>
      <c r="P147" t="inlineStr">
        <is>
          <t xml:space="preserve"> SE</t>
        </is>
      </c>
      <c r="Q147" t="inlineStr">
        <is>
          <t xml:space="preserve"> E</t>
        </is>
      </c>
      <c r="R147" t="inlineStr">
        <is>
          <t xml:space="preserve"> SE</t>
        </is>
      </c>
      <c r="S147" t="inlineStr">
        <is>
          <t xml:space="preserve"> NE</t>
        </is>
      </c>
      <c r="U147" t="inlineStr">
        <is>
          <t>LG</t>
        </is>
      </c>
      <c r="W147" t="inlineStr">
        <is>
          <t xml:space="preserve"> W</t>
        </is>
      </c>
    </row>
    <row r="148">
      <c r="A148" t="inlineStr">
        <is>
          <t>07-18 19</t>
        </is>
      </c>
      <c r="B148" t="inlineStr">
        <is>
          <t xml:space="preserve"> SE</t>
        </is>
      </c>
      <c r="C148" t="inlineStr">
        <is>
          <t xml:space="preserve"> ESE</t>
        </is>
      </c>
      <c r="E148" t="inlineStr">
        <is>
          <t>LG</t>
        </is>
      </c>
      <c r="G148" t="inlineStr">
        <is>
          <t xml:space="preserve"> E</t>
        </is>
      </c>
      <c r="H148" t="inlineStr">
        <is>
          <t>LG</t>
        </is>
      </c>
      <c r="I148" t="inlineStr">
        <is>
          <t xml:space="preserve"> S</t>
        </is>
      </c>
      <c r="J148" t="inlineStr">
        <is>
          <t>LG</t>
        </is>
      </c>
      <c r="K148" t="inlineStr">
        <is>
          <t xml:space="preserve"> NE</t>
        </is>
      </c>
      <c r="L148" t="inlineStr">
        <is>
          <t>LG</t>
        </is>
      </c>
      <c r="N148" t="inlineStr">
        <is>
          <t xml:space="preserve"> SE</t>
        </is>
      </c>
      <c r="O148" t="inlineStr">
        <is>
          <t xml:space="preserve"> SE</t>
        </is>
      </c>
      <c r="P148" t="inlineStr">
        <is>
          <t xml:space="preserve"> SE</t>
        </is>
      </c>
      <c r="Q148" t="inlineStr">
        <is>
          <t xml:space="preserve"> SSE</t>
        </is>
      </c>
      <c r="R148" t="inlineStr">
        <is>
          <t xml:space="preserve"> SE</t>
        </is>
      </c>
      <c r="S148" t="inlineStr">
        <is>
          <t xml:space="preserve"> E</t>
        </is>
      </c>
      <c r="T148" t="inlineStr">
        <is>
          <t>LG</t>
        </is>
      </c>
      <c r="U148" t="inlineStr">
        <is>
          <t xml:space="preserve"> ESE</t>
        </is>
      </c>
      <c r="V148" t="inlineStr">
        <is>
          <t xml:space="preserve"> SE</t>
        </is>
      </c>
      <c r="W148" t="inlineStr">
        <is>
          <t xml:space="preserve"> E</t>
        </is>
      </c>
    </row>
    <row r="149">
      <c r="A149" t="inlineStr">
        <is>
          <t>07-18 22</t>
        </is>
      </c>
      <c r="E149" t="inlineStr">
        <is>
          <t xml:space="preserve"> SE</t>
        </is>
      </c>
      <c r="H149" t="inlineStr">
        <is>
          <t>LG</t>
        </is>
      </c>
      <c r="J149" t="inlineStr">
        <is>
          <t>LG</t>
        </is>
      </c>
      <c r="P149" t="inlineStr">
        <is>
          <t xml:space="preserve"> S</t>
        </is>
      </c>
      <c r="Q149" t="inlineStr">
        <is>
          <t xml:space="preserve"> SSW</t>
        </is>
      </c>
      <c r="R149" t="inlineStr">
        <is>
          <t xml:space="preserve"> NNE</t>
        </is>
      </c>
      <c r="S149" t="inlineStr">
        <is>
          <t xml:space="preserve"> SSE</t>
        </is>
      </c>
      <c r="U149" t="inlineStr">
        <is>
          <t xml:space="preserve"> NE</t>
        </is>
      </c>
      <c r="W149" t="inlineStr">
        <is>
          <t xml:space="preserve"> NW</t>
        </is>
      </c>
    </row>
    <row r="150">
      <c r="A150" t="inlineStr">
        <is>
          <t>07-19 01</t>
        </is>
      </c>
      <c r="B150" t="inlineStr">
        <is>
          <t>LG</t>
        </is>
      </c>
      <c r="C150" t="inlineStr">
        <is>
          <t xml:space="preserve"> ENE</t>
        </is>
      </c>
      <c r="D150" t="inlineStr">
        <is>
          <t>LG</t>
        </is>
      </c>
      <c r="E150" t="inlineStr">
        <is>
          <t xml:space="preserve"> SE</t>
        </is>
      </c>
      <c r="F150" t="inlineStr">
        <is>
          <t xml:space="preserve"> ESE</t>
        </is>
      </c>
      <c r="G150" t="inlineStr">
        <is>
          <t>LG</t>
        </is>
      </c>
      <c r="H150" t="inlineStr">
        <is>
          <t>LG</t>
        </is>
      </c>
      <c r="I150" t="inlineStr">
        <is>
          <t xml:space="preserve"> WSW</t>
        </is>
      </c>
      <c r="K150" t="inlineStr">
        <is>
          <t xml:space="preserve"> NE</t>
        </is>
      </c>
      <c r="L150" t="inlineStr">
        <is>
          <t>LG</t>
        </is>
      </c>
      <c r="M150" t="inlineStr">
        <is>
          <t>LG</t>
        </is>
      </c>
      <c r="N150" t="inlineStr">
        <is>
          <t>LG</t>
        </is>
      </c>
      <c r="O150" t="inlineStr">
        <is>
          <t xml:space="preserve"> ENE</t>
        </is>
      </c>
      <c r="P150" t="inlineStr">
        <is>
          <t xml:space="preserve"> WNW</t>
        </is>
      </c>
      <c r="Q150" t="inlineStr">
        <is>
          <t xml:space="preserve"> SSW</t>
        </is>
      </c>
      <c r="R150" t="inlineStr">
        <is>
          <t xml:space="preserve"> NNE</t>
        </is>
      </c>
      <c r="S150" t="inlineStr">
        <is>
          <t>LG</t>
        </is>
      </c>
      <c r="T150" t="inlineStr">
        <is>
          <t xml:space="preserve"> S</t>
        </is>
      </c>
      <c r="U150" t="inlineStr">
        <is>
          <t xml:space="preserve"> NNE</t>
        </is>
      </c>
      <c r="V150" t="inlineStr">
        <is>
          <t xml:space="preserve"> SE</t>
        </is>
      </c>
      <c r="W150" t="inlineStr">
        <is>
          <t xml:space="preserve"> N</t>
        </is>
      </c>
    </row>
    <row r="151">
      <c r="A151" t="inlineStr">
        <is>
          <t>07-19 04</t>
        </is>
      </c>
      <c r="E151" t="inlineStr">
        <is>
          <t>LG</t>
        </is>
      </c>
      <c r="H151" t="inlineStr">
        <is>
          <t>LG</t>
        </is>
      </c>
      <c r="J151" t="inlineStr">
        <is>
          <t>LG</t>
        </is>
      </c>
      <c r="P151" t="inlineStr">
        <is>
          <t xml:space="preserve"> W</t>
        </is>
      </c>
      <c r="Q151" t="inlineStr">
        <is>
          <t xml:space="preserve"> WSW</t>
        </is>
      </c>
      <c r="R151" t="inlineStr">
        <is>
          <t>LG</t>
        </is>
      </c>
      <c r="S151" t="inlineStr">
        <is>
          <t>LG</t>
        </is>
      </c>
      <c r="U151" t="inlineStr">
        <is>
          <t xml:space="preserve"> NNE</t>
        </is>
      </c>
      <c r="W151" t="inlineStr">
        <is>
          <t xml:space="preserve"> NW</t>
        </is>
      </c>
    </row>
    <row r="152">
      <c r="A152" t="inlineStr">
        <is>
          <t>07-19 07</t>
        </is>
      </c>
      <c r="B152" t="inlineStr">
        <is>
          <t>LG</t>
        </is>
      </c>
      <c r="C152" t="inlineStr">
        <is>
          <t xml:space="preserve"> ESE</t>
        </is>
      </c>
      <c r="D152" t="inlineStr">
        <is>
          <t>LG</t>
        </is>
      </c>
      <c r="E152" t="inlineStr">
        <is>
          <t>LG</t>
        </is>
      </c>
      <c r="F152" t="inlineStr">
        <is>
          <t>LG</t>
        </is>
      </c>
      <c r="G152" t="inlineStr">
        <is>
          <t xml:space="preserve"> NE</t>
        </is>
      </c>
      <c r="H152" t="inlineStr">
        <is>
          <t>LG</t>
        </is>
      </c>
      <c r="I152" t="inlineStr">
        <is>
          <t>LG</t>
        </is>
      </c>
      <c r="J152" t="inlineStr">
        <is>
          <t>LG</t>
        </is>
      </c>
      <c r="K152" t="inlineStr">
        <is>
          <t xml:space="preserve"> NW</t>
        </is>
      </c>
      <c r="L152" t="inlineStr">
        <is>
          <t>LG</t>
        </is>
      </c>
      <c r="M152" t="inlineStr">
        <is>
          <t>LG</t>
        </is>
      </c>
      <c r="N152" t="inlineStr">
        <is>
          <t>LG</t>
        </is>
      </c>
      <c r="O152" t="inlineStr">
        <is>
          <t>LG</t>
        </is>
      </c>
      <c r="P152" t="inlineStr">
        <is>
          <t xml:space="preserve"> WSW</t>
        </is>
      </c>
      <c r="Q152" t="inlineStr">
        <is>
          <t xml:space="preserve"> SW</t>
        </is>
      </c>
      <c r="R152" t="inlineStr">
        <is>
          <t xml:space="preserve"> NNW</t>
        </is>
      </c>
      <c r="S152" t="inlineStr">
        <is>
          <t xml:space="preserve"> NNW</t>
        </is>
      </c>
      <c r="T152" t="inlineStr">
        <is>
          <t xml:space="preserve"> SSW</t>
        </is>
      </c>
      <c r="U152" t="inlineStr">
        <is>
          <t xml:space="preserve"> NW</t>
        </is>
      </c>
      <c r="V152" t="inlineStr">
        <is>
          <t>LG</t>
        </is>
      </c>
      <c r="W152" t="inlineStr">
        <is>
          <t xml:space="preserve"> NW</t>
        </is>
      </c>
    </row>
    <row r="153">
      <c r="A153" t="inlineStr">
        <is>
          <t>07-19 10</t>
        </is>
      </c>
      <c r="E153" t="inlineStr">
        <is>
          <t>LG</t>
        </is>
      </c>
      <c r="H153" t="inlineStr">
        <is>
          <t>LG</t>
        </is>
      </c>
      <c r="J153" t="inlineStr">
        <is>
          <t xml:space="preserve"> NE</t>
        </is>
      </c>
      <c r="P153" t="inlineStr">
        <is>
          <t xml:space="preserve"> WNW</t>
        </is>
      </c>
      <c r="Q153" t="inlineStr">
        <is>
          <t xml:space="preserve"> S</t>
        </is>
      </c>
      <c r="R153" t="inlineStr">
        <is>
          <t xml:space="preserve"> NNW</t>
        </is>
      </c>
      <c r="S153" t="inlineStr">
        <is>
          <t xml:space="preserve"> NNW</t>
        </is>
      </c>
      <c r="U153" t="inlineStr">
        <is>
          <t xml:space="preserve"> NW</t>
        </is>
      </c>
      <c r="W153" t="inlineStr">
        <is>
          <t xml:space="preserve"> ESE</t>
        </is>
      </c>
    </row>
    <row r="154">
      <c r="A154" t="inlineStr">
        <is>
          <t>07-19 13</t>
        </is>
      </c>
      <c r="B154" t="inlineStr">
        <is>
          <t xml:space="preserve"> NW</t>
        </is>
      </c>
      <c r="C154" t="inlineStr">
        <is>
          <t xml:space="preserve"> NNW</t>
        </is>
      </c>
      <c r="D154" t="inlineStr">
        <is>
          <t>LG</t>
        </is>
      </c>
      <c r="E154" t="inlineStr">
        <is>
          <t xml:space="preserve"> SE</t>
        </is>
      </c>
      <c r="F154" t="inlineStr">
        <is>
          <t xml:space="preserve"> NE</t>
        </is>
      </c>
      <c r="G154" t="inlineStr">
        <is>
          <t xml:space="preserve"> E</t>
        </is>
      </c>
      <c r="H154" t="inlineStr">
        <is>
          <t>LG</t>
        </is>
      </c>
      <c r="I154" t="inlineStr">
        <is>
          <t xml:space="preserve"> NNE</t>
        </is>
      </c>
      <c r="J154" t="inlineStr">
        <is>
          <t xml:space="preserve"> NW</t>
        </is>
      </c>
      <c r="K154" t="inlineStr">
        <is>
          <t xml:space="preserve"> NNE</t>
        </is>
      </c>
      <c r="L154" t="inlineStr">
        <is>
          <t>LG</t>
        </is>
      </c>
      <c r="M154" t="inlineStr">
        <is>
          <t xml:space="preserve"> NE</t>
        </is>
      </c>
      <c r="N154" t="inlineStr">
        <is>
          <t xml:space="preserve"> NE</t>
        </is>
      </c>
      <c r="O154" t="inlineStr">
        <is>
          <t xml:space="preserve"> NE</t>
        </is>
      </c>
      <c r="P154" t="inlineStr">
        <is>
          <t xml:space="preserve"> NNE</t>
        </is>
      </c>
      <c r="Q154" t="inlineStr">
        <is>
          <t xml:space="preserve"> NE</t>
        </is>
      </c>
      <c r="R154" t="inlineStr">
        <is>
          <t xml:space="preserve"> E</t>
        </is>
      </c>
      <c r="S154" t="inlineStr">
        <is>
          <t xml:space="preserve"> WNW</t>
        </is>
      </c>
      <c r="T154" t="inlineStr">
        <is>
          <t xml:space="preserve"> ESE</t>
        </is>
      </c>
      <c r="U154" t="inlineStr">
        <is>
          <t xml:space="preserve"> NNE</t>
        </is>
      </c>
      <c r="V154" t="inlineStr">
        <is>
          <t xml:space="preserve"> SE</t>
        </is>
      </c>
      <c r="W154" t="inlineStr">
        <is>
          <t xml:space="preserve"> NW</t>
        </is>
      </c>
    </row>
    <row r="155">
      <c r="A155" t="inlineStr">
        <is>
          <t>07-19 16</t>
        </is>
      </c>
      <c r="E155" t="inlineStr">
        <is>
          <t xml:space="preserve"> N</t>
        </is>
      </c>
      <c r="H155" t="inlineStr">
        <is>
          <t>LG</t>
        </is>
      </c>
      <c r="J155" t="inlineStr">
        <is>
          <t xml:space="preserve"> W</t>
        </is>
      </c>
      <c r="P155" t="inlineStr">
        <is>
          <t xml:space="preserve"> SSW</t>
        </is>
      </c>
      <c r="Q155" t="inlineStr">
        <is>
          <t xml:space="preserve"> SSW</t>
        </is>
      </c>
      <c r="R155" t="inlineStr">
        <is>
          <t xml:space="preserve"> ESE</t>
        </is>
      </c>
      <c r="S155" t="inlineStr">
        <is>
          <t xml:space="preserve"> ENE</t>
        </is>
      </c>
      <c r="U155" t="inlineStr">
        <is>
          <t xml:space="preserve"> S</t>
        </is>
      </c>
      <c r="W155" t="inlineStr">
        <is>
          <t xml:space="preserve"> ENE</t>
        </is>
      </c>
    </row>
    <row r="156">
      <c r="A156" t="inlineStr">
        <is>
          <t>07-19 19</t>
        </is>
      </c>
      <c r="B156" t="inlineStr">
        <is>
          <t>LG</t>
        </is>
      </c>
      <c r="C156" t="inlineStr">
        <is>
          <t>LG</t>
        </is>
      </c>
      <c r="D156" t="inlineStr">
        <is>
          <t>LG</t>
        </is>
      </c>
      <c r="E156" t="inlineStr">
        <is>
          <t xml:space="preserve"> E</t>
        </is>
      </c>
      <c r="F156" t="inlineStr">
        <is>
          <t xml:space="preserve"> ENE</t>
        </is>
      </c>
      <c r="G156" t="inlineStr">
        <is>
          <t>LG</t>
        </is>
      </c>
      <c r="H156" t="inlineStr">
        <is>
          <t>LG</t>
        </is>
      </c>
      <c r="I156" t="inlineStr">
        <is>
          <t>LG</t>
        </is>
      </c>
      <c r="J156" t="inlineStr">
        <is>
          <t>LG</t>
        </is>
      </c>
      <c r="K156" t="inlineStr">
        <is>
          <t>LG</t>
        </is>
      </c>
      <c r="L156" t="inlineStr">
        <is>
          <t>LG</t>
        </is>
      </c>
      <c r="M156" t="inlineStr">
        <is>
          <t xml:space="preserve"> E</t>
        </is>
      </c>
      <c r="N156" t="inlineStr">
        <is>
          <t>LG</t>
        </is>
      </c>
      <c r="O156" t="inlineStr">
        <is>
          <t xml:space="preserve"> SE</t>
        </is>
      </c>
      <c r="P156" t="inlineStr">
        <is>
          <t xml:space="preserve"> S</t>
        </is>
      </c>
      <c r="Q156" t="inlineStr">
        <is>
          <t xml:space="preserve"> WSW</t>
        </is>
      </c>
      <c r="R156" t="inlineStr">
        <is>
          <t xml:space="preserve"> SE</t>
        </is>
      </c>
      <c r="S156" t="inlineStr">
        <is>
          <t xml:space="preserve"> NE</t>
        </is>
      </c>
      <c r="T156" t="inlineStr">
        <is>
          <t xml:space="preserve"> SSE</t>
        </is>
      </c>
      <c r="U156" t="inlineStr">
        <is>
          <t xml:space="preserve"> SSE</t>
        </is>
      </c>
      <c r="V156" t="inlineStr">
        <is>
          <t xml:space="preserve"> S</t>
        </is>
      </c>
      <c r="W156" t="inlineStr">
        <is>
          <t xml:space="preserve"> SW</t>
        </is>
      </c>
    </row>
    <row r="157">
      <c r="A157" t="inlineStr">
        <is>
          <t>07-19 22</t>
        </is>
      </c>
      <c r="E157" t="inlineStr">
        <is>
          <t>LG</t>
        </is>
      </c>
      <c r="H157" t="inlineStr">
        <is>
          <t>LG</t>
        </is>
      </c>
      <c r="P157" t="inlineStr">
        <is>
          <t>LG</t>
        </is>
      </c>
      <c r="Q157" t="inlineStr">
        <is>
          <t>LG</t>
        </is>
      </c>
      <c r="R157" t="inlineStr">
        <is>
          <t xml:space="preserve"> WSW</t>
        </is>
      </c>
      <c r="S157" t="inlineStr">
        <is>
          <t xml:space="preserve"> WNW</t>
        </is>
      </c>
      <c r="U157" t="inlineStr">
        <is>
          <t xml:space="preserve"> SSW</t>
        </is>
      </c>
      <c r="W157" t="inlineStr">
        <is>
          <t xml:space="preserve"> SW</t>
        </is>
      </c>
    </row>
    <row r="158">
      <c r="A158" t="inlineStr">
        <is>
          <t>07-20 01</t>
        </is>
      </c>
      <c r="B158" t="inlineStr">
        <is>
          <t>LG</t>
        </is>
      </c>
      <c r="C158" t="inlineStr">
        <is>
          <t>LG</t>
        </is>
      </c>
      <c r="D158" t="inlineStr">
        <is>
          <t>LG</t>
        </is>
      </c>
      <c r="E158" t="inlineStr">
        <is>
          <t>LG</t>
        </is>
      </c>
      <c r="F158" t="inlineStr">
        <is>
          <t xml:space="preserve"> E</t>
        </is>
      </c>
      <c r="G158" t="inlineStr">
        <is>
          <t>LG</t>
        </is>
      </c>
      <c r="H158" t="inlineStr">
        <is>
          <t>LG</t>
        </is>
      </c>
      <c r="I158" t="inlineStr">
        <is>
          <t>LG</t>
        </is>
      </c>
      <c r="J158" t="inlineStr">
        <is>
          <t>LG</t>
        </is>
      </c>
      <c r="K158" t="inlineStr">
        <is>
          <t xml:space="preserve"> NE</t>
        </is>
      </c>
      <c r="L158" t="inlineStr">
        <is>
          <t>LG</t>
        </is>
      </c>
      <c r="M158" t="inlineStr">
        <is>
          <t>LG</t>
        </is>
      </c>
      <c r="N158" t="inlineStr">
        <is>
          <t>LG</t>
        </is>
      </c>
      <c r="O158" t="inlineStr">
        <is>
          <t>LG</t>
        </is>
      </c>
      <c r="P158" t="inlineStr">
        <is>
          <t>LG</t>
        </is>
      </c>
      <c r="Q158" t="inlineStr">
        <is>
          <t xml:space="preserve"> S</t>
        </is>
      </c>
      <c r="R158" t="inlineStr">
        <is>
          <t xml:space="preserve"> WSW</t>
        </is>
      </c>
      <c r="S158" t="inlineStr">
        <is>
          <t xml:space="preserve"> WNW</t>
        </is>
      </c>
      <c r="T158" t="inlineStr">
        <is>
          <t xml:space="preserve"> N</t>
        </is>
      </c>
      <c r="U158" t="inlineStr">
        <is>
          <t xml:space="preserve"> S</t>
        </is>
      </c>
      <c r="V158" t="inlineStr">
        <is>
          <t xml:space="preserve"> SSE</t>
        </is>
      </c>
      <c r="W158" t="inlineStr">
        <is>
          <t>LG</t>
        </is>
      </c>
    </row>
    <row r="159">
      <c r="A159" t="inlineStr">
        <is>
          <t>07-20 04</t>
        </is>
      </c>
      <c r="E159" t="inlineStr">
        <is>
          <t>LG</t>
        </is>
      </c>
      <c r="H159" t="inlineStr">
        <is>
          <t>LG</t>
        </is>
      </c>
      <c r="J159" t="inlineStr">
        <is>
          <t>LG</t>
        </is>
      </c>
      <c r="P159" t="inlineStr">
        <is>
          <t xml:space="preserve"> S</t>
        </is>
      </c>
      <c r="Q159" t="inlineStr">
        <is>
          <t>LG</t>
        </is>
      </c>
      <c r="R159" t="inlineStr">
        <is>
          <t xml:space="preserve"> SW</t>
        </is>
      </c>
      <c r="U159" t="inlineStr">
        <is>
          <t xml:space="preserve"> W</t>
        </is>
      </c>
    </row>
    <row r="160">
      <c r="A160" t="inlineStr">
        <is>
          <t>07-20 07</t>
        </is>
      </c>
      <c r="B160" t="inlineStr">
        <is>
          <t>LG</t>
        </is>
      </c>
      <c r="C160" t="inlineStr">
        <is>
          <t xml:space="preserve"> SW</t>
        </is>
      </c>
      <c r="D160" t="inlineStr">
        <is>
          <t>LG</t>
        </is>
      </c>
      <c r="E160" t="inlineStr">
        <is>
          <t>LG</t>
        </is>
      </c>
      <c r="F160" t="inlineStr">
        <is>
          <t xml:space="preserve"> NW</t>
        </is>
      </c>
      <c r="G160" t="inlineStr">
        <is>
          <t xml:space="preserve"> S</t>
        </is>
      </c>
      <c r="H160" t="inlineStr">
        <is>
          <t>LG</t>
        </is>
      </c>
      <c r="I160" t="inlineStr">
        <is>
          <t>LG</t>
        </is>
      </c>
      <c r="J160" t="inlineStr">
        <is>
          <t xml:space="preserve"> W</t>
        </is>
      </c>
      <c r="K160" t="inlineStr">
        <is>
          <t xml:space="preserve"> WNW</t>
        </is>
      </c>
      <c r="L160" t="inlineStr">
        <is>
          <t>LG</t>
        </is>
      </c>
      <c r="M160" t="inlineStr">
        <is>
          <t>LG</t>
        </is>
      </c>
      <c r="N160" t="inlineStr">
        <is>
          <t>LG</t>
        </is>
      </c>
      <c r="O160" t="inlineStr">
        <is>
          <t xml:space="preserve"> N</t>
        </is>
      </c>
      <c r="P160" t="inlineStr">
        <is>
          <t xml:space="preserve"> NW</t>
        </is>
      </c>
      <c r="Q160" t="inlineStr">
        <is>
          <t xml:space="preserve"> N</t>
        </is>
      </c>
      <c r="R160" t="inlineStr">
        <is>
          <t xml:space="preserve"> NNW</t>
        </is>
      </c>
      <c r="S160" t="inlineStr">
        <is>
          <t xml:space="preserve"> NNE</t>
        </is>
      </c>
      <c r="T160" t="inlineStr">
        <is>
          <t xml:space="preserve"> NNE</t>
        </is>
      </c>
      <c r="U160" t="inlineStr">
        <is>
          <t xml:space="preserve"> WNW</t>
        </is>
      </c>
      <c r="V160" t="inlineStr">
        <is>
          <t>LG</t>
        </is>
      </c>
      <c r="W160" t="inlineStr">
        <is>
          <t xml:space="preserve"> WNW</t>
        </is>
      </c>
    </row>
    <row r="161">
      <c r="A161" t="inlineStr">
        <is>
          <t>07-20 10</t>
        </is>
      </c>
      <c r="E161" t="inlineStr">
        <is>
          <t>LG</t>
        </is>
      </c>
      <c r="H161" t="inlineStr">
        <is>
          <t>LG</t>
        </is>
      </c>
      <c r="J161" t="inlineStr">
        <is>
          <t xml:space="preserve"> SW</t>
        </is>
      </c>
      <c r="P161" t="inlineStr">
        <is>
          <t xml:space="preserve"> WSW</t>
        </is>
      </c>
      <c r="Q161" t="inlineStr">
        <is>
          <t>LG</t>
        </is>
      </c>
      <c r="R161" t="inlineStr">
        <is>
          <t xml:space="preserve"> NNE</t>
        </is>
      </c>
      <c r="S161" t="inlineStr">
        <is>
          <t xml:space="preserve"> NE</t>
        </is>
      </c>
      <c r="U161" t="inlineStr">
        <is>
          <t xml:space="preserve"> NW</t>
        </is>
      </c>
      <c r="W161" t="inlineStr">
        <is>
          <t xml:space="preserve"> NW</t>
        </is>
      </c>
    </row>
    <row r="162">
      <c r="A162" t="inlineStr">
        <is>
          <t>07-20 13</t>
        </is>
      </c>
      <c r="B162" t="inlineStr">
        <is>
          <t>LG</t>
        </is>
      </c>
      <c r="C162" t="inlineStr">
        <is>
          <t xml:space="preserve"> ESE</t>
        </is>
      </c>
      <c r="D162" t="inlineStr">
        <is>
          <t>LG</t>
        </is>
      </c>
      <c r="E162" t="inlineStr">
        <is>
          <t>LG</t>
        </is>
      </c>
      <c r="F162" t="inlineStr">
        <is>
          <t xml:space="preserve"> NE</t>
        </is>
      </c>
      <c r="G162" t="inlineStr">
        <is>
          <t xml:space="preserve"> SE</t>
        </is>
      </c>
      <c r="H162" t="inlineStr">
        <is>
          <t>LG</t>
        </is>
      </c>
      <c r="I162" t="inlineStr">
        <is>
          <t xml:space="preserve"> NNE</t>
        </is>
      </c>
      <c r="J162" t="inlineStr">
        <is>
          <t xml:space="preserve"> NNE</t>
        </is>
      </c>
      <c r="K162" t="inlineStr">
        <is>
          <t xml:space="preserve"> NNE</t>
        </is>
      </c>
      <c r="L162" t="inlineStr">
        <is>
          <t>LG</t>
        </is>
      </c>
      <c r="M162" t="inlineStr">
        <is>
          <t xml:space="preserve"> NE</t>
        </is>
      </c>
      <c r="N162" t="inlineStr">
        <is>
          <t xml:space="preserve"> E</t>
        </is>
      </c>
      <c r="O162" t="inlineStr">
        <is>
          <t xml:space="preserve"> N</t>
        </is>
      </c>
      <c r="P162" t="inlineStr">
        <is>
          <t xml:space="preserve"> N</t>
        </is>
      </c>
      <c r="Q162" t="inlineStr">
        <is>
          <t xml:space="preserve"> NE</t>
        </is>
      </c>
      <c r="R162" t="inlineStr">
        <is>
          <t xml:space="preserve"> N</t>
        </is>
      </c>
      <c r="S162" t="inlineStr">
        <is>
          <t xml:space="preserve"> NE</t>
        </is>
      </c>
      <c r="T162" t="inlineStr">
        <is>
          <t xml:space="preserve"> NNE</t>
        </is>
      </c>
      <c r="U162" t="inlineStr">
        <is>
          <t xml:space="preserve"> N</t>
        </is>
      </c>
      <c r="V162" t="inlineStr">
        <is>
          <t xml:space="preserve"> ESE</t>
        </is>
      </c>
      <c r="W162" t="inlineStr">
        <is>
          <t xml:space="preserve"> NNE</t>
        </is>
      </c>
    </row>
    <row r="163">
      <c r="A163" t="inlineStr">
        <is>
          <t>07-20 16</t>
        </is>
      </c>
      <c r="E163" t="inlineStr">
        <is>
          <t xml:space="preserve"> NE</t>
        </is>
      </c>
      <c r="H163" t="inlineStr">
        <is>
          <t>LG</t>
        </is>
      </c>
      <c r="J163" t="inlineStr">
        <is>
          <t xml:space="preserve"> ENE</t>
        </is>
      </c>
      <c r="P163" t="inlineStr">
        <is>
          <t xml:space="preserve"> N</t>
        </is>
      </c>
      <c r="Q163" t="inlineStr">
        <is>
          <t xml:space="preserve"> NE</t>
        </is>
      </c>
      <c r="R163" t="inlineStr">
        <is>
          <t xml:space="preserve"> NNE</t>
        </is>
      </c>
      <c r="S163" t="inlineStr">
        <is>
          <t xml:space="preserve"> ENE</t>
        </is>
      </c>
      <c r="U163" t="inlineStr">
        <is>
          <t xml:space="preserve"> N</t>
        </is>
      </c>
      <c r="W163" t="inlineStr">
        <is>
          <t xml:space="preserve"> NNE</t>
        </is>
      </c>
    </row>
    <row r="164">
      <c r="A164" t="inlineStr">
        <is>
          <t>07-20 19</t>
        </is>
      </c>
      <c r="B164" t="inlineStr">
        <is>
          <t>LG</t>
        </is>
      </c>
      <c r="C164" t="inlineStr">
        <is>
          <t>LG</t>
        </is>
      </c>
      <c r="D164" t="inlineStr">
        <is>
          <t>LG</t>
        </is>
      </c>
      <c r="E164" t="inlineStr">
        <is>
          <t>LG</t>
        </is>
      </c>
      <c r="F164" t="inlineStr">
        <is>
          <t xml:space="preserve"> NNE</t>
        </is>
      </c>
      <c r="G164" t="inlineStr">
        <is>
          <t xml:space="preserve"> E</t>
        </is>
      </c>
      <c r="H164" t="inlineStr">
        <is>
          <t>LG</t>
        </is>
      </c>
      <c r="I164" t="inlineStr">
        <is>
          <t xml:space="preserve"> W</t>
        </is>
      </c>
      <c r="J164" t="inlineStr">
        <is>
          <t xml:space="preserve"> NE</t>
        </is>
      </c>
      <c r="K164" t="inlineStr">
        <is>
          <t xml:space="preserve"> NNW</t>
        </is>
      </c>
      <c r="L164" t="inlineStr">
        <is>
          <t>LG</t>
        </is>
      </c>
      <c r="M164" t="inlineStr">
        <is>
          <t>LG</t>
        </is>
      </c>
      <c r="N164" t="inlineStr">
        <is>
          <t xml:space="preserve"> NE</t>
        </is>
      </c>
      <c r="O164" t="inlineStr">
        <is>
          <t xml:space="preserve"> ENE</t>
        </is>
      </c>
      <c r="P164" t="inlineStr">
        <is>
          <t xml:space="preserve"> NE</t>
        </is>
      </c>
      <c r="Q164" t="inlineStr">
        <is>
          <t>LG</t>
        </is>
      </c>
      <c r="R164" t="inlineStr">
        <is>
          <t xml:space="preserve"> NNE</t>
        </is>
      </c>
      <c r="S164" t="inlineStr">
        <is>
          <t xml:space="preserve"> NE</t>
        </is>
      </c>
      <c r="T164" t="inlineStr">
        <is>
          <t>LG</t>
        </is>
      </c>
      <c r="U164" t="inlineStr">
        <is>
          <t xml:space="preserve"> N</t>
        </is>
      </c>
      <c r="V164" t="inlineStr">
        <is>
          <t xml:space="preserve"> SE</t>
        </is>
      </c>
      <c r="W164" t="inlineStr">
        <is>
          <t xml:space="preserve"> NE</t>
        </is>
      </c>
    </row>
    <row r="165">
      <c r="A165" t="inlineStr">
        <is>
          <t>07-20 22</t>
        </is>
      </c>
      <c r="E165" t="inlineStr">
        <is>
          <t>LG</t>
        </is>
      </c>
      <c r="H165" t="inlineStr">
        <is>
          <t>LG</t>
        </is>
      </c>
      <c r="J165" t="inlineStr">
        <is>
          <t>LG</t>
        </is>
      </c>
      <c r="P165" t="inlineStr">
        <is>
          <t xml:space="preserve"> ESE</t>
        </is>
      </c>
      <c r="Q165" t="inlineStr">
        <is>
          <t>LG</t>
        </is>
      </c>
      <c r="R165" t="inlineStr">
        <is>
          <t xml:space="preserve"> NNW</t>
        </is>
      </c>
      <c r="S165" t="inlineStr">
        <is>
          <t xml:space="preserve"> NNE</t>
        </is>
      </c>
      <c r="U165" t="inlineStr">
        <is>
          <t xml:space="preserve"> NNE</t>
        </is>
      </c>
    </row>
    <row r="166">
      <c r="A166" t="inlineStr">
        <is>
          <t>07-21 01</t>
        </is>
      </c>
      <c r="B166" t="inlineStr">
        <is>
          <t>LG</t>
        </is>
      </c>
      <c r="C166" t="inlineStr">
        <is>
          <t>LG</t>
        </is>
      </c>
      <c r="D166" t="inlineStr">
        <is>
          <t>LG</t>
        </is>
      </c>
      <c r="E166" t="inlineStr">
        <is>
          <t>LG</t>
        </is>
      </c>
      <c r="F166" t="inlineStr">
        <is>
          <t xml:space="preserve"> NNE</t>
        </is>
      </c>
      <c r="G166" t="inlineStr">
        <is>
          <t>LG</t>
        </is>
      </c>
      <c r="H166" t="inlineStr">
        <is>
          <t>LG</t>
        </is>
      </c>
      <c r="I166" t="inlineStr">
        <is>
          <t>LG</t>
        </is>
      </c>
      <c r="J166" t="inlineStr">
        <is>
          <t>LG</t>
        </is>
      </c>
      <c r="K166" t="inlineStr">
        <is>
          <t xml:space="preserve"> NE</t>
        </is>
      </c>
      <c r="L166" t="inlineStr">
        <is>
          <t>LG</t>
        </is>
      </c>
      <c r="M166" t="inlineStr">
        <is>
          <t>LG</t>
        </is>
      </c>
      <c r="N166" t="inlineStr">
        <is>
          <t>LG</t>
        </is>
      </c>
      <c r="O166" t="inlineStr">
        <is>
          <t xml:space="preserve"> NW</t>
        </is>
      </c>
      <c r="P166" t="inlineStr">
        <is>
          <t xml:space="preserve"> SW</t>
        </is>
      </c>
      <c r="Q166" t="inlineStr">
        <is>
          <t xml:space="preserve"> SSW</t>
        </is>
      </c>
      <c r="R166" t="inlineStr">
        <is>
          <t xml:space="preserve"> NE</t>
        </is>
      </c>
      <c r="S166" t="inlineStr">
        <is>
          <t xml:space="preserve"> ENE</t>
        </is>
      </c>
      <c r="T166" t="inlineStr">
        <is>
          <t xml:space="preserve"> S</t>
        </is>
      </c>
      <c r="U166" t="inlineStr">
        <is>
          <t xml:space="preserve"> N</t>
        </is>
      </c>
      <c r="V166" t="inlineStr">
        <is>
          <t xml:space="preserve"> SSE</t>
        </is>
      </c>
      <c r="W166" t="inlineStr">
        <is>
          <t xml:space="preserve"> S</t>
        </is>
      </c>
    </row>
    <row r="167">
      <c r="A167" t="inlineStr">
        <is>
          <t>07-21 04</t>
        </is>
      </c>
      <c r="E167" t="inlineStr">
        <is>
          <t xml:space="preserve"> SE</t>
        </is>
      </c>
      <c r="H167" t="inlineStr">
        <is>
          <t>LG</t>
        </is>
      </c>
      <c r="J167" t="inlineStr">
        <is>
          <t xml:space="preserve"> NW</t>
        </is>
      </c>
      <c r="P167" t="inlineStr">
        <is>
          <t xml:space="preserve"> NW</t>
        </is>
      </c>
      <c r="Q167" t="inlineStr">
        <is>
          <t>LG</t>
        </is>
      </c>
      <c r="R167" t="inlineStr">
        <is>
          <t>LG</t>
        </is>
      </c>
      <c r="S167" t="inlineStr">
        <is>
          <t xml:space="preserve"> NNE</t>
        </is>
      </c>
      <c r="U167" t="inlineStr">
        <is>
          <t xml:space="preserve"> S</t>
        </is>
      </c>
      <c r="W167" t="inlineStr">
        <is>
          <t xml:space="preserve"> NNE</t>
        </is>
      </c>
    </row>
    <row r="168">
      <c r="A168" t="inlineStr">
        <is>
          <t>07-21 07</t>
        </is>
      </c>
      <c r="B168" t="inlineStr">
        <is>
          <t>LG</t>
        </is>
      </c>
      <c r="C168" t="inlineStr">
        <is>
          <t xml:space="preserve"> NW</t>
        </is>
      </c>
      <c r="D168" t="inlineStr">
        <is>
          <t>LG</t>
        </is>
      </c>
      <c r="E168" t="inlineStr">
        <is>
          <t>LG</t>
        </is>
      </c>
      <c r="F168" t="inlineStr">
        <is>
          <t xml:space="preserve"> NNE</t>
        </is>
      </c>
      <c r="G168" t="inlineStr">
        <is>
          <t>LG</t>
        </is>
      </c>
      <c r="H168" t="inlineStr">
        <is>
          <t>LG</t>
        </is>
      </c>
      <c r="I168" t="inlineStr">
        <is>
          <t xml:space="preserve"> NE</t>
        </is>
      </c>
      <c r="J168" t="inlineStr">
        <is>
          <t>LG</t>
        </is>
      </c>
      <c r="K168" t="inlineStr">
        <is>
          <t xml:space="preserve"> WNW</t>
        </is>
      </c>
      <c r="L168" t="inlineStr">
        <is>
          <t>LG</t>
        </is>
      </c>
      <c r="M168" t="inlineStr">
        <is>
          <t>LG</t>
        </is>
      </c>
      <c r="N168" t="inlineStr">
        <is>
          <t>LG</t>
        </is>
      </c>
      <c r="O168" t="inlineStr">
        <is>
          <t xml:space="preserve"> NNW</t>
        </is>
      </c>
      <c r="P168" t="inlineStr">
        <is>
          <t xml:space="preserve"> WNW</t>
        </is>
      </c>
      <c r="Q168" t="inlineStr">
        <is>
          <t xml:space="preserve"> WNW</t>
        </is>
      </c>
      <c r="R168" t="inlineStr">
        <is>
          <t xml:space="preserve"> NNW</t>
        </is>
      </c>
      <c r="S168" t="inlineStr">
        <is>
          <t xml:space="preserve"> NNW</t>
        </is>
      </c>
      <c r="T168" t="inlineStr">
        <is>
          <t xml:space="preserve"> ESE</t>
        </is>
      </c>
      <c r="U168" t="inlineStr">
        <is>
          <t xml:space="preserve"> SSE</t>
        </is>
      </c>
      <c r="V168" t="inlineStr">
        <is>
          <t xml:space="preserve"> W</t>
        </is>
      </c>
      <c r="W168" t="inlineStr">
        <is>
          <t>LG</t>
        </is>
      </c>
    </row>
    <row r="169">
      <c r="A169" t="inlineStr">
        <is>
          <t>07-21 10</t>
        </is>
      </c>
      <c r="E169" t="inlineStr">
        <is>
          <t>LG</t>
        </is>
      </c>
      <c r="H169" t="inlineStr">
        <is>
          <t>LG</t>
        </is>
      </c>
      <c r="J169" t="inlineStr">
        <is>
          <t xml:space="preserve"> NNW</t>
        </is>
      </c>
      <c r="P169" t="inlineStr">
        <is>
          <t xml:space="preserve"> SSW</t>
        </is>
      </c>
      <c r="Q169" t="inlineStr">
        <is>
          <t xml:space="preserve"> E</t>
        </is>
      </c>
      <c r="R169" t="inlineStr">
        <is>
          <t xml:space="preserve"> N</t>
        </is>
      </c>
      <c r="S169" t="inlineStr">
        <is>
          <t xml:space="preserve"> NW</t>
        </is>
      </c>
      <c r="U169" t="inlineStr">
        <is>
          <t>LG</t>
        </is>
      </c>
      <c r="W169" t="inlineStr">
        <is>
          <t>LG</t>
        </is>
      </c>
    </row>
    <row r="170">
      <c r="A170" t="inlineStr">
        <is>
          <t>07-21 13</t>
        </is>
      </c>
      <c r="B170" t="inlineStr">
        <is>
          <t xml:space="preserve"> E</t>
        </is>
      </c>
      <c r="C170" t="inlineStr">
        <is>
          <t>LG</t>
        </is>
      </c>
      <c r="D170" t="inlineStr">
        <is>
          <t>LG</t>
        </is>
      </c>
      <c r="E170" t="inlineStr">
        <is>
          <t>LG</t>
        </is>
      </c>
      <c r="F170" t="inlineStr">
        <is>
          <t xml:space="preserve"> SE</t>
        </is>
      </c>
      <c r="G170" t="inlineStr">
        <is>
          <t>LG</t>
        </is>
      </c>
      <c r="H170" t="inlineStr">
        <is>
          <t>LG</t>
        </is>
      </c>
      <c r="I170" t="inlineStr">
        <is>
          <t xml:space="preserve"> SE</t>
        </is>
      </c>
      <c r="K170" t="inlineStr">
        <is>
          <t xml:space="preserve"> N</t>
        </is>
      </c>
      <c r="M170" t="inlineStr">
        <is>
          <t>LG</t>
        </is>
      </c>
      <c r="N170" t="inlineStr">
        <is>
          <t xml:space="preserve"> SE</t>
        </is>
      </c>
      <c r="P170" t="inlineStr">
        <is>
          <t>LG</t>
        </is>
      </c>
      <c r="Q170" t="inlineStr">
        <is>
          <t xml:space="preserve"> NE</t>
        </is>
      </c>
      <c r="R170" t="inlineStr">
        <is>
          <t xml:space="preserve"> ESE</t>
        </is>
      </c>
      <c r="S170" t="inlineStr">
        <is>
          <t xml:space="preserve"> NE</t>
        </is>
      </c>
      <c r="T170" t="inlineStr">
        <is>
          <t xml:space="preserve"> NE</t>
        </is>
      </c>
      <c r="U170" t="inlineStr">
        <is>
          <t xml:space="preserve"> ESE</t>
        </is>
      </c>
      <c r="V170" t="inlineStr">
        <is>
          <t xml:space="preserve"> ESE</t>
        </is>
      </c>
      <c r="W170" t="inlineStr">
        <is>
          <t xml:space="preserve"> NW</t>
        </is>
      </c>
    </row>
    <row r="171">
      <c r="A171" t="inlineStr">
        <is>
          <t>07-21 16</t>
        </is>
      </c>
      <c r="E171" t="inlineStr">
        <is>
          <t>LG</t>
        </is>
      </c>
      <c r="H171" t="inlineStr">
        <is>
          <t>LG</t>
        </is>
      </c>
      <c r="J171" t="inlineStr">
        <is>
          <t>LG</t>
        </is>
      </c>
      <c r="P171" t="inlineStr">
        <is>
          <t xml:space="preserve"> WNW</t>
        </is>
      </c>
      <c r="Q171" t="inlineStr">
        <is>
          <t xml:space="preserve"> ENE</t>
        </is>
      </c>
      <c r="R171" t="inlineStr">
        <is>
          <t xml:space="preserve"> ENE</t>
        </is>
      </c>
      <c r="S171" t="inlineStr">
        <is>
          <t xml:space="preserve"> ENE</t>
        </is>
      </c>
      <c r="U171" t="inlineStr">
        <is>
          <t xml:space="preserve"> NW</t>
        </is>
      </c>
      <c r="W171" t="inlineStr">
        <is>
          <t xml:space="preserve"> NNE</t>
        </is>
      </c>
    </row>
    <row r="172">
      <c r="A172" t="inlineStr">
        <is>
          <t>07-21 19</t>
        </is>
      </c>
      <c r="B172" t="inlineStr">
        <is>
          <t>LG</t>
        </is>
      </c>
      <c r="C172" t="inlineStr">
        <is>
          <t>LG</t>
        </is>
      </c>
      <c r="D172" t="inlineStr">
        <is>
          <t>LG</t>
        </is>
      </c>
      <c r="E172" t="inlineStr">
        <is>
          <t xml:space="preserve"> N</t>
        </is>
      </c>
      <c r="F172" t="inlineStr">
        <is>
          <t xml:space="preserve"> E</t>
        </is>
      </c>
      <c r="G172" t="inlineStr">
        <is>
          <t xml:space="preserve"> NW</t>
        </is>
      </c>
      <c r="H172" t="inlineStr">
        <is>
          <t>LG</t>
        </is>
      </c>
      <c r="I172" t="inlineStr">
        <is>
          <t>LG</t>
        </is>
      </c>
      <c r="J172" t="inlineStr">
        <is>
          <t xml:space="preserve"> NNW</t>
        </is>
      </c>
      <c r="K172" t="inlineStr">
        <is>
          <t xml:space="preserve"> ESE</t>
        </is>
      </c>
      <c r="L172" t="inlineStr">
        <is>
          <t>LG</t>
        </is>
      </c>
      <c r="M172" t="inlineStr">
        <is>
          <t>LG</t>
        </is>
      </c>
      <c r="N172" t="inlineStr">
        <is>
          <t>LG</t>
        </is>
      </c>
      <c r="O172" t="inlineStr">
        <is>
          <t xml:space="preserve"> ENE</t>
        </is>
      </c>
      <c r="P172" t="inlineStr">
        <is>
          <t xml:space="preserve"> NNE</t>
        </is>
      </c>
      <c r="Q172" t="inlineStr">
        <is>
          <t xml:space="preserve"> E</t>
        </is>
      </c>
      <c r="R172" t="inlineStr">
        <is>
          <t xml:space="preserve"> ENE</t>
        </is>
      </c>
      <c r="S172" t="inlineStr">
        <is>
          <t xml:space="preserve"> SE</t>
        </is>
      </c>
      <c r="T172" t="inlineStr">
        <is>
          <t xml:space="preserve"> NE</t>
        </is>
      </c>
      <c r="U172" t="inlineStr">
        <is>
          <t xml:space="preserve"> SSE</t>
        </is>
      </c>
      <c r="V172" t="inlineStr">
        <is>
          <t xml:space="preserve"> SE</t>
        </is>
      </c>
      <c r="W172" t="inlineStr">
        <is>
          <t xml:space="preserve"> W</t>
        </is>
      </c>
    </row>
    <row r="173">
      <c r="A173" t="inlineStr">
        <is>
          <t>07-21 22</t>
        </is>
      </c>
      <c r="E173" t="inlineStr">
        <is>
          <t>LG</t>
        </is>
      </c>
      <c r="H173" t="inlineStr">
        <is>
          <t>LG</t>
        </is>
      </c>
      <c r="J173" t="inlineStr">
        <is>
          <t>LG</t>
        </is>
      </c>
      <c r="P173" t="inlineStr">
        <is>
          <t xml:space="preserve"> WNW</t>
        </is>
      </c>
      <c r="Q173" t="inlineStr">
        <is>
          <t xml:space="preserve"> E</t>
        </is>
      </c>
      <c r="R173" t="inlineStr">
        <is>
          <t>LG</t>
        </is>
      </c>
      <c r="S173" t="inlineStr">
        <is>
          <t xml:space="preserve"> ESE</t>
        </is>
      </c>
      <c r="U173" t="inlineStr">
        <is>
          <t xml:space="preserve"> WSW</t>
        </is>
      </c>
      <c r="W173" t="inlineStr">
        <is>
          <t xml:space="preserve"> WSW</t>
        </is>
      </c>
    </row>
    <row r="174">
      <c r="A174" t="inlineStr">
        <is>
          <t>07-22 01</t>
        </is>
      </c>
      <c r="B174" t="inlineStr">
        <is>
          <t>LG</t>
        </is>
      </c>
      <c r="C174" t="inlineStr">
        <is>
          <t xml:space="preserve"> SW</t>
        </is>
      </c>
      <c r="D174" t="inlineStr">
        <is>
          <t>LG</t>
        </is>
      </c>
      <c r="E174" t="inlineStr">
        <is>
          <t>LG</t>
        </is>
      </c>
      <c r="F174" t="inlineStr">
        <is>
          <t xml:space="preserve"> SE</t>
        </is>
      </c>
      <c r="G174" t="inlineStr">
        <is>
          <t>LG</t>
        </is>
      </c>
      <c r="H174" t="inlineStr">
        <is>
          <t>LG</t>
        </is>
      </c>
      <c r="I174" t="inlineStr">
        <is>
          <t>LG</t>
        </is>
      </c>
      <c r="J174" t="inlineStr">
        <is>
          <t xml:space="preserve"> NW</t>
        </is>
      </c>
      <c r="K174" t="inlineStr">
        <is>
          <t xml:space="preserve"> E</t>
        </is>
      </c>
      <c r="L174" t="inlineStr">
        <is>
          <t>LG</t>
        </is>
      </c>
      <c r="M174" t="inlineStr">
        <is>
          <t>LG</t>
        </is>
      </c>
      <c r="N174" t="inlineStr">
        <is>
          <t>LG</t>
        </is>
      </c>
      <c r="O174" t="inlineStr">
        <is>
          <t>LG</t>
        </is>
      </c>
      <c r="P174" t="inlineStr">
        <is>
          <t xml:space="preserve"> NW</t>
        </is>
      </c>
      <c r="Q174" t="inlineStr">
        <is>
          <t xml:space="preserve"> WNW</t>
        </is>
      </c>
      <c r="R174" t="inlineStr">
        <is>
          <t xml:space="preserve"> S</t>
        </is>
      </c>
      <c r="S174" t="inlineStr">
        <is>
          <t xml:space="preserve"> SSE</t>
        </is>
      </c>
      <c r="T174" t="inlineStr">
        <is>
          <t xml:space="preserve"> SSW</t>
        </is>
      </c>
      <c r="U174" t="inlineStr">
        <is>
          <t xml:space="preserve"> SE</t>
        </is>
      </c>
      <c r="V174" t="inlineStr">
        <is>
          <t>LG</t>
        </is>
      </c>
      <c r="W174" t="inlineStr">
        <is>
          <t xml:space="preserve"> W</t>
        </is>
      </c>
    </row>
    <row r="175">
      <c r="A175" t="inlineStr">
        <is>
          <t>07-22 04</t>
        </is>
      </c>
      <c r="E175" t="inlineStr">
        <is>
          <t>LG</t>
        </is>
      </c>
      <c r="H175" t="inlineStr">
        <is>
          <t>LG</t>
        </is>
      </c>
      <c r="J175" t="inlineStr">
        <is>
          <t>LG</t>
        </is>
      </c>
      <c r="P175" t="inlineStr">
        <is>
          <t xml:space="preserve"> WNW</t>
        </is>
      </c>
      <c r="Q175" t="inlineStr">
        <is>
          <t xml:space="preserve"> WNW</t>
        </is>
      </c>
      <c r="R175" t="inlineStr">
        <is>
          <t xml:space="preserve"> W</t>
        </is>
      </c>
      <c r="S175" t="inlineStr">
        <is>
          <t xml:space="preserve"> NE</t>
        </is>
      </c>
      <c r="U175" t="inlineStr">
        <is>
          <t xml:space="preserve"> WNW</t>
        </is>
      </c>
      <c r="W175" t="inlineStr">
        <is>
          <t>LG</t>
        </is>
      </c>
    </row>
    <row r="176">
      <c r="A176" t="inlineStr">
        <is>
          <t>07-22 07</t>
        </is>
      </c>
      <c r="B176" t="inlineStr">
        <is>
          <t>LG</t>
        </is>
      </c>
      <c r="C176" t="inlineStr">
        <is>
          <t>LG</t>
        </is>
      </c>
      <c r="D176" t="inlineStr">
        <is>
          <t>LG</t>
        </is>
      </c>
      <c r="E176" t="inlineStr">
        <is>
          <t>LG</t>
        </is>
      </c>
      <c r="F176" t="inlineStr">
        <is>
          <t xml:space="preserve"> SSE</t>
        </is>
      </c>
      <c r="G176" t="inlineStr">
        <is>
          <t>LG</t>
        </is>
      </c>
      <c r="H176" t="inlineStr">
        <is>
          <t>LG</t>
        </is>
      </c>
      <c r="I176" t="inlineStr">
        <is>
          <t>LG</t>
        </is>
      </c>
      <c r="J176" t="inlineStr">
        <is>
          <t>LG</t>
        </is>
      </c>
      <c r="K176" t="inlineStr">
        <is>
          <t xml:space="preserve"> S</t>
        </is>
      </c>
      <c r="L176" t="inlineStr">
        <is>
          <t>LG</t>
        </is>
      </c>
      <c r="M176" t="inlineStr">
        <is>
          <t>LG</t>
        </is>
      </c>
      <c r="N176" t="inlineStr">
        <is>
          <t xml:space="preserve"> N</t>
        </is>
      </c>
      <c r="O176" t="inlineStr">
        <is>
          <t xml:space="preserve"> NNE</t>
        </is>
      </c>
      <c r="P176" t="inlineStr">
        <is>
          <t xml:space="preserve"> NW</t>
        </is>
      </c>
      <c r="Q176" t="inlineStr">
        <is>
          <t xml:space="preserve"> WSW</t>
        </is>
      </c>
      <c r="R176" t="inlineStr">
        <is>
          <t xml:space="preserve"> N</t>
        </is>
      </c>
      <c r="T176" t="inlineStr">
        <is>
          <t xml:space="preserve"> NNW</t>
        </is>
      </c>
      <c r="U176" t="inlineStr">
        <is>
          <t xml:space="preserve"> W</t>
        </is>
      </c>
      <c r="V176" t="inlineStr">
        <is>
          <t>LG</t>
        </is>
      </c>
      <c r="W176" t="inlineStr">
        <is>
          <t xml:space="preserve"> WSW</t>
        </is>
      </c>
    </row>
    <row r="177">
      <c r="A177" t="inlineStr">
        <is>
          <t>07-22 10</t>
        </is>
      </c>
      <c r="E177" t="inlineStr">
        <is>
          <t>LG</t>
        </is>
      </c>
      <c r="H177" t="inlineStr">
        <is>
          <t>LG</t>
        </is>
      </c>
      <c r="P177" t="inlineStr">
        <is>
          <t xml:space="preserve"> ESE</t>
        </is>
      </c>
      <c r="Q177" t="inlineStr">
        <is>
          <t xml:space="preserve"> SSW</t>
        </is>
      </c>
      <c r="R177" t="inlineStr">
        <is>
          <t>LG</t>
        </is>
      </c>
      <c r="S177" t="inlineStr">
        <is>
          <t xml:space="preserve"> WNW</t>
        </is>
      </c>
      <c r="U177" t="inlineStr">
        <is>
          <t xml:space="preserve"> N</t>
        </is>
      </c>
      <c r="W177" t="inlineStr">
        <is>
          <t xml:space="preserve"> SSW</t>
        </is>
      </c>
    </row>
    <row r="178">
      <c r="A178" t="inlineStr">
        <is>
          <t>07-22 13</t>
        </is>
      </c>
      <c r="B178" t="inlineStr">
        <is>
          <t xml:space="preserve"> NE</t>
        </is>
      </c>
      <c r="C178" t="inlineStr">
        <is>
          <t xml:space="preserve"> ENE</t>
        </is>
      </c>
      <c r="D178" t="inlineStr">
        <is>
          <t xml:space="preserve"> NW</t>
        </is>
      </c>
      <c r="E178" t="inlineStr">
        <is>
          <t xml:space="preserve"> E</t>
        </is>
      </c>
      <c r="F178" t="inlineStr">
        <is>
          <t xml:space="preserve"> E</t>
        </is>
      </c>
      <c r="G178" t="inlineStr">
        <is>
          <t xml:space="preserve"> E</t>
        </is>
      </c>
      <c r="H178" t="inlineStr">
        <is>
          <t>LG</t>
        </is>
      </c>
      <c r="I178" t="inlineStr">
        <is>
          <t xml:space="preserve"> NE</t>
        </is>
      </c>
      <c r="J178" t="inlineStr">
        <is>
          <t xml:space="preserve"> ESE</t>
        </is>
      </c>
      <c r="K178" t="inlineStr">
        <is>
          <t xml:space="preserve"> S</t>
        </is>
      </c>
      <c r="L178" t="inlineStr">
        <is>
          <t>LG</t>
        </is>
      </c>
      <c r="M178" t="inlineStr">
        <is>
          <t>LG</t>
        </is>
      </c>
      <c r="N178" t="inlineStr">
        <is>
          <t>LG</t>
        </is>
      </c>
      <c r="O178" t="inlineStr">
        <is>
          <t xml:space="preserve"> E</t>
        </is>
      </c>
      <c r="P178" t="inlineStr">
        <is>
          <t xml:space="preserve"> SE</t>
        </is>
      </c>
      <c r="Q178" t="inlineStr">
        <is>
          <t xml:space="preserve"> ENE</t>
        </is>
      </c>
      <c r="R178" t="inlineStr">
        <is>
          <t xml:space="preserve"> E</t>
        </is>
      </c>
      <c r="S178" t="inlineStr">
        <is>
          <t xml:space="preserve"> SE</t>
        </is>
      </c>
      <c r="T178" t="inlineStr">
        <is>
          <t xml:space="preserve"> E</t>
        </is>
      </c>
      <c r="U178" t="inlineStr">
        <is>
          <t xml:space="preserve"> NW</t>
        </is>
      </c>
      <c r="V178" t="inlineStr">
        <is>
          <t xml:space="preserve"> SSE</t>
        </is>
      </c>
      <c r="W178" t="inlineStr">
        <is>
          <t xml:space="preserve"> ENE</t>
        </is>
      </c>
    </row>
    <row r="179">
      <c r="A179" t="inlineStr">
        <is>
          <t>07-22 16</t>
        </is>
      </c>
      <c r="E179" t="inlineStr">
        <is>
          <t xml:space="preserve"> E</t>
        </is>
      </c>
      <c r="H179" t="inlineStr">
        <is>
          <t>LG</t>
        </is>
      </c>
      <c r="J179" t="inlineStr">
        <is>
          <t xml:space="preserve"> W</t>
        </is>
      </c>
      <c r="P179" t="inlineStr">
        <is>
          <t xml:space="preserve"> E</t>
        </is>
      </c>
      <c r="Q179" t="inlineStr">
        <is>
          <t xml:space="preserve"> ESE</t>
        </is>
      </c>
      <c r="R179" t="inlineStr">
        <is>
          <t xml:space="preserve"> ESE</t>
        </is>
      </c>
      <c r="S179" t="inlineStr">
        <is>
          <t xml:space="preserve"> SSE</t>
        </is>
      </c>
      <c r="U179" t="inlineStr">
        <is>
          <t xml:space="preserve"> E</t>
        </is>
      </c>
      <c r="W179" t="inlineStr">
        <is>
          <t xml:space="preserve"> S</t>
        </is>
      </c>
    </row>
    <row r="180">
      <c r="A180" t="inlineStr">
        <is>
          <t>07-22 19</t>
        </is>
      </c>
      <c r="B180" t="inlineStr">
        <is>
          <t>LG</t>
        </is>
      </c>
      <c r="C180" t="inlineStr">
        <is>
          <t xml:space="preserve"> E</t>
        </is>
      </c>
      <c r="D180" t="inlineStr">
        <is>
          <t>LG</t>
        </is>
      </c>
      <c r="E180" t="inlineStr">
        <is>
          <t xml:space="preserve"> E</t>
        </is>
      </c>
      <c r="F180" t="inlineStr">
        <is>
          <t xml:space="preserve"> SE</t>
        </is>
      </c>
      <c r="G180" t="inlineStr">
        <is>
          <t xml:space="preserve"> S</t>
        </is>
      </c>
      <c r="H180" t="inlineStr">
        <is>
          <t>LG</t>
        </is>
      </c>
      <c r="I180" t="inlineStr">
        <is>
          <t>LG</t>
        </is>
      </c>
      <c r="J180" t="inlineStr">
        <is>
          <t>LG</t>
        </is>
      </c>
      <c r="K180" t="inlineStr">
        <is>
          <t xml:space="preserve"> SE</t>
        </is>
      </c>
      <c r="L180" t="inlineStr">
        <is>
          <t>LG</t>
        </is>
      </c>
      <c r="M180" t="inlineStr">
        <is>
          <t>LG</t>
        </is>
      </c>
      <c r="N180" t="inlineStr">
        <is>
          <t>LG</t>
        </is>
      </c>
      <c r="O180" t="inlineStr">
        <is>
          <t xml:space="preserve"> SSE</t>
        </is>
      </c>
      <c r="P180" t="inlineStr">
        <is>
          <t xml:space="preserve"> SSE</t>
        </is>
      </c>
      <c r="Q180" t="inlineStr">
        <is>
          <t xml:space="preserve"> ESE</t>
        </is>
      </c>
      <c r="R180" t="inlineStr">
        <is>
          <t xml:space="preserve"> ESE</t>
        </is>
      </c>
      <c r="S180" t="inlineStr">
        <is>
          <t xml:space="preserve"> SSE</t>
        </is>
      </c>
      <c r="T180" t="inlineStr">
        <is>
          <t xml:space="preserve"> S</t>
        </is>
      </c>
      <c r="U180" t="inlineStr">
        <is>
          <t xml:space="preserve"> ESE</t>
        </is>
      </c>
      <c r="V180" t="inlineStr">
        <is>
          <t xml:space="preserve"> SSW</t>
        </is>
      </c>
      <c r="W180" t="inlineStr">
        <is>
          <t xml:space="preserve"> ESE</t>
        </is>
      </c>
    </row>
    <row r="181">
      <c r="A181" t="inlineStr">
        <is>
          <t>07-22 22</t>
        </is>
      </c>
      <c r="H181" t="inlineStr">
        <is>
          <t>LG</t>
        </is>
      </c>
      <c r="J181" t="inlineStr">
        <is>
          <t xml:space="preserve"> SW</t>
        </is>
      </c>
      <c r="Q181" t="inlineStr">
        <is>
          <t xml:space="preserve"> SW</t>
        </is>
      </c>
      <c r="R181" t="inlineStr">
        <is>
          <t xml:space="preserve"> SSE</t>
        </is>
      </c>
      <c r="S181" t="inlineStr">
        <is>
          <t xml:space="preserve"> SSW</t>
        </is>
      </c>
      <c r="U181" t="inlineStr">
        <is>
          <t xml:space="preserve"> SE</t>
        </is>
      </c>
      <c r="W181" t="inlineStr">
        <is>
          <t xml:space="preserve"> SE</t>
        </is>
      </c>
    </row>
    <row r="182">
      <c r="A182" t="inlineStr">
        <is>
          <t>07-23 01</t>
        </is>
      </c>
      <c r="B182" t="inlineStr">
        <is>
          <t>LG</t>
        </is>
      </c>
      <c r="C182" t="inlineStr">
        <is>
          <t xml:space="preserve"> WNW</t>
        </is>
      </c>
      <c r="D182" t="inlineStr">
        <is>
          <t>LG</t>
        </is>
      </c>
      <c r="E182" t="inlineStr">
        <is>
          <t>LG</t>
        </is>
      </c>
      <c r="F182" t="inlineStr">
        <is>
          <t xml:space="preserve"> SE</t>
        </is>
      </c>
      <c r="G182" t="inlineStr">
        <is>
          <t>LG</t>
        </is>
      </c>
      <c r="H182" t="inlineStr">
        <is>
          <t xml:space="preserve"> S</t>
        </is>
      </c>
      <c r="I182" t="inlineStr">
        <is>
          <t>LG</t>
        </is>
      </c>
      <c r="J182" t="inlineStr">
        <is>
          <t>LG</t>
        </is>
      </c>
      <c r="K182" t="inlineStr">
        <is>
          <t xml:space="preserve"> S</t>
        </is>
      </c>
      <c r="L182" t="inlineStr">
        <is>
          <t>LG</t>
        </is>
      </c>
      <c r="M182" t="inlineStr">
        <is>
          <t>LG</t>
        </is>
      </c>
      <c r="O182" t="inlineStr">
        <is>
          <t>LG</t>
        </is>
      </c>
      <c r="P182" t="inlineStr">
        <is>
          <t>LG</t>
        </is>
      </c>
      <c r="Q182" t="inlineStr">
        <is>
          <t xml:space="preserve"> NNW</t>
        </is>
      </c>
      <c r="R182" t="inlineStr">
        <is>
          <t xml:space="preserve"> SSW</t>
        </is>
      </c>
      <c r="S182" t="inlineStr">
        <is>
          <t xml:space="preserve"> SW</t>
        </is>
      </c>
      <c r="T182" t="inlineStr">
        <is>
          <t xml:space="preserve"> S</t>
        </is>
      </c>
      <c r="U182" t="inlineStr">
        <is>
          <t xml:space="preserve"> SSW</t>
        </is>
      </c>
      <c r="V182" t="inlineStr">
        <is>
          <t xml:space="preserve"> NW</t>
        </is>
      </c>
      <c r="W182" t="inlineStr">
        <is>
          <t>LG</t>
        </is>
      </c>
    </row>
    <row r="183">
      <c r="A183" t="inlineStr">
        <is>
          <t>07-23 04</t>
        </is>
      </c>
      <c r="E183" t="inlineStr">
        <is>
          <t>LG</t>
        </is>
      </c>
      <c r="H183" t="inlineStr">
        <is>
          <t xml:space="preserve"> SW</t>
        </is>
      </c>
      <c r="J183" t="inlineStr">
        <is>
          <t xml:space="preserve"> ESE</t>
        </is>
      </c>
      <c r="P183" t="inlineStr">
        <is>
          <t>LG</t>
        </is>
      </c>
      <c r="Q183" t="inlineStr">
        <is>
          <t xml:space="preserve"> WSW</t>
        </is>
      </c>
      <c r="R183" t="inlineStr">
        <is>
          <t>LG</t>
        </is>
      </c>
      <c r="S183" t="inlineStr">
        <is>
          <t xml:space="preserve"> SW</t>
        </is>
      </c>
      <c r="U183" t="inlineStr">
        <is>
          <t xml:space="preserve"> SSW</t>
        </is>
      </c>
      <c r="W183" t="inlineStr">
        <is>
          <t xml:space="preserve"> SSW</t>
        </is>
      </c>
    </row>
    <row r="184">
      <c r="A184" t="inlineStr">
        <is>
          <t>07-23 07</t>
        </is>
      </c>
      <c r="B184" t="inlineStr">
        <is>
          <t>LG</t>
        </is>
      </c>
      <c r="C184" t="inlineStr">
        <is>
          <t>LG</t>
        </is>
      </c>
      <c r="D184" t="inlineStr">
        <is>
          <t>LG</t>
        </is>
      </c>
      <c r="E184" t="inlineStr">
        <is>
          <t>LG</t>
        </is>
      </c>
      <c r="F184" t="inlineStr">
        <is>
          <t>LG</t>
        </is>
      </c>
      <c r="G184" t="inlineStr">
        <is>
          <t xml:space="preserve"> N</t>
        </is>
      </c>
      <c r="H184" t="inlineStr">
        <is>
          <t>LG</t>
        </is>
      </c>
      <c r="I184" t="inlineStr">
        <is>
          <t>LG</t>
        </is>
      </c>
      <c r="J184" t="inlineStr">
        <is>
          <t xml:space="preserve"> NW</t>
        </is>
      </c>
      <c r="K184" t="inlineStr">
        <is>
          <t xml:space="preserve"> WNW</t>
        </is>
      </c>
      <c r="L184" t="inlineStr">
        <is>
          <t>LG</t>
        </is>
      </c>
      <c r="M184" t="inlineStr">
        <is>
          <t>LG</t>
        </is>
      </c>
      <c r="N184" t="inlineStr">
        <is>
          <t>LG</t>
        </is>
      </c>
      <c r="O184" t="inlineStr">
        <is>
          <t>LG</t>
        </is>
      </c>
      <c r="P184" t="inlineStr">
        <is>
          <t xml:space="preserve"> NNW</t>
        </is>
      </c>
      <c r="Q184" t="inlineStr">
        <is>
          <t xml:space="preserve"> W</t>
        </is>
      </c>
      <c r="R184" t="inlineStr">
        <is>
          <t>LG</t>
        </is>
      </c>
      <c r="S184" t="inlineStr">
        <is>
          <t xml:space="preserve"> SW</t>
        </is>
      </c>
      <c r="T184" t="inlineStr">
        <is>
          <t xml:space="preserve"> N</t>
        </is>
      </c>
      <c r="U184" t="inlineStr">
        <is>
          <t xml:space="preserve"> S</t>
        </is>
      </c>
      <c r="V184" t="inlineStr">
        <is>
          <t xml:space="preserve"> NW</t>
        </is>
      </c>
      <c r="W184" t="inlineStr">
        <is>
          <t xml:space="preserve"> S</t>
        </is>
      </c>
    </row>
    <row r="185">
      <c r="A185" t="inlineStr">
        <is>
          <t>07-23 10</t>
        </is>
      </c>
      <c r="E185" t="inlineStr">
        <is>
          <t>LG</t>
        </is>
      </c>
      <c r="H185" t="inlineStr">
        <is>
          <t>LG</t>
        </is>
      </c>
      <c r="J185" t="inlineStr">
        <is>
          <t xml:space="preserve"> E</t>
        </is>
      </c>
      <c r="P185" t="inlineStr">
        <is>
          <t xml:space="preserve"> ENE</t>
        </is>
      </c>
      <c r="Q185" t="inlineStr">
        <is>
          <t xml:space="preserve"> NE</t>
        </is>
      </c>
      <c r="R185" t="inlineStr">
        <is>
          <t>LG</t>
        </is>
      </c>
      <c r="S185" t="inlineStr">
        <is>
          <t xml:space="preserve"> SSE</t>
        </is>
      </c>
      <c r="U185" t="inlineStr">
        <is>
          <t xml:space="preserve"> N</t>
        </is>
      </c>
      <c r="W185" t="inlineStr">
        <is>
          <t xml:space="preserve"> NNW</t>
        </is>
      </c>
    </row>
    <row r="186">
      <c r="A186" t="inlineStr">
        <is>
          <t>07-23 13</t>
        </is>
      </c>
      <c r="B186" t="inlineStr">
        <is>
          <t xml:space="preserve"> S</t>
        </is>
      </c>
      <c r="C186" t="inlineStr">
        <is>
          <t xml:space="preserve"> ESE</t>
        </is>
      </c>
      <c r="D186" t="inlineStr">
        <is>
          <t xml:space="preserve"> NE</t>
        </is>
      </c>
      <c r="E186" t="inlineStr">
        <is>
          <t>LG</t>
        </is>
      </c>
      <c r="F186" t="inlineStr">
        <is>
          <t xml:space="preserve"> SE</t>
        </is>
      </c>
      <c r="G186" t="inlineStr">
        <is>
          <t xml:space="preserve"> NE</t>
        </is>
      </c>
      <c r="H186" t="inlineStr">
        <is>
          <t>LG</t>
        </is>
      </c>
      <c r="I186" t="inlineStr">
        <is>
          <t xml:space="preserve"> NNE</t>
        </is>
      </c>
      <c r="J186" t="inlineStr">
        <is>
          <t xml:space="preserve"> NNE</t>
        </is>
      </c>
      <c r="K186" t="inlineStr">
        <is>
          <t xml:space="preserve"> SE</t>
        </is>
      </c>
      <c r="L186" t="inlineStr">
        <is>
          <t>LG</t>
        </is>
      </c>
      <c r="M186" t="inlineStr">
        <is>
          <t xml:space="preserve"> NE</t>
        </is>
      </c>
      <c r="N186" t="inlineStr">
        <is>
          <t xml:space="preserve"> W</t>
        </is>
      </c>
      <c r="O186" t="inlineStr">
        <is>
          <t xml:space="preserve"> SE</t>
        </is>
      </c>
      <c r="P186" t="inlineStr">
        <is>
          <t xml:space="preserve"> NNE</t>
        </is>
      </c>
      <c r="Q186" t="inlineStr">
        <is>
          <t xml:space="preserve"> NE</t>
        </is>
      </c>
      <c r="R186" t="inlineStr">
        <is>
          <t xml:space="preserve"> ESE</t>
        </is>
      </c>
      <c r="S186" t="inlineStr">
        <is>
          <t xml:space="preserve"> S</t>
        </is>
      </c>
      <c r="T186" t="inlineStr">
        <is>
          <t xml:space="preserve"> E</t>
        </is>
      </c>
      <c r="U186" t="inlineStr">
        <is>
          <t xml:space="preserve"> E</t>
        </is>
      </c>
      <c r="V186" t="inlineStr">
        <is>
          <t xml:space="preserve"> SSW</t>
        </is>
      </c>
      <c r="W186" t="inlineStr">
        <is>
          <t xml:space="preserve"> ENE</t>
        </is>
      </c>
    </row>
    <row r="187">
      <c r="A187" t="inlineStr">
        <is>
          <t>07-23 16</t>
        </is>
      </c>
      <c r="E187" t="inlineStr">
        <is>
          <t xml:space="preserve"> SE</t>
        </is>
      </c>
      <c r="H187" t="inlineStr">
        <is>
          <t>LG</t>
        </is>
      </c>
      <c r="J187" t="inlineStr">
        <is>
          <t xml:space="preserve"> NE</t>
        </is>
      </c>
      <c r="P187" t="inlineStr">
        <is>
          <t xml:space="preserve"> E</t>
        </is>
      </c>
      <c r="Q187" t="inlineStr">
        <is>
          <t xml:space="preserve"> E</t>
        </is>
      </c>
      <c r="R187" t="inlineStr">
        <is>
          <t xml:space="preserve"> ESE</t>
        </is>
      </c>
      <c r="S187" t="inlineStr">
        <is>
          <t xml:space="preserve"> SE</t>
        </is>
      </c>
      <c r="U187" t="inlineStr">
        <is>
          <t>LG</t>
        </is>
      </c>
      <c r="W187" t="inlineStr">
        <is>
          <t xml:space="preserve"> ENE</t>
        </is>
      </c>
    </row>
    <row r="188">
      <c r="A188" t="inlineStr">
        <is>
          <t>07-23 19</t>
        </is>
      </c>
      <c r="B188" t="inlineStr">
        <is>
          <t>LG</t>
        </is>
      </c>
      <c r="C188" t="inlineStr">
        <is>
          <t xml:space="preserve"> E</t>
        </is>
      </c>
      <c r="D188" t="inlineStr">
        <is>
          <t xml:space="preserve"> E</t>
        </is>
      </c>
      <c r="E188" t="inlineStr">
        <is>
          <t>LG</t>
        </is>
      </c>
      <c r="F188" t="inlineStr">
        <is>
          <t xml:space="preserve"> SE</t>
        </is>
      </c>
      <c r="G188" t="inlineStr">
        <is>
          <t xml:space="preserve"> E</t>
        </is>
      </c>
      <c r="H188" t="inlineStr">
        <is>
          <t>LG</t>
        </is>
      </c>
      <c r="I188" t="inlineStr">
        <is>
          <t>LG</t>
        </is>
      </c>
      <c r="J188" t="inlineStr">
        <is>
          <t>LG</t>
        </is>
      </c>
      <c r="K188" t="inlineStr">
        <is>
          <t xml:space="preserve"> SE</t>
        </is>
      </c>
      <c r="L188" t="inlineStr">
        <is>
          <t>LG</t>
        </is>
      </c>
      <c r="M188" t="inlineStr">
        <is>
          <t>LG</t>
        </is>
      </c>
      <c r="N188" t="inlineStr">
        <is>
          <t xml:space="preserve"> S</t>
        </is>
      </c>
      <c r="O188" t="inlineStr">
        <is>
          <t xml:space="preserve"> SE</t>
        </is>
      </c>
      <c r="P188" t="inlineStr">
        <is>
          <t xml:space="preserve"> ESE</t>
        </is>
      </c>
      <c r="Q188" t="inlineStr">
        <is>
          <t xml:space="preserve"> ESE</t>
        </is>
      </c>
      <c r="R188" t="inlineStr">
        <is>
          <t xml:space="preserve"> SE</t>
        </is>
      </c>
      <c r="S188" t="inlineStr">
        <is>
          <t xml:space="preserve"> SSE</t>
        </is>
      </c>
      <c r="T188" t="inlineStr">
        <is>
          <t xml:space="preserve"> SSE</t>
        </is>
      </c>
      <c r="U188" t="inlineStr">
        <is>
          <t xml:space="preserve"> SE</t>
        </is>
      </c>
      <c r="V188" t="inlineStr">
        <is>
          <t xml:space="preserve"> S</t>
        </is>
      </c>
      <c r="W188" t="inlineStr">
        <is>
          <t xml:space="preserve"> SSE</t>
        </is>
      </c>
    </row>
    <row r="189">
      <c r="A189" t="inlineStr">
        <is>
          <t>07-23 22</t>
        </is>
      </c>
      <c r="E189" t="inlineStr">
        <is>
          <t>LG</t>
        </is>
      </c>
      <c r="H189" t="inlineStr">
        <is>
          <t>LG</t>
        </is>
      </c>
      <c r="J189" t="inlineStr">
        <is>
          <t>LG</t>
        </is>
      </c>
      <c r="P189" t="inlineStr">
        <is>
          <t xml:space="preserve"> S</t>
        </is>
      </c>
      <c r="Q189" t="inlineStr">
        <is>
          <t xml:space="preserve"> W</t>
        </is>
      </c>
      <c r="R189" t="inlineStr">
        <is>
          <t xml:space="preserve"> SSE</t>
        </is>
      </c>
      <c r="S189" t="inlineStr">
        <is>
          <t xml:space="preserve"> S</t>
        </is>
      </c>
      <c r="U189" t="inlineStr">
        <is>
          <t xml:space="preserve"> SSE</t>
        </is>
      </c>
      <c r="W189" t="inlineStr">
        <is>
          <t xml:space="preserve"> E</t>
        </is>
      </c>
    </row>
    <row r="190">
      <c r="A190" t="inlineStr">
        <is>
          <t>07-24 01</t>
        </is>
      </c>
      <c r="B190" t="inlineStr">
        <is>
          <t>LG</t>
        </is>
      </c>
      <c r="C190" t="inlineStr">
        <is>
          <t xml:space="preserve"> NNW</t>
        </is>
      </c>
      <c r="D190" t="inlineStr">
        <is>
          <t>LG</t>
        </is>
      </c>
      <c r="E190" t="inlineStr">
        <is>
          <t>LG</t>
        </is>
      </c>
      <c r="F190" t="inlineStr">
        <is>
          <t xml:space="preserve"> SW</t>
        </is>
      </c>
      <c r="G190" t="inlineStr">
        <is>
          <t>LG</t>
        </is>
      </c>
      <c r="H190" t="inlineStr">
        <is>
          <t>LG</t>
        </is>
      </c>
      <c r="I190" t="inlineStr">
        <is>
          <t>LG</t>
        </is>
      </c>
      <c r="J190" t="inlineStr">
        <is>
          <t>LG</t>
        </is>
      </c>
      <c r="K190" t="inlineStr">
        <is>
          <t xml:space="preserve"> SSE</t>
        </is>
      </c>
      <c r="L190" t="inlineStr">
        <is>
          <t>LG</t>
        </is>
      </c>
      <c r="M190" t="inlineStr">
        <is>
          <t>LG</t>
        </is>
      </c>
      <c r="N190" t="inlineStr">
        <is>
          <t>LG</t>
        </is>
      </c>
      <c r="O190" t="inlineStr">
        <is>
          <t>LG</t>
        </is>
      </c>
      <c r="P190" t="inlineStr">
        <is>
          <t xml:space="preserve"> S</t>
        </is>
      </c>
      <c r="Q190" t="inlineStr">
        <is>
          <t xml:space="preserve"> NW</t>
        </is>
      </c>
      <c r="R190" t="inlineStr">
        <is>
          <t>LG</t>
        </is>
      </c>
      <c r="S190" t="inlineStr">
        <is>
          <t xml:space="preserve"> SW</t>
        </is>
      </c>
      <c r="T190" t="inlineStr">
        <is>
          <t xml:space="preserve"> S</t>
        </is>
      </c>
      <c r="U190" t="inlineStr">
        <is>
          <t xml:space="preserve"> SSE</t>
        </is>
      </c>
      <c r="V190" t="inlineStr">
        <is>
          <t xml:space="preserve"> NNE</t>
        </is>
      </c>
      <c r="W190" t="inlineStr">
        <is>
          <t>LG</t>
        </is>
      </c>
    </row>
    <row r="191">
      <c r="A191" t="inlineStr">
        <is>
          <t>07-24 04</t>
        </is>
      </c>
      <c r="E191" t="inlineStr">
        <is>
          <t>LG</t>
        </is>
      </c>
      <c r="H191" t="inlineStr">
        <is>
          <t>LG</t>
        </is>
      </c>
      <c r="J191" t="inlineStr">
        <is>
          <t>LG</t>
        </is>
      </c>
      <c r="P191" t="inlineStr">
        <is>
          <t xml:space="preserve"> SW</t>
        </is>
      </c>
      <c r="Q191" t="inlineStr">
        <is>
          <t>LG</t>
        </is>
      </c>
      <c r="R191" t="inlineStr">
        <is>
          <t xml:space="preserve"> SW</t>
        </is>
      </c>
      <c r="S191" t="inlineStr">
        <is>
          <t xml:space="preserve"> SW</t>
        </is>
      </c>
      <c r="U191" t="inlineStr">
        <is>
          <t xml:space="preserve"> S</t>
        </is>
      </c>
      <c r="W191" t="inlineStr">
        <is>
          <t>LG</t>
        </is>
      </c>
    </row>
    <row r="192">
      <c r="A192" t="inlineStr">
        <is>
          <t>07-24 07</t>
        </is>
      </c>
      <c r="B192" t="inlineStr">
        <is>
          <t>LG</t>
        </is>
      </c>
      <c r="C192" t="inlineStr">
        <is>
          <t xml:space="preserve"> NNW</t>
        </is>
      </c>
      <c r="D192" t="inlineStr">
        <is>
          <t>LG</t>
        </is>
      </c>
      <c r="E192" t="inlineStr">
        <is>
          <t>LG</t>
        </is>
      </c>
      <c r="F192" t="inlineStr">
        <is>
          <t>LG</t>
        </is>
      </c>
      <c r="G192" t="inlineStr">
        <is>
          <t>LG</t>
        </is>
      </c>
      <c r="H192" t="inlineStr">
        <is>
          <t>LG</t>
        </is>
      </c>
      <c r="I192" t="inlineStr">
        <is>
          <t>LG</t>
        </is>
      </c>
      <c r="J192" t="inlineStr">
        <is>
          <t xml:space="preserve"> SW</t>
        </is>
      </c>
      <c r="K192" t="inlineStr">
        <is>
          <t xml:space="preserve"> WNW</t>
        </is>
      </c>
      <c r="M192" t="inlineStr">
        <is>
          <t>LG</t>
        </is>
      </c>
      <c r="N192" t="inlineStr">
        <is>
          <t>LG</t>
        </is>
      </c>
      <c r="O192" t="inlineStr">
        <is>
          <t xml:space="preserve"> NW</t>
        </is>
      </c>
      <c r="P192" t="inlineStr">
        <is>
          <t>LG</t>
        </is>
      </c>
      <c r="Q192" t="inlineStr">
        <is>
          <t>LG</t>
        </is>
      </c>
      <c r="R192" t="inlineStr">
        <is>
          <t xml:space="preserve"> N</t>
        </is>
      </c>
      <c r="S192" t="inlineStr">
        <is>
          <t xml:space="preserve"> NW</t>
        </is>
      </c>
      <c r="T192" t="inlineStr">
        <is>
          <t xml:space="preserve"> SE</t>
        </is>
      </c>
      <c r="U192" t="inlineStr">
        <is>
          <t xml:space="preserve"> WSW</t>
        </is>
      </c>
      <c r="V192" t="inlineStr">
        <is>
          <t xml:space="preserve"> NW</t>
        </is>
      </c>
      <c r="W192" t="inlineStr">
        <is>
          <t xml:space="preserve"> W</t>
        </is>
      </c>
    </row>
    <row r="193">
      <c r="A193" t="inlineStr">
        <is>
          <t>07-24 10</t>
        </is>
      </c>
      <c r="E193" t="inlineStr">
        <is>
          <t xml:space="preserve"> W</t>
        </is>
      </c>
      <c r="H193" t="inlineStr">
        <is>
          <t>LG</t>
        </is>
      </c>
      <c r="J193" t="inlineStr">
        <is>
          <t xml:space="preserve"> NW</t>
        </is>
      </c>
      <c r="P193" t="inlineStr">
        <is>
          <t xml:space="preserve"> NNE</t>
        </is>
      </c>
      <c r="Q193" t="inlineStr">
        <is>
          <t xml:space="preserve"> ENE</t>
        </is>
      </c>
      <c r="R193" t="inlineStr">
        <is>
          <t>LG</t>
        </is>
      </c>
      <c r="S193" t="inlineStr">
        <is>
          <t xml:space="preserve"> S</t>
        </is>
      </c>
      <c r="U193" t="inlineStr">
        <is>
          <t xml:space="preserve"> NW</t>
        </is>
      </c>
      <c r="W193" t="inlineStr">
        <is>
          <t xml:space="preserve"> SSW</t>
        </is>
      </c>
    </row>
    <row r="194">
      <c r="A194" t="inlineStr">
        <is>
          <t>07-24 13</t>
        </is>
      </c>
      <c r="B194" t="inlineStr">
        <is>
          <t xml:space="preserve"> S</t>
        </is>
      </c>
      <c r="C194" t="inlineStr">
        <is>
          <t xml:space="preserve"> E</t>
        </is>
      </c>
      <c r="D194" t="inlineStr">
        <is>
          <t xml:space="preserve"> NE</t>
        </is>
      </c>
      <c r="E194" t="inlineStr">
        <is>
          <t xml:space="preserve"> S</t>
        </is>
      </c>
      <c r="F194" t="inlineStr">
        <is>
          <t xml:space="preserve"> SE</t>
        </is>
      </c>
      <c r="G194" t="inlineStr">
        <is>
          <t xml:space="preserve"> SW</t>
        </is>
      </c>
      <c r="H194" t="inlineStr">
        <is>
          <t xml:space="preserve"> SE</t>
        </is>
      </c>
      <c r="I194" t="inlineStr">
        <is>
          <t xml:space="preserve"> E</t>
        </is>
      </c>
      <c r="J194" t="inlineStr">
        <is>
          <t xml:space="preserve"> SE</t>
        </is>
      </c>
      <c r="K194" t="inlineStr">
        <is>
          <t xml:space="preserve"> SSE</t>
        </is>
      </c>
      <c r="L194" t="inlineStr">
        <is>
          <t xml:space="preserve"> SE</t>
        </is>
      </c>
      <c r="M194" t="inlineStr">
        <is>
          <t xml:space="preserve"> E</t>
        </is>
      </c>
      <c r="N194" t="inlineStr">
        <is>
          <t xml:space="preserve"> S</t>
        </is>
      </c>
      <c r="O194" t="inlineStr">
        <is>
          <t xml:space="preserve"> E</t>
        </is>
      </c>
      <c r="P194" t="inlineStr">
        <is>
          <t xml:space="preserve"> ENE</t>
        </is>
      </c>
      <c r="Q194" t="inlineStr">
        <is>
          <t xml:space="preserve"> NE</t>
        </is>
      </c>
      <c r="R194" t="inlineStr">
        <is>
          <t xml:space="preserve"> E</t>
        </is>
      </c>
      <c r="S194" t="inlineStr">
        <is>
          <t xml:space="preserve"> W</t>
        </is>
      </c>
      <c r="T194" t="inlineStr">
        <is>
          <t xml:space="preserve"> NE</t>
        </is>
      </c>
      <c r="U194" t="inlineStr">
        <is>
          <t xml:space="preserve"> NNE</t>
        </is>
      </c>
      <c r="V194" t="inlineStr">
        <is>
          <t xml:space="preserve"> SSW</t>
        </is>
      </c>
      <c r="W194" t="inlineStr">
        <is>
          <t xml:space="preserve"> E</t>
        </is>
      </c>
    </row>
    <row r="195">
      <c r="A195" t="inlineStr">
        <is>
          <t>07-24 16</t>
        </is>
      </c>
      <c r="E195" t="inlineStr">
        <is>
          <t xml:space="preserve"> SW</t>
        </is>
      </c>
      <c r="H195" t="inlineStr">
        <is>
          <t>LG</t>
        </is>
      </c>
      <c r="J195" t="inlineStr">
        <is>
          <t xml:space="preserve"> NE</t>
        </is>
      </c>
      <c r="P195" t="inlineStr">
        <is>
          <t xml:space="preserve"> E</t>
        </is>
      </c>
      <c r="Q195" t="inlineStr">
        <is>
          <t xml:space="preserve"> NE</t>
        </is>
      </c>
      <c r="R195" t="inlineStr">
        <is>
          <t xml:space="preserve"> ENE</t>
        </is>
      </c>
      <c r="S195" t="inlineStr">
        <is>
          <t xml:space="preserve"> SE</t>
        </is>
      </c>
      <c r="U195" t="inlineStr">
        <is>
          <t xml:space="preserve"> NE</t>
        </is>
      </c>
      <c r="W195" t="inlineStr">
        <is>
          <t xml:space="preserve"> NE</t>
        </is>
      </c>
    </row>
    <row r="196">
      <c r="A196" t="inlineStr">
        <is>
          <t>07-24 19</t>
        </is>
      </c>
      <c r="B196" t="inlineStr">
        <is>
          <t>LG</t>
        </is>
      </c>
      <c r="C196" t="inlineStr">
        <is>
          <t xml:space="preserve"> ESE</t>
        </is>
      </c>
      <c r="D196" t="inlineStr">
        <is>
          <t>LG</t>
        </is>
      </c>
      <c r="E196" t="inlineStr">
        <is>
          <t>LG</t>
        </is>
      </c>
      <c r="F196" t="inlineStr">
        <is>
          <t xml:space="preserve"> SE</t>
        </is>
      </c>
      <c r="G196" t="inlineStr">
        <is>
          <t xml:space="preserve"> SW</t>
        </is>
      </c>
      <c r="H196" t="inlineStr">
        <is>
          <t>LG</t>
        </is>
      </c>
      <c r="I196" t="inlineStr">
        <is>
          <t xml:space="preserve"> SE</t>
        </is>
      </c>
      <c r="J196" t="inlineStr">
        <is>
          <t>LG</t>
        </is>
      </c>
      <c r="K196" t="inlineStr">
        <is>
          <t xml:space="preserve"> SE</t>
        </is>
      </c>
      <c r="L196" t="inlineStr">
        <is>
          <t>LG</t>
        </is>
      </c>
      <c r="M196" t="inlineStr">
        <is>
          <t>LG</t>
        </is>
      </c>
      <c r="N196" t="inlineStr">
        <is>
          <t xml:space="preserve"> SE</t>
        </is>
      </c>
      <c r="O196" t="inlineStr">
        <is>
          <t>LG</t>
        </is>
      </c>
      <c r="P196" t="inlineStr">
        <is>
          <t xml:space="preserve"> ESE</t>
        </is>
      </c>
      <c r="Q196" t="inlineStr">
        <is>
          <t xml:space="preserve"> ESE</t>
        </is>
      </c>
      <c r="R196" t="inlineStr">
        <is>
          <t xml:space="preserve"> ESE</t>
        </is>
      </c>
      <c r="S196" t="inlineStr">
        <is>
          <t xml:space="preserve"> SE</t>
        </is>
      </c>
      <c r="T196" t="inlineStr">
        <is>
          <t xml:space="preserve"> SSW</t>
        </is>
      </c>
      <c r="U196" t="inlineStr">
        <is>
          <t xml:space="preserve"> E</t>
        </is>
      </c>
      <c r="V196" t="inlineStr">
        <is>
          <t xml:space="preserve"> SSE</t>
        </is>
      </c>
      <c r="W196" t="inlineStr">
        <is>
          <t xml:space="preserve"> ESE</t>
        </is>
      </c>
    </row>
    <row r="197">
      <c r="A197" t="inlineStr">
        <is>
          <t>07-25 01</t>
        </is>
      </c>
      <c r="B197" t="inlineStr">
        <is>
          <t>LG</t>
        </is>
      </c>
      <c r="C197" t="inlineStr">
        <is>
          <t xml:space="preserve"> NNW</t>
        </is>
      </c>
      <c r="D197" t="inlineStr">
        <is>
          <t>LG</t>
        </is>
      </c>
      <c r="E197" t="inlineStr">
        <is>
          <t>LG</t>
        </is>
      </c>
      <c r="F197" t="inlineStr">
        <is>
          <t xml:space="preserve"> WSW</t>
        </is>
      </c>
      <c r="G197" t="inlineStr">
        <is>
          <t>LG</t>
        </is>
      </c>
      <c r="H197" t="inlineStr">
        <is>
          <t>LG</t>
        </is>
      </c>
      <c r="I197" t="inlineStr">
        <is>
          <t>LG</t>
        </is>
      </c>
      <c r="J197" t="inlineStr">
        <is>
          <t>LG</t>
        </is>
      </c>
      <c r="K197" t="inlineStr">
        <is>
          <t xml:space="preserve"> S</t>
        </is>
      </c>
      <c r="L197" t="inlineStr">
        <is>
          <t>LG</t>
        </is>
      </c>
      <c r="M197" t="inlineStr">
        <is>
          <t>LG</t>
        </is>
      </c>
      <c r="N197" t="inlineStr">
        <is>
          <t>LG</t>
        </is>
      </c>
      <c r="O197" t="inlineStr">
        <is>
          <t xml:space="preserve"> SSW</t>
        </is>
      </c>
      <c r="P197" t="inlineStr">
        <is>
          <t xml:space="preserve"> SSW</t>
        </is>
      </c>
      <c r="Q197" t="inlineStr">
        <is>
          <t xml:space="preserve"> WSW</t>
        </is>
      </c>
      <c r="R197" t="inlineStr">
        <is>
          <t>LG</t>
        </is>
      </c>
      <c r="S197" t="inlineStr">
        <is>
          <t xml:space="preserve"> WSW</t>
        </is>
      </c>
      <c r="T197" t="inlineStr">
        <is>
          <t xml:space="preserve"> SSE</t>
        </is>
      </c>
      <c r="U197" t="inlineStr">
        <is>
          <t xml:space="preserve"> SSE</t>
        </is>
      </c>
      <c r="V197" t="inlineStr">
        <is>
          <t xml:space="preserve"> WSW</t>
        </is>
      </c>
      <c r="W197" t="inlineStr">
        <is>
          <t>LG</t>
        </is>
      </c>
    </row>
    <row r="198">
      <c r="A198" t="inlineStr">
        <is>
          <t>07-25 04</t>
        </is>
      </c>
      <c r="E198" t="inlineStr">
        <is>
          <t>LG</t>
        </is>
      </c>
      <c r="H198" t="inlineStr">
        <is>
          <t>LG</t>
        </is>
      </c>
      <c r="J198" t="inlineStr">
        <is>
          <t>LG</t>
        </is>
      </c>
      <c r="P198" t="inlineStr">
        <is>
          <t>LG</t>
        </is>
      </c>
      <c r="Q198" t="inlineStr">
        <is>
          <t xml:space="preserve"> NW</t>
        </is>
      </c>
      <c r="R198" t="inlineStr">
        <is>
          <t xml:space="preserve"> NW</t>
        </is>
      </c>
      <c r="S198" t="inlineStr">
        <is>
          <t xml:space="preserve"> W</t>
        </is>
      </c>
      <c r="U198" t="inlineStr">
        <is>
          <t xml:space="preserve"> SSE</t>
        </is>
      </c>
      <c r="W198" t="inlineStr">
        <is>
          <t xml:space="preserve"> SSW</t>
        </is>
      </c>
    </row>
    <row r="199">
      <c r="A199" t="inlineStr">
        <is>
          <t>07-25 07</t>
        </is>
      </c>
      <c r="B199" t="inlineStr">
        <is>
          <t>LG</t>
        </is>
      </c>
      <c r="C199" t="inlineStr">
        <is>
          <t xml:space="preserve"> NW</t>
        </is>
      </c>
      <c r="D199" t="inlineStr">
        <is>
          <t>LG</t>
        </is>
      </c>
      <c r="E199" t="inlineStr">
        <is>
          <t>LG</t>
        </is>
      </c>
      <c r="F199" t="inlineStr">
        <is>
          <t xml:space="preserve"> WNW</t>
        </is>
      </c>
      <c r="G199" t="inlineStr">
        <is>
          <t>LG</t>
        </is>
      </c>
      <c r="H199" t="inlineStr">
        <is>
          <t>LG</t>
        </is>
      </c>
      <c r="I199" t="inlineStr">
        <is>
          <t>LG</t>
        </is>
      </c>
      <c r="J199" t="inlineStr">
        <is>
          <t xml:space="preserve"> NW</t>
        </is>
      </c>
      <c r="K199" t="inlineStr">
        <is>
          <t>LG</t>
        </is>
      </c>
      <c r="L199" t="inlineStr">
        <is>
          <t>LG</t>
        </is>
      </c>
      <c r="M199" t="inlineStr">
        <is>
          <t>LG</t>
        </is>
      </c>
      <c r="N199" t="inlineStr">
        <is>
          <t>LG</t>
        </is>
      </c>
      <c r="O199" t="inlineStr">
        <is>
          <t>LG</t>
        </is>
      </c>
      <c r="P199" t="inlineStr">
        <is>
          <t xml:space="preserve"> WNW</t>
        </is>
      </c>
      <c r="Q199" t="inlineStr">
        <is>
          <t>LG</t>
        </is>
      </c>
      <c r="R199" t="inlineStr">
        <is>
          <t xml:space="preserve"> NNW</t>
        </is>
      </c>
      <c r="S199" t="inlineStr">
        <is>
          <t xml:space="preserve"> W</t>
        </is>
      </c>
      <c r="T199" t="inlineStr">
        <is>
          <t xml:space="preserve"> NNE</t>
        </is>
      </c>
      <c r="U199" t="inlineStr">
        <is>
          <t xml:space="preserve"> SE</t>
        </is>
      </c>
      <c r="V199" t="inlineStr">
        <is>
          <t xml:space="preserve"> WNW</t>
        </is>
      </c>
      <c r="W199" t="inlineStr">
        <is>
          <t xml:space="preserve"> W</t>
        </is>
      </c>
    </row>
    <row r="200">
      <c r="A200" t="inlineStr">
        <is>
          <t>07-25 10</t>
        </is>
      </c>
      <c r="E200" t="inlineStr">
        <is>
          <t xml:space="preserve"> S</t>
        </is>
      </c>
      <c r="H200" t="inlineStr">
        <is>
          <t>LG</t>
        </is>
      </c>
      <c r="J200" t="inlineStr">
        <is>
          <t xml:space="preserve"> SE</t>
        </is>
      </c>
      <c r="P200" t="inlineStr">
        <is>
          <t xml:space="preserve"> NE</t>
        </is>
      </c>
      <c r="Q200" t="inlineStr">
        <is>
          <t xml:space="preserve"> ENE</t>
        </is>
      </c>
      <c r="R200" t="inlineStr">
        <is>
          <t xml:space="preserve"> ESE</t>
        </is>
      </c>
      <c r="S200" t="inlineStr">
        <is>
          <t xml:space="preserve"> SSE</t>
        </is>
      </c>
      <c r="U200" t="inlineStr">
        <is>
          <t>LG</t>
        </is>
      </c>
      <c r="W200" t="inlineStr">
        <is>
          <t xml:space="preserve"> ENE</t>
        </is>
      </c>
    </row>
    <row r="201">
      <c r="A201" t="inlineStr">
        <is>
          <t>07-25 13</t>
        </is>
      </c>
      <c r="B201" t="inlineStr">
        <is>
          <t xml:space="preserve"> SE</t>
        </is>
      </c>
      <c r="C201" t="inlineStr">
        <is>
          <t>LG</t>
        </is>
      </c>
      <c r="D201" t="inlineStr">
        <is>
          <t xml:space="preserve"> NE</t>
        </is>
      </c>
      <c r="E201" t="inlineStr">
        <is>
          <t xml:space="preserve"> S</t>
        </is>
      </c>
      <c r="F201" t="inlineStr">
        <is>
          <t xml:space="preserve"> SSE</t>
        </is>
      </c>
      <c r="G201" t="inlineStr">
        <is>
          <t xml:space="preserve"> S</t>
        </is>
      </c>
      <c r="H201" t="inlineStr">
        <is>
          <t xml:space="preserve"> E</t>
        </is>
      </c>
      <c r="I201" t="inlineStr">
        <is>
          <t xml:space="preserve"> NW</t>
        </is>
      </c>
      <c r="J201" t="inlineStr">
        <is>
          <t xml:space="preserve"> SW</t>
        </is>
      </c>
      <c r="K201" t="inlineStr">
        <is>
          <t xml:space="preserve"> S</t>
        </is>
      </c>
      <c r="L201" t="inlineStr">
        <is>
          <t>LG</t>
        </is>
      </c>
      <c r="M201" t="inlineStr">
        <is>
          <t xml:space="preserve"> NNE</t>
        </is>
      </c>
      <c r="N201" t="inlineStr">
        <is>
          <t xml:space="preserve"> SW</t>
        </is>
      </c>
      <c r="O201" t="inlineStr">
        <is>
          <t xml:space="preserve"> SSE</t>
        </is>
      </c>
      <c r="P201" t="inlineStr">
        <is>
          <t xml:space="preserve"> E</t>
        </is>
      </c>
      <c r="Q201" t="inlineStr">
        <is>
          <t xml:space="preserve"> NE</t>
        </is>
      </c>
      <c r="R201" t="inlineStr">
        <is>
          <t xml:space="preserve"> ESE</t>
        </is>
      </c>
      <c r="S201" t="inlineStr">
        <is>
          <t xml:space="preserve"> SSE</t>
        </is>
      </c>
      <c r="T201" t="inlineStr">
        <is>
          <t xml:space="preserve"> NE</t>
        </is>
      </c>
      <c r="U201" t="inlineStr">
        <is>
          <t xml:space="preserve"> E</t>
        </is>
      </c>
      <c r="V201" t="inlineStr">
        <is>
          <t xml:space="preserve"> SW</t>
        </is>
      </c>
      <c r="W201" t="inlineStr">
        <is>
          <t xml:space="preserve"> NE</t>
        </is>
      </c>
    </row>
    <row r="202">
      <c r="A202" t="inlineStr">
        <is>
          <t>07-25 16</t>
        </is>
      </c>
      <c r="E202" t="inlineStr">
        <is>
          <t xml:space="preserve"> SW</t>
        </is>
      </c>
      <c r="H202" t="inlineStr">
        <is>
          <t xml:space="preserve"> NW</t>
        </is>
      </c>
      <c r="J202" t="inlineStr">
        <is>
          <t xml:space="preserve"> SE</t>
        </is>
      </c>
      <c r="P202" t="inlineStr">
        <is>
          <t xml:space="preserve"> ESE</t>
        </is>
      </c>
      <c r="Q202" t="inlineStr">
        <is>
          <t xml:space="preserve"> SE</t>
        </is>
      </c>
      <c r="R202" t="inlineStr">
        <is>
          <t xml:space="preserve"> E</t>
        </is>
      </c>
      <c r="S202" t="inlineStr">
        <is>
          <t xml:space="preserve"> SSE</t>
        </is>
      </c>
      <c r="U202" t="inlineStr">
        <is>
          <t xml:space="preserve"> ESE</t>
        </is>
      </c>
      <c r="W202" t="inlineStr">
        <is>
          <t xml:space="preserve"> E</t>
        </is>
      </c>
    </row>
    <row r="203">
      <c r="A203" t="inlineStr">
        <is>
          <t>07-25 19</t>
        </is>
      </c>
      <c r="B203" t="inlineStr">
        <is>
          <t>LG</t>
        </is>
      </c>
      <c r="C203" t="inlineStr">
        <is>
          <t xml:space="preserve"> E</t>
        </is>
      </c>
      <c r="D203" t="inlineStr">
        <is>
          <t>LG</t>
        </is>
      </c>
      <c r="E203" t="inlineStr">
        <is>
          <t>LG</t>
        </is>
      </c>
      <c r="F203" t="inlineStr">
        <is>
          <t xml:space="preserve"> SE</t>
        </is>
      </c>
      <c r="G203" t="inlineStr">
        <is>
          <t xml:space="preserve"> SW</t>
        </is>
      </c>
      <c r="H203" t="inlineStr">
        <is>
          <t>LG</t>
        </is>
      </c>
      <c r="I203" t="inlineStr">
        <is>
          <t xml:space="preserve"> NE</t>
        </is>
      </c>
      <c r="J203" t="inlineStr">
        <is>
          <t xml:space="preserve"> SE</t>
        </is>
      </c>
      <c r="K203" t="inlineStr">
        <is>
          <t xml:space="preserve"> SE</t>
        </is>
      </c>
      <c r="L203" t="inlineStr">
        <is>
          <t>LG</t>
        </is>
      </c>
      <c r="M203" t="inlineStr">
        <is>
          <t xml:space="preserve"> E</t>
        </is>
      </c>
      <c r="N203" t="inlineStr">
        <is>
          <t>LG</t>
        </is>
      </c>
      <c r="O203" t="inlineStr">
        <is>
          <t xml:space="preserve"> SE</t>
        </is>
      </c>
      <c r="P203" t="inlineStr">
        <is>
          <t xml:space="preserve"> E</t>
        </is>
      </c>
      <c r="Q203" t="inlineStr">
        <is>
          <t xml:space="preserve"> E</t>
        </is>
      </c>
      <c r="R203" t="inlineStr">
        <is>
          <t xml:space="preserve"> ESE</t>
        </is>
      </c>
      <c r="S203" t="inlineStr">
        <is>
          <t xml:space="preserve"> SSE</t>
        </is>
      </c>
      <c r="T203" t="inlineStr">
        <is>
          <t xml:space="preserve"> SSW</t>
        </is>
      </c>
      <c r="U203" t="inlineStr">
        <is>
          <t xml:space="preserve"> SE</t>
        </is>
      </c>
      <c r="V203" t="inlineStr">
        <is>
          <t xml:space="preserve"> SSW</t>
        </is>
      </c>
      <c r="W203" t="inlineStr">
        <is>
          <t xml:space="preserve"> E</t>
        </is>
      </c>
    </row>
    <row r="204">
      <c r="A204" t="inlineStr">
        <is>
          <t>07-25 22</t>
        </is>
      </c>
      <c r="E204" t="inlineStr">
        <is>
          <t>LG</t>
        </is>
      </c>
      <c r="H204" t="inlineStr">
        <is>
          <t>LG</t>
        </is>
      </c>
      <c r="J204" t="inlineStr">
        <is>
          <t xml:space="preserve"> ESE</t>
        </is>
      </c>
      <c r="P204" t="inlineStr">
        <is>
          <t xml:space="preserve"> S</t>
        </is>
      </c>
      <c r="Q204" t="inlineStr">
        <is>
          <t xml:space="preserve"> SSW</t>
        </is>
      </c>
      <c r="R204" t="inlineStr">
        <is>
          <t xml:space="preserve"> SSE</t>
        </is>
      </c>
      <c r="S204" t="inlineStr">
        <is>
          <t xml:space="preserve"> SW</t>
        </is>
      </c>
      <c r="U204" t="inlineStr">
        <is>
          <t xml:space="preserve"> SSE</t>
        </is>
      </c>
      <c r="W204" t="inlineStr">
        <is>
          <t xml:space="preserve"> SSE</t>
        </is>
      </c>
    </row>
    <row r="205">
      <c r="A205" t="inlineStr">
        <is>
          <t>07-26 01</t>
        </is>
      </c>
      <c r="B205" t="inlineStr">
        <is>
          <t>LG</t>
        </is>
      </c>
      <c r="C205" t="inlineStr">
        <is>
          <t xml:space="preserve"> NNW</t>
        </is>
      </c>
      <c r="D205" t="inlineStr">
        <is>
          <t>LG</t>
        </is>
      </c>
      <c r="E205" t="inlineStr">
        <is>
          <t>LG</t>
        </is>
      </c>
      <c r="F205" t="inlineStr">
        <is>
          <t>LG</t>
        </is>
      </c>
      <c r="G205" t="inlineStr">
        <is>
          <t>LG</t>
        </is>
      </c>
      <c r="H205" t="inlineStr">
        <is>
          <t>LG</t>
        </is>
      </c>
      <c r="I205" t="inlineStr">
        <is>
          <t>LG</t>
        </is>
      </c>
      <c r="J205" t="inlineStr">
        <is>
          <t>LG</t>
        </is>
      </c>
      <c r="K205" t="inlineStr">
        <is>
          <t xml:space="preserve"> S</t>
        </is>
      </c>
      <c r="L205" t="inlineStr">
        <is>
          <t>LG</t>
        </is>
      </c>
      <c r="M205" t="inlineStr">
        <is>
          <t>LG</t>
        </is>
      </c>
      <c r="N205" t="inlineStr">
        <is>
          <t>LG</t>
        </is>
      </c>
      <c r="O205" t="inlineStr">
        <is>
          <t>LG</t>
        </is>
      </c>
      <c r="P205" t="inlineStr">
        <is>
          <t xml:space="preserve"> S</t>
        </is>
      </c>
      <c r="Q205" t="inlineStr">
        <is>
          <t xml:space="preserve"> SSW</t>
        </is>
      </c>
      <c r="R205" t="inlineStr">
        <is>
          <t xml:space="preserve"> W</t>
        </is>
      </c>
      <c r="S205" t="inlineStr">
        <is>
          <t xml:space="preserve"> SW</t>
        </is>
      </c>
      <c r="T205" t="inlineStr">
        <is>
          <t xml:space="preserve"> E</t>
        </is>
      </c>
      <c r="U205" t="inlineStr">
        <is>
          <t xml:space="preserve"> SSE</t>
        </is>
      </c>
      <c r="V205" t="inlineStr">
        <is>
          <t xml:space="preserve"> NW</t>
        </is>
      </c>
      <c r="W205" t="inlineStr">
        <is>
          <t xml:space="preserve"> SSW</t>
        </is>
      </c>
    </row>
    <row r="206">
      <c r="A206" t="inlineStr">
        <is>
          <t>07-26 04</t>
        </is>
      </c>
      <c r="E206" t="inlineStr">
        <is>
          <t>LG</t>
        </is>
      </c>
      <c r="H206" t="inlineStr">
        <is>
          <t>LG</t>
        </is>
      </c>
      <c r="J206" t="inlineStr">
        <is>
          <t>LG</t>
        </is>
      </c>
      <c r="P206" t="inlineStr">
        <is>
          <t xml:space="preserve"> S</t>
        </is>
      </c>
      <c r="Q206" t="inlineStr">
        <is>
          <t xml:space="preserve"> SW</t>
        </is>
      </c>
      <c r="R206" t="inlineStr">
        <is>
          <t xml:space="preserve"> WSW</t>
        </is>
      </c>
      <c r="S206" t="inlineStr">
        <is>
          <t xml:space="preserve"> WSW</t>
        </is>
      </c>
      <c r="U206" t="inlineStr">
        <is>
          <t xml:space="preserve"> SSW</t>
        </is>
      </c>
      <c r="W206" t="inlineStr">
        <is>
          <t>LG</t>
        </is>
      </c>
    </row>
    <row r="207">
      <c r="A207" t="inlineStr">
        <is>
          <t>07-26 07</t>
        </is>
      </c>
      <c r="B207" t="inlineStr">
        <is>
          <t>LG</t>
        </is>
      </c>
      <c r="C207" t="inlineStr">
        <is>
          <t>LG</t>
        </is>
      </c>
      <c r="D207" t="inlineStr">
        <is>
          <t>LG</t>
        </is>
      </c>
      <c r="E207" t="inlineStr">
        <is>
          <t>LG</t>
        </is>
      </c>
      <c r="F207" t="inlineStr">
        <is>
          <t>LG</t>
        </is>
      </c>
      <c r="G207" t="inlineStr">
        <is>
          <t xml:space="preserve"> NE</t>
        </is>
      </c>
      <c r="H207" t="inlineStr">
        <is>
          <t>LG</t>
        </is>
      </c>
      <c r="I207" t="inlineStr">
        <is>
          <t xml:space="preserve"> S</t>
        </is>
      </c>
      <c r="J207" t="inlineStr">
        <is>
          <t xml:space="preserve"> E</t>
        </is>
      </c>
      <c r="K207" t="inlineStr">
        <is>
          <t xml:space="preserve"> SSW</t>
        </is>
      </c>
      <c r="L207" t="inlineStr">
        <is>
          <t xml:space="preserve"> NE</t>
        </is>
      </c>
      <c r="M207" t="inlineStr">
        <is>
          <t>LG</t>
        </is>
      </c>
      <c r="N207" t="inlineStr">
        <is>
          <t>LG</t>
        </is>
      </c>
      <c r="O207" t="inlineStr">
        <is>
          <t>LG</t>
        </is>
      </c>
      <c r="P207" t="inlineStr">
        <is>
          <t xml:space="preserve"> WSW</t>
        </is>
      </c>
      <c r="Q207" t="inlineStr">
        <is>
          <t>LG</t>
        </is>
      </c>
      <c r="R207" t="inlineStr">
        <is>
          <t xml:space="preserve"> W</t>
        </is>
      </c>
      <c r="S207" t="inlineStr">
        <is>
          <t xml:space="preserve"> SW</t>
        </is>
      </c>
      <c r="T207" t="inlineStr">
        <is>
          <t xml:space="preserve"> NW</t>
        </is>
      </c>
      <c r="U207" t="inlineStr">
        <is>
          <t xml:space="preserve"> SSW</t>
        </is>
      </c>
      <c r="V207" t="inlineStr">
        <is>
          <t xml:space="preserve"> NW</t>
        </is>
      </c>
      <c r="W207" t="inlineStr">
        <is>
          <t xml:space="preserve"> SW</t>
        </is>
      </c>
    </row>
    <row r="208">
      <c r="A208" t="inlineStr">
        <is>
          <t>07-26 10</t>
        </is>
      </c>
      <c r="E208" t="inlineStr">
        <is>
          <t>LG</t>
        </is>
      </c>
      <c r="J208" t="inlineStr">
        <is>
          <t xml:space="preserve"> SW</t>
        </is>
      </c>
      <c r="P208" t="inlineStr">
        <is>
          <t xml:space="preserve"> NNE</t>
        </is>
      </c>
      <c r="Q208" t="inlineStr">
        <is>
          <t>LG</t>
        </is>
      </c>
      <c r="R208" t="inlineStr">
        <is>
          <t xml:space="preserve"> SSW</t>
        </is>
      </c>
      <c r="U208" t="inlineStr">
        <is>
          <t xml:space="preserve"> NE</t>
        </is>
      </c>
    </row>
    <row r="209">
      <c r="A209" t="inlineStr">
        <is>
          <t>07-26 13</t>
        </is>
      </c>
      <c r="B209" t="inlineStr">
        <is>
          <t xml:space="preserve"> SSE</t>
        </is>
      </c>
      <c r="C209" t="inlineStr">
        <is>
          <t xml:space="preserve"> NW</t>
        </is>
      </c>
      <c r="D209" t="inlineStr">
        <is>
          <t>LG</t>
        </is>
      </c>
      <c r="E209" t="inlineStr">
        <is>
          <t xml:space="preserve"> W</t>
        </is>
      </c>
      <c r="F209" t="inlineStr">
        <is>
          <t xml:space="preserve"> SE</t>
        </is>
      </c>
      <c r="G209" t="inlineStr">
        <is>
          <t xml:space="preserve"> W</t>
        </is>
      </c>
      <c r="H209" t="inlineStr">
        <is>
          <t>LG</t>
        </is>
      </c>
      <c r="I209" t="inlineStr">
        <is>
          <t xml:space="preserve"> E</t>
        </is>
      </c>
      <c r="J209" t="inlineStr">
        <is>
          <t xml:space="preserve"> NW</t>
        </is>
      </c>
      <c r="K209" t="inlineStr">
        <is>
          <t xml:space="preserve"> SSE</t>
        </is>
      </c>
      <c r="L209" t="inlineStr">
        <is>
          <t>LG</t>
        </is>
      </c>
      <c r="M209" t="inlineStr">
        <is>
          <t xml:space="preserve"> SE</t>
        </is>
      </c>
      <c r="N209" t="inlineStr">
        <is>
          <t xml:space="preserve"> SW</t>
        </is>
      </c>
      <c r="O209" t="inlineStr">
        <is>
          <t xml:space="preserve"> SE</t>
        </is>
      </c>
      <c r="P209" t="inlineStr">
        <is>
          <t xml:space="preserve"> SE</t>
        </is>
      </c>
      <c r="Q209" t="inlineStr">
        <is>
          <t xml:space="preserve"> ENE</t>
        </is>
      </c>
      <c r="R209" t="inlineStr">
        <is>
          <t xml:space="preserve"> ESE</t>
        </is>
      </c>
      <c r="S209" t="inlineStr">
        <is>
          <t xml:space="preserve"> SSE</t>
        </is>
      </c>
      <c r="T209" t="inlineStr">
        <is>
          <t xml:space="preserve"> NE</t>
        </is>
      </c>
      <c r="U209" t="inlineStr">
        <is>
          <t xml:space="preserve"> ESE</t>
        </is>
      </c>
      <c r="V209" t="inlineStr">
        <is>
          <t xml:space="preserve"> S</t>
        </is>
      </c>
      <c r="W209" t="inlineStr">
        <is>
          <t xml:space="preserve"> ENE</t>
        </is>
      </c>
    </row>
    <row r="210">
      <c r="A210" t="inlineStr">
        <is>
          <t>07-26 16</t>
        </is>
      </c>
      <c r="E210" t="inlineStr">
        <is>
          <t>LG</t>
        </is>
      </c>
      <c r="H210" t="inlineStr">
        <is>
          <t>LG</t>
        </is>
      </c>
      <c r="J210" t="inlineStr">
        <is>
          <t xml:space="preserve"> SW</t>
        </is>
      </c>
      <c r="P210" t="inlineStr">
        <is>
          <t xml:space="preserve"> ESE</t>
        </is>
      </c>
      <c r="Q210" t="inlineStr">
        <is>
          <t xml:space="preserve"> E</t>
        </is>
      </c>
      <c r="R210" t="inlineStr">
        <is>
          <t xml:space="preserve"> ESE</t>
        </is>
      </c>
      <c r="S210" t="inlineStr">
        <is>
          <t xml:space="preserve"> ESE</t>
        </is>
      </c>
      <c r="U210" t="inlineStr">
        <is>
          <t xml:space="preserve"> SE</t>
        </is>
      </c>
      <c r="W210" t="inlineStr">
        <is>
          <t xml:space="preserve"> ESE</t>
        </is>
      </c>
    </row>
    <row r="211">
      <c r="A211" t="inlineStr">
        <is>
          <t>07-26 19</t>
        </is>
      </c>
      <c r="B211" t="inlineStr">
        <is>
          <t>LG</t>
        </is>
      </c>
      <c r="C211" t="inlineStr">
        <is>
          <t xml:space="preserve"> E</t>
        </is>
      </c>
      <c r="E211" t="inlineStr">
        <is>
          <t>LG</t>
        </is>
      </c>
      <c r="G211" t="inlineStr">
        <is>
          <t xml:space="preserve"> SW</t>
        </is>
      </c>
      <c r="H211" t="inlineStr">
        <is>
          <t>LG</t>
        </is>
      </c>
      <c r="I211" t="inlineStr">
        <is>
          <t>LG</t>
        </is>
      </c>
      <c r="J211" t="inlineStr">
        <is>
          <t xml:space="preserve"> E</t>
        </is>
      </c>
      <c r="K211" t="inlineStr">
        <is>
          <t xml:space="preserve"> SE</t>
        </is>
      </c>
      <c r="L211" t="inlineStr">
        <is>
          <t>LG</t>
        </is>
      </c>
      <c r="M211" t="inlineStr">
        <is>
          <t xml:space="preserve"> NE</t>
        </is>
      </c>
      <c r="N211" t="inlineStr">
        <is>
          <t xml:space="preserve"> SE</t>
        </is>
      </c>
      <c r="O211" t="inlineStr">
        <is>
          <t xml:space="preserve"> SSE</t>
        </is>
      </c>
      <c r="P211" t="inlineStr">
        <is>
          <t xml:space="preserve"> ESE</t>
        </is>
      </c>
      <c r="Q211" t="inlineStr">
        <is>
          <t xml:space="preserve"> ESE</t>
        </is>
      </c>
      <c r="R211" t="inlineStr">
        <is>
          <t xml:space="preserve"> SSE</t>
        </is>
      </c>
      <c r="S211" t="inlineStr">
        <is>
          <t xml:space="preserve"> S</t>
        </is>
      </c>
      <c r="U211" t="inlineStr">
        <is>
          <t xml:space="preserve"> SE</t>
        </is>
      </c>
      <c r="V211" t="inlineStr">
        <is>
          <t xml:space="preserve"> SSE</t>
        </is>
      </c>
      <c r="W211" t="inlineStr">
        <is>
          <t xml:space="preserve"> ESE</t>
        </is>
      </c>
    </row>
    <row r="212">
      <c r="A212" t="inlineStr">
        <is>
          <t>07-26 22</t>
        </is>
      </c>
      <c r="E212" t="inlineStr">
        <is>
          <t xml:space="preserve"> SE</t>
        </is>
      </c>
      <c r="H212" t="inlineStr">
        <is>
          <t>LG</t>
        </is>
      </c>
      <c r="J212" t="inlineStr">
        <is>
          <t>LG</t>
        </is>
      </c>
      <c r="P212" t="inlineStr">
        <is>
          <t xml:space="preserve"> SSE</t>
        </is>
      </c>
      <c r="Q212" t="inlineStr">
        <is>
          <t xml:space="preserve"> SSW</t>
        </is>
      </c>
      <c r="R212" t="inlineStr">
        <is>
          <t xml:space="preserve"> SSE</t>
        </is>
      </c>
      <c r="S212" t="inlineStr">
        <is>
          <t xml:space="preserve"> SSE</t>
        </is>
      </c>
      <c r="U212" t="inlineStr">
        <is>
          <t xml:space="preserve"> SE</t>
        </is>
      </c>
      <c r="W212" t="inlineStr">
        <is>
          <t xml:space="preserve"> NW</t>
        </is>
      </c>
    </row>
    <row r="213">
      <c r="A213" t="inlineStr">
        <is>
          <t>07-27 01</t>
        </is>
      </c>
      <c r="B213" t="inlineStr">
        <is>
          <t>LG</t>
        </is>
      </c>
      <c r="C213" t="inlineStr">
        <is>
          <t xml:space="preserve"> NNW</t>
        </is>
      </c>
      <c r="D213" t="inlineStr">
        <is>
          <t>LG</t>
        </is>
      </c>
      <c r="F213" t="inlineStr">
        <is>
          <t>LG</t>
        </is>
      </c>
      <c r="G213" t="inlineStr">
        <is>
          <t>LG</t>
        </is>
      </c>
      <c r="H213" t="inlineStr">
        <is>
          <t>LG</t>
        </is>
      </c>
      <c r="I213" t="inlineStr">
        <is>
          <t>LG</t>
        </is>
      </c>
      <c r="J213" t="inlineStr">
        <is>
          <t>LG</t>
        </is>
      </c>
      <c r="K213" t="inlineStr">
        <is>
          <t xml:space="preserve"> SW</t>
        </is>
      </c>
      <c r="L213" t="inlineStr">
        <is>
          <t>LG</t>
        </is>
      </c>
      <c r="M213" t="inlineStr">
        <is>
          <t>LG</t>
        </is>
      </c>
      <c r="N213" t="inlineStr">
        <is>
          <t>LG</t>
        </is>
      </c>
      <c r="O213" t="inlineStr">
        <is>
          <t>LG</t>
        </is>
      </c>
      <c r="P213" t="inlineStr">
        <is>
          <t xml:space="preserve"> SW</t>
        </is>
      </c>
      <c r="Q213" t="inlineStr">
        <is>
          <t xml:space="preserve"> SW</t>
        </is>
      </c>
      <c r="R213" t="inlineStr">
        <is>
          <t>LG</t>
        </is>
      </c>
      <c r="S213" t="inlineStr">
        <is>
          <t xml:space="preserve"> SSW</t>
        </is>
      </c>
      <c r="T213" t="inlineStr">
        <is>
          <t xml:space="preserve"> ESE</t>
        </is>
      </c>
      <c r="U213" t="inlineStr">
        <is>
          <t xml:space="preserve"> W</t>
        </is>
      </c>
      <c r="V213" t="inlineStr">
        <is>
          <t xml:space="preserve"> NW</t>
        </is>
      </c>
      <c r="W213" t="inlineStr">
        <is>
          <t>LG</t>
        </is>
      </c>
    </row>
    <row r="214">
      <c r="A214" t="inlineStr">
        <is>
          <t>07-27 04</t>
        </is>
      </c>
      <c r="E214" t="inlineStr">
        <is>
          <t>LG</t>
        </is>
      </c>
      <c r="H214" t="inlineStr">
        <is>
          <t>LG</t>
        </is>
      </c>
      <c r="J214" t="inlineStr">
        <is>
          <t>LG</t>
        </is>
      </c>
      <c r="P214" t="inlineStr">
        <is>
          <t xml:space="preserve"> SW</t>
        </is>
      </c>
      <c r="Q214" t="inlineStr">
        <is>
          <t xml:space="preserve"> WSW</t>
        </is>
      </c>
      <c r="R214" t="inlineStr">
        <is>
          <t xml:space="preserve"> WSW</t>
        </is>
      </c>
      <c r="S214" t="inlineStr">
        <is>
          <t xml:space="preserve"> WSW</t>
        </is>
      </c>
      <c r="U214" t="inlineStr">
        <is>
          <t xml:space="preserve"> WSW</t>
        </is>
      </c>
      <c r="W214" t="inlineStr">
        <is>
          <t xml:space="preserve"> SSW</t>
        </is>
      </c>
    </row>
    <row r="215">
      <c r="A215" t="inlineStr">
        <is>
          <t>07-27 07</t>
        </is>
      </c>
      <c r="B215" t="inlineStr">
        <is>
          <t>LG</t>
        </is>
      </c>
      <c r="C215" t="inlineStr">
        <is>
          <t xml:space="preserve"> NNW</t>
        </is>
      </c>
      <c r="D215" t="inlineStr">
        <is>
          <t>LG</t>
        </is>
      </c>
      <c r="E215" t="inlineStr">
        <is>
          <t>LG</t>
        </is>
      </c>
      <c r="F215" t="inlineStr">
        <is>
          <t>LG</t>
        </is>
      </c>
      <c r="G215" t="inlineStr">
        <is>
          <t>LG</t>
        </is>
      </c>
      <c r="H215" t="inlineStr">
        <is>
          <t>LG</t>
        </is>
      </c>
      <c r="I215" t="inlineStr">
        <is>
          <t>LG</t>
        </is>
      </c>
      <c r="J215" t="inlineStr">
        <is>
          <t xml:space="preserve"> SSW</t>
        </is>
      </c>
      <c r="K215" t="inlineStr">
        <is>
          <t xml:space="preserve"> S</t>
        </is>
      </c>
      <c r="L215" t="inlineStr">
        <is>
          <t xml:space="preserve"> NW</t>
        </is>
      </c>
      <c r="M215" t="inlineStr">
        <is>
          <t>LG</t>
        </is>
      </c>
      <c r="N215" t="inlineStr">
        <is>
          <t>LG</t>
        </is>
      </c>
      <c r="O215" t="inlineStr">
        <is>
          <t>LG</t>
        </is>
      </c>
      <c r="P215" t="inlineStr">
        <is>
          <t xml:space="preserve"> SW</t>
        </is>
      </c>
      <c r="Q215" t="inlineStr">
        <is>
          <t xml:space="preserve"> W</t>
        </is>
      </c>
      <c r="R215" t="inlineStr">
        <is>
          <t xml:space="preserve"> WNW</t>
        </is>
      </c>
      <c r="S215" t="inlineStr">
        <is>
          <t xml:space="preserve"> W</t>
        </is>
      </c>
      <c r="T215" t="inlineStr">
        <is>
          <t xml:space="preserve"> NW</t>
        </is>
      </c>
      <c r="U215" t="inlineStr">
        <is>
          <t xml:space="preserve"> S</t>
        </is>
      </c>
      <c r="V215" t="inlineStr">
        <is>
          <t xml:space="preserve"> NW</t>
        </is>
      </c>
      <c r="W215" t="inlineStr">
        <is>
          <t xml:space="preserve"> SW</t>
        </is>
      </c>
    </row>
    <row r="216">
      <c r="A216" t="inlineStr">
        <is>
          <t>07-27 10</t>
        </is>
      </c>
      <c r="E216" t="inlineStr">
        <is>
          <t xml:space="preserve"> S</t>
        </is>
      </c>
      <c r="H216" t="inlineStr">
        <is>
          <t xml:space="preserve"> NW</t>
        </is>
      </c>
      <c r="J216" t="inlineStr">
        <is>
          <t xml:space="preserve"> SSW</t>
        </is>
      </c>
      <c r="P216" t="inlineStr">
        <is>
          <t xml:space="preserve"> WNW</t>
        </is>
      </c>
      <c r="Q216" t="inlineStr">
        <is>
          <t xml:space="preserve"> SW</t>
        </is>
      </c>
      <c r="R216" t="inlineStr">
        <is>
          <t xml:space="preserve"> SW</t>
        </is>
      </c>
      <c r="S216" t="inlineStr">
        <is>
          <t xml:space="preserve"> WNW</t>
        </is>
      </c>
      <c r="U216" t="inlineStr">
        <is>
          <t xml:space="preserve"> S</t>
        </is>
      </c>
      <c r="W216" t="inlineStr">
        <is>
          <t xml:space="preserve"> SW</t>
        </is>
      </c>
    </row>
    <row r="217">
      <c r="A217" t="inlineStr">
        <is>
          <t>07-27 13</t>
        </is>
      </c>
      <c r="C217" t="inlineStr">
        <is>
          <t xml:space="preserve"> NW</t>
        </is>
      </c>
      <c r="D217" t="inlineStr">
        <is>
          <t xml:space="preserve"> N</t>
        </is>
      </c>
      <c r="E217" t="inlineStr">
        <is>
          <t xml:space="preserve"> SW</t>
        </is>
      </c>
      <c r="F217" t="inlineStr">
        <is>
          <t xml:space="preserve"> SE</t>
        </is>
      </c>
      <c r="G217" t="inlineStr">
        <is>
          <t xml:space="preserve"> NW</t>
        </is>
      </c>
      <c r="H217" t="inlineStr">
        <is>
          <t>LG</t>
        </is>
      </c>
      <c r="I217" t="inlineStr">
        <is>
          <t xml:space="preserve"> N</t>
        </is>
      </c>
      <c r="J217" t="inlineStr">
        <is>
          <t xml:space="preserve"> SW</t>
        </is>
      </c>
      <c r="K217" t="inlineStr">
        <is>
          <t xml:space="preserve"> SE</t>
        </is>
      </c>
      <c r="L217" t="inlineStr">
        <is>
          <t>LG</t>
        </is>
      </c>
      <c r="N217" t="inlineStr">
        <is>
          <t>LG</t>
        </is>
      </c>
      <c r="O217" t="inlineStr">
        <is>
          <t xml:space="preserve"> SE</t>
        </is>
      </c>
      <c r="P217" t="inlineStr">
        <is>
          <t xml:space="preserve"> SSW</t>
        </is>
      </c>
      <c r="Q217" t="inlineStr">
        <is>
          <t xml:space="preserve"> SW</t>
        </is>
      </c>
      <c r="R217" t="inlineStr">
        <is>
          <t>LG</t>
        </is>
      </c>
      <c r="U217" t="inlineStr">
        <is>
          <t xml:space="preserve"> WSW</t>
        </is>
      </c>
      <c r="V217" t="inlineStr">
        <is>
          <t xml:space="preserve"> S</t>
        </is>
      </c>
      <c r="W217" t="inlineStr">
        <is>
          <t xml:space="preserve"> SSW</t>
        </is>
      </c>
    </row>
    <row r="218">
      <c r="A218" t="inlineStr">
        <is>
          <t>07-27 16</t>
        </is>
      </c>
      <c r="E218" t="inlineStr">
        <is>
          <t xml:space="preserve"> W</t>
        </is>
      </c>
      <c r="H218" t="inlineStr">
        <is>
          <t xml:space="preserve"> NW</t>
        </is>
      </c>
      <c r="J218" t="inlineStr">
        <is>
          <t xml:space="preserve"> SW</t>
        </is>
      </c>
      <c r="Q218" t="inlineStr">
        <is>
          <t xml:space="preserve"> WSW</t>
        </is>
      </c>
      <c r="S218" t="inlineStr">
        <is>
          <t xml:space="preserve"> SE</t>
        </is>
      </c>
      <c r="W218" t="inlineStr">
        <is>
          <t xml:space="preserve"> SSW</t>
        </is>
      </c>
    </row>
    <row r="219">
      <c r="A219" t="inlineStr">
        <is>
          <t>07-27 19</t>
        </is>
      </c>
      <c r="B219" t="inlineStr">
        <is>
          <t>LG</t>
        </is>
      </c>
      <c r="C219" t="inlineStr">
        <is>
          <t xml:space="preserve"> WNW</t>
        </is>
      </c>
      <c r="D219" t="inlineStr">
        <is>
          <t>LG</t>
        </is>
      </c>
      <c r="E219" t="inlineStr">
        <is>
          <t>LG</t>
        </is>
      </c>
      <c r="F219" t="inlineStr">
        <is>
          <t xml:space="preserve"> SSE</t>
        </is>
      </c>
      <c r="G219" t="inlineStr">
        <is>
          <t xml:space="preserve"> SW</t>
        </is>
      </c>
      <c r="H219" t="inlineStr">
        <is>
          <t>LG</t>
        </is>
      </c>
      <c r="I219" t="inlineStr">
        <is>
          <t>LG</t>
        </is>
      </c>
      <c r="J219" t="inlineStr">
        <is>
          <t xml:space="preserve"> SSW</t>
        </is>
      </c>
      <c r="K219" t="inlineStr">
        <is>
          <t xml:space="preserve"> SE</t>
        </is>
      </c>
      <c r="L219" t="inlineStr">
        <is>
          <t>LG</t>
        </is>
      </c>
      <c r="M219" t="inlineStr">
        <is>
          <t>LG</t>
        </is>
      </c>
      <c r="N219" t="inlineStr">
        <is>
          <t>LG</t>
        </is>
      </c>
      <c r="O219" t="inlineStr">
        <is>
          <t xml:space="preserve"> SSE</t>
        </is>
      </c>
      <c r="P219" t="inlineStr">
        <is>
          <t xml:space="preserve"> SE</t>
        </is>
      </c>
      <c r="Q219" t="inlineStr">
        <is>
          <t xml:space="preserve"> SSW</t>
        </is>
      </c>
      <c r="R219" t="inlineStr">
        <is>
          <t xml:space="preserve"> ENE</t>
        </is>
      </c>
      <c r="S219" t="inlineStr">
        <is>
          <t xml:space="preserve"> SSE</t>
        </is>
      </c>
      <c r="T219" t="inlineStr">
        <is>
          <t xml:space="preserve"> SW</t>
        </is>
      </c>
      <c r="U219" t="inlineStr">
        <is>
          <t xml:space="preserve"> E</t>
        </is>
      </c>
      <c r="V219" t="inlineStr">
        <is>
          <t xml:space="preserve"> S</t>
        </is>
      </c>
      <c r="W219" t="inlineStr">
        <is>
          <t xml:space="preserve"> SE</t>
        </is>
      </c>
    </row>
    <row r="220">
      <c r="A220" t="inlineStr">
        <is>
          <t>07-27 22</t>
        </is>
      </c>
      <c r="E220" t="inlineStr">
        <is>
          <t>LG</t>
        </is>
      </c>
      <c r="H220" t="inlineStr">
        <is>
          <t>LG</t>
        </is>
      </c>
      <c r="J220" t="inlineStr">
        <is>
          <t xml:space="preserve"> SW</t>
        </is>
      </c>
      <c r="P220" t="inlineStr">
        <is>
          <t xml:space="preserve"> S</t>
        </is>
      </c>
      <c r="Q220" t="inlineStr">
        <is>
          <t xml:space="preserve"> SW</t>
        </is>
      </c>
      <c r="R220" t="inlineStr">
        <is>
          <t xml:space="preserve"> N</t>
        </is>
      </c>
      <c r="S220" t="inlineStr">
        <is>
          <t xml:space="preserve"> WNW</t>
        </is>
      </c>
      <c r="U220" t="inlineStr">
        <is>
          <t xml:space="preserve"> S</t>
        </is>
      </c>
      <c r="W220" t="inlineStr">
        <is>
          <t xml:space="preserve"> SW</t>
        </is>
      </c>
    </row>
    <row r="221">
      <c r="A221" t="inlineStr">
        <is>
          <t>07-28 01</t>
        </is>
      </c>
      <c r="B221" t="inlineStr">
        <is>
          <t>LG</t>
        </is>
      </c>
      <c r="C221" t="inlineStr">
        <is>
          <t>LG</t>
        </is>
      </c>
      <c r="D221" t="inlineStr">
        <is>
          <t>LG</t>
        </is>
      </c>
      <c r="E221" t="inlineStr">
        <is>
          <t>LG</t>
        </is>
      </c>
      <c r="F221" t="inlineStr">
        <is>
          <t xml:space="preserve"> NW</t>
        </is>
      </c>
      <c r="G221" t="inlineStr">
        <is>
          <t xml:space="preserve"> NE</t>
        </is>
      </c>
      <c r="H221" t="inlineStr">
        <is>
          <t>LG</t>
        </is>
      </c>
      <c r="I221" t="inlineStr">
        <is>
          <t>LG</t>
        </is>
      </c>
      <c r="K221" t="inlineStr">
        <is>
          <t xml:space="preserve"> WNW</t>
        </is>
      </c>
      <c r="L221" t="inlineStr">
        <is>
          <t xml:space="preserve"> NW</t>
        </is>
      </c>
      <c r="M221" t="inlineStr">
        <is>
          <t>LG</t>
        </is>
      </c>
      <c r="N221" t="inlineStr">
        <is>
          <t>LG</t>
        </is>
      </c>
      <c r="O221" t="inlineStr">
        <is>
          <t>LG</t>
        </is>
      </c>
      <c r="P221" t="inlineStr">
        <is>
          <t xml:space="preserve"> SW</t>
        </is>
      </c>
      <c r="Q221" t="inlineStr">
        <is>
          <t xml:space="preserve"> SSW</t>
        </is>
      </c>
      <c r="R221" t="inlineStr">
        <is>
          <t xml:space="preserve"> NW</t>
        </is>
      </c>
      <c r="S221" t="inlineStr">
        <is>
          <t xml:space="preserve"> NNE</t>
        </is>
      </c>
      <c r="T221" t="inlineStr">
        <is>
          <t>LG</t>
        </is>
      </c>
      <c r="U221" t="inlineStr">
        <is>
          <t xml:space="preserve"> SSW</t>
        </is>
      </c>
      <c r="V221" t="inlineStr">
        <is>
          <t xml:space="preserve"> WNW</t>
        </is>
      </c>
      <c r="W221" t="inlineStr">
        <is>
          <t xml:space="preserve"> SSW</t>
        </is>
      </c>
    </row>
    <row r="222">
      <c r="A222" t="inlineStr">
        <is>
          <t>07-28 04</t>
        </is>
      </c>
      <c r="E222" t="inlineStr">
        <is>
          <t>LG</t>
        </is>
      </c>
      <c r="H222" t="inlineStr">
        <is>
          <t>LG</t>
        </is>
      </c>
      <c r="J222" t="inlineStr">
        <is>
          <t>LG</t>
        </is>
      </c>
      <c r="P222" t="inlineStr">
        <is>
          <t xml:space="preserve"> SSW</t>
        </is>
      </c>
      <c r="Q222" t="inlineStr">
        <is>
          <t xml:space="preserve"> SSW</t>
        </is>
      </c>
      <c r="R222" t="inlineStr">
        <is>
          <t xml:space="preserve"> NW</t>
        </is>
      </c>
      <c r="S222" t="inlineStr">
        <is>
          <t xml:space="preserve"> NNW</t>
        </is>
      </c>
      <c r="U222" t="inlineStr">
        <is>
          <t xml:space="preserve"> W</t>
        </is>
      </c>
      <c r="W222" t="inlineStr">
        <is>
          <t xml:space="preserve"> SE</t>
        </is>
      </c>
    </row>
    <row r="223">
      <c r="A223" t="inlineStr">
        <is>
          <t>07-28 07</t>
        </is>
      </c>
      <c r="B223" t="inlineStr">
        <is>
          <t>LG</t>
        </is>
      </c>
      <c r="C223" t="inlineStr">
        <is>
          <t xml:space="preserve"> NW</t>
        </is>
      </c>
      <c r="D223" t="inlineStr">
        <is>
          <t>LG</t>
        </is>
      </c>
      <c r="E223" t="inlineStr">
        <is>
          <t xml:space="preserve"> E</t>
        </is>
      </c>
      <c r="F223" t="inlineStr">
        <is>
          <t>LG</t>
        </is>
      </c>
      <c r="G223" t="inlineStr">
        <is>
          <t>LG</t>
        </is>
      </c>
      <c r="H223" t="inlineStr">
        <is>
          <t>LG</t>
        </is>
      </c>
      <c r="I223" t="inlineStr">
        <is>
          <t>LG</t>
        </is>
      </c>
      <c r="J223" t="inlineStr">
        <is>
          <t xml:space="preserve"> NW</t>
        </is>
      </c>
      <c r="K223" t="inlineStr">
        <is>
          <t xml:space="preserve"> S</t>
        </is>
      </c>
      <c r="L223" t="inlineStr">
        <is>
          <t xml:space="preserve"> SW</t>
        </is>
      </c>
      <c r="M223" t="inlineStr">
        <is>
          <t>LG</t>
        </is>
      </c>
      <c r="N223" t="inlineStr">
        <is>
          <t>LG</t>
        </is>
      </c>
      <c r="O223" t="inlineStr">
        <is>
          <t>LG</t>
        </is>
      </c>
      <c r="P223" t="inlineStr">
        <is>
          <t xml:space="preserve"> SW</t>
        </is>
      </c>
      <c r="Q223" t="inlineStr">
        <is>
          <t xml:space="preserve"> NW</t>
        </is>
      </c>
      <c r="R223" t="inlineStr">
        <is>
          <t xml:space="preserve"> SSE</t>
        </is>
      </c>
      <c r="S223" t="inlineStr">
        <is>
          <t xml:space="preserve"> WNW</t>
        </is>
      </c>
      <c r="T223" t="inlineStr">
        <is>
          <t xml:space="preserve"> SSW</t>
        </is>
      </c>
      <c r="U223" t="inlineStr">
        <is>
          <t xml:space="preserve"> WSW</t>
        </is>
      </c>
      <c r="V223" t="inlineStr">
        <is>
          <t xml:space="preserve"> NW</t>
        </is>
      </c>
      <c r="W223" t="inlineStr">
        <is>
          <t xml:space="preserve"> S</t>
        </is>
      </c>
    </row>
    <row r="224">
      <c r="A224" t="inlineStr">
        <is>
          <t>07-28 10</t>
        </is>
      </c>
      <c r="E224" t="inlineStr">
        <is>
          <t xml:space="preserve"> SE</t>
        </is>
      </c>
      <c r="H224" t="inlineStr">
        <is>
          <t xml:space="preserve"> NW</t>
        </is>
      </c>
      <c r="J224" t="inlineStr">
        <is>
          <t xml:space="preserve"> NW</t>
        </is>
      </c>
      <c r="P224" t="inlineStr">
        <is>
          <t xml:space="preserve"> NE</t>
        </is>
      </c>
      <c r="Q224" t="inlineStr">
        <is>
          <t xml:space="preserve"> WSW</t>
        </is>
      </c>
      <c r="R224" t="inlineStr">
        <is>
          <t>LG</t>
        </is>
      </c>
      <c r="S224" t="inlineStr">
        <is>
          <t xml:space="preserve"> WNW</t>
        </is>
      </c>
      <c r="U224" t="inlineStr">
        <is>
          <t xml:space="preserve"> W</t>
        </is>
      </c>
      <c r="W224" t="inlineStr">
        <is>
          <t xml:space="preserve"> WNW</t>
        </is>
      </c>
    </row>
    <row r="225">
      <c r="A225" t="inlineStr">
        <is>
          <t>07-28 13</t>
        </is>
      </c>
      <c r="B225" t="inlineStr">
        <is>
          <t xml:space="preserve"> E</t>
        </is>
      </c>
      <c r="C225" t="inlineStr">
        <is>
          <t xml:space="preserve"> NW</t>
        </is>
      </c>
      <c r="D225" t="inlineStr">
        <is>
          <t>LG</t>
        </is>
      </c>
      <c r="E225" t="inlineStr">
        <is>
          <t xml:space="preserve"> S</t>
        </is>
      </c>
      <c r="F225" t="inlineStr">
        <is>
          <t xml:space="preserve"> SE</t>
        </is>
      </c>
      <c r="G225" t="inlineStr">
        <is>
          <t xml:space="preserve"> NE</t>
        </is>
      </c>
      <c r="H225" t="inlineStr">
        <is>
          <t>LG</t>
        </is>
      </c>
      <c r="I225" t="inlineStr">
        <is>
          <t xml:space="preserve"> WSW</t>
        </is>
      </c>
      <c r="J225" t="inlineStr">
        <is>
          <t xml:space="preserve"> NE</t>
        </is>
      </c>
      <c r="K225" t="inlineStr">
        <is>
          <t xml:space="preserve"> NW</t>
        </is>
      </c>
      <c r="L225" t="inlineStr">
        <is>
          <t>LG</t>
        </is>
      </c>
      <c r="M225" t="inlineStr">
        <is>
          <t xml:space="preserve"> NE</t>
        </is>
      </c>
      <c r="N225" t="inlineStr">
        <is>
          <t xml:space="preserve"> E</t>
        </is>
      </c>
      <c r="O225" t="inlineStr">
        <is>
          <t xml:space="preserve"> NE</t>
        </is>
      </c>
      <c r="P225" t="inlineStr">
        <is>
          <t xml:space="preserve"> W</t>
        </is>
      </c>
      <c r="Q225" t="inlineStr">
        <is>
          <t xml:space="preserve"> SSW</t>
        </is>
      </c>
      <c r="R225" t="inlineStr">
        <is>
          <t xml:space="preserve"> NNW</t>
        </is>
      </c>
      <c r="S225" t="inlineStr">
        <is>
          <t xml:space="preserve"> ENE</t>
        </is>
      </c>
      <c r="T225" t="inlineStr">
        <is>
          <t xml:space="preserve"> NE</t>
        </is>
      </c>
      <c r="U225" t="inlineStr">
        <is>
          <t xml:space="preserve"> N</t>
        </is>
      </c>
      <c r="V225" t="inlineStr">
        <is>
          <t xml:space="preserve"> SE</t>
        </is>
      </c>
      <c r="W225" t="inlineStr">
        <is>
          <t xml:space="preserve"> W</t>
        </is>
      </c>
    </row>
    <row r="226">
      <c r="A226" t="inlineStr">
        <is>
          <t>07-28 16</t>
        </is>
      </c>
      <c r="E226" t="inlineStr">
        <is>
          <t>LG</t>
        </is>
      </c>
      <c r="H226" t="inlineStr">
        <is>
          <t xml:space="preserve"> NW</t>
        </is>
      </c>
      <c r="J226" t="inlineStr">
        <is>
          <t xml:space="preserve"> SW</t>
        </is>
      </c>
      <c r="P226" t="inlineStr">
        <is>
          <t xml:space="preserve"> ESE</t>
        </is>
      </c>
      <c r="Q226" t="inlineStr">
        <is>
          <t xml:space="preserve"> SW</t>
        </is>
      </c>
      <c r="R226" t="inlineStr">
        <is>
          <t xml:space="preserve"> ENE</t>
        </is>
      </c>
      <c r="S226" t="inlineStr">
        <is>
          <t>LG</t>
        </is>
      </c>
      <c r="U226" t="inlineStr">
        <is>
          <t xml:space="preserve"> N</t>
        </is>
      </c>
      <c r="W226" t="inlineStr">
        <is>
          <t xml:space="preserve"> S</t>
        </is>
      </c>
    </row>
    <row r="227">
      <c r="A227" t="inlineStr">
        <is>
          <t>07-28 19</t>
        </is>
      </c>
      <c r="B227" t="inlineStr">
        <is>
          <t>LG</t>
        </is>
      </c>
      <c r="C227" t="inlineStr">
        <is>
          <t>LG</t>
        </is>
      </c>
      <c r="D227" t="inlineStr">
        <is>
          <t>LG</t>
        </is>
      </c>
      <c r="E227" t="inlineStr">
        <is>
          <t>LG</t>
        </is>
      </c>
      <c r="F227" t="inlineStr">
        <is>
          <t xml:space="preserve"> WSW</t>
        </is>
      </c>
      <c r="G227" t="inlineStr">
        <is>
          <t xml:space="preserve"> N</t>
        </is>
      </c>
      <c r="H227" t="inlineStr">
        <is>
          <t>LG</t>
        </is>
      </c>
      <c r="I227" t="inlineStr">
        <is>
          <t xml:space="preserve"> W</t>
        </is>
      </c>
      <c r="J227" t="inlineStr">
        <is>
          <t xml:space="preserve"> W</t>
        </is>
      </c>
      <c r="K227" t="inlineStr">
        <is>
          <t xml:space="preserve"> NE</t>
        </is>
      </c>
      <c r="L227" t="inlineStr">
        <is>
          <t>LG</t>
        </is>
      </c>
      <c r="M227" t="inlineStr">
        <is>
          <t>LG</t>
        </is>
      </c>
      <c r="N227" t="inlineStr">
        <is>
          <t xml:space="preserve"> S</t>
        </is>
      </c>
      <c r="O227" t="inlineStr">
        <is>
          <t xml:space="preserve"> E</t>
        </is>
      </c>
      <c r="P227" t="inlineStr">
        <is>
          <t xml:space="preserve"> ESE</t>
        </is>
      </c>
      <c r="Q227" t="inlineStr">
        <is>
          <t xml:space="preserve"> WSW</t>
        </is>
      </c>
      <c r="R227" t="inlineStr">
        <is>
          <t xml:space="preserve"> E</t>
        </is>
      </c>
      <c r="S227" t="inlineStr">
        <is>
          <t xml:space="preserve"> S</t>
        </is>
      </c>
      <c r="T227" t="inlineStr">
        <is>
          <t xml:space="preserve"> ENE</t>
        </is>
      </c>
      <c r="U227" t="inlineStr">
        <is>
          <t xml:space="preserve"> NNE</t>
        </is>
      </c>
      <c r="V227" t="inlineStr">
        <is>
          <t xml:space="preserve"> SE</t>
        </is>
      </c>
      <c r="W227" t="inlineStr">
        <is>
          <t>LG</t>
        </is>
      </c>
    </row>
    <row r="228">
      <c r="A228" t="inlineStr">
        <is>
          <t>07-28 22</t>
        </is>
      </c>
      <c r="E228" t="inlineStr">
        <is>
          <t>LG</t>
        </is>
      </c>
      <c r="H228" t="inlineStr">
        <is>
          <t>LG</t>
        </is>
      </c>
      <c r="P228" t="inlineStr">
        <is>
          <t xml:space="preserve"> WNW</t>
        </is>
      </c>
      <c r="Q228" t="inlineStr">
        <is>
          <t xml:space="preserve"> SW</t>
        </is>
      </c>
      <c r="R228" t="inlineStr">
        <is>
          <t xml:space="preserve"> NW</t>
        </is>
      </c>
      <c r="S228" t="inlineStr">
        <is>
          <t xml:space="preserve"> W</t>
        </is>
      </c>
      <c r="U228" t="inlineStr">
        <is>
          <t xml:space="preserve"> WSW</t>
        </is>
      </c>
      <c r="W228" t="inlineStr">
        <is>
          <t xml:space="preserve"> S</t>
        </is>
      </c>
    </row>
    <row r="229">
      <c r="A229" t="inlineStr">
        <is>
          <t>07-29 01</t>
        </is>
      </c>
      <c r="D229" t="inlineStr">
        <is>
          <t>LG</t>
        </is>
      </c>
      <c r="E229" t="inlineStr">
        <is>
          <t>LG</t>
        </is>
      </c>
      <c r="N229" t="inlineStr">
        <is>
          <t>LG</t>
        </is>
      </c>
      <c r="P229" t="inlineStr">
        <is>
          <t xml:space="preserve"> WNW</t>
        </is>
      </c>
      <c r="Q229" t="inlineStr">
        <is>
          <t xml:space="preserve"> SW</t>
        </is>
      </c>
      <c r="T229" t="inlineStr">
        <is>
          <t xml:space="preserve"> WSW</t>
        </is>
      </c>
    </row>
    <row r="230">
      <c r="A230" t="inlineStr">
        <is>
          <t>07-29 04</t>
        </is>
      </c>
      <c r="E230" t="inlineStr">
        <is>
          <t>LG</t>
        </is>
      </c>
      <c r="H230" t="inlineStr">
        <is>
          <t>LG</t>
        </is>
      </c>
      <c r="J230" t="inlineStr">
        <is>
          <t xml:space="preserve"> W</t>
        </is>
      </c>
      <c r="P230" t="inlineStr">
        <is>
          <t xml:space="preserve"> SSE</t>
        </is>
      </c>
      <c r="Q230" t="inlineStr">
        <is>
          <t xml:space="preserve"> W</t>
        </is>
      </c>
      <c r="R230" t="inlineStr">
        <is>
          <t xml:space="preserve"> N</t>
        </is>
      </c>
      <c r="S230" t="inlineStr">
        <is>
          <t xml:space="preserve"> NNW</t>
        </is>
      </c>
      <c r="U230" t="inlineStr">
        <is>
          <t xml:space="preserve"> NW</t>
        </is>
      </c>
      <c r="W230" t="inlineStr">
        <is>
          <t>LG</t>
        </is>
      </c>
    </row>
    <row r="231">
      <c r="A231" t="inlineStr">
        <is>
          <t>07-29 07</t>
        </is>
      </c>
      <c r="B231" t="inlineStr">
        <is>
          <t>LG</t>
        </is>
      </c>
      <c r="C231" t="inlineStr">
        <is>
          <t xml:space="preserve"> NW</t>
        </is>
      </c>
      <c r="D231" t="inlineStr">
        <is>
          <t>LG</t>
        </is>
      </c>
      <c r="E231" t="inlineStr">
        <is>
          <t>LG</t>
        </is>
      </c>
      <c r="F231" t="inlineStr">
        <is>
          <t>LG</t>
        </is>
      </c>
      <c r="G231" t="inlineStr">
        <is>
          <t xml:space="preserve"> N</t>
        </is>
      </c>
      <c r="H231" t="inlineStr">
        <is>
          <t>LG</t>
        </is>
      </c>
      <c r="I231" t="inlineStr">
        <is>
          <t>LG</t>
        </is>
      </c>
      <c r="J231" t="inlineStr">
        <is>
          <t xml:space="preserve"> SE</t>
        </is>
      </c>
      <c r="K231" t="inlineStr">
        <is>
          <t>LG</t>
        </is>
      </c>
      <c r="L231" t="inlineStr">
        <is>
          <t>LG</t>
        </is>
      </c>
      <c r="M231" t="inlineStr">
        <is>
          <t>LG</t>
        </is>
      </c>
      <c r="N231" t="inlineStr">
        <is>
          <t>LG</t>
        </is>
      </c>
      <c r="O231" t="inlineStr">
        <is>
          <t xml:space="preserve"> NNW</t>
        </is>
      </c>
      <c r="P231" t="inlineStr">
        <is>
          <t xml:space="preserve"> WNW</t>
        </is>
      </c>
      <c r="Q231" t="inlineStr">
        <is>
          <t xml:space="preserve"> WSW</t>
        </is>
      </c>
      <c r="R231" t="inlineStr">
        <is>
          <t xml:space="preserve"> SW</t>
        </is>
      </c>
      <c r="S231" t="inlineStr">
        <is>
          <t xml:space="preserve"> WNW</t>
        </is>
      </c>
      <c r="T231" t="inlineStr">
        <is>
          <t xml:space="preserve"> SSW</t>
        </is>
      </c>
      <c r="U231" t="inlineStr">
        <is>
          <t xml:space="preserve"> SW</t>
        </is>
      </c>
      <c r="V231" t="inlineStr">
        <is>
          <t xml:space="preserve"> WNW</t>
        </is>
      </c>
      <c r="W231" t="inlineStr">
        <is>
          <t xml:space="preserve"> WSW</t>
        </is>
      </c>
    </row>
    <row r="232">
      <c r="A232" t="inlineStr">
        <is>
          <t>07-29 10</t>
        </is>
      </c>
      <c r="E232" t="inlineStr">
        <is>
          <t xml:space="preserve"> E</t>
        </is>
      </c>
      <c r="H232" t="inlineStr">
        <is>
          <t>LG</t>
        </is>
      </c>
      <c r="J232" t="inlineStr">
        <is>
          <t xml:space="preserve"> E</t>
        </is>
      </c>
      <c r="P232" t="inlineStr">
        <is>
          <t xml:space="preserve"> SE</t>
        </is>
      </c>
      <c r="Q232" t="inlineStr">
        <is>
          <t xml:space="preserve"> WSW</t>
        </is>
      </c>
      <c r="R232" t="inlineStr">
        <is>
          <t xml:space="preserve"> N</t>
        </is>
      </c>
      <c r="S232" t="inlineStr">
        <is>
          <t xml:space="preserve"> ENE</t>
        </is>
      </c>
      <c r="U232" t="inlineStr">
        <is>
          <t xml:space="preserve"> WNW</t>
        </is>
      </c>
      <c r="W232" t="inlineStr">
        <is>
          <t xml:space="preserve"> WNW</t>
        </is>
      </c>
    </row>
    <row r="233">
      <c r="A233" t="inlineStr">
        <is>
          <t>07-29 13</t>
        </is>
      </c>
      <c r="B233" t="inlineStr">
        <is>
          <t xml:space="preserve"> SE</t>
        </is>
      </c>
      <c r="C233" t="inlineStr">
        <is>
          <t xml:space="preserve"> ENE</t>
        </is>
      </c>
      <c r="D233" t="inlineStr">
        <is>
          <t xml:space="preserve"> NNE</t>
        </is>
      </c>
      <c r="E233" t="inlineStr">
        <is>
          <t xml:space="preserve"> SW</t>
        </is>
      </c>
      <c r="F233" t="inlineStr">
        <is>
          <t xml:space="preserve"> ESE</t>
        </is>
      </c>
      <c r="G233" t="inlineStr">
        <is>
          <t xml:space="preserve"> SE</t>
        </is>
      </c>
      <c r="H233" t="inlineStr">
        <is>
          <t xml:space="preserve"> W</t>
        </is>
      </c>
      <c r="I233" t="inlineStr">
        <is>
          <t xml:space="preserve"> NE</t>
        </is>
      </c>
      <c r="J233" t="inlineStr">
        <is>
          <t xml:space="preserve"> NNE</t>
        </is>
      </c>
      <c r="K233" t="inlineStr">
        <is>
          <t xml:space="preserve"> SE</t>
        </is>
      </c>
      <c r="L233" t="inlineStr">
        <is>
          <t>LG</t>
        </is>
      </c>
      <c r="M233" t="inlineStr">
        <is>
          <t xml:space="preserve"> ESE</t>
        </is>
      </c>
      <c r="N233" t="inlineStr">
        <is>
          <t>LG</t>
        </is>
      </c>
      <c r="O233" t="inlineStr">
        <is>
          <t xml:space="preserve"> E</t>
        </is>
      </c>
      <c r="P233" t="inlineStr">
        <is>
          <t xml:space="preserve"> SSE</t>
        </is>
      </c>
      <c r="Q233" t="inlineStr">
        <is>
          <t xml:space="preserve"> WSW</t>
        </is>
      </c>
      <c r="R233" t="inlineStr">
        <is>
          <t xml:space="preserve"> ENE</t>
        </is>
      </c>
      <c r="S233" t="inlineStr">
        <is>
          <t xml:space="preserve"> SE</t>
        </is>
      </c>
      <c r="T233" t="inlineStr">
        <is>
          <t xml:space="preserve"> NE</t>
        </is>
      </c>
      <c r="U233" t="inlineStr">
        <is>
          <t xml:space="preserve"> N</t>
        </is>
      </c>
      <c r="V233" t="inlineStr">
        <is>
          <t xml:space="preserve"> S</t>
        </is>
      </c>
    </row>
    <row r="234">
      <c r="A234" t="inlineStr">
        <is>
          <t>07-29 16</t>
        </is>
      </c>
      <c r="E234" t="inlineStr">
        <is>
          <t xml:space="preserve"> S</t>
        </is>
      </c>
      <c r="H234" t="inlineStr">
        <is>
          <t>LG</t>
        </is>
      </c>
      <c r="J234" t="inlineStr">
        <is>
          <t xml:space="preserve"> ENE</t>
        </is>
      </c>
      <c r="P234" t="inlineStr">
        <is>
          <t xml:space="preserve"> S</t>
        </is>
      </c>
      <c r="Q234" t="inlineStr">
        <is>
          <t xml:space="preserve"> SSW</t>
        </is>
      </c>
      <c r="R234" t="inlineStr">
        <is>
          <t xml:space="preserve"> E</t>
        </is>
      </c>
      <c r="S234" t="inlineStr">
        <is>
          <t xml:space="preserve"> SSE</t>
        </is>
      </c>
      <c r="U234" t="inlineStr">
        <is>
          <t xml:space="preserve"> ESE</t>
        </is>
      </c>
      <c r="W234" t="inlineStr">
        <is>
          <t xml:space="preserve"> E</t>
        </is>
      </c>
    </row>
    <row r="235">
      <c r="A235" t="inlineStr">
        <is>
          <t>07-29 19</t>
        </is>
      </c>
      <c r="B235" t="inlineStr">
        <is>
          <t>LG</t>
        </is>
      </c>
      <c r="C235" t="inlineStr">
        <is>
          <t xml:space="preserve"> WNW</t>
        </is>
      </c>
      <c r="D235" t="inlineStr">
        <is>
          <t>LG</t>
        </is>
      </c>
      <c r="E235" t="inlineStr">
        <is>
          <t xml:space="preserve"> E</t>
        </is>
      </c>
      <c r="F235" t="inlineStr">
        <is>
          <t xml:space="preserve"> ESE</t>
        </is>
      </c>
      <c r="G235" t="inlineStr">
        <is>
          <t xml:space="preserve"> S</t>
        </is>
      </c>
      <c r="H235" t="inlineStr">
        <is>
          <t>LG</t>
        </is>
      </c>
      <c r="I235" t="inlineStr">
        <is>
          <t>LG</t>
        </is>
      </c>
      <c r="J235" t="inlineStr">
        <is>
          <t>LG</t>
        </is>
      </c>
      <c r="K235" t="inlineStr">
        <is>
          <t xml:space="preserve"> SE</t>
        </is>
      </c>
      <c r="L235" t="inlineStr">
        <is>
          <t>LG</t>
        </is>
      </c>
      <c r="M235" t="inlineStr">
        <is>
          <t>LG</t>
        </is>
      </c>
      <c r="N235" t="inlineStr">
        <is>
          <t>LG</t>
        </is>
      </c>
      <c r="O235" t="inlineStr">
        <is>
          <t xml:space="preserve"> SSE</t>
        </is>
      </c>
      <c r="P235" t="inlineStr">
        <is>
          <t xml:space="preserve"> SE</t>
        </is>
      </c>
      <c r="Q235" t="inlineStr">
        <is>
          <t xml:space="preserve"> SSW</t>
        </is>
      </c>
      <c r="R235" t="inlineStr">
        <is>
          <t xml:space="preserve"> ENE</t>
        </is>
      </c>
      <c r="S235" t="inlineStr">
        <is>
          <t xml:space="preserve"> SE</t>
        </is>
      </c>
      <c r="T235" t="inlineStr">
        <is>
          <t xml:space="preserve"> WSW</t>
        </is>
      </c>
      <c r="U235" t="inlineStr">
        <is>
          <t xml:space="preserve"> SE</t>
        </is>
      </c>
      <c r="V235" t="inlineStr">
        <is>
          <t>LG</t>
        </is>
      </c>
      <c r="W235" t="inlineStr">
        <is>
          <t xml:space="preserve"> SE</t>
        </is>
      </c>
    </row>
    <row r="236">
      <c r="A236" t="inlineStr">
        <is>
          <t>07-29 22</t>
        </is>
      </c>
      <c r="E236" t="inlineStr">
        <is>
          <t xml:space="preserve"> E</t>
        </is>
      </c>
      <c r="H236" t="inlineStr">
        <is>
          <t>LG</t>
        </is>
      </c>
      <c r="J236" t="inlineStr">
        <is>
          <t>LG</t>
        </is>
      </c>
      <c r="P236" t="inlineStr">
        <is>
          <t xml:space="preserve"> S</t>
        </is>
      </c>
      <c r="Q236" t="inlineStr">
        <is>
          <t xml:space="preserve"> SSW</t>
        </is>
      </c>
      <c r="R236" t="inlineStr">
        <is>
          <t xml:space="preserve"> ESE</t>
        </is>
      </c>
      <c r="S236" t="inlineStr">
        <is>
          <t xml:space="preserve"> SSE</t>
        </is>
      </c>
      <c r="U236" t="inlineStr">
        <is>
          <t xml:space="preserve"> SE</t>
        </is>
      </c>
      <c r="W236" t="inlineStr">
        <is>
          <t xml:space="preserve"> WSW</t>
        </is>
      </c>
    </row>
    <row r="237">
      <c r="A237" t="inlineStr">
        <is>
          <t>07-30 01</t>
        </is>
      </c>
      <c r="B237" t="inlineStr">
        <is>
          <t>LG</t>
        </is>
      </c>
      <c r="C237" t="inlineStr">
        <is>
          <t xml:space="preserve"> WNW</t>
        </is>
      </c>
      <c r="D237" t="inlineStr">
        <is>
          <t>LG</t>
        </is>
      </c>
      <c r="E237" t="inlineStr">
        <is>
          <t>LG</t>
        </is>
      </c>
      <c r="F237" t="inlineStr">
        <is>
          <t>LG</t>
        </is>
      </c>
      <c r="G237" t="inlineStr">
        <is>
          <t xml:space="preserve"> N</t>
        </is>
      </c>
      <c r="H237" t="inlineStr">
        <is>
          <t>LG</t>
        </is>
      </c>
      <c r="I237" t="inlineStr">
        <is>
          <t>LG</t>
        </is>
      </c>
      <c r="J237" t="inlineStr">
        <is>
          <t>LG</t>
        </is>
      </c>
      <c r="K237" t="inlineStr">
        <is>
          <t xml:space="preserve"> SW</t>
        </is>
      </c>
      <c r="L237" t="inlineStr">
        <is>
          <t>LG</t>
        </is>
      </c>
      <c r="M237" t="inlineStr">
        <is>
          <t>LG</t>
        </is>
      </c>
      <c r="N237" t="inlineStr">
        <is>
          <t>LG</t>
        </is>
      </c>
      <c r="O237" t="inlineStr">
        <is>
          <t>LG</t>
        </is>
      </c>
      <c r="P237" t="inlineStr">
        <is>
          <t xml:space="preserve"> SSW</t>
        </is>
      </c>
      <c r="Q237" t="inlineStr">
        <is>
          <t xml:space="preserve"> WNW</t>
        </is>
      </c>
      <c r="R237" t="inlineStr">
        <is>
          <t xml:space="preserve"> S</t>
        </is>
      </c>
      <c r="S237" t="inlineStr">
        <is>
          <t xml:space="preserve"> NW</t>
        </is>
      </c>
      <c r="T237" t="inlineStr">
        <is>
          <t xml:space="preserve"> SW</t>
        </is>
      </c>
      <c r="U237" t="inlineStr">
        <is>
          <t xml:space="preserve"> SSW</t>
        </is>
      </c>
      <c r="V237" t="inlineStr">
        <is>
          <t>LG</t>
        </is>
      </c>
      <c r="W237" t="inlineStr">
        <is>
          <t xml:space="preserve"> SW</t>
        </is>
      </c>
    </row>
    <row r="238">
      <c r="A238" t="inlineStr">
        <is>
          <t>07-30 04</t>
        </is>
      </c>
      <c r="H238" t="inlineStr">
        <is>
          <t>LG</t>
        </is>
      </c>
      <c r="J238" t="inlineStr">
        <is>
          <t xml:space="preserve"> ENE</t>
        </is>
      </c>
      <c r="P238" t="inlineStr">
        <is>
          <t xml:space="preserve"> SSW</t>
        </is>
      </c>
      <c r="Q238" t="inlineStr">
        <is>
          <t xml:space="preserve"> SW</t>
        </is>
      </c>
      <c r="R238" t="inlineStr">
        <is>
          <t xml:space="preserve"> N</t>
        </is>
      </c>
      <c r="S238" t="inlineStr">
        <is>
          <t xml:space="preserve"> E</t>
        </is>
      </c>
      <c r="U238" t="inlineStr">
        <is>
          <t xml:space="preserve"> SW</t>
        </is>
      </c>
      <c r="W238" t="inlineStr">
        <is>
          <t>LG</t>
        </is>
      </c>
    </row>
    <row r="239">
      <c r="A239" t="inlineStr">
        <is>
          <t>07-30 07</t>
        </is>
      </c>
      <c r="B239" t="inlineStr">
        <is>
          <t>LG</t>
        </is>
      </c>
      <c r="C239" t="inlineStr">
        <is>
          <t xml:space="preserve"> WNW</t>
        </is>
      </c>
      <c r="D239" t="inlineStr">
        <is>
          <t>LG</t>
        </is>
      </c>
      <c r="E239" t="inlineStr">
        <is>
          <t xml:space="preserve"> E</t>
        </is>
      </c>
      <c r="F239" t="inlineStr">
        <is>
          <t xml:space="preserve"> SSW</t>
        </is>
      </c>
      <c r="G239" t="inlineStr">
        <is>
          <t>LG</t>
        </is>
      </c>
      <c r="H239" t="inlineStr">
        <is>
          <t>LG</t>
        </is>
      </c>
      <c r="I239" t="inlineStr">
        <is>
          <t>LG</t>
        </is>
      </c>
      <c r="J239" t="inlineStr">
        <is>
          <t xml:space="preserve"> SW</t>
        </is>
      </c>
      <c r="K239" t="inlineStr">
        <is>
          <t>LG</t>
        </is>
      </c>
      <c r="L239" t="inlineStr">
        <is>
          <t>LG</t>
        </is>
      </c>
      <c r="M239" t="inlineStr">
        <is>
          <t>LG</t>
        </is>
      </c>
      <c r="N239" t="inlineStr">
        <is>
          <t>LG</t>
        </is>
      </c>
      <c r="O239" t="inlineStr">
        <is>
          <t>LG</t>
        </is>
      </c>
      <c r="P239" t="inlineStr">
        <is>
          <t xml:space="preserve"> SW</t>
        </is>
      </c>
      <c r="Q239" t="inlineStr">
        <is>
          <t xml:space="preserve"> SW</t>
        </is>
      </c>
      <c r="R239" t="inlineStr">
        <is>
          <t xml:space="preserve"> NW</t>
        </is>
      </c>
      <c r="S239" t="inlineStr">
        <is>
          <t xml:space="preserve"> NE</t>
        </is>
      </c>
      <c r="T239" t="inlineStr">
        <is>
          <t xml:space="preserve"> SW</t>
        </is>
      </c>
      <c r="U239" t="inlineStr">
        <is>
          <t xml:space="preserve"> SSE</t>
        </is>
      </c>
      <c r="V239" t="inlineStr">
        <is>
          <t>LG</t>
        </is>
      </c>
      <c r="W239" t="inlineStr">
        <is>
          <t xml:space="preserve"> S</t>
        </is>
      </c>
    </row>
    <row r="240">
      <c r="A240" t="inlineStr">
        <is>
          <t>07-30 10</t>
        </is>
      </c>
      <c r="E240" t="inlineStr">
        <is>
          <t>LG</t>
        </is>
      </c>
      <c r="H240" t="inlineStr">
        <is>
          <t>LG</t>
        </is>
      </c>
      <c r="J240" t="inlineStr">
        <is>
          <t xml:space="preserve"> SW</t>
        </is>
      </c>
      <c r="P240" t="inlineStr">
        <is>
          <t xml:space="preserve"> W</t>
        </is>
      </c>
      <c r="Q240" t="inlineStr">
        <is>
          <t xml:space="preserve"> SW</t>
        </is>
      </c>
      <c r="R240" t="inlineStr">
        <is>
          <t xml:space="preserve"> SW</t>
        </is>
      </c>
      <c r="S240" t="inlineStr">
        <is>
          <t xml:space="preserve"> SW</t>
        </is>
      </c>
      <c r="U240" t="inlineStr">
        <is>
          <t xml:space="preserve"> SSW</t>
        </is>
      </c>
      <c r="W240" t="inlineStr">
        <is>
          <t xml:space="preserve"> S</t>
        </is>
      </c>
    </row>
    <row r="241">
      <c r="A241" t="inlineStr">
        <is>
          <t>07-30 13</t>
        </is>
      </c>
      <c r="B241" t="inlineStr">
        <is>
          <t xml:space="preserve"> E</t>
        </is>
      </c>
      <c r="C241" t="inlineStr">
        <is>
          <t xml:space="preserve"> S</t>
        </is>
      </c>
      <c r="D241" t="inlineStr">
        <is>
          <t xml:space="preserve"> ENE</t>
        </is>
      </c>
      <c r="E241" t="inlineStr">
        <is>
          <t xml:space="preserve"> S</t>
        </is>
      </c>
      <c r="F241" t="inlineStr">
        <is>
          <t xml:space="preserve"> E</t>
        </is>
      </c>
      <c r="G241" t="inlineStr">
        <is>
          <t xml:space="preserve"> W</t>
        </is>
      </c>
      <c r="H241" t="inlineStr">
        <is>
          <t>LG</t>
        </is>
      </c>
      <c r="I241" t="inlineStr">
        <is>
          <t xml:space="preserve"> SW</t>
        </is>
      </c>
      <c r="J241" t="inlineStr">
        <is>
          <t xml:space="preserve"> SW</t>
        </is>
      </c>
      <c r="K241" t="inlineStr">
        <is>
          <t xml:space="preserve"> SSE</t>
        </is>
      </c>
      <c r="L241" t="inlineStr">
        <is>
          <t xml:space="preserve"> E</t>
        </is>
      </c>
      <c r="M241" t="inlineStr">
        <is>
          <t xml:space="preserve"> E</t>
        </is>
      </c>
      <c r="N241" t="inlineStr">
        <is>
          <t xml:space="preserve"> NW</t>
        </is>
      </c>
      <c r="O241" t="inlineStr">
        <is>
          <t xml:space="preserve"> NE</t>
        </is>
      </c>
      <c r="P241" t="inlineStr">
        <is>
          <t xml:space="preserve"> W</t>
        </is>
      </c>
      <c r="Q241" t="inlineStr">
        <is>
          <t xml:space="preserve"> SW</t>
        </is>
      </c>
      <c r="R241" t="inlineStr">
        <is>
          <t xml:space="preserve"> SE</t>
        </is>
      </c>
      <c r="S241" t="inlineStr">
        <is>
          <t xml:space="preserve"> NNE</t>
        </is>
      </c>
      <c r="T241" t="inlineStr">
        <is>
          <t xml:space="preserve"> SSW</t>
        </is>
      </c>
      <c r="U241" t="inlineStr">
        <is>
          <t xml:space="preserve"> SE</t>
        </is>
      </c>
      <c r="V241" t="inlineStr">
        <is>
          <t xml:space="preserve"> SW</t>
        </is>
      </c>
      <c r="W241" t="inlineStr">
        <is>
          <t xml:space="preserve"> SSW</t>
        </is>
      </c>
    </row>
    <row r="242">
      <c r="A242" t="inlineStr">
        <is>
          <t>07-30 16</t>
        </is>
      </c>
      <c r="E242" t="inlineStr">
        <is>
          <t xml:space="preserve"> S</t>
        </is>
      </c>
      <c r="H242" t="inlineStr">
        <is>
          <t xml:space="preserve"> E</t>
        </is>
      </c>
      <c r="J242" t="inlineStr">
        <is>
          <t>LG</t>
        </is>
      </c>
      <c r="P242" t="inlineStr">
        <is>
          <t xml:space="preserve"> SSW</t>
        </is>
      </c>
      <c r="Q242" t="inlineStr">
        <is>
          <t xml:space="preserve"> WSW</t>
        </is>
      </c>
      <c r="R242" t="inlineStr">
        <is>
          <t xml:space="preserve"> SE</t>
        </is>
      </c>
      <c r="S242" t="inlineStr">
        <is>
          <t xml:space="preserve"> S</t>
        </is>
      </c>
      <c r="U242" t="inlineStr">
        <is>
          <t xml:space="preserve"> SSW</t>
        </is>
      </c>
      <c r="W242" t="inlineStr">
        <is>
          <t xml:space="preserve"> SSE</t>
        </is>
      </c>
    </row>
    <row r="243">
      <c r="A243" t="inlineStr">
        <is>
          <t>07-30 19</t>
        </is>
      </c>
      <c r="B243" t="inlineStr">
        <is>
          <t>LG</t>
        </is>
      </c>
      <c r="C243" t="inlineStr">
        <is>
          <t xml:space="preserve"> WNW</t>
        </is>
      </c>
      <c r="D243" t="inlineStr">
        <is>
          <t>LG</t>
        </is>
      </c>
      <c r="E243" t="inlineStr">
        <is>
          <t>LG</t>
        </is>
      </c>
      <c r="F243" t="inlineStr">
        <is>
          <t xml:space="preserve"> SE</t>
        </is>
      </c>
      <c r="G243" t="inlineStr">
        <is>
          <t xml:space="preserve"> W</t>
        </is>
      </c>
      <c r="H243" t="inlineStr">
        <is>
          <t>LG</t>
        </is>
      </c>
      <c r="I243" t="inlineStr">
        <is>
          <t>LG</t>
        </is>
      </c>
      <c r="J243" t="inlineStr">
        <is>
          <t>LG</t>
        </is>
      </c>
      <c r="K243" t="inlineStr">
        <is>
          <t xml:space="preserve"> ESE</t>
        </is>
      </c>
      <c r="L243" t="inlineStr">
        <is>
          <t>LG</t>
        </is>
      </c>
      <c r="M243" t="inlineStr">
        <is>
          <t>LG</t>
        </is>
      </c>
      <c r="N243" t="inlineStr">
        <is>
          <t>LG</t>
        </is>
      </c>
      <c r="O243" t="inlineStr">
        <is>
          <t>LG</t>
        </is>
      </c>
      <c r="P243" t="inlineStr">
        <is>
          <t xml:space="preserve"> S</t>
        </is>
      </c>
      <c r="Q243" t="inlineStr">
        <is>
          <t xml:space="preserve"> SW</t>
        </is>
      </c>
      <c r="R243" t="inlineStr">
        <is>
          <t xml:space="preserve"> NW</t>
        </is>
      </c>
      <c r="S243" t="inlineStr">
        <is>
          <t xml:space="preserve"> SW</t>
        </is>
      </c>
      <c r="T243" t="inlineStr">
        <is>
          <t xml:space="preserve"> SSW</t>
        </is>
      </c>
      <c r="U243" t="inlineStr">
        <is>
          <t xml:space="preserve"> SSE</t>
        </is>
      </c>
      <c r="V243" t="inlineStr">
        <is>
          <t>LG</t>
        </is>
      </c>
      <c r="W243" t="inlineStr">
        <is>
          <t xml:space="preserve"> SSE</t>
        </is>
      </c>
    </row>
    <row r="244">
      <c r="A244" t="inlineStr">
        <is>
          <t>07-31 01</t>
        </is>
      </c>
      <c r="B244" t="inlineStr">
        <is>
          <t>LG</t>
        </is>
      </c>
      <c r="C244" t="inlineStr">
        <is>
          <t xml:space="preserve"> WNW</t>
        </is>
      </c>
      <c r="D244" t="inlineStr">
        <is>
          <t>LG</t>
        </is>
      </c>
      <c r="E244" t="inlineStr">
        <is>
          <t>LG</t>
        </is>
      </c>
      <c r="F244" t="inlineStr">
        <is>
          <t>LG</t>
        </is>
      </c>
      <c r="G244" t="inlineStr">
        <is>
          <t>LG</t>
        </is>
      </c>
      <c r="H244" t="inlineStr">
        <is>
          <t>LG</t>
        </is>
      </c>
      <c r="I244" t="inlineStr">
        <is>
          <t>LG</t>
        </is>
      </c>
      <c r="K244" t="inlineStr">
        <is>
          <t xml:space="preserve"> NNE</t>
        </is>
      </c>
      <c r="L244" t="inlineStr">
        <is>
          <t>LG</t>
        </is>
      </c>
      <c r="M244" t="inlineStr">
        <is>
          <t>LG</t>
        </is>
      </c>
      <c r="N244" t="inlineStr">
        <is>
          <t>LG</t>
        </is>
      </c>
      <c r="O244" t="inlineStr">
        <is>
          <t>LG</t>
        </is>
      </c>
      <c r="P244" t="inlineStr">
        <is>
          <t xml:space="preserve"> SSW</t>
        </is>
      </c>
      <c r="Q244" t="inlineStr">
        <is>
          <t xml:space="preserve"> SSW</t>
        </is>
      </c>
      <c r="R244" t="inlineStr">
        <is>
          <t>LG</t>
        </is>
      </c>
      <c r="T244" t="inlineStr">
        <is>
          <t xml:space="preserve"> ESE</t>
        </is>
      </c>
      <c r="U244" t="inlineStr">
        <is>
          <t xml:space="preserve"> SSE</t>
        </is>
      </c>
      <c r="V244" t="inlineStr">
        <is>
          <t xml:space="preserve"> NNW</t>
        </is>
      </c>
      <c r="W244" t="inlineStr">
        <is>
          <t xml:space="preserve"> SE</t>
        </is>
      </c>
    </row>
    <row r="245">
      <c r="A245" t="inlineStr">
        <is>
          <t>07-31 07</t>
        </is>
      </c>
      <c r="B245" t="inlineStr">
        <is>
          <t>LG</t>
        </is>
      </c>
      <c r="D245" t="inlineStr">
        <is>
          <t>LG</t>
        </is>
      </c>
      <c r="E245" t="inlineStr">
        <is>
          <t>LG</t>
        </is>
      </c>
      <c r="F245" t="inlineStr">
        <is>
          <t>LG</t>
        </is>
      </c>
      <c r="G245" t="inlineStr">
        <is>
          <t>LG</t>
        </is>
      </c>
      <c r="H245" t="inlineStr">
        <is>
          <t>LG</t>
        </is>
      </c>
      <c r="I245" t="inlineStr">
        <is>
          <t>LG</t>
        </is>
      </c>
      <c r="J245" t="inlineStr">
        <is>
          <t xml:space="preserve"> NW</t>
        </is>
      </c>
      <c r="K245" t="inlineStr">
        <is>
          <t xml:space="preserve"> W</t>
        </is>
      </c>
      <c r="L245" t="inlineStr">
        <is>
          <t>LG</t>
        </is>
      </c>
      <c r="M245" t="inlineStr">
        <is>
          <t>LG</t>
        </is>
      </c>
      <c r="N245" t="inlineStr">
        <is>
          <t>LG</t>
        </is>
      </c>
      <c r="O245" t="inlineStr">
        <is>
          <t>LG</t>
        </is>
      </c>
      <c r="P245" t="inlineStr">
        <is>
          <t xml:space="preserve"> SW</t>
        </is>
      </c>
      <c r="Q245" t="inlineStr">
        <is>
          <t xml:space="preserve"> SSW</t>
        </is>
      </c>
      <c r="R245" t="inlineStr">
        <is>
          <t>LG</t>
        </is>
      </c>
      <c r="S245" t="inlineStr">
        <is>
          <t xml:space="preserve"> WNW</t>
        </is>
      </c>
      <c r="T245" t="inlineStr">
        <is>
          <t xml:space="preserve"> SW</t>
        </is>
      </c>
      <c r="U245" t="inlineStr">
        <is>
          <t xml:space="preserve"> S</t>
        </is>
      </c>
      <c r="V245" t="inlineStr">
        <is>
          <t>LG</t>
        </is>
      </c>
      <c r="W245" t="inlineStr">
        <is>
          <t xml:space="preserve"> SSE</t>
        </is>
      </c>
    </row>
    <row r="246">
      <c r="A246" t="inlineStr">
        <is>
          <t>07-31 10</t>
        </is>
      </c>
      <c r="E246" t="inlineStr">
        <is>
          <t>LG</t>
        </is>
      </c>
      <c r="H246" t="inlineStr">
        <is>
          <t>LG</t>
        </is>
      </c>
      <c r="J246" t="inlineStr">
        <is>
          <t xml:space="preserve"> NW</t>
        </is>
      </c>
      <c r="P246" t="inlineStr">
        <is>
          <t xml:space="preserve"> WNW</t>
        </is>
      </c>
      <c r="Q246" t="inlineStr">
        <is>
          <t xml:space="preserve"> WSW</t>
        </is>
      </c>
      <c r="R246" t="inlineStr">
        <is>
          <t xml:space="preserve"> WSW</t>
        </is>
      </c>
      <c r="S246" t="inlineStr">
        <is>
          <t xml:space="preserve"> SW</t>
        </is>
      </c>
      <c r="U246" t="inlineStr">
        <is>
          <t>LG</t>
        </is>
      </c>
      <c r="W246" t="inlineStr">
        <is>
          <t xml:space="preserve"> S</t>
        </is>
      </c>
    </row>
    <row r="247">
      <c r="A247" t="inlineStr">
        <is>
          <t>07-31 13</t>
        </is>
      </c>
      <c r="B247" t="inlineStr">
        <is>
          <t>LG</t>
        </is>
      </c>
      <c r="C247" t="inlineStr">
        <is>
          <t xml:space="preserve"> WSW</t>
        </is>
      </c>
      <c r="D247" t="inlineStr">
        <is>
          <t xml:space="preserve"> ESE</t>
        </is>
      </c>
      <c r="E247" t="inlineStr">
        <is>
          <t xml:space="preserve"> N</t>
        </is>
      </c>
      <c r="F247" t="inlineStr">
        <is>
          <t xml:space="preserve"> SE</t>
        </is>
      </c>
      <c r="G247" t="inlineStr">
        <is>
          <t xml:space="preserve"> NW</t>
        </is>
      </c>
      <c r="H247" t="inlineStr">
        <is>
          <t>LG</t>
        </is>
      </c>
      <c r="I247" t="inlineStr">
        <is>
          <t xml:space="preserve"> E</t>
        </is>
      </c>
      <c r="J247" t="inlineStr">
        <is>
          <t xml:space="preserve"> NW</t>
        </is>
      </c>
      <c r="K247" t="inlineStr">
        <is>
          <t xml:space="preserve"> SE</t>
        </is>
      </c>
      <c r="L247" t="inlineStr">
        <is>
          <t>LG</t>
        </is>
      </c>
      <c r="M247" t="inlineStr">
        <is>
          <t xml:space="preserve"> S</t>
        </is>
      </c>
      <c r="N247" t="inlineStr">
        <is>
          <t xml:space="preserve"> NW</t>
        </is>
      </c>
      <c r="O247" t="inlineStr">
        <is>
          <t xml:space="preserve"> SSW</t>
        </is>
      </c>
      <c r="P247" t="inlineStr">
        <is>
          <t xml:space="preserve"> SSW</t>
        </is>
      </c>
      <c r="Q247" t="inlineStr">
        <is>
          <t xml:space="preserve"> SW</t>
        </is>
      </c>
      <c r="R247" t="inlineStr">
        <is>
          <t xml:space="preserve"> SW</t>
        </is>
      </c>
      <c r="S247" t="inlineStr">
        <is>
          <t xml:space="preserve"> SW</t>
        </is>
      </c>
      <c r="T247" t="inlineStr">
        <is>
          <t xml:space="preserve"> SSW</t>
        </is>
      </c>
      <c r="U247" t="inlineStr">
        <is>
          <t xml:space="preserve"> S</t>
        </is>
      </c>
      <c r="V247" t="inlineStr">
        <is>
          <t xml:space="preserve"> SW</t>
        </is>
      </c>
      <c r="W247" t="inlineStr">
        <is>
          <t xml:space="preserve"> S</t>
        </is>
      </c>
    </row>
    <row r="248">
      <c r="A248" t="inlineStr">
        <is>
          <t>07-31 16</t>
        </is>
      </c>
      <c r="E248" t="inlineStr">
        <is>
          <t xml:space="preserve"> N</t>
        </is>
      </c>
      <c r="H248" t="inlineStr">
        <is>
          <t>LG</t>
        </is>
      </c>
      <c r="J248" t="inlineStr">
        <is>
          <t xml:space="preserve"> NNW</t>
        </is>
      </c>
      <c r="P248" t="inlineStr">
        <is>
          <t xml:space="preserve"> SSW</t>
        </is>
      </c>
      <c r="Q248" t="inlineStr">
        <is>
          <t xml:space="preserve"> SSW</t>
        </is>
      </c>
      <c r="R248" t="inlineStr">
        <is>
          <t xml:space="preserve"> SW</t>
        </is>
      </c>
      <c r="S248" t="inlineStr">
        <is>
          <t xml:space="preserve"> WNW</t>
        </is>
      </c>
      <c r="U248" t="inlineStr">
        <is>
          <t xml:space="preserve"> SSE</t>
        </is>
      </c>
      <c r="W248" t="inlineStr">
        <is>
          <t xml:space="preserve"> S</t>
        </is>
      </c>
    </row>
    <row r="249">
      <c r="A249" t="inlineStr">
        <is>
          <t>07-31 19</t>
        </is>
      </c>
      <c r="B249" t="inlineStr">
        <is>
          <t>LG</t>
        </is>
      </c>
      <c r="C249" t="inlineStr">
        <is>
          <t>LG</t>
        </is>
      </c>
      <c r="D249" t="inlineStr">
        <is>
          <t>LG</t>
        </is>
      </c>
      <c r="E249" t="inlineStr">
        <is>
          <t>LG</t>
        </is>
      </c>
      <c r="F249" t="inlineStr">
        <is>
          <t xml:space="preserve"> NW</t>
        </is>
      </c>
      <c r="G249" t="inlineStr">
        <is>
          <t>LG</t>
        </is>
      </c>
      <c r="H249" t="inlineStr">
        <is>
          <t>LG</t>
        </is>
      </c>
      <c r="I249" t="inlineStr">
        <is>
          <t>LG</t>
        </is>
      </c>
      <c r="J249" t="inlineStr">
        <is>
          <t xml:space="preserve"> NNW</t>
        </is>
      </c>
      <c r="K249" t="inlineStr">
        <is>
          <t>LG</t>
        </is>
      </c>
      <c r="L249" t="inlineStr">
        <is>
          <t>LG</t>
        </is>
      </c>
      <c r="M249" t="inlineStr">
        <is>
          <t>LG</t>
        </is>
      </c>
      <c r="N249" t="inlineStr">
        <is>
          <t xml:space="preserve"> NW</t>
        </is>
      </c>
      <c r="O249" t="inlineStr">
        <is>
          <t xml:space="preserve"> NNE</t>
        </is>
      </c>
      <c r="P249" t="inlineStr">
        <is>
          <t xml:space="preserve"> S</t>
        </is>
      </c>
      <c r="Q249" t="inlineStr">
        <is>
          <t xml:space="preserve"> W</t>
        </is>
      </c>
      <c r="R249" t="inlineStr">
        <is>
          <t>LG</t>
        </is>
      </c>
      <c r="S249" t="inlineStr">
        <is>
          <t xml:space="preserve"> SW</t>
        </is>
      </c>
      <c r="T249" t="inlineStr">
        <is>
          <t>LG</t>
        </is>
      </c>
      <c r="U249" t="inlineStr">
        <is>
          <t xml:space="preserve"> SSW</t>
        </is>
      </c>
      <c r="V249" t="inlineStr">
        <is>
          <t>LG</t>
        </is>
      </c>
      <c r="W249" t="inlineStr">
        <is>
          <t xml:space="preserve"> SSE</t>
        </is>
      </c>
    </row>
    <row r="250">
      <c r="A250" t="inlineStr">
        <is>
          <t>07-31 22</t>
        </is>
      </c>
      <c r="E250" t="inlineStr">
        <is>
          <t>LG</t>
        </is>
      </c>
      <c r="H250" t="inlineStr">
        <is>
          <t>LG</t>
        </is>
      </c>
      <c r="J250" t="inlineStr">
        <is>
          <t>LG</t>
        </is>
      </c>
      <c r="P250" t="inlineStr">
        <is>
          <t xml:space="preserve"> SSW</t>
        </is>
      </c>
      <c r="Q250" t="inlineStr">
        <is>
          <t xml:space="preserve"> SW</t>
        </is>
      </c>
      <c r="R250" t="inlineStr">
        <is>
          <t xml:space="preserve"> N</t>
        </is>
      </c>
      <c r="S250" t="inlineStr">
        <is>
          <t xml:space="preserve"> WNW</t>
        </is>
      </c>
      <c r="U250" t="inlineStr">
        <is>
          <t xml:space="preserve"> SSW</t>
        </is>
      </c>
      <c r="W250" t="inlineStr">
        <is>
          <t xml:space="preserve"> S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W245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0</v>
      </c>
      <c r="C3" t="n">
        <v>1</v>
      </c>
      <c r="D3" t="n">
        <v>0</v>
      </c>
      <c r="E3" t="n">
        <v>0</v>
      </c>
      <c r="F3" t="n">
        <v>1</v>
      </c>
      <c r="G3" t="n">
        <v>0</v>
      </c>
      <c r="I3" t="n">
        <v>0</v>
      </c>
      <c r="J3" t="n">
        <v>0</v>
      </c>
      <c r="K3" t="n">
        <v>3</v>
      </c>
      <c r="L3" t="n">
        <v>0</v>
      </c>
      <c r="M3" t="n">
        <v>0</v>
      </c>
      <c r="N3" t="n">
        <v>0</v>
      </c>
      <c r="O3" t="n">
        <v>2</v>
      </c>
      <c r="P3" t="n">
        <v>1</v>
      </c>
      <c r="Q3" t="n">
        <v>1</v>
      </c>
      <c r="R3" t="n">
        <v>2</v>
      </c>
      <c r="S3" t="n">
        <v>2</v>
      </c>
      <c r="T3" t="n">
        <v>1</v>
      </c>
      <c r="U3" t="n">
        <v>5</v>
      </c>
      <c r="V3" t="n">
        <v>1</v>
      </c>
      <c r="W3" t="n">
        <v>0</v>
      </c>
    </row>
    <row r="4">
      <c r="A4" t="inlineStr">
        <is>
          <t>06-30 04</t>
        </is>
      </c>
      <c r="E4" t="n">
        <v>0</v>
      </c>
      <c r="H4" t="n">
        <v>0</v>
      </c>
      <c r="J4" t="n">
        <v>0</v>
      </c>
      <c r="P4" t="n">
        <v>1</v>
      </c>
      <c r="Q4" t="n">
        <v>3</v>
      </c>
      <c r="R4" t="n">
        <v>0</v>
      </c>
      <c r="S4" t="n">
        <v>1</v>
      </c>
      <c r="U4" t="n">
        <v>4</v>
      </c>
      <c r="W4" t="n">
        <v>0</v>
      </c>
    </row>
    <row r="5">
      <c r="A5" t="inlineStr">
        <is>
          <t>06-30 07</t>
        </is>
      </c>
      <c r="B5" t="n">
        <v>0</v>
      </c>
      <c r="C5" t="n">
        <v>1</v>
      </c>
      <c r="D5" t="n">
        <v>0</v>
      </c>
      <c r="E5" t="n">
        <v>0</v>
      </c>
      <c r="F5" t="n">
        <v>1</v>
      </c>
      <c r="G5" t="n">
        <v>1</v>
      </c>
      <c r="I5" t="n">
        <v>2</v>
      </c>
      <c r="J5" t="n">
        <v>1</v>
      </c>
      <c r="K5" t="n">
        <v>4</v>
      </c>
      <c r="L5" t="n">
        <v>2</v>
      </c>
      <c r="M5" t="n">
        <v>0</v>
      </c>
      <c r="N5" t="n">
        <v>0</v>
      </c>
      <c r="O5" t="n">
        <v>0</v>
      </c>
      <c r="P5" t="n">
        <v>1</v>
      </c>
      <c r="Q5" t="n">
        <v>4</v>
      </c>
      <c r="R5" t="n">
        <v>0</v>
      </c>
      <c r="S5" t="n">
        <v>2</v>
      </c>
      <c r="T5" t="n">
        <v>9</v>
      </c>
      <c r="U5" t="n">
        <v>5</v>
      </c>
      <c r="V5" t="n">
        <v>2</v>
      </c>
      <c r="W5" t="n">
        <v>1</v>
      </c>
    </row>
    <row r="6">
      <c r="A6" t="inlineStr">
        <is>
          <t>06-30 10</t>
        </is>
      </c>
      <c r="E6" t="n">
        <v>1</v>
      </c>
      <c r="J6" t="n">
        <v>1</v>
      </c>
      <c r="P6" t="n">
        <v>1</v>
      </c>
      <c r="Q6" t="n">
        <v>2</v>
      </c>
      <c r="R6" t="n">
        <v>3</v>
      </c>
      <c r="S6" t="n">
        <v>3</v>
      </c>
      <c r="U6" t="n">
        <v>5</v>
      </c>
      <c r="W6" t="n">
        <v>3</v>
      </c>
    </row>
    <row r="7">
      <c r="A7" t="inlineStr">
        <is>
          <t>06-30 19</t>
        </is>
      </c>
      <c r="C7" t="n">
        <v>2</v>
      </c>
      <c r="D7" t="n">
        <v>0</v>
      </c>
      <c r="E7" t="n">
        <v>1</v>
      </c>
      <c r="F7" t="n">
        <v>1</v>
      </c>
      <c r="I7" t="n">
        <v>2</v>
      </c>
      <c r="J7" t="n">
        <v>1</v>
      </c>
      <c r="K7" t="n">
        <v>2</v>
      </c>
      <c r="N7" t="n">
        <v>2</v>
      </c>
      <c r="O7" t="n">
        <v>2</v>
      </c>
      <c r="R7" t="n">
        <v>4</v>
      </c>
      <c r="U7" t="n">
        <v>5</v>
      </c>
      <c r="W7" t="n">
        <v>2</v>
      </c>
    </row>
    <row r="8">
      <c r="A8" t="inlineStr">
        <is>
          <t>06-30 22</t>
        </is>
      </c>
      <c r="E8" t="n">
        <v>0</v>
      </c>
      <c r="J8" t="n">
        <v>1</v>
      </c>
      <c r="P8" t="n">
        <v>2</v>
      </c>
      <c r="Q8" t="n">
        <v>4</v>
      </c>
      <c r="R8" t="n">
        <v>2</v>
      </c>
      <c r="S8" t="n">
        <v>4</v>
      </c>
      <c r="U8" t="n">
        <v>2</v>
      </c>
      <c r="W8" t="n">
        <v>0</v>
      </c>
    </row>
    <row r="9">
      <c r="A9" t="inlineStr">
        <is>
          <t>07-01 04</t>
        </is>
      </c>
      <c r="E9" t="n">
        <v>0</v>
      </c>
      <c r="J9" t="n">
        <v>1</v>
      </c>
      <c r="P9" t="n">
        <v>2</v>
      </c>
      <c r="Q9" t="n">
        <v>4</v>
      </c>
      <c r="R9" t="n">
        <v>1</v>
      </c>
      <c r="S9" t="n">
        <v>1</v>
      </c>
      <c r="U9" t="n">
        <v>4</v>
      </c>
      <c r="W9" t="n">
        <v>1</v>
      </c>
    </row>
    <row r="10">
      <c r="A10" t="inlineStr">
        <is>
          <t>07-01 10</t>
        </is>
      </c>
      <c r="E10" t="n">
        <v>1</v>
      </c>
      <c r="J10" t="n">
        <v>2</v>
      </c>
      <c r="P10" t="n">
        <v>1</v>
      </c>
      <c r="Q10" t="n">
        <v>5</v>
      </c>
      <c r="R10" t="n">
        <v>4</v>
      </c>
      <c r="S10" t="n">
        <v>2</v>
      </c>
      <c r="U10" t="n">
        <v>5</v>
      </c>
      <c r="W10" t="n">
        <v>3</v>
      </c>
    </row>
    <row r="11">
      <c r="A11" t="inlineStr">
        <is>
          <t>07-01 16</t>
        </is>
      </c>
      <c r="J11" t="n">
        <v>3</v>
      </c>
      <c r="Q11" t="n">
        <v>3</v>
      </c>
      <c r="R11" t="n">
        <v>2</v>
      </c>
      <c r="S11" t="n">
        <v>3</v>
      </c>
      <c r="U11" t="n">
        <v>5</v>
      </c>
    </row>
    <row r="12">
      <c r="A12" t="inlineStr">
        <is>
          <t>07-01 19</t>
        </is>
      </c>
      <c r="B12" t="n">
        <v>0</v>
      </c>
      <c r="C12" t="n">
        <v>2</v>
      </c>
      <c r="D12" t="n">
        <v>0</v>
      </c>
      <c r="F12" t="n">
        <v>3</v>
      </c>
      <c r="G12" t="n">
        <v>2</v>
      </c>
      <c r="I12" t="n">
        <v>1</v>
      </c>
      <c r="J12" t="n">
        <v>2</v>
      </c>
      <c r="K12" t="n">
        <v>4</v>
      </c>
      <c r="L12" t="n">
        <v>0</v>
      </c>
      <c r="M12" t="n">
        <v>0</v>
      </c>
      <c r="O12" t="n">
        <v>2</v>
      </c>
      <c r="P12" t="n">
        <v>1</v>
      </c>
      <c r="Q12" t="n">
        <v>3</v>
      </c>
      <c r="R12" t="n">
        <v>4</v>
      </c>
      <c r="S12" t="n">
        <v>4</v>
      </c>
      <c r="T12" t="n">
        <v>1</v>
      </c>
      <c r="U12" t="n">
        <v>7</v>
      </c>
      <c r="V12" t="n">
        <v>1</v>
      </c>
      <c r="W12" t="n">
        <v>2</v>
      </c>
    </row>
    <row r="13">
      <c r="A13" t="inlineStr">
        <is>
          <t>07-01 22</t>
        </is>
      </c>
      <c r="J13" t="n">
        <v>0</v>
      </c>
      <c r="Q13" t="n">
        <v>4</v>
      </c>
      <c r="R13" t="n">
        <v>3</v>
      </c>
      <c r="S13" t="n">
        <v>4</v>
      </c>
      <c r="U13" t="n">
        <v>3</v>
      </c>
      <c r="W13" t="n">
        <v>1</v>
      </c>
    </row>
    <row r="14">
      <c r="A14" t="inlineStr">
        <is>
          <t>07-02 01</t>
        </is>
      </c>
      <c r="B14" t="n">
        <v>0</v>
      </c>
      <c r="C14" t="n">
        <v>1</v>
      </c>
      <c r="D14" t="n">
        <v>0</v>
      </c>
      <c r="F14" t="n">
        <v>1</v>
      </c>
      <c r="G14" t="n">
        <v>0</v>
      </c>
      <c r="H14" t="n">
        <v>2</v>
      </c>
      <c r="I14" t="n">
        <v>3</v>
      </c>
      <c r="J14" t="n">
        <v>0</v>
      </c>
      <c r="K14" t="n">
        <v>4</v>
      </c>
      <c r="L14" t="n">
        <v>0</v>
      </c>
      <c r="M14" t="n">
        <v>0</v>
      </c>
      <c r="O14" t="n">
        <v>1</v>
      </c>
      <c r="P14" t="n">
        <v>2</v>
      </c>
      <c r="Q14" t="n">
        <v>4</v>
      </c>
      <c r="R14" t="n">
        <v>2</v>
      </c>
      <c r="S14" t="n">
        <v>1</v>
      </c>
      <c r="T14" t="n">
        <v>2</v>
      </c>
      <c r="U14" t="n">
        <v>4</v>
      </c>
      <c r="V14" t="n">
        <v>1</v>
      </c>
      <c r="W14" t="n">
        <v>1</v>
      </c>
    </row>
    <row r="15">
      <c r="A15" t="inlineStr">
        <is>
          <t>07-02 04</t>
        </is>
      </c>
      <c r="H15" t="n">
        <v>2</v>
      </c>
      <c r="J15" t="n">
        <v>2</v>
      </c>
      <c r="P15" t="n">
        <v>0</v>
      </c>
      <c r="Q15" t="n">
        <v>5</v>
      </c>
      <c r="S15" t="n">
        <v>2</v>
      </c>
      <c r="U15" t="n">
        <v>7</v>
      </c>
      <c r="W15" t="n">
        <v>2</v>
      </c>
    </row>
    <row r="16">
      <c r="A16" t="inlineStr">
        <is>
          <t>07-02 07</t>
        </is>
      </c>
      <c r="B16" t="n">
        <v>0</v>
      </c>
      <c r="C16" t="n">
        <v>2</v>
      </c>
      <c r="D16" t="n">
        <v>0</v>
      </c>
      <c r="F16" t="n">
        <v>0</v>
      </c>
      <c r="I16" t="n">
        <v>2</v>
      </c>
      <c r="J16" t="n">
        <v>1</v>
      </c>
      <c r="K16" t="n">
        <v>2</v>
      </c>
      <c r="L16" t="n">
        <v>0</v>
      </c>
      <c r="M16" t="n">
        <v>0</v>
      </c>
      <c r="O16" t="n">
        <v>2</v>
      </c>
      <c r="P16" t="n">
        <v>2</v>
      </c>
      <c r="Q16" t="n">
        <v>3</v>
      </c>
      <c r="R16" t="n">
        <v>2</v>
      </c>
      <c r="S16" t="n">
        <v>1</v>
      </c>
      <c r="T16" t="n">
        <v>8</v>
      </c>
      <c r="U16" t="n">
        <v>6</v>
      </c>
      <c r="V16" t="n">
        <v>1</v>
      </c>
      <c r="W16" t="n">
        <v>3</v>
      </c>
    </row>
    <row r="17">
      <c r="A17" t="inlineStr">
        <is>
          <t>07-02 13</t>
        </is>
      </c>
      <c r="C17" t="n">
        <v>3</v>
      </c>
      <c r="D17" t="n">
        <v>0</v>
      </c>
      <c r="E17" t="n">
        <v>1</v>
      </c>
      <c r="F17" t="n">
        <v>1</v>
      </c>
      <c r="G17" t="n">
        <v>1</v>
      </c>
      <c r="I17" t="n">
        <v>2</v>
      </c>
      <c r="J17" t="n">
        <v>5</v>
      </c>
      <c r="K17" t="n">
        <v>4</v>
      </c>
      <c r="O17" t="n">
        <v>1</v>
      </c>
      <c r="Q17" t="n">
        <v>3</v>
      </c>
      <c r="S17" t="n">
        <v>2</v>
      </c>
      <c r="U17" t="n">
        <v>3</v>
      </c>
      <c r="V17" t="n">
        <v>2</v>
      </c>
    </row>
    <row r="18">
      <c r="A18" t="inlineStr">
        <is>
          <t>07-02 16</t>
        </is>
      </c>
      <c r="J18" t="n">
        <v>4</v>
      </c>
      <c r="P18" t="n">
        <v>3</v>
      </c>
      <c r="Q18" t="n">
        <v>5</v>
      </c>
      <c r="R18" t="n">
        <v>4</v>
      </c>
      <c r="S18" t="n">
        <v>4</v>
      </c>
      <c r="U18" t="n">
        <v>6</v>
      </c>
      <c r="W18" t="n">
        <v>2</v>
      </c>
    </row>
    <row r="19">
      <c r="A19" t="inlineStr">
        <is>
          <t>07-02 19</t>
        </is>
      </c>
      <c r="C19" t="n">
        <v>2</v>
      </c>
      <c r="D19" t="n">
        <v>0</v>
      </c>
      <c r="F19" t="n">
        <v>2</v>
      </c>
      <c r="G19" t="n">
        <v>1</v>
      </c>
      <c r="I19" t="n">
        <v>2</v>
      </c>
      <c r="K19" t="n">
        <v>3</v>
      </c>
      <c r="L19" t="n">
        <v>0</v>
      </c>
      <c r="N19" t="n">
        <v>0</v>
      </c>
      <c r="O19" t="n">
        <v>1</v>
      </c>
      <c r="P19" t="n">
        <v>2</v>
      </c>
      <c r="Q19" t="n">
        <v>4</v>
      </c>
      <c r="U19" t="n">
        <v>3</v>
      </c>
      <c r="V19" t="n">
        <v>1</v>
      </c>
    </row>
    <row r="20">
      <c r="A20" t="inlineStr">
        <is>
          <t>07-02 22</t>
        </is>
      </c>
      <c r="J20" t="n">
        <v>0</v>
      </c>
      <c r="P20" t="n">
        <v>2</v>
      </c>
      <c r="Q20" t="n">
        <v>4</v>
      </c>
      <c r="R20" t="n">
        <v>2</v>
      </c>
      <c r="S20" t="n">
        <v>2</v>
      </c>
      <c r="U20" t="n">
        <v>5</v>
      </c>
      <c r="W20" t="n">
        <v>1</v>
      </c>
    </row>
    <row r="21">
      <c r="A21" t="inlineStr">
        <is>
          <t>07-03 04</t>
        </is>
      </c>
      <c r="E21" t="n">
        <v>1</v>
      </c>
      <c r="J21" t="n">
        <v>1</v>
      </c>
      <c r="P21" t="n">
        <v>2</v>
      </c>
      <c r="Q21" t="n">
        <v>4</v>
      </c>
      <c r="R21" t="n">
        <v>2</v>
      </c>
      <c r="S21" t="n">
        <v>2</v>
      </c>
      <c r="U21" t="n">
        <v>3</v>
      </c>
      <c r="W21" t="n">
        <v>1</v>
      </c>
    </row>
    <row r="22">
      <c r="A22" t="inlineStr">
        <is>
          <t>07-03 07</t>
        </is>
      </c>
      <c r="B22" t="n">
        <v>0</v>
      </c>
      <c r="C22" t="n">
        <v>0</v>
      </c>
      <c r="D22" t="n">
        <v>0</v>
      </c>
      <c r="F22" t="n">
        <v>1</v>
      </c>
      <c r="G22" t="n">
        <v>0</v>
      </c>
      <c r="I22" t="n">
        <v>1</v>
      </c>
      <c r="J22" t="n">
        <v>0</v>
      </c>
      <c r="K22" t="n">
        <v>2</v>
      </c>
      <c r="L22" t="n">
        <v>0</v>
      </c>
      <c r="M22" t="n">
        <v>0</v>
      </c>
      <c r="O22" t="n">
        <v>0</v>
      </c>
      <c r="P22" t="n">
        <v>3</v>
      </c>
      <c r="Q22" t="n">
        <v>5</v>
      </c>
      <c r="R22" t="n">
        <v>3</v>
      </c>
      <c r="S22" t="n">
        <v>2</v>
      </c>
      <c r="T22" t="n">
        <v>9</v>
      </c>
      <c r="U22" t="n">
        <v>3</v>
      </c>
      <c r="V22" t="n">
        <v>1</v>
      </c>
      <c r="W22" t="n">
        <v>1</v>
      </c>
    </row>
    <row r="23">
      <c r="A23" t="inlineStr">
        <is>
          <t>07-03 10</t>
        </is>
      </c>
      <c r="E23" t="n">
        <v>2</v>
      </c>
      <c r="J23" t="n">
        <v>3</v>
      </c>
      <c r="P23" t="n">
        <v>1</v>
      </c>
      <c r="Q23" t="n">
        <v>4</v>
      </c>
      <c r="R23" t="n">
        <v>3</v>
      </c>
      <c r="U23" t="n">
        <v>4</v>
      </c>
      <c r="W23" t="n">
        <v>3</v>
      </c>
    </row>
    <row r="24">
      <c r="A24" t="inlineStr">
        <is>
          <t>07-03 13</t>
        </is>
      </c>
      <c r="B24" t="n">
        <v>0</v>
      </c>
      <c r="C24" t="n">
        <v>5</v>
      </c>
      <c r="D24" t="n">
        <v>2</v>
      </c>
      <c r="E24" t="n">
        <v>1</v>
      </c>
      <c r="F24" t="n">
        <v>2</v>
      </c>
      <c r="G24" t="n">
        <v>2</v>
      </c>
      <c r="H24" t="n">
        <v>1</v>
      </c>
      <c r="I24" t="n">
        <v>2</v>
      </c>
      <c r="J24" t="n">
        <v>5</v>
      </c>
      <c r="K24" t="n">
        <v>2</v>
      </c>
      <c r="L24" t="n">
        <v>0</v>
      </c>
      <c r="M24" t="n">
        <v>2</v>
      </c>
      <c r="N24" t="n">
        <v>3</v>
      </c>
      <c r="O24" t="n">
        <v>3</v>
      </c>
      <c r="P24" t="n">
        <v>2</v>
      </c>
      <c r="Q24" t="n">
        <v>4</v>
      </c>
      <c r="R24" t="n">
        <v>3</v>
      </c>
      <c r="S24" t="n">
        <v>2</v>
      </c>
      <c r="T24" t="n">
        <v>4</v>
      </c>
      <c r="U24" t="n">
        <v>6</v>
      </c>
      <c r="V24" t="n">
        <v>1</v>
      </c>
      <c r="W24" t="n">
        <v>4</v>
      </c>
    </row>
    <row r="25">
      <c r="A25" t="inlineStr">
        <is>
          <t>07-03 16</t>
        </is>
      </c>
      <c r="E25" t="n">
        <v>1</v>
      </c>
      <c r="J25" t="n">
        <v>3</v>
      </c>
      <c r="P25" t="n">
        <v>2</v>
      </c>
      <c r="Q25" t="n">
        <v>4</v>
      </c>
      <c r="R25" t="n">
        <v>5</v>
      </c>
      <c r="S25" t="n">
        <v>4</v>
      </c>
      <c r="U25" t="n">
        <v>6</v>
      </c>
      <c r="W25" t="n">
        <v>3</v>
      </c>
    </row>
    <row r="26">
      <c r="A26" t="inlineStr">
        <is>
          <t>07-03 19</t>
        </is>
      </c>
      <c r="B26" t="n">
        <v>1</v>
      </c>
      <c r="C26" t="n">
        <v>2</v>
      </c>
      <c r="D26" t="n">
        <v>0</v>
      </c>
      <c r="E26" t="n">
        <v>0</v>
      </c>
      <c r="F26" t="n">
        <v>1</v>
      </c>
      <c r="G26" t="n">
        <v>1</v>
      </c>
      <c r="I26" t="n">
        <v>1</v>
      </c>
      <c r="J26" t="n">
        <v>2</v>
      </c>
      <c r="K26" t="n">
        <v>5</v>
      </c>
      <c r="L26" t="n">
        <v>0</v>
      </c>
      <c r="M26" t="n">
        <v>1</v>
      </c>
      <c r="N26" t="n">
        <v>0</v>
      </c>
      <c r="O26" t="n">
        <v>3</v>
      </c>
      <c r="P26" t="n">
        <v>2</v>
      </c>
      <c r="Q26" t="n">
        <v>4</v>
      </c>
      <c r="R26" t="n">
        <v>3</v>
      </c>
      <c r="S26" t="n">
        <v>3</v>
      </c>
      <c r="T26" t="n">
        <v>4</v>
      </c>
      <c r="U26" t="n">
        <v>5</v>
      </c>
      <c r="V26" t="n">
        <v>2</v>
      </c>
      <c r="W26" t="n">
        <v>2</v>
      </c>
    </row>
    <row r="27">
      <c r="A27" t="inlineStr">
        <is>
          <t>07-03 22</t>
        </is>
      </c>
      <c r="E27" t="n">
        <v>0</v>
      </c>
      <c r="J27" t="n">
        <v>0</v>
      </c>
      <c r="P27" t="n">
        <v>2</v>
      </c>
      <c r="Q27" t="n">
        <v>6</v>
      </c>
      <c r="R27" t="n">
        <v>4</v>
      </c>
      <c r="S27" t="n">
        <v>1</v>
      </c>
      <c r="U27" t="n">
        <v>4</v>
      </c>
      <c r="W27" t="n">
        <v>1</v>
      </c>
    </row>
    <row r="28">
      <c r="A28" t="inlineStr">
        <is>
          <t>07-04 01</t>
        </is>
      </c>
      <c r="C28" t="n">
        <v>1</v>
      </c>
      <c r="D28" t="n">
        <v>0</v>
      </c>
      <c r="E28" t="n">
        <v>1</v>
      </c>
      <c r="F28" t="n">
        <v>1</v>
      </c>
      <c r="G28" t="n">
        <v>0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2</v>
      </c>
      <c r="Q28" t="n">
        <v>4</v>
      </c>
      <c r="R28" t="n">
        <v>1</v>
      </c>
      <c r="S28" t="n">
        <v>1</v>
      </c>
      <c r="T28" t="n">
        <v>2</v>
      </c>
      <c r="U28" t="n">
        <v>3</v>
      </c>
      <c r="V28" t="n">
        <v>4</v>
      </c>
      <c r="W28" t="n">
        <v>0</v>
      </c>
    </row>
    <row r="29">
      <c r="A29" t="inlineStr">
        <is>
          <t>07-04 04</t>
        </is>
      </c>
      <c r="E29" t="n">
        <v>0</v>
      </c>
      <c r="J29" t="n">
        <v>4</v>
      </c>
      <c r="P29" t="n">
        <v>1</v>
      </c>
      <c r="Q29" t="n">
        <v>4</v>
      </c>
      <c r="R29" t="n">
        <v>1</v>
      </c>
      <c r="S29" t="n">
        <v>4</v>
      </c>
      <c r="U29" t="n">
        <v>3</v>
      </c>
      <c r="W29" t="n">
        <v>2</v>
      </c>
    </row>
    <row r="30">
      <c r="A30" t="inlineStr">
        <is>
          <t>07-04 07</t>
        </is>
      </c>
      <c r="B30" t="n">
        <v>0</v>
      </c>
      <c r="C30" t="n">
        <v>1</v>
      </c>
      <c r="D30" t="n">
        <v>0</v>
      </c>
      <c r="E30" t="n">
        <v>1</v>
      </c>
      <c r="F30" t="n">
        <v>0</v>
      </c>
      <c r="G30" t="n">
        <v>1</v>
      </c>
      <c r="I30" t="n">
        <v>1</v>
      </c>
      <c r="J30" t="n">
        <v>3</v>
      </c>
      <c r="K30" t="n">
        <v>2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3</v>
      </c>
      <c r="R30" t="n">
        <v>2</v>
      </c>
      <c r="S30" t="n">
        <v>1</v>
      </c>
      <c r="T30" t="n">
        <v>6</v>
      </c>
      <c r="U30" t="n">
        <v>6</v>
      </c>
      <c r="V30" t="n">
        <v>1</v>
      </c>
      <c r="W30" t="n">
        <v>3</v>
      </c>
    </row>
    <row r="31">
      <c r="A31" t="inlineStr">
        <is>
          <t>07-04 10</t>
        </is>
      </c>
      <c r="E31" t="n">
        <v>1</v>
      </c>
      <c r="J31" t="n">
        <v>3</v>
      </c>
      <c r="P31" t="n">
        <v>1</v>
      </c>
      <c r="Q31" t="n">
        <v>3</v>
      </c>
      <c r="R31" t="n">
        <v>3</v>
      </c>
      <c r="S31" t="n">
        <v>3</v>
      </c>
      <c r="U31" t="n">
        <v>8</v>
      </c>
      <c r="W31" t="n">
        <v>4</v>
      </c>
    </row>
    <row r="32">
      <c r="A32" t="inlineStr">
        <is>
          <t>07-04 13</t>
        </is>
      </c>
      <c r="B32" t="n">
        <v>1</v>
      </c>
      <c r="C32" t="n">
        <v>3</v>
      </c>
      <c r="D32" t="n">
        <v>0</v>
      </c>
      <c r="E32" t="n">
        <v>1</v>
      </c>
      <c r="F32" t="n">
        <v>2</v>
      </c>
      <c r="G32" t="n">
        <v>2</v>
      </c>
      <c r="I32" t="n">
        <v>2</v>
      </c>
      <c r="J32" t="n">
        <v>4</v>
      </c>
      <c r="K32" t="n">
        <v>3</v>
      </c>
      <c r="L32" t="n">
        <v>0</v>
      </c>
      <c r="M32" t="n">
        <v>1</v>
      </c>
      <c r="N32" t="n">
        <v>2</v>
      </c>
      <c r="O32" t="n">
        <v>3</v>
      </c>
      <c r="P32" t="n">
        <v>2</v>
      </c>
      <c r="Q32" t="n">
        <v>4</v>
      </c>
      <c r="R32" t="n">
        <v>2</v>
      </c>
      <c r="S32" t="n">
        <v>3</v>
      </c>
      <c r="T32" t="n">
        <v>4</v>
      </c>
      <c r="U32" t="n">
        <v>3</v>
      </c>
      <c r="V32" t="n">
        <v>1</v>
      </c>
      <c r="W32" t="n">
        <v>3</v>
      </c>
    </row>
    <row r="33">
      <c r="A33" t="inlineStr">
        <is>
          <t>07-04 16</t>
        </is>
      </c>
      <c r="E33" t="n">
        <v>0</v>
      </c>
      <c r="J33" t="n">
        <v>3</v>
      </c>
      <c r="P33" t="n">
        <v>4</v>
      </c>
      <c r="Q33" t="n">
        <v>4</v>
      </c>
      <c r="R33" t="n">
        <v>4</v>
      </c>
      <c r="S33" t="n">
        <v>5</v>
      </c>
      <c r="U33" t="n">
        <v>7</v>
      </c>
      <c r="W33" t="n">
        <v>3</v>
      </c>
    </row>
    <row r="34">
      <c r="A34" t="inlineStr">
        <is>
          <t>07-04 19</t>
        </is>
      </c>
      <c r="B34" t="n">
        <v>0</v>
      </c>
      <c r="C34" t="n">
        <v>2</v>
      </c>
      <c r="D34" t="n">
        <v>0</v>
      </c>
      <c r="E34" t="n">
        <v>0</v>
      </c>
      <c r="F34" t="n">
        <v>2</v>
      </c>
      <c r="G34" t="n">
        <v>1</v>
      </c>
      <c r="I34" t="n">
        <v>1</v>
      </c>
      <c r="J34" t="n">
        <v>1</v>
      </c>
      <c r="K34" t="n">
        <v>2</v>
      </c>
      <c r="L34" t="n">
        <v>0</v>
      </c>
      <c r="M34" t="n">
        <v>0</v>
      </c>
      <c r="N34" t="n">
        <v>0</v>
      </c>
      <c r="O34" t="n">
        <v>3</v>
      </c>
      <c r="P34" t="n">
        <v>3</v>
      </c>
      <c r="Q34" t="n">
        <v>4</v>
      </c>
      <c r="R34" t="n">
        <v>2</v>
      </c>
      <c r="S34" t="n">
        <v>2</v>
      </c>
      <c r="T34" t="n">
        <v>6</v>
      </c>
      <c r="U34" t="n">
        <v>4</v>
      </c>
      <c r="V34" t="n">
        <v>2</v>
      </c>
      <c r="W34" t="n">
        <v>1</v>
      </c>
    </row>
    <row r="35">
      <c r="A35" t="inlineStr">
        <is>
          <t>07-04 22</t>
        </is>
      </c>
      <c r="E35" t="n">
        <v>1</v>
      </c>
      <c r="J35" t="n">
        <v>1</v>
      </c>
      <c r="P35" t="n">
        <v>2</v>
      </c>
      <c r="Q35" t="n">
        <v>4</v>
      </c>
      <c r="R35" t="n">
        <v>4</v>
      </c>
      <c r="S35" t="n">
        <v>3</v>
      </c>
      <c r="U35" t="n">
        <v>4</v>
      </c>
      <c r="W35" t="n">
        <v>2</v>
      </c>
    </row>
    <row r="36">
      <c r="A36" t="inlineStr">
        <is>
          <t>07-05 01</t>
        </is>
      </c>
      <c r="B36" t="n">
        <v>0</v>
      </c>
      <c r="C36" t="n">
        <v>2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2</v>
      </c>
      <c r="M36" t="n">
        <v>0</v>
      </c>
      <c r="N36" t="n">
        <v>0</v>
      </c>
      <c r="O36" t="n">
        <v>1</v>
      </c>
      <c r="P36" t="n">
        <v>1</v>
      </c>
      <c r="Q36" t="n">
        <v>1</v>
      </c>
      <c r="R36" t="n">
        <v>2</v>
      </c>
      <c r="S36" t="n">
        <v>3</v>
      </c>
      <c r="T36" t="n">
        <v>6</v>
      </c>
      <c r="U36" t="n">
        <v>4</v>
      </c>
      <c r="W36" t="n">
        <v>1</v>
      </c>
    </row>
    <row r="37">
      <c r="A37" t="inlineStr">
        <is>
          <t>07-05 04</t>
        </is>
      </c>
      <c r="E37" t="n">
        <v>0</v>
      </c>
      <c r="J37" t="n">
        <v>1</v>
      </c>
      <c r="P37" t="n">
        <v>1</v>
      </c>
      <c r="Q37" t="n">
        <v>0</v>
      </c>
      <c r="R37" t="n">
        <v>1</v>
      </c>
      <c r="S37" t="n">
        <v>1</v>
      </c>
      <c r="U37" t="n">
        <v>4</v>
      </c>
      <c r="W37" t="n">
        <v>0</v>
      </c>
    </row>
    <row r="38">
      <c r="A38" t="inlineStr">
        <is>
          <t>07-05 07</t>
        </is>
      </c>
      <c r="B38" t="n">
        <v>0</v>
      </c>
      <c r="C38" t="n">
        <v>2</v>
      </c>
      <c r="D38" t="n">
        <v>0</v>
      </c>
      <c r="E38" t="n">
        <v>0</v>
      </c>
      <c r="F38" t="n">
        <v>2</v>
      </c>
      <c r="I38" t="n">
        <v>0</v>
      </c>
      <c r="J38" t="n">
        <v>1</v>
      </c>
      <c r="K38" t="n">
        <v>2</v>
      </c>
      <c r="L38" t="n">
        <v>0</v>
      </c>
      <c r="M38" t="n">
        <v>0</v>
      </c>
      <c r="N38" t="n">
        <v>0</v>
      </c>
      <c r="O38" t="n">
        <v>2</v>
      </c>
      <c r="Q38" t="n">
        <v>2</v>
      </c>
      <c r="R38" t="n">
        <v>2</v>
      </c>
      <c r="S38" t="n">
        <v>3</v>
      </c>
      <c r="T38" t="n">
        <v>2</v>
      </c>
      <c r="U38" t="n">
        <v>3</v>
      </c>
      <c r="V38" t="n">
        <v>1</v>
      </c>
      <c r="W38" t="n">
        <v>2</v>
      </c>
    </row>
    <row r="39">
      <c r="A39" t="inlineStr">
        <is>
          <t>07-05 10</t>
        </is>
      </c>
      <c r="E39" t="n">
        <v>1</v>
      </c>
      <c r="J39" t="n">
        <v>3</v>
      </c>
      <c r="P39" t="n">
        <v>1</v>
      </c>
      <c r="Q39" t="n">
        <v>2</v>
      </c>
      <c r="R39" t="n">
        <v>3</v>
      </c>
      <c r="S39" t="n">
        <v>3</v>
      </c>
      <c r="U39" t="n">
        <v>2</v>
      </c>
      <c r="W39" t="n">
        <v>2</v>
      </c>
    </row>
    <row r="40">
      <c r="A40" t="inlineStr">
        <is>
          <t>07-05 13</t>
        </is>
      </c>
      <c r="B40" t="n">
        <v>1</v>
      </c>
      <c r="C40" t="n">
        <v>3</v>
      </c>
      <c r="D40" t="n">
        <v>1</v>
      </c>
      <c r="E40" t="n">
        <v>1</v>
      </c>
      <c r="F40" t="n">
        <v>2</v>
      </c>
      <c r="G40" t="n">
        <v>1</v>
      </c>
      <c r="H40" t="n">
        <v>1</v>
      </c>
      <c r="I40" t="n">
        <v>2</v>
      </c>
      <c r="J40" t="n">
        <v>4</v>
      </c>
      <c r="K40" t="n">
        <v>3</v>
      </c>
      <c r="L40" t="n">
        <v>0</v>
      </c>
      <c r="M40" t="n">
        <v>1</v>
      </c>
      <c r="N40" t="n">
        <v>2</v>
      </c>
      <c r="O40" t="n">
        <v>3</v>
      </c>
      <c r="P40" t="n">
        <v>2</v>
      </c>
      <c r="Q40" t="n">
        <v>4</v>
      </c>
      <c r="R40" t="n">
        <v>4</v>
      </c>
      <c r="S40" t="n">
        <v>3</v>
      </c>
      <c r="T40" t="n">
        <v>4</v>
      </c>
      <c r="U40" t="n">
        <v>1</v>
      </c>
      <c r="V40" t="n">
        <v>1</v>
      </c>
      <c r="W40" t="n">
        <v>1</v>
      </c>
    </row>
    <row r="41">
      <c r="A41" t="inlineStr">
        <is>
          <t>07-05 16</t>
        </is>
      </c>
      <c r="E41" t="n">
        <v>0</v>
      </c>
      <c r="J41" t="n">
        <v>5</v>
      </c>
      <c r="P41" t="n">
        <v>2</v>
      </c>
      <c r="Q41" t="n">
        <v>1</v>
      </c>
      <c r="R41" t="n">
        <v>4</v>
      </c>
      <c r="S41" t="n">
        <v>5</v>
      </c>
      <c r="U41" t="n">
        <v>3</v>
      </c>
      <c r="W41" t="n">
        <v>2</v>
      </c>
    </row>
    <row r="42">
      <c r="A42" t="inlineStr">
        <is>
          <t>07-05 19</t>
        </is>
      </c>
      <c r="B42" t="n">
        <v>2</v>
      </c>
      <c r="C42" t="n">
        <v>2</v>
      </c>
      <c r="D42" t="n">
        <v>0</v>
      </c>
      <c r="E42" t="n">
        <v>0</v>
      </c>
      <c r="F42" t="n">
        <v>3</v>
      </c>
      <c r="G42" t="n">
        <v>1</v>
      </c>
      <c r="I42" t="n">
        <v>2</v>
      </c>
      <c r="J42" t="n">
        <v>1</v>
      </c>
      <c r="K42" t="n">
        <v>4</v>
      </c>
      <c r="L42" t="n">
        <v>1</v>
      </c>
      <c r="M42" t="n">
        <v>2</v>
      </c>
      <c r="O42" t="n">
        <v>3</v>
      </c>
      <c r="P42" t="n">
        <v>1</v>
      </c>
      <c r="Q42" t="n">
        <v>2</v>
      </c>
      <c r="R42" t="n">
        <v>4</v>
      </c>
      <c r="S42" t="n">
        <v>5</v>
      </c>
      <c r="T42" t="n">
        <v>4</v>
      </c>
      <c r="U42" t="n">
        <v>7</v>
      </c>
      <c r="V42" t="n">
        <v>1</v>
      </c>
      <c r="W42" t="n">
        <v>2</v>
      </c>
    </row>
    <row r="43">
      <c r="A43" t="inlineStr">
        <is>
          <t>07-05 22</t>
        </is>
      </c>
      <c r="E43" t="n">
        <v>0</v>
      </c>
      <c r="J43" t="n">
        <v>0</v>
      </c>
      <c r="P43" t="n">
        <v>2</v>
      </c>
      <c r="Q43" t="n">
        <v>3</v>
      </c>
      <c r="R43" t="n">
        <v>4</v>
      </c>
      <c r="S43" t="n">
        <v>3</v>
      </c>
      <c r="U43" t="n">
        <v>5</v>
      </c>
      <c r="W43" t="n">
        <v>1</v>
      </c>
    </row>
    <row r="44">
      <c r="A44" t="inlineStr">
        <is>
          <t>07-06 01</t>
        </is>
      </c>
      <c r="B44" t="n">
        <v>0</v>
      </c>
      <c r="C44" t="n">
        <v>1</v>
      </c>
      <c r="D44" t="n">
        <v>0</v>
      </c>
      <c r="E44" t="n">
        <v>0</v>
      </c>
      <c r="F44" t="n">
        <v>1</v>
      </c>
      <c r="G44" t="n">
        <v>1</v>
      </c>
      <c r="I44" t="n">
        <v>2</v>
      </c>
      <c r="J44" t="n">
        <v>0</v>
      </c>
      <c r="K44" t="n">
        <v>2</v>
      </c>
      <c r="L44" t="n">
        <v>0</v>
      </c>
      <c r="M44" t="n">
        <v>0</v>
      </c>
      <c r="O44" t="n">
        <v>0</v>
      </c>
      <c r="P44" t="n">
        <v>1</v>
      </c>
      <c r="Q44" t="n">
        <v>5</v>
      </c>
      <c r="R44" t="n">
        <v>1</v>
      </c>
      <c r="S44" t="n">
        <v>2</v>
      </c>
      <c r="T44" t="n">
        <v>7</v>
      </c>
      <c r="U44" t="n">
        <v>4</v>
      </c>
      <c r="V44" t="n">
        <v>1</v>
      </c>
      <c r="W44" t="n">
        <v>2</v>
      </c>
    </row>
    <row r="45">
      <c r="A45" t="inlineStr">
        <is>
          <t>07-06 04</t>
        </is>
      </c>
      <c r="E45" t="n">
        <v>0</v>
      </c>
      <c r="J45" t="n">
        <v>0</v>
      </c>
      <c r="Q45" t="n">
        <v>3</v>
      </c>
      <c r="R45" t="n">
        <v>1</v>
      </c>
      <c r="U45" t="n">
        <v>4</v>
      </c>
      <c r="W45" t="n">
        <v>0</v>
      </c>
    </row>
    <row r="46">
      <c r="A46" t="inlineStr">
        <is>
          <t>07-06 07</t>
        </is>
      </c>
      <c r="B46" t="n">
        <v>0</v>
      </c>
      <c r="C46" t="n">
        <v>1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1</v>
      </c>
      <c r="K46" t="n">
        <v>2</v>
      </c>
      <c r="L46" t="n">
        <v>0</v>
      </c>
      <c r="M46" t="n">
        <v>0</v>
      </c>
      <c r="O46" t="n">
        <v>0</v>
      </c>
      <c r="P46" t="n">
        <v>1</v>
      </c>
      <c r="Q46" t="n">
        <v>3</v>
      </c>
      <c r="R46" t="n">
        <v>1</v>
      </c>
      <c r="S46" t="n">
        <v>1</v>
      </c>
      <c r="T46" t="n">
        <v>5</v>
      </c>
      <c r="U46" t="n">
        <v>3</v>
      </c>
      <c r="V46" t="n">
        <v>1</v>
      </c>
      <c r="W46" t="n">
        <v>2</v>
      </c>
    </row>
    <row r="47">
      <c r="A47" t="inlineStr">
        <is>
          <t>07-06 10</t>
        </is>
      </c>
      <c r="E47" t="n">
        <v>1</v>
      </c>
      <c r="H47" t="n">
        <v>0</v>
      </c>
      <c r="J47" t="n">
        <v>2</v>
      </c>
      <c r="P47" t="n">
        <v>1</v>
      </c>
      <c r="Q47" t="n">
        <v>2</v>
      </c>
      <c r="R47" t="n">
        <v>3</v>
      </c>
      <c r="S47" t="n">
        <v>3</v>
      </c>
      <c r="U47" t="n">
        <v>4</v>
      </c>
      <c r="W47" t="n">
        <v>3</v>
      </c>
    </row>
    <row r="48">
      <c r="A48" t="inlineStr">
        <is>
          <t>07-06 13</t>
        </is>
      </c>
      <c r="B48" t="n">
        <v>1</v>
      </c>
      <c r="C48" t="n">
        <v>3</v>
      </c>
      <c r="D48" t="n">
        <v>1</v>
      </c>
      <c r="E48" t="n">
        <v>1</v>
      </c>
      <c r="F48" t="n">
        <v>2</v>
      </c>
      <c r="G48" t="n">
        <v>0</v>
      </c>
      <c r="H48" t="n">
        <v>0</v>
      </c>
      <c r="I48" t="n">
        <v>1</v>
      </c>
      <c r="J48" t="n">
        <v>4</v>
      </c>
      <c r="K48" t="n">
        <v>3</v>
      </c>
      <c r="L48" t="n">
        <v>0</v>
      </c>
      <c r="M48" t="n">
        <v>0</v>
      </c>
      <c r="N48" t="n">
        <v>3</v>
      </c>
      <c r="O48" t="n">
        <v>4</v>
      </c>
      <c r="P48" t="n">
        <v>2</v>
      </c>
      <c r="Q48" t="n">
        <v>3</v>
      </c>
      <c r="R48" t="n">
        <v>2</v>
      </c>
      <c r="S48" t="n">
        <v>3</v>
      </c>
      <c r="T48" t="n">
        <v>2</v>
      </c>
      <c r="U48" t="n">
        <v>1</v>
      </c>
      <c r="V48" t="n">
        <v>2</v>
      </c>
      <c r="W48" t="n">
        <v>2</v>
      </c>
    </row>
    <row r="49">
      <c r="A49" t="inlineStr">
        <is>
          <t>07-06 16</t>
        </is>
      </c>
      <c r="E49" t="n">
        <v>1</v>
      </c>
      <c r="H49" t="n">
        <v>0</v>
      </c>
      <c r="J49" t="n">
        <v>2</v>
      </c>
      <c r="P49" t="n">
        <v>4</v>
      </c>
      <c r="Q49" t="n">
        <v>6</v>
      </c>
      <c r="R49" t="n">
        <v>5</v>
      </c>
      <c r="S49" t="n">
        <v>4</v>
      </c>
      <c r="U49" t="n">
        <v>4</v>
      </c>
      <c r="W49" t="n">
        <v>2</v>
      </c>
    </row>
    <row r="50">
      <c r="A50" t="inlineStr">
        <is>
          <t>07-06 19</t>
        </is>
      </c>
      <c r="B50" t="n">
        <v>1</v>
      </c>
      <c r="C50" t="n">
        <v>2</v>
      </c>
      <c r="D50" t="n">
        <v>2</v>
      </c>
      <c r="E50" t="n">
        <v>0</v>
      </c>
      <c r="F50" t="n">
        <v>2</v>
      </c>
      <c r="G50" t="n">
        <v>3</v>
      </c>
      <c r="H50" t="n">
        <v>0</v>
      </c>
      <c r="I50" t="n">
        <v>2</v>
      </c>
      <c r="J50" t="n">
        <v>1</v>
      </c>
      <c r="K50" t="n">
        <v>5</v>
      </c>
      <c r="L50" t="n">
        <v>0</v>
      </c>
      <c r="M50" t="n">
        <v>0</v>
      </c>
      <c r="N50" t="n">
        <v>3</v>
      </c>
      <c r="O50" t="n">
        <v>2</v>
      </c>
      <c r="P50" t="n">
        <v>3</v>
      </c>
      <c r="Q50" t="n">
        <v>2</v>
      </c>
      <c r="R50" t="n">
        <v>5</v>
      </c>
      <c r="S50" t="n">
        <v>4</v>
      </c>
      <c r="T50" t="n">
        <v>5</v>
      </c>
      <c r="U50" t="n">
        <v>10</v>
      </c>
      <c r="V50" t="n">
        <v>2</v>
      </c>
      <c r="W50" t="n">
        <v>2</v>
      </c>
    </row>
    <row r="51">
      <c r="A51" t="inlineStr">
        <is>
          <t>07-06 22</t>
        </is>
      </c>
      <c r="E51" t="n">
        <v>0</v>
      </c>
      <c r="H51" t="n">
        <v>0</v>
      </c>
      <c r="J51" t="n">
        <v>0</v>
      </c>
      <c r="P51" t="n">
        <v>1</v>
      </c>
      <c r="Q51" t="n">
        <v>1</v>
      </c>
      <c r="R51" t="n">
        <v>4</v>
      </c>
      <c r="S51" t="n">
        <v>4</v>
      </c>
      <c r="U51" t="n">
        <v>6</v>
      </c>
      <c r="W51" t="n">
        <v>0</v>
      </c>
    </row>
    <row r="52">
      <c r="A52" t="inlineStr">
        <is>
          <t>07-07 01</t>
        </is>
      </c>
      <c r="B52" t="n">
        <v>0</v>
      </c>
      <c r="C52" t="n">
        <v>1</v>
      </c>
      <c r="D52" t="n">
        <v>0</v>
      </c>
      <c r="E52" t="n">
        <v>0</v>
      </c>
      <c r="F52" t="n">
        <v>2</v>
      </c>
      <c r="G52" t="n">
        <v>0</v>
      </c>
      <c r="H52" t="n">
        <v>0</v>
      </c>
      <c r="I52" t="n">
        <v>0</v>
      </c>
      <c r="J52" t="n">
        <v>2</v>
      </c>
      <c r="K52" t="n">
        <v>5</v>
      </c>
      <c r="L52" t="n">
        <v>0</v>
      </c>
      <c r="M52" t="n">
        <v>0</v>
      </c>
      <c r="N52" t="n">
        <v>0</v>
      </c>
      <c r="O52" t="n">
        <v>0</v>
      </c>
      <c r="Q52" t="n">
        <v>2</v>
      </c>
      <c r="R52" t="n">
        <v>1</v>
      </c>
      <c r="S52" t="n">
        <v>2</v>
      </c>
      <c r="T52" t="n">
        <v>1</v>
      </c>
      <c r="U52" t="n">
        <v>3</v>
      </c>
      <c r="V52" t="n">
        <v>1</v>
      </c>
      <c r="W52" t="n">
        <v>1</v>
      </c>
    </row>
    <row r="53">
      <c r="A53" t="inlineStr">
        <is>
          <t>07-07 04</t>
        </is>
      </c>
      <c r="E53" t="n">
        <v>0</v>
      </c>
      <c r="H53" t="n">
        <v>0</v>
      </c>
      <c r="J53" t="n">
        <v>0</v>
      </c>
      <c r="P53" t="n">
        <v>1</v>
      </c>
      <c r="Q53" t="n">
        <v>1</v>
      </c>
      <c r="R53" t="n">
        <v>1</v>
      </c>
      <c r="S53" t="n">
        <v>2</v>
      </c>
      <c r="U53" t="n">
        <v>3</v>
      </c>
      <c r="W53" t="n">
        <v>1</v>
      </c>
    </row>
    <row r="54">
      <c r="A54" t="inlineStr">
        <is>
          <t>07-07 07</t>
        </is>
      </c>
      <c r="B54" t="n">
        <v>0</v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I54" t="n">
        <v>0</v>
      </c>
      <c r="J54" t="n">
        <v>0</v>
      </c>
      <c r="K54" t="n">
        <v>2</v>
      </c>
      <c r="L54" t="n">
        <v>0</v>
      </c>
      <c r="M54" t="n">
        <v>0</v>
      </c>
      <c r="O54" t="n">
        <v>2</v>
      </c>
      <c r="P54" t="n">
        <v>1</v>
      </c>
      <c r="R54" t="n">
        <v>0</v>
      </c>
      <c r="S54" t="n">
        <v>2</v>
      </c>
      <c r="T54" t="n">
        <v>4</v>
      </c>
      <c r="U54" t="n">
        <v>3</v>
      </c>
      <c r="V54" t="n">
        <v>1</v>
      </c>
      <c r="W54" t="n">
        <v>1</v>
      </c>
    </row>
    <row r="55">
      <c r="A55" t="inlineStr">
        <is>
          <t>07-07 10</t>
        </is>
      </c>
      <c r="E55" t="n">
        <v>1</v>
      </c>
      <c r="J55" t="n">
        <v>2</v>
      </c>
      <c r="P55" t="n">
        <v>0</v>
      </c>
      <c r="Q55" t="n">
        <v>2</v>
      </c>
      <c r="R55" t="n">
        <v>2</v>
      </c>
      <c r="S55" t="n">
        <v>2</v>
      </c>
      <c r="U55" t="n">
        <v>2</v>
      </c>
      <c r="W55" t="n">
        <v>1</v>
      </c>
    </row>
    <row r="56">
      <c r="A56" t="inlineStr">
        <is>
          <t>07-07 13</t>
        </is>
      </c>
      <c r="B56" t="n">
        <v>2</v>
      </c>
      <c r="C56" t="n">
        <v>2</v>
      </c>
      <c r="D56" t="n">
        <v>1</v>
      </c>
      <c r="E56" t="n">
        <v>1</v>
      </c>
      <c r="F56" t="n">
        <v>2</v>
      </c>
      <c r="G56" t="n">
        <v>1</v>
      </c>
      <c r="H56" t="n">
        <v>2</v>
      </c>
      <c r="I56" t="n">
        <v>1</v>
      </c>
      <c r="J56" t="n">
        <v>3</v>
      </c>
      <c r="K56" t="n">
        <v>4</v>
      </c>
      <c r="L56" t="n">
        <v>0</v>
      </c>
      <c r="M56" t="n">
        <v>2</v>
      </c>
      <c r="N56" t="n">
        <v>2</v>
      </c>
      <c r="O56" t="n">
        <v>3</v>
      </c>
      <c r="P56" t="n">
        <v>3</v>
      </c>
      <c r="Q56" t="n">
        <v>2</v>
      </c>
      <c r="R56" t="n">
        <v>3</v>
      </c>
      <c r="S56" t="n">
        <v>1</v>
      </c>
      <c r="T56" t="n">
        <v>3</v>
      </c>
      <c r="U56" t="n">
        <v>1</v>
      </c>
      <c r="V56" t="n">
        <v>1</v>
      </c>
      <c r="W56" t="n">
        <v>2</v>
      </c>
    </row>
    <row r="57">
      <c r="A57" t="inlineStr">
        <is>
          <t>07-07 15</t>
        </is>
      </c>
      <c r="U57" t="n">
        <v>3</v>
      </c>
    </row>
    <row r="58">
      <c r="A58" t="inlineStr">
        <is>
          <t>07-07 16</t>
        </is>
      </c>
      <c r="E58" t="n">
        <v>0</v>
      </c>
      <c r="J58" t="n">
        <v>2</v>
      </c>
      <c r="P58" t="n">
        <v>1</v>
      </c>
      <c r="Q58" t="n">
        <v>4</v>
      </c>
      <c r="R58" t="n">
        <v>4</v>
      </c>
      <c r="S58" t="n">
        <v>5</v>
      </c>
      <c r="U58" t="n">
        <v>3</v>
      </c>
      <c r="W58" t="n">
        <v>4</v>
      </c>
    </row>
    <row r="59">
      <c r="A59" t="inlineStr">
        <is>
          <t>07-07 19</t>
        </is>
      </c>
      <c r="B59" t="n">
        <v>2</v>
      </c>
      <c r="C59" t="n">
        <v>2</v>
      </c>
      <c r="D59" t="n">
        <v>0</v>
      </c>
      <c r="E59" t="n">
        <v>0</v>
      </c>
      <c r="F59" t="n">
        <v>3</v>
      </c>
      <c r="G59" t="n">
        <v>2</v>
      </c>
      <c r="I59" t="n">
        <v>0</v>
      </c>
      <c r="J59" t="n">
        <v>0</v>
      </c>
      <c r="K59" t="n">
        <v>2</v>
      </c>
      <c r="L59" t="n">
        <v>0</v>
      </c>
      <c r="M59" t="n">
        <v>1</v>
      </c>
      <c r="N59" t="n">
        <v>3</v>
      </c>
      <c r="O59" t="n">
        <v>2</v>
      </c>
      <c r="P59" t="n">
        <v>3</v>
      </c>
      <c r="Q59" t="n">
        <v>3</v>
      </c>
      <c r="R59" t="n">
        <v>4</v>
      </c>
      <c r="S59" t="n">
        <v>3</v>
      </c>
      <c r="T59" t="n">
        <v>4</v>
      </c>
      <c r="U59" t="n">
        <v>11</v>
      </c>
      <c r="V59" t="n">
        <v>2</v>
      </c>
      <c r="W59" t="n">
        <v>2</v>
      </c>
    </row>
    <row r="60">
      <c r="A60" t="inlineStr">
        <is>
          <t>07-07 22</t>
        </is>
      </c>
      <c r="E60" t="n">
        <v>0</v>
      </c>
      <c r="J60" t="n">
        <v>0</v>
      </c>
      <c r="P60" t="n">
        <v>2</v>
      </c>
      <c r="Q60" t="n">
        <v>1</v>
      </c>
      <c r="R60" t="n">
        <v>4</v>
      </c>
      <c r="S60" t="n">
        <v>3</v>
      </c>
      <c r="U60" t="n">
        <v>8</v>
      </c>
      <c r="W60" t="n">
        <v>0</v>
      </c>
    </row>
    <row r="61">
      <c r="A61" t="inlineStr">
        <is>
          <t>07-08 01</t>
        </is>
      </c>
      <c r="B61" t="n">
        <v>0</v>
      </c>
      <c r="C61" t="n">
        <v>1</v>
      </c>
      <c r="D61" t="n">
        <v>0</v>
      </c>
      <c r="E61" t="n">
        <v>0</v>
      </c>
      <c r="F61" t="n">
        <v>2</v>
      </c>
      <c r="G61" t="n">
        <v>0</v>
      </c>
      <c r="I61" t="n">
        <v>0</v>
      </c>
      <c r="J61" t="n">
        <v>0</v>
      </c>
      <c r="K61" t="n">
        <v>4</v>
      </c>
      <c r="L61" t="n">
        <v>0</v>
      </c>
      <c r="M61" t="n">
        <v>0</v>
      </c>
      <c r="O61" t="n">
        <v>3</v>
      </c>
      <c r="P61" t="n">
        <v>1</v>
      </c>
      <c r="R61" t="n">
        <v>2</v>
      </c>
      <c r="S61" t="n">
        <v>3</v>
      </c>
      <c r="T61" t="n">
        <v>2</v>
      </c>
      <c r="U61" t="n">
        <v>7</v>
      </c>
      <c r="V61" t="n">
        <v>2</v>
      </c>
      <c r="W61" t="n">
        <v>1</v>
      </c>
    </row>
    <row r="62">
      <c r="A62" t="inlineStr">
        <is>
          <t>07-08 04</t>
        </is>
      </c>
      <c r="E62" t="n">
        <v>0</v>
      </c>
      <c r="J62" t="n">
        <v>1</v>
      </c>
      <c r="P62" t="n">
        <v>1</v>
      </c>
      <c r="R62" t="n">
        <v>3</v>
      </c>
      <c r="S62" t="n">
        <v>3</v>
      </c>
      <c r="U62" t="n">
        <v>7</v>
      </c>
      <c r="W62" t="n">
        <v>2</v>
      </c>
    </row>
    <row r="63">
      <c r="A63" t="inlineStr">
        <is>
          <t>07-08 07</t>
        </is>
      </c>
      <c r="C63" t="n">
        <v>1</v>
      </c>
      <c r="D63" t="n">
        <v>0</v>
      </c>
      <c r="E63" t="n">
        <v>1</v>
      </c>
      <c r="F63" t="n">
        <v>1</v>
      </c>
      <c r="G63" t="n">
        <v>1</v>
      </c>
      <c r="I63" t="n">
        <v>0</v>
      </c>
      <c r="J63" t="n">
        <v>1</v>
      </c>
      <c r="K63" t="n">
        <v>5</v>
      </c>
      <c r="L63" t="n">
        <v>0</v>
      </c>
      <c r="M63" t="n">
        <v>0</v>
      </c>
      <c r="O63" t="n">
        <v>2</v>
      </c>
      <c r="P63" t="n">
        <v>1</v>
      </c>
      <c r="Q63" t="n">
        <v>1</v>
      </c>
      <c r="R63" t="n">
        <v>2</v>
      </c>
      <c r="S63" t="n">
        <v>3</v>
      </c>
      <c r="T63" t="n">
        <v>2</v>
      </c>
      <c r="U63" t="n">
        <v>6</v>
      </c>
      <c r="V63" t="n">
        <v>4</v>
      </c>
      <c r="W63" t="n">
        <v>1</v>
      </c>
    </row>
    <row r="64">
      <c r="A64" t="inlineStr">
        <is>
          <t>07-08 10</t>
        </is>
      </c>
      <c r="E64" t="n">
        <v>0</v>
      </c>
      <c r="J64" t="n">
        <v>3</v>
      </c>
      <c r="P64" t="n">
        <v>2</v>
      </c>
      <c r="Q64" t="n">
        <v>4</v>
      </c>
      <c r="R64" t="n">
        <v>1</v>
      </c>
      <c r="S64" t="n">
        <v>1</v>
      </c>
      <c r="U64" t="n">
        <v>2</v>
      </c>
      <c r="W64" t="n">
        <v>1</v>
      </c>
    </row>
    <row r="65">
      <c r="A65" t="inlineStr">
        <is>
          <t>07-08 13</t>
        </is>
      </c>
      <c r="B65" t="n">
        <v>1</v>
      </c>
      <c r="C65" t="n">
        <v>4</v>
      </c>
      <c r="D65" t="n">
        <v>1</v>
      </c>
      <c r="E65" t="n">
        <v>0</v>
      </c>
      <c r="F65" t="n">
        <v>3</v>
      </c>
      <c r="G65" t="n">
        <v>1</v>
      </c>
      <c r="I65" t="n">
        <v>1</v>
      </c>
      <c r="J65" t="n">
        <v>4</v>
      </c>
      <c r="K65" t="n">
        <v>3</v>
      </c>
      <c r="L65" t="n">
        <v>2</v>
      </c>
      <c r="M65" t="n">
        <v>1</v>
      </c>
      <c r="N65" t="n">
        <v>1</v>
      </c>
      <c r="O65" t="n">
        <v>4</v>
      </c>
      <c r="P65" t="n">
        <v>3</v>
      </c>
      <c r="Q65" t="n">
        <v>4</v>
      </c>
      <c r="R65" t="n">
        <v>2</v>
      </c>
      <c r="S65" t="n">
        <v>2</v>
      </c>
      <c r="T65" t="n">
        <v>2</v>
      </c>
      <c r="U65" t="n">
        <v>1</v>
      </c>
      <c r="V65" t="n">
        <v>2</v>
      </c>
      <c r="W65" t="n">
        <v>4</v>
      </c>
    </row>
    <row r="66">
      <c r="A66" t="inlineStr">
        <is>
          <t>07-08 16</t>
        </is>
      </c>
      <c r="E66" t="n">
        <v>1</v>
      </c>
      <c r="J66" t="n">
        <v>2</v>
      </c>
      <c r="P66" t="n">
        <v>3</v>
      </c>
      <c r="Q66" t="n">
        <v>2</v>
      </c>
      <c r="R66" t="n">
        <v>2</v>
      </c>
      <c r="S66" t="n">
        <v>3</v>
      </c>
      <c r="U66" t="n">
        <v>3</v>
      </c>
      <c r="W66" t="n">
        <v>4</v>
      </c>
    </row>
    <row r="67">
      <c r="A67" t="inlineStr">
        <is>
          <t>07-08 19</t>
        </is>
      </c>
      <c r="B67" t="n">
        <v>2</v>
      </c>
      <c r="C67" t="n">
        <v>1</v>
      </c>
      <c r="D67" t="n">
        <v>1</v>
      </c>
      <c r="E67" t="n">
        <v>1</v>
      </c>
      <c r="F67" t="n">
        <v>3</v>
      </c>
      <c r="G67" t="n">
        <v>1</v>
      </c>
      <c r="H67" t="n">
        <v>0.3</v>
      </c>
      <c r="I67" t="n">
        <v>2</v>
      </c>
      <c r="J67" t="n">
        <v>1</v>
      </c>
      <c r="K67" t="n">
        <v>2</v>
      </c>
      <c r="L67" t="n">
        <v>0</v>
      </c>
      <c r="M67" t="n">
        <v>0</v>
      </c>
      <c r="N67" t="n">
        <v>2</v>
      </c>
      <c r="O67" t="n">
        <v>2</v>
      </c>
      <c r="P67" t="n">
        <v>2</v>
      </c>
      <c r="Q67" t="n">
        <v>5</v>
      </c>
      <c r="R67" t="n">
        <v>3</v>
      </c>
      <c r="S67" t="n">
        <v>3</v>
      </c>
      <c r="T67" t="n">
        <v>5</v>
      </c>
      <c r="U67" t="n">
        <v>9</v>
      </c>
      <c r="V67" t="n">
        <v>3</v>
      </c>
      <c r="W67" t="n">
        <v>2</v>
      </c>
    </row>
    <row r="68">
      <c r="A68" t="inlineStr">
        <is>
          <t>07-08 22</t>
        </is>
      </c>
      <c r="E68" t="n">
        <v>2</v>
      </c>
      <c r="J68" t="n">
        <v>0</v>
      </c>
      <c r="P68" t="n">
        <v>1</v>
      </c>
      <c r="Q68" t="n">
        <v>3</v>
      </c>
      <c r="R68" t="n">
        <v>3</v>
      </c>
      <c r="S68" t="n">
        <v>2</v>
      </c>
      <c r="U68" t="n">
        <v>4</v>
      </c>
      <c r="W68" t="n">
        <v>1</v>
      </c>
    </row>
    <row r="69">
      <c r="A69" t="inlineStr">
        <is>
          <t>07-09 01</t>
        </is>
      </c>
      <c r="B69" t="n">
        <v>0</v>
      </c>
      <c r="C69" t="n">
        <v>2</v>
      </c>
      <c r="D69" t="n">
        <v>0</v>
      </c>
      <c r="F69" t="n">
        <v>2</v>
      </c>
      <c r="G69" t="n">
        <v>1</v>
      </c>
      <c r="I69" t="n">
        <v>1</v>
      </c>
      <c r="J69" t="n">
        <v>0</v>
      </c>
      <c r="K69" t="n">
        <v>4</v>
      </c>
      <c r="L69" t="n">
        <v>0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1</v>
      </c>
      <c r="S69" t="n">
        <v>2</v>
      </c>
      <c r="T69" t="n">
        <v>1</v>
      </c>
      <c r="U69" t="n">
        <v>3</v>
      </c>
      <c r="V69" t="n">
        <v>1</v>
      </c>
      <c r="W69" t="n">
        <v>1</v>
      </c>
    </row>
    <row r="70">
      <c r="A70" t="inlineStr">
        <is>
          <t>07-09 04</t>
        </is>
      </c>
      <c r="E70" t="n">
        <v>1</v>
      </c>
      <c r="J70" t="n">
        <v>0</v>
      </c>
      <c r="P70" t="n">
        <v>1</v>
      </c>
      <c r="R70" t="n">
        <v>1</v>
      </c>
      <c r="S70" t="n">
        <v>1</v>
      </c>
      <c r="U70" t="n">
        <v>2</v>
      </c>
      <c r="W70" t="n">
        <v>1</v>
      </c>
    </row>
    <row r="71">
      <c r="A71" t="inlineStr">
        <is>
          <t>07-09 07</t>
        </is>
      </c>
      <c r="B71" t="n">
        <v>0</v>
      </c>
      <c r="C71" t="n">
        <v>1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1</v>
      </c>
      <c r="Q71" t="n">
        <v>1</v>
      </c>
      <c r="R71" t="n">
        <v>1</v>
      </c>
      <c r="S71" t="n">
        <v>2</v>
      </c>
      <c r="T71" t="n">
        <v>1</v>
      </c>
      <c r="U71" t="n">
        <v>2</v>
      </c>
      <c r="V71" t="n">
        <v>1</v>
      </c>
      <c r="W71" t="n">
        <v>1</v>
      </c>
    </row>
    <row r="72">
      <c r="A72" t="inlineStr">
        <is>
          <t>07-09 10</t>
        </is>
      </c>
      <c r="E72" t="n">
        <v>1</v>
      </c>
      <c r="H72" t="n">
        <v>0</v>
      </c>
      <c r="J72" t="n">
        <v>0</v>
      </c>
      <c r="P72" t="n">
        <v>1</v>
      </c>
      <c r="Q72" t="n">
        <v>2</v>
      </c>
      <c r="R72" t="n">
        <v>0</v>
      </c>
      <c r="S72" t="n">
        <v>2</v>
      </c>
      <c r="U72" t="n">
        <v>2</v>
      </c>
      <c r="W72" t="n">
        <v>1</v>
      </c>
    </row>
    <row r="73">
      <c r="A73" t="inlineStr">
        <is>
          <t>07-09 13</t>
        </is>
      </c>
      <c r="B73" t="n">
        <v>1</v>
      </c>
      <c r="C73" t="n">
        <v>1</v>
      </c>
      <c r="D73" t="n">
        <v>0</v>
      </c>
      <c r="F73" t="n">
        <v>2</v>
      </c>
      <c r="G73" t="n">
        <v>2</v>
      </c>
      <c r="H73" t="n">
        <v>0</v>
      </c>
      <c r="I73" t="n">
        <v>2</v>
      </c>
      <c r="J73" t="n">
        <v>2</v>
      </c>
      <c r="K73" t="n">
        <v>2</v>
      </c>
      <c r="L73" t="n">
        <v>0</v>
      </c>
      <c r="M73" t="n">
        <v>2</v>
      </c>
      <c r="N73" t="n">
        <v>1</v>
      </c>
      <c r="O73" t="n">
        <v>3</v>
      </c>
      <c r="P73" t="n">
        <v>3</v>
      </c>
      <c r="Q73" t="n">
        <v>3</v>
      </c>
      <c r="R73" t="n">
        <v>4</v>
      </c>
      <c r="S73" t="n">
        <v>3</v>
      </c>
      <c r="T73" t="n">
        <v>1</v>
      </c>
      <c r="U73" t="n">
        <v>1</v>
      </c>
      <c r="V73" t="n">
        <v>1</v>
      </c>
      <c r="W73" t="n">
        <v>2</v>
      </c>
    </row>
    <row r="74">
      <c r="A74" t="inlineStr">
        <is>
          <t>07-09 16</t>
        </is>
      </c>
      <c r="E74" t="n">
        <v>1</v>
      </c>
      <c r="H74" t="n">
        <v>0</v>
      </c>
      <c r="J74" t="n">
        <v>1</v>
      </c>
      <c r="P74" t="n">
        <v>2</v>
      </c>
      <c r="Q74" t="n">
        <v>2</v>
      </c>
      <c r="R74" t="n">
        <v>6</v>
      </c>
      <c r="S74" t="n">
        <v>3</v>
      </c>
      <c r="U74" t="n">
        <v>9</v>
      </c>
      <c r="W74" t="n">
        <v>2</v>
      </c>
    </row>
    <row r="75">
      <c r="A75" t="inlineStr">
        <is>
          <t>07-09 19</t>
        </is>
      </c>
      <c r="B75" t="n">
        <v>2</v>
      </c>
      <c r="C75" t="n">
        <v>1</v>
      </c>
      <c r="D75" t="n">
        <v>0</v>
      </c>
      <c r="F75" t="n">
        <v>3</v>
      </c>
      <c r="G75" t="n">
        <v>0</v>
      </c>
      <c r="I75" t="n">
        <v>2</v>
      </c>
      <c r="J75" t="n">
        <v>0</v>
      </c>
      <c r="K75" t="n">
        <v>5</v>
      </c>
      <c r="L75" t="n">
        <v>4</v>
      </c>
      <c r="M75" t="n">
        <v>0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5</v>
      </c>
      <c r="T75" t="n">
        <v>2</v>
      </c>
      <c r="U75" t="n">
        <v>2</v>
      </c>
      <c r="V75" t="n">
        <v>5</v>
      </c>
      <c r="W75" t="n">
        <v>2</v>
      </c>
    </row>
    <row r="76">
      <c r="A76" t="inlineStr">
        <is>
          <t>07-09 22</t>
        </is>
      </c>
      <c r="H76" t="n">
        <v>3</v>
      </c>
      <c r="J76" t="n">
        <v>0</v>
      </c>
      <c r="P76" t="n">
        <v>1</v>
      </c>
      <c r="Q76" t="n">
        <v>1</v>
      </c>
      <c r="R76" t="n">
        <v>2</v>
      </c>
      <c r="S76" t="n">
        <v>3</v>
      </c>
      <c r="U76" t="n">
        <v>2</v>
      </c>
      <c r="W76" t="n">
        <v>1</v>
      </c>
    </row>
    <row r="77">
      <c r="A77" t="inlineStr">
        <is>
          <t>07-10 01</t>
        </is>
      </c>
      <c r="B77" t="n">
        <v>0</v>
      </c>
      <c r="C77" t="n">
        <v>1</v>
      </c>
      <c r="D77" t="n">
        <v>0</v>
      </c>
      <c r="F77" t="n">
        <v>1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2</v>
      </c>
      <c r="Q77" t="n">
        <v>0</v>
      </c>
      <c r="R77" t="n">
        <v>1</v>
      </c>
      <c r="S77" t="n">
        <v>1</v>
      </c>
      <c r="T77" t="n">
        <v>1</v>
      </c>
      <c r="U77" t="n">
        <v>4</v>
      </c>
      <c r="V77" t="n">
        <v>0</v>
      </c>
      <c r="W77" t="n">
        <v>0</v>
      </c>
    </row>
    <row r="78">
      <c r="A78" t="inlineStr">
        <is>
          <t>07-10 04</t>
        </is>
      </c>
      <c r="H78" t="n">
        <v>3</v>
      </c>
      <c r="J78" t="n">
        <v>0</v>
      </c>
      <c r="Q78" t="n">
        <v>0</v>
      </c>
      <c r="R78" t="n">
        <v>1</v>
      </c>
      <c r="S78" t="n">
        <v>1</v>
      </c>
      <c r="U78" t="n">
        <v>3</v>
      </c>
      <c r="W78" t="n">
        <v>1</v>
      </c>
    </row>
    <row r="79">
      <c r="A79" t="inlineStr">
        <is>
          <t>07-10 07</t>
        </is>
      </c>
      <c r="B79" t="n">
        <v>0</v>
      </c>
      <c r="C79" t="n">
        <v>2</v>
      </c>
      <c r="D79" t="n">
        <v>0</v>
      </c>
      <c r="F79" t="n">
        <v>1</v>
      </c>
      <c r="G79" t="n">
        <v>1</v>
      </c>
      <c r="I79" t="n">
        <v>1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1</v>
      </c>
      <c r="P79" t="n">
        <v>1</v>
      </c>
      <c r="Q79" t="n">
        <v>1</v>
      </c>
      <c r="R79" t="n">
        <v>2</v>
      </c>
      <c r="T79" t="n">
        <v>1</v>
      </c>
      <c r="U79" t="n">
        <v>1</v>
      </c>
      <c r="V79" t="n">
        <v>1</v>
      </c>
      <c r="W79" t="n">
        <v>1</v>
      </c>
    </row>
    <row r="80">
      <c r="A80" t="inlineStr">
        <is>
          <t>07-10 10</t>
        </is>
      </c>
      <c r="E80" t="n">
        <v>1</v>
      </c>
      <c r="J80" t="n">
        <v>1</v>
      </c>
      <c r="P80" t="n">
        <v>2</v>
      </c>
      <c r="Q80" t="n">
        <v>2</v>
      </c>
      <c r="R80" t="n">
        <v>1</v>
      </c>
      <c r="S80" t="n">
        <v>2</v>
      </c>
      <c r="U80" t="n">
        <v>1</v>
      </c>
      <c r="W80" t="n">
        <v>1</v>
      </c>
    </row>
    <row r="81">
      <c r="A81" t="inlineStr">
        <is>
          <t>07-10 13</t>
        </is>
      </c>
      <c r="B81" t="n">
        <v>2</v>
      </c>
      <c r="C81" t="n">
        <v>2</v>
      </c>
      <c r="D81" t="n">
        <v>0</v>
      </c>
      <c r="F81" t="n">
        <v>2</v>
      </c>
      <c r="G81" t="n">
        <v>2</v>
      </c>
      <c r="I81" t="n">
        <v>3</v>
      </c>
      <c r="J81" t="n">
        <v>2</v>
      </c>
      <c r="K81" t="n">
        <v>4</v>
      </c>
      <c r="L81" t="n">
        <v>0</v>
      </c>
      <c r="M81" t="n">
        <v>1</v>
      </c>
      <c r="N81" t="n">
        <v>3</v>
      </c>
      <c r="O81" t="n">
        <v>3</v>
      </c>
      <c r="P81" t="n">
        <v>3</v>
      </c>
      <c r="Q81" t="n">
        <v>5</v>
      </c>
      <c r="R81" t="n">
        <v>2</v>
      </c>
      <c r="S81" t="n">
        <v>2</v>
      </c>
      <c r="T81" t="n">
        <v>2</v>
      </c>
      <c r="U81" t="n">
        <v>1</v>
      </c>
      <c r="V81" t="n">
        <v>1</v>
      </c>
      <c r="W81" t="n">
        <v>2</v>
      </c>
    </row>
    <row r="82">
      <c r="A82" t="inlineStr">
        <is>
          <t>07-10 16</t>
        </is>
      </c>
      <c r="J82" t="n">
        <v>1</v>
      </c>
      <c r="P82" t="n">
        <v>2</v>
      </c>
      <c r="Q82" t="n">
        <v>1</v>
      </c>
      <c r="R82" t="n">
        <v>3</v>
      </c>
      <c r="S82" t="n">
        <v>3</v>
      </c>
      <c r="U82" t="n">
        <v>2</v>
      </c>
      <c r="W82" t="n">
        <v>2</v>
      </c>
    </row>
    <row r="83">
      <c r="A83" t="inlineStr">
        <is>
          <t>07-10 19</t>
        </is>
      </c>
      <c r="B83" t="n">
        <v>2</v>
      </c>
      <c r="C83" t="n">
        <v>2</v>
      </c>
      <c r="D83" t="n">
        <v>0</v>
      </c>
      <c r="F83" t="n">
        <v>2</v>
      </c>
      <c r="G83" t="n">
        <v>1</v>
      </c>
      <c r="I83" t="n">
        <v>0</v>
      </c>
      <c r="K83" t="n">
        <v>3</v>
      </c>
      <c r="L83" t="n">
        <v>0</v>
      </c>
      <c r="M83" t="n">
        <v>0</v>
      </c>
      <c r="N83" t="n">
        <v>0</v>
      </c>
      <c r="O83" t="n">
        <v>2</v>
      </c>
      <c r="P83" t="n">
        <v>1</v>
      </c>
      <c r="Q83" t="n">
        <v>3</v>
      </c>
      <c r="R83" t="n">
        <v>3</v>
      </c>
      <c r="S83" t="n">
        <v>5</v>
      </c>
      <c r="T83" t="n">
        <v>3</v>
      </c>
      <c r="U83" t="n">
        <v>4</v>
      </c>
      <c r="V83" t="n">
        <v>2</v>
      </c>
    </row>
    <row r="84">
      <c r="A84" t="inlineStr">
        <is>
          <t>07-10 22</t>
        </is>
      </c>
      <c r="J84" t="n">
        <v>0</v>
      </c>
      <c r="P84" t="n">
        <v>2</v>
      </c>
      <c r="Q84" t="n">
        <v>2</v>
      </c>
      <c r="R84" t="n">
        <v>3</v>
      </c>
      <c r="S84" t="n">
        <v>2</v>
      </c>
      <c r="U84" t="n">
        <v>4</v>
      </c>
      <c r="W84" t="n">
        <v>1</v>
      </c>
    </row>
    <row r="85">
      <c r="A85" t="inlineStr">
        <is>
          <t>07-11 01</t>
        </is>
      </c>
      <c r="C85" t="n">
        <v>1</v>
      </c>
      <c r="D85" t="n">
        <v>0</v>
      </c>
      <c r="F85" t="n">
        <v>1</v>
      </c>
      <c r="G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3</v>
      </c>
      <c r="R85" t="n">
        <v>1</v>
      </c>
      <c r="S85" t="n">
        <v>2</v>
      </c>
      <c r="T85" t="n">
        <v>1</v>
      </c>
      <c r="U85" t="n">
        <v>4</v>
      </c>
      <c r="V85" t="n">
        <v>1</v>
      </c>
      <c r="W85" t="n">
        <v>0</v>
      </c>
    </row>
    <row r="86">
      <c r="A86" t="inlineStr">
        <is>
          <t>07-11 04</t>
        </is>
      </c>
      <c r="J86" t="n">
        <v>1</v>
      </c>
      <c r="P86" t="n">
        <v>1</v>
      </c>
      <c r="Q86" t="n">
        <v>2</v>
      </c>
      <c r="R86" t="n">
        <v>0</v>
      </c>
      <c r="S86" t="n">
        <v>2</v>
      </c>
      <c r="U86" t="n">
        <v>2</v>
      </c>
      <c r="W86" t="n">
        <v>0</v>
      </c>
    </row>
    <row r="87">
      <c r="A87" t="inlineStr">
        <is>
          <t>07-11 07</t>
        </is>
      </c>
      <c r="B87" t="n">
        <v>0</v>
      </c>
      <c r="C87" t="n">
        <v>2</v>
      </c>
      <c r="D87" t="n">
        <v>0</v>
      </c>
      <c r="E87" t="n">
        <v>1</v>
      </c>
      <c r="F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3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</row>
    <row r="88">
      <c r="A88" t="inlineStr">
        <is>
          <t>07-11 10</t>
        </is>
      </c>
      <c r="E88" t="n">
        <v>0</v>
      </c>
      <c r="J88" t="n">
        <v>1</v>
      </c>
      <c r="P88" t="n">
        <v>2</v>
      </c>
      <c r="Q88" t="n">
        <v>2</v>
      </c>
      <c r="R88" t="n">
        <v>3</v>
      </c>
      <c r="S88" t="n">
        <v>2</v>
      </c>
      <c r="U88" t="n">
        <v>0</v>
      </c>
      <c r="W88" t="n">
        <v>2</v>
      </c>
    </row>
    <row r="89">
      <c r="A89" t="inlineStr">
        <is>
          <t>07-11 13</t>
        </is>
      </c>
      <c r="C89" t="n">
        <v>0</v>
      </c>
      <c r="D89" t="n">
        <v>0</v>
      </c>
      <c r="E89" t="n">
        <v>1</v>
      </c>
      <c r="F89" t="n">
        <v>1</v>
      </c>
      <c r="G89" t="n">
        <v>1</v>
      </c>
      <c r="I89" t="n">
        <v>1</v>
      </c>
      <c r="J89" t="n">
        <v>3</v>
      </c>
      <c r="K89" t="n">
        <v>4</v>
      </c>
      <c r="L89" t="n">
        <v>2</v>
      </c>
      <c r="M89" t="n">
        <v>2</v>
      </c>
      <c r="N89" t="n">
        <v>1</v>
      </c>
      <c r="O89" t="n">
        <v>3</v>
      </c>
      <c r="P89" t="n">
        <v>2</v>
      </c>
      <c r="Q89" t="n">
        <v>3</v>
      </c>
      <c r="R89" t="n">
        <v>2</v>
      </c>
      <c r="S89" t="n">
        <v>2</v>
      </c>
      <c r="T89" t="n">
        <v>2</v>
      </c>
      <c r="U89" t="n">
        <v>2</v>
      </c>
      <c r="V89" t="n">
        <v>1</v>
      </c>
      <c r="W89" t="n">
        <v>2</v>
      </c>
    </row>
    <row r="90">
      <c r="A90" t="inlineStr">
        <is>
          <t>07-11 16</t>
        </is>
      </c>
      <c r="E90" t="n">
        <v>0</v>
      </c>
      <c r="H90" t="n">
        <v>0.3</v>
      </c>
      <c r="J90" t="n">
        <v>3</v>
      </c>
      <c r="P90" t="n">
        <v>3</v>
      </c>
      <c r="Q90" t="n">
        <v>6</v>
      </c>
      <c r="R90" t="n">
        <v>4</v>
      </c>
      <c r="S90" t="n">
        <v>3</v>
      </c>
      <c r="U90" t="n">
        <v>1</v>
      </c>
      <c r="W90" t="n">
        <v>3</v>
      </c>
    </row>
    <row r="91">
      <c r="A91" t="inlineStr">
        <is>
          <t>07-11 19</t>
        </is>
      </c>
      <c r="B91" t="n">
        <v>0</v>
      </c>
      <c r="C91" t="n">
        <v>0</v>
      </c>
      <c r="D91" t="n">
        <v>0</v>
      </c>
      <c r="E91" t="n">
        <v>1</v>
      </c>
      <c r="F91" t="n">
        <v>1</v>
      </c>
      <c r="G91" t="n">
        <v>1</v>
      </c>
      <c r="I91" t="n">
        <v>0</v>
      </c>
      <c r="J91" t="n">
        <v>1</v>
      </c>
      <c r="K91" t="n">
        <v>2</v>
      </c>
      <c r="L91" t="n">
        <v>0</v>
      </c>
      <c r="M91" t="n">
        <v>0</v>
      </c>
      <c r="N91" t="n">
        <v>0</v>
      </c>
      <c r="O91" t="n">
        <v>0</v>
      </c>
      <c r="P91" t="n">
        <v>2</v>
      </c>
      <c r="Q91" t="n">
        <v>1</v>
      </c>
      <c r="R91" t="n">
        <v>2</v>
      </c>
      <c r="S91" t="n">
        <v>2</v>
      </c>
      <c r="T91" t="n">
        <v>3</v>
      </c>
      <c r="U91" t="n">
        <v>6</v>
      </c>
      <c r="V91" t="n">
        <v>1</v>
      </c>
      <c r="W91" t="n">
        <v>1</v>
      </c>
    </row>
    <row r="92">
      <c r="A92" t="inlineStr">
        <is>
          <t>07-11 22</t>
        </is>
      </c>
      <c r="E92" t="n">
        <v>1</v>
      </c>
      <c r="J92" t="n">
        <v>0</v>
      </c>
      <c r="P92" t="n">
        <v>3</v>
      </c>
      <c r="Q92" t="n">
        <v>1</v>
      </c>
      <c r="R92" t="n">
        <v>0</v>
      </c>
      <c r="S92" t="n">
        <v>1</v>
      </c>
      <c r="U92" t="n">
        <v>5</v>
      </c>
      <c r="W92" t="n">
        <v>0</v>
      </c>
    </row>
    <row r="93">
      <c r="A93" t="inlineStr">
        <is>
          <t>07-12 01</t>
        </is>
      </c>
      <c r="B93" t="n">
        <v>0</v>
      </c>
      <c r="C93" t="n">
        <v>2</v>
      </c>
      <c r="D93" t="n">
        <v>0</v>
      </c>
      <c r="E93" t="n">
        <v>1</v>
      </c>
      <c r="F93" t="n">
        <v>1</v>
      </c>
      <c r="G93" t="n">
        <v>1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R93" t="n">
        <v>2</v>
      </c>
      <c r="S93" t="n">
        <v>1</v>
      </c>
      <c r="T93" t="n">
        <v>2</v>
      </c>
      <c r="U93" t="n">
        <v>4</v>
      </c>
      <c r="W93" t="n">
        <v>0</v>
      </c>
    </row>
    <row r="94">
      <c r="A94" t="inlineStr">
        <is>
          <t>07-12 04</t>
        </is>
      </c>
      <c r="E94" t="n">
        <v>0</v>
      </c>
      <c r="J94" t="n">
        <v>0</v>
      </c>
      <c r="P94" t="n">
        <v>1</v>
      </c>
      <c r="Q94" t="n">
        <v>2</v>
      </c>
      <c r="R94" t="n">
        <v>1</v>
      </c>
      <c r="U94" t="n">
        <v>1</v>
      </c>
      <c r="W94" t="n">
        <v>0</v>
      </c>
    </row>
    <row r="95">
      <c r="A95" t="inlineStr">
        <is>
          <t>07-12 07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2</v>
      </c>
      <c r="I95" t="n">
        <v>0</v>
      </c>
      <c r="J95" t="n">
        <v>1</v>
      </c>
      <c r="K95" t="n">
        <v>2</v>
      </c>
      <c r="L95" t="n">
        <v>2</v>
      </c>
      <c r="M95" t="n">
        <v>0</v>
      </c>
      <c r="N95" t="n">
        <v>0</v>
      </c>
      <c r="O95" t="n">
        <v>1</v>
      </c>
      <c r="P95" t="n">
        <v>1</v>
      </c>
      <c r="Q95" t="n">
        <v>3</v>
      </c>
      <c r="R95" t="n">
        <v>2</v>
      </c>
      <c r="S95" t="n">
        <v>1</v>
      </c>
      <c r="T95" t="n">
        <v>3</v>
      </c>
      <c r="U95" t="n">
        <v>1</v>
      </c>
      <c r="W95" t="n">
        <v>1</v>
      </c>
    </row>
    <row r="96">
      <c r="A96" t="inlineStr">
        <is>
          <t>07-12 10</t>
        </is>
      </c>
      <c r="E96" t="n">
        <v>0</v>
      </c>
      <c r="J96" t="n">
        <v>0</v>
      </c>
      <c r="P96" t="n">
        <v>1</v>
      </c>
      <c r="Q96" t="n">
        <v>4</v>
      </c>
      <c r="R96" t="n">
        <v>3</v>
      </c>
      <c r="S96" t="n">
        <v>2</v>
      </c>
      <c r="U96" t="n">
        <v>0</v>
      </c>
      <c r="W96" t="n">
        <v>1</v>
      </c>
    </row>
    <row r="97">
      <c r="A97" t="inlineStr">
        <is>
          <t>07-12 13</t>
        </is>
      </c>
      <c r="B97" t="n">
        <v>1</v>
      </c>
      <c r="C97" t="n">
        <v>4</v>
      </c>
      <c r="D97" t="n">
        <v>2</v>
      </c>
      <c r="E97" t="n">
        <v>1</v>
      </c>
      <c r="F97" t="n">
        <v>1</v>
      </c>
      <c r="G97" t="n">
        <v>1</v>
      </c>
      <c r="H97" t="n">
        <v>2</v>
      </c>
      <c r="I97" t="n">
        <v>1</v>
      </c>
      <c r="J97" t="n">
        <v>4</v>
      </c>
      <c r="K97" t="n">
        <v>3</v>
      </c>
      <c r="L97" t="n">
        <v>2</v>
      </c>
      <c r="M97" t="n">
        <v>1</v>
      </c>
      <c r="N97" t="n">
        <v>1</v>
      </c>
      <c r="O97" t="n">
        <v>1</v>
      </c>
      <c r="P97" t="n">
        <v>2</v>
      </c>
      <c r="Q97" t="n">
        <v>4</v>
      </c>
      <c r="R97" t="n">
        <v>3</v>
      </c>
      <c r="S97" t="n">
        <v>3</v>
      </c>
      <c r="T97" t="n">
        <v>2</v>
      </c>
      <c r="U97" t="n">
        <v>1</v>
      </c>
      <c r="V97" t="n">
        <v>0</v>
      </c>
      <c r="W97" t="n">
        <v>2</v>
      </c>
    </row>
    <row r="98">
      <c r="A98" t="inlineStr">
        <is>
          <t>07-12 16</t>
        </is>
      </c>
      <c r="E98" t="n">
        <v>1</v>
      </c>
      <c r="H98" t="n">
        <v>0</v>
      </c>
      <c r="J98" t="n">
        <v>4</v>
      </c>
      <c r="P98" t="n">
        <v>3</v>
      </c>
      <c r="Q98" t="n">
        <v>1</v>
      </c>
      <c r="R98" t="n">
        <v>2</v>
      </c>
      <c r="S98" t="n">
        <v>3</v>
      </c>
      <c r="U98" t="n">
        <v>2</v>
      </c>
      <c r="W98" t="n">
        <v>1</v>
      </c>
    </row>
    <row r="99">
      <c r="A99" t="inlineStr">
        <is>
          <t>07-12 19</t>
        </is>
      </c>
      <c r="B99" t="n">
        <v>2</v>
      </c>
      <c r="C99" t="n">
        <v>1</v>
      </c>
      <c r="D99" t="n">
        <v>0</v>
      </c>
      <c r="E99" t="n">
        <v>0</v>
      </c>
      <c r="F99" t="n">
        <v>2</v>
      </c>
      <c r="G99" t="n">
        <v>1</v>
      </c>
      <c r="H99" t="n">
        <v>0</v>
      </c>
      <c r="I99" t="n">
        <v>1</v>
      </c>
      <c r="J99" t="n">
        <v>2</v>
      </c>
      <c r="K99" t="n">
        <v>2</v>
      </c>
      <c r="L99" t="n">
        <v>0</v>
      </c>
      <c r="M99" t="n">
        <v>0</v>
      </c>
      <c r="N99" t="n">
        <v>2</v>
      </c>
      <c r="O99" t="n">
        <v>1</v>
      </c>
      <c r="P99" t="n">
        <v>2</v>
      </c>
      <c r="Q99" t="n">
        <v>1</v>
      </c>
      <c r="R99" t="n">
        <v>4</v>
      </c>
      <c r="S99" t="n">
        <v>3</v>
      </c>
      <c r="T99" t="n">
        <v>4</v>
      </c>
      <c r="U99" t="n">
        <v>6</v>
      </c>
      <c r="V99" t="n">
        <v>1</v>
      </c>
      <c r="W99" t="n">
        <v>3</v>
      </c>
    </row>
    <row r="100">
      <c r="A100" t="inlineStr">
        <is>
          <t>07-12 22</t>
        </is>
      </c>
      <c r="H100" t="n">
        <v>0</v>
      </c>
      <c r="Q100" t="n">
        <v>0</v>
      </c>
      <c r="S100" t="n">
        <v>4</v>
      </c>
      <c r="U100" t="n">
        <v>5</v>
      </c>
    </row>
    <row r="101">
      <c r="A101" t="inlineStr">
        <is>
          <t>07-13 01</t>
        </is>
      </c>
      <c r="B101" t="n">
        <v>1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2</v>
      </c>
      <c r="L101" t="n">
        <v>0</v>
      </c>
      <c r="M101" t="n">
        <v>0</v>
      </c>
      <c r="O101" t="n">
        <v>1</v>
      </c>
      <c r="P101" t="n">
        <v>1</v>
      </c>
      <c r="Q101" t="n">
        <v>3</v>
      </c>
      <c r="R101" t="n">
        <v>1</v>
      </c>
      <c r="S101" t="n">
        <v>2</v>
      </c>
      <c r="T101" t="n">
        <v>3</v>
      </c>
      <c r="U101" t="n">
        <v>3</v>
      </c>
      <c r="V101" t="n">
        <v>1</v>
      </c>
      <c r="W101" t="n">
        <v>1</v>
      </c>
    </row>
    <row r="102">
      <c r="A102" t="inlineStr">
        <is>
          <t>07-13 04</t>
        </is>
      </c>
      <c r="E102" t="n">
        <v>0</v>
      </c>
      <c r="H102" t="n">
        <v>0</v>
      </c>
      <c r="J102" t="n">
        <v>0</v>
      </c>
      <c r="P102" t="n">
        <v>0</v>
      </c>
      <c r="Q102" t="n">
        <v>3</v>
      </c>
      <c r="R102" t="n">
        <v>0</v>
      </c>
      <c r="S102" t="n">
        <v>1</v>
      </c>
      <c r="U102" t="n">
        <v>3</v>
      </c>
      <c r="W102" t="n">
        <v>1</v>
      </c>
    </row>
    <row r="103">
      <c r="A103" t="inlineStr">
        <is>
          <t>07-13 07</t>
        </is>
      </c>
      <c r="B103" t="n">
        <v>0</v>
      </c>
      <c r="C103" t="n">
        <v>2</v>
      </c>
      <c r="D103" t="n">
        <v>0</v>
      </c>
      <c r="E103" t="n">
        <v>0</v>
      </c>
      <c r="G103" t="n">
        <v>1</v>
      </c>
      <c r="H103" t="n">
        <v>2</v>
      </c>
      <c r="I103" t="n">
        <v>0</v>
      </c>
      <c r="J103" t="n">
        <v>1</v>
      </c>
      <c r="K103" t="n">
        <v>2</v>
      </c>
      <c r="L103" t="n">
        <v>0</v>
      </c>
      <c r="M103" t="n">
        <v>0</v>
      </c>
      <c r="O103" t="n">
        <v>0</v>
      </c>
      <c r="Q103" t="n">
        <v>3</v>
      </c>
      <c r="R103" t="n">
        <v>1</v>
      </c>
      <c r="S103" t="n">
        <v>1</v>
      </c>
      <c r="T103" t="n">
        <v>0</v>
      </c>
      <c r="U103" t="n">
        <v>1</v>
      </c>
      <c r="V103" t="n">
        <v>0</v>
      </c>
      <c r="W103" t="n">
        <v>0</v>
      </c>
    </row>
    <row r="104">
      <c r="A104" t="inlineStr">
        <is>
          <t>07-13 10</t>
        </is>
      </c>
      <c r="E104" t="n">
        <v>0</v>
      </c>
      <c r="H104" t="n">
        <v>2</v>
      </c>
      <c r="J104" t="n">
        <v>2</v>
      </c>
      <c r="Q104" t="n">
        <v>4</v>
      </c>
      <c r="R104" t="n">
        <v>6</v>
      </c>
      <c r="S104" t="n">
        <v>2</v>
      </c>
      <c r="U104" t="n">
        <v>1</v>
      </c>
      <c r="W104" t="n">
        <v>3</v>
      </c>
    </row>
    <row r="105">
      <c r="A105" t="inlineStr">
        <is>
          <t>07-13 13</t>
        </is>
      </c>
      <c r="B105" t="n">
        <v>2</v>
      </c>
      <c r="C105" t="n">
        <v>1</v>
      </c>
      <c r="D105" t="n">
        <v>2</v>
      </c>
      <c r="E105" t="n">
        <v>1</v>
      </c>
      <c r="F105" t="n">
        <v>1</v>
      </c>
      <c r="G105" t="n">
        <v>1</v>
      </c>
      <c r="H105" t="n">
        <v>2</v>
      </c>
      <c r="I105" t="n">
        <v>2</v>
      </c>
      <c r="J105" t="n">
        <v>4</v>
      </c>
      <c r="K105" t="n">
        <v>1</v>
      </c>
      <c r="L105" t="n">
        <v>0</v>
      </c>
      <c r="N105" t="n">
        <v>3</v>
      </c>
      <c r="O105" t="n">
        <v>2</v>
      </c>
      <c r="P105" t="n">
        <v>1</v>
      </c>
      <c r="Q105" t="n">
        <v>5</v>
      </c>
      <c r="R105" t="n">
        <v>3</v>
      </c>
      <c r="S105" t="n">
        <v>3</v>
      </c>
      <c r="T105" t="n">
        <v>1</v>
      </c>
      <c r="U105" t="n">
        <v>0</v>
      </c>
      <c r="V105" t="n">
        <v>1</v>
      </c>
      <c r="W105" t="n">
        <v>4</v>
      </c>
    </row>
    <row r="106">
      <c r="A106" t="inlineStr">
        <is>
          <t>07-13 16</t>
        </is>
      </c>
      <c r="E106" t="n">
        <v>1</v>
      </c>
      <c r="H106" t="n">
        <v>1</v>
      </c>
      <c r="J106" t="n">
        <v>2</v>
      </c>
      <c r="P106" t="n">
        <v>3</v>
      </c>
      <c r="Q106" t="n">
        <v>3</v>
      </c>
      <c r="R106" t="n">
        <v>3</v>
      </c>
      <c r="S106" t="n">
        <v>4</v>
      </c>
      <c r="U106" t="n">
        <v>0</v>
      </c>
      <c r="W106" t="n">
        <v>3</v>
      </c>
    </row>
    <row r="107">
      <c r="A107" t="inlineStr">
        <is>
          <t>07-13 19</t>
        </is>
      </c>
      <c r="B107" t="n">
        <v>0</v>
      </c>
      <c r="C107" t="n">
        <v>1</v>
      </c>
      <c r="D107" t="n">
        <v>0</v>
      </c>
      <c r="E107" t="n">
        <v>0</v>
      </c>
      <c r="F107" t="n">
        <v>2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N107" t="n">
        <v>0</v>
      </c>
      <c r="O107" t="n">
        <v>1</v>
      </c>
      <c r="P107" t="n">
        <v>1</v>
      </c>
      <c r="Q107" t="n">
        <v>2</v>
      </c>
      <c r="R107" t="n">
        <v>0</v>
      </c>
      <c r="S107" t="n">
        <v>1</v>
      </c>
      <c r="T107" t="n">
        <v>3</v>
      </c>
      <c r="U107" t="n">
        <v>6</v>
      </c>
      <c r="V107" t="n">
        <v>1</v>
      </c>
      <c r="W107" t="n">
        <v>2</v>
      </c>
    </row>
    <row r="108">
      <c r="A108" t="inlineStr">
        <is>
          <t>07-13 22</t>
        </is>
      </c>
      <c r="E108" t="n">
        <v>0</v>
      </c>
      <c r="H108" t="n">
        <v>0</v>
      </c>
      <c r="J108" t="n">
        <v>1</v>
      </c>
      <c r="P108" t="n">
        <v>2</v>
      </c>
      <c r="Q108" t="n">
        <v>1</v>
      </c>
      <c r="R108" t="n">
        <v>1</v>
      </c>
      <c r="S108" t="n">
        <v>2</v>
      </c>
      <c r="U108" t="n">
        <v>1</v>
      </c>
      <c r="W108" t="n">
        <v>2</v>
      </c>
    </row>
    <row r="109">
      <c r="A109" t="inlineStr">
        <is>
          <t>07-14 01</t>
        </is>
      </c>
      <c r="C109" t="n">
        <v>2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0</v>
      </c>
      <c r="N109" t="n">
        <v>0</v>
      </c>
      <c r="O109" t="n">
        <v>0</v>
      </c>
      <c r="P109" t="n">
        <v>1</v>
      </c>
      <c r="Q109" t="n">
        <v>2</v>
      </c>
      <c r="R109" t="n">
        <v>2</v>
      </c>
      <c r="S109" t="n">
        <v>1</v>
      </c>
      <c r="T109" t="n">
        <v>4</v>
      </c>
      <c r="U109" t="n">
        <v>2</v>
      </c>
      <c r="V109" t="n">
        <v>1</v>
      </c>
      <c r="W109" t="n">
        <v>1</v>
      </c>
    </row>
    <row r="110">
      <c r="A110" t="inlineStr">
        <is>
          <t>07-14 07</t>
        </is>
      </c>
      <c r="B110" t="n">
        <v>0</v>
      </c>
      <c r="C110" t="n">
        <v>2</v>
      </c>
      <c r="D110" t="n">
        <v>0</v>
      </c>
      <c r="E110" t="n">
        <v>0</v>
      </c>
      <c r="F110" t="n">
        <v>1</v>
      </c>
      <c r="I110" t="n">
        <v>0</v>
      </c>
      <c r="J110" t="n">
        <v>1</v>
      </c>
      <c r="K110" t="n">
        <v>2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2</v>
      </c>
      <c r="R110" t="n">
        <v>1</v>
      </c>
      <c r="S110" t="n">
        <v>2</v>
      </c>
      <c r="T110" t="n">
        <v>1</v>
      </c>
      <c r="U110" t="n">
        <v>4</v>
      </c>
      <c r="V110" t="n">
        <v>2</v>
      </c>
      <c r="W110" t="n">
        <v>1</v>
      </c>
    </row>
    <row r="111">
      <c r="A111" t="inlineStr">
        <is>
          <t>07-14 10</t>
        </is>
      </c>
      <c r="E111" t="n">
        <v>0</v>
      </c>
      <c r="J111" t="n">
        <v>2</v>
      </c>
      <c r="P111" t="n">
        <v>2</v>
      </c>
      <c r="Q111" t="n">
        <v>3</v>
      </c>
      <c r="R111" t="n">
        <v>2</v>
      </c>
      <c r="S111" t="n">
        <v>1</v>
      </c>
      <c r="U111" t="n">
        <v>1</v>
      </c>
      <c r="W111" t="n">
        <v>2</v>
      </c>
    </row>
    <row r="112">
      <c r="A112" t="inlineStr">
        <is>
          <t>07-14 13</t>
        </is>
      </c>
      <c r="B112" t="n">
        <v>0</v>
      </c>
      <c r="C112" t="n">
        <v>1</v>
      </c>
      <c r="D112" t="n">
        <v>2</v>
      </c>
      <c r="E112" t="n">
        <v>2</v>
      </c>
      <c r="F112" t="n">
        <v>1</v>
      </c>
      <c r="G112" t="n">
        <v>1</v>
      </c>
      <c r="I112" t="n">
        <v>2</v>
      </c>
      <c r="J112" t="n">
        <v>4</v>
      </c>
      <c r="K112" t="n">
        <v>2</v>
      </c>
      <c r="L112" t="n">
        <v>0</v>
      </c>
      <c r="M112" t="n">
        <v>0</v>
      </c>
      <c r="N112" t="n">
        <v>0</v>
      </c>
      <c r="O112" t="n">
        <v>2</v>
      </c>
      <c r="P112" t="n">
        <v>2</v>
      </c>
      <c r="Q112" t="n">
        <v>4</v>
      </c>
      <c r="R112" t="n">
        <v>3</v>
      </c>
      <c r="S112" t="n">
        <v>2</v>
      </c>
      <c r="T112" t="n">
        <v>2</v>
      </c>
      <c r="U112" t="n">
        <v>1</v>
      </c>
      <c r="V112" t="n">
        <v>1</v>
      </c>
      <c r="W112" t="n">
        <v>1</v>
      </c>
    </row>
    <row r="113">
      <c r="A113" t="inlineStr">
        <is>
          <t>07-14 16</t>
        </is>
      </c>
      <c r="E113" t="n">
        <v>1</v>
      </c>
      <c r="J113" t="n">
        <v>5</v>
      </c>
      <c r="P113" t="n">
        <v>2</v>
      </c>
      <c r="Q113" t="n">
        <v>1</v>
      </c>
      <c r="R113" t="n">
        <v>5</v>
      </c>
      <c r="S113" t="n">
        <v>2</v>
      </c>
      <c r="U113" t="n">
        <v>2</v>
      </c>
      <c r="W113" t="n">
        <v>3</v>
      </c>
    </row>
    <row r="114">
      <c r="A114" t="inlineStr">
        <is>
          <t>07-14 19</t>
        </is>
      </c>
      <c r="B114" t="n">
        <v>0</v>
      </c>
      <c r="C114" t="n">
        <v>1</v>
      </c>
      <c r="D114" t="n">
        <v>0</v>
      </c>
      <c r="E114" t="n">
        <v>0</v>
      </c>
      <c r="F114" t="n">
        <v>1</v>
      </c>
      <c r="G114" t="n">
        <v>1</v>
      </c>
      <c r="I114" t="n">
        <v>2</v>
      </c>
      <c r="J114" t="n">
        <v>1</v>
      </c>
      <c r="K114" t="n">
        <v>2</v>
      </c>
      <c r="L114" t="n">
        <v>0</v>
      </c>
      <c r="M114" t="n">
        <v>0</v>
      </c>
      <c r="N114" t="n">
        <v>1</v>
      </c>
      <c r="O114" t="n">
        <v>2</v>
      </c>
      <c r="P114" t="n">
        <v>1</v>
      </c>
      <c r="Q114" t="n">
        <v>2</v>
      </c>
      <c r="R114" t="n">
        <v>3</v>
      </c>
      <c r="S114" t="n">
        <v>2</v>
      </c>
      <c r="T114" t="n">
        <v>3</v>
      </c>
      <c r="U114" t="n">
        <v>1</v>
      </c>
      <c r="V114" t="n">
        <v>1</v>
      </c>
      <c r="W114" t="n">
        <v>1</v>
      </c>
    </row>
    <row r="115">
      <c r="A115" t="inlineStr">
        <is>
          <t>07-14 22</t>
        </is>
      </c>
      <c r="E115" t="n">
        <v>0</v>
      </c>
      <c r="J115" t="n">
        <v>0</v>
      </c>
      <c r="P115" t="n">
        <v>1</v>
      </c>
      <c r="Q115" t="n">
        <v>1</v>
      </c>
      <c r="R115" t="n">
        <v>1</v>
      </c>
      <c r="S115" t="n">
        <v>2</v>
      </c>
      <c r="U115" t="n">
        <v>3</v>
      </c>
      <c r="W115" t="n">
        <v>1</v>
      </c>
    </row>
    <row r="116">
      <c r="A116" t="inlineStr">
        <is>
          <t>07-15 01</t>
        </is>
      </c>
      <c r="B116" t="n">
        <v>0</v>
      </c>
      <c r="C116" t="n">
        <v>1</v>
      </c>
      <c r="D116" t="n">
        <v>0</v>
      </c>
      <c r="E116" t="n">
        <v>0</v>
      </c>
      <c r="F116" t="n">
        <v>1</v>
      </c>
      <c r="G116" t="n">
        <v>1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1</v>
      </c>
      <c r="P116" t="n">
        <v>2</v>
      </c>
      <c r="Q116" t="n">
        <v>2</v>
      </c>
      <c r="R116" t="n">
        <v>1</v>
      </c>
      <c r="S116" t="n">
        <v>1</v>
      </c>
      <c r="T116" t="n">
        <v>1</v>
      </c>
      <c r="U116" t="n">
        <v>2</v>
      </c>
      <c r="V116" t="n">
        <v>1</v>
      </c>
      <c r="W116" t="n">
        <v>3</v>
      </c>
    </row>
    <row r="117">
      <c r="A117" t="inlineStr">
        <is>
          <t>07-15 04</t>
        </is>
      </c>
      <c r="E117" t="n">
        <v>0</v>
      </c>
      <c r="J117" t="n">
        <v>0</v>
      </c>
      <c r="P117" t="n">
        <v>1</v>
      </c>
      <c r="Q117" t="n">
        <v>1</v>
      </c>
      <c r="R117" t="n">
        <v>0</v>
      </c>
      <c r="S117" t="n">
        <v>1</v>
      </c>
      <c r="U117" t="n">
        <v>1</v>
      </c>
      <c r="W117" t="n">
        <v>1</v>
      </c>
    </row>
    <row r="118">
      <c r="A118" t="inlineStr">
        <is>
          <t>07-15 07</t>
        </is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2</v>
      </c>
      <c r="L118" t="n">
        <v>0</v>
      </c>
      <c r="M118" t="n">
        <v>0</v>
      </c>
      <c r="N118" t="n">
        <v>0</v>
      </c>
      <c r="O118" t="n">
        <v>0</v>
      </c>
      <c r="P118" t="n">
        <v>2</v>
      </c>
      <c r="Q118" t="n">
        <v>2</v>
      </c>
      <c r="R118" t="n">
        <v>1</v>
      </c>
      <c r="S118" t="n">
        <v>2</v>
      </c>
      <c r="T118" t="n">
        <v>1</v>
      </c>
      <c r="U118" t="n">
        <v>2</v>
      </c>
      <c r="V118" t="n">
        <v>1</v>
      </c>
      <c r="W118" t="n">
        <v>1</v>
      </c>
    </row>
    <row r="119">
      <c r="A119" t="inlineStr">
        <is>
          <t>07-15 13</t>
        </is>
      </c>
      <c r="B119" t="n">
        <v>2</v>
      </c>
      <c r="C119" t="n">
        <v>0</v>
      </c>
      <c r="D119" t="n">
        <v>1</v>
      </c>
      <c r="E119" t="n">
        <v>1</v>
      </c>
      <c r="F119" t="n">
        <v>2</v>
      </c>
      <c r="G119" t="n">
        <v>2</v>
      </c>
      <c r="H119" t="n">
        <v>0</v>
      </c>
      <c r="I119" t="n">
        <v>2</v>
      </c>
      <c r="J119" t="n">
        <v>2</v>
      </c>
      <c r="K119" t="n">
        <v>2</v>
      </c>
      <c r="L119" t="n">
        <v>0</v>
      </c>
      <c r="M119" t="n">
        <v>1</v>
      </c>
      <c r="N119" t="n">
        <v>3</v>
      </c>
      <c r="O119" t="n">
        <v>2</v>
      </c>
      <c r="P119" t="n">
        <v>4</v>
      </c>
      <c r="Q119" t="n">
        <v>6</v>
      </c>
      <c r="R119" t="n">
        <v>5</v>
      </c>
      <c r="S119" t="n">
        <v>2</v>
      </c>
      <c r="T119" t="n">
        <v>2</v>
      </c>
      <c r="U119" t="n">
        <v>2</v>
      </c>
      <c r="V119" t="n">
        <v>2</v>
      </c>
      <c r="W119" t="n">
        <v>1</v>
      </c>
    </row>
    <row r="120">
      <c r="A120" t="inlineStr">
        <is>
          <t>07-15 16</t>
        </is>
      </c>
      <c r="E120" t="n">
        <v>2</v>
      </c>
      <c r="H120" t="n">
        <v>0</v>
      </c>
      <c r="J120" t="n">
        <v>1</v>
      </c>
      <c r="P120" t="n">
        <v>2</v>
      </c>
      <c r="Q120" t="n">
        <v>2</v>
      </c>
      <c r="R120" t="n">
        <v>5</v>
      </c>
      <c r="S120" t="n">
        <v>2</v>
      </c>
      <c r="U120" t="n">
        <v>0</v>
      </c>
      <c r="W120" t="n">
        <v>1</v>
      </c>
    </row>
    <row r="121">
      <c r="A121" t="inlineStr">
        <is>
          <t>07-15 19</t>
        </is>
      </c>
      <c r="B121" t="n">
        <v>1</v>
      </c>
      <c r="C121" t="n">
        <v>1</v>
      </c>
      <c r="D121" t="n">
        <v>0</v>
      </c>
      <c r="E121" t="n">
        <v>0</v>
      </c>
      <c r="F121" t="n">
        <v>1</v>
      </c>
      <c r="G121" t="n">
        <v>2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2</v>
      </c>
      <c r="R121" t="n">
        <v>1</v>
      </c>
      <c r="S121" t="n">
        <v>1</v>
      </c>
      <c r="T121" t="n">
        <v>1</v>
      </c>
      <c r="U121" t="n">
        <v>4</v>
      </c>
      <c r="V121" t="n">
        <v>1</v>
      </c>
      <c r="W121" t="n">
        <v>2</v>
      </c>
    </row>
    <row r="122">
      <c r="A122" t="inlineStr">
        <is>
          <t>07-15 22</t>
        </is>
      </c>
      <c r="E122" t="n">
        <v>0</v>
      </c>
      <c r="H122" t="n">
        <v>0</v>
      </c>
      <c r="P122" t="n">
        <v>1</v>
      </c>
      <c r="Q122" t="n">
        <v>3</v>
      </c>
      <c r="R122" t="n">
        <v>2</v>
      </c>
      <c r="S122" t="n">
        <v>2</v>
      </c>
      <c r="U122" t="n">
        <v>1</v>
      </c>
      <c r="W122" t="n">
        <v>2</v>
      </c>
    </row>
    <row r="123">
      <c r="A123" t="inlineStr">
        <is>
          <t>07-16 01</t>
        </is>
      </c>
      <c r="B123" t="n">
        <v>0</v>
      </c>
      <c r="C123" t="n">
        <v>1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2</v>
      </c>
      <c r="L123" t="n">
        <v>3</v>
      </c>
      <c r="M123" t="n">
        <v>0</v>
      </c>
      <c r="N123" t="n">
        <v>0</v>
      </c>
      <c r="O123" t="n">
        <v>0</v>
      </c>
      <c r="P123" t="n">
        <v>3</v>
      </c>
      <c r="Q123" t="n">
        <v>1</v>
      </c>
      <c r="R123" t="n">
        <v>2</v>
      </c>
      <c r="S123" t="n">
        <v>2</v>
      </c>
      <c r="T123" t="n">
        <v>1</v>
      </c>
      <c r="U123" t="n">
        <v>1</v>
      </c>
      <c r="V123" t="n">
        <v>2</v>
      </c>
      <c r="W123" t="n">
        <v>1</v>
      </c>
    </row>
    <row r="124">
      <c r="A124" t="inlineStr">
        <is>
          <t>07-16 04</t>
        </is>
      </c>
      <c r="E124" t="n">
        <v>0</v>
      </c>
      <c r="H124" t="n">
        <v>0</v>
      </c>
      <c r="J124" t="n">
        <v>0</v>
      </c>
      <c r="P124" t="n">
        <v>2</v>
      </c>
      <c r="R124" t="n">
        <v>1</v>
      </c>
      <c r="S124" t="n">
        <v>2</v>
      </c>
      <c r="U124" t="n">
        <v>1</v>
      </c>
      <c r="W124" t="n">
        <v>2</v>
      </c>
    </row>
    <row r="125">
      <c r="A125" t="inlineStr">
        <is>
          <t>07-16 07</t>
        </is>
      </c>
      <c r="B125" t="n">
        <v>0</v>
      </c>
      <c r="C125" t="n">
        <v>1</v>
      </c>
      <c r="D125" t="n">
        <v>0</v>
      </c>
      <c r="E125" t="n">
        <v>0</v>
      </c>
      <c r="G125" t="n">
        <v>1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2</v>
      </c>
      <c r="Q125" t="n">
        <v>2</v>
      </c>
      <c r="R125" t="n">
        <v>3</v>
      </c>
      <c r="S125" t="n">
        <v>1</v>
      </c>
      <c r="T125" t="n">
        <v>2</v>
      </c>
      <c r="U125" t="n">
        <v>2</v>
      </c>
      <c r="V125" t="n">
        <v>1</v>
      </c>
      <c r="W125" t="n">
        <v>2</v>
      </c>
    </row>
    <row r="126">
      <c r="A126" t="inlineStr">
        <is>
          <t>07-16 10</t>
        </is>
      </c>
      <c r="H126" t="n">
        <v>0</v>
      </c>
      <c r="J126" t="n">
        <v>1</v>
      </c>
      <c r="P126" t="n">
        <v>1</v>
      </c>
      <c r="Q126" t="n">
        <v>2</v>
      </c>
      <c r="R126" t="n">
        <v>2</v>
      </c>
      <c r="S126" t="n">
        <v>3</v>
      </c>
      <c r="U126" t="n">
        <v>0</v>
      </c>
      <c r="W126" t="n">
        <v>2</v>
      </c>
    </row>
    <row r="127">
      <c r="A127" t="inlineStr">
        <is>
          <t>07-16 13</t>
        </is>
      </c>
      <c r="B127" t="n">
        <v>1</v>
      </c>
      <c r="C127" t="n">
        <v>1</v>
      </c>
      <c r="D127" t="n">
        <v>2</v>
      </c>
      <c r="E127" t="n">
        <v>1</v>
      </c>
      <c r="F127" t="n">
        <v>1</v>
      </c>
      <c r="G127" t="n">
        <v>2</v>
      </c>
      <c r="H127" t="n">
        <v>0</v>
      </c>
      <c r="I127" t="n">
        <v>2</v>
      </c>
      <c r="J127" t="n">
        <v>1</v>
      </c>
      <c r="K127" t="n">
        <v>4</v>
      </c>
      <c r="L127" t="n">
        <v>2</v>
      </c>
      <c r="M127" t="n">
        <v>0</v>
      </c>
      <c r="N127" t="n">
        <v>0</v>
      </c>
      <c r="O127" t="n">
        <v>1</v>
      </c>
      <c r="P127" t="n">
        <v>2</v>
      </c>
      <c r="Q127" t="n">
        <v>3</v>
      </c>
      <c r="R127" t="n">
        <v>0</v>
      </c>
      <c r="S127" t="n">
        <v>3</v>
      </c>
      <c r="T127" t="n">
        <v>3</v>
      </c>
      <c r="U127" t="n">
        <v>3</v>
      </c>
      <c r="V127" t="n">
        <v>2</v>
      </c>
      <c r="W127" t="n">
        <v>1</v>
      </c>
    </row>
    <row r="128">
      <c r="A128" t="inlineStr">
        <is>
          <t>07-16 16</t>
        </is>
      </c>
      <c r="H128" t="n">
        <v>0</v>
      </c>
      <c r="J128" t="n">
        <v>1</v>
      </c>
      <c r="P128" t="n">
        <v>1</v>
      </c>
      <c r="Q128" t="n">
        <v>1</v>
      </c>
      <c r="R128" t="n">
        <v>0</v>
      </c>
      <c r="S128" t="n">
        <v>2</v>
      </c>
      <c r="U128" t="n">
        <v>1</v>
      </c>
    </row>
    <row r="129">
      <c r="A129" t="inlineStr">
        <is>
          <t>07-16 19</t>
        </is>
      </c>
      <c r="B129" t="n">
        <v>0</v>
      </c>
      <c r="C129" t="n">
        <v>0</v>
      </c>
      <c r="D129" t="n">
        <v>0</v>
      </c>
      <c r="E129" t="n">
        <v>0</v>
      </c>
      <c r="F129" t="n">
        <v>2</v>
      </c>
      <c r="H129" t="n">
        <v>0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2</v>
      </c>
      <c r="R129" t="n">
        <v>0</v>
      </c>
      <c r="S129" t="n">
        <v>2</v>
      </c>
      <c r="T129" t="n">
        <v>5</v>
      </c>
      <c r="U129" t="n">
        <v>2</v>
      </c>
      <c r="V129" t="n">
        <v>1</v>
      </c>
      <c r="W129" t="n">
        <v>0</v>
      </c>
    </row>
    <row r="130">
      <c r="A130" t="inlineStr">
        <is>
          <t>07-17 04</t>
        </is>
      </c>
      <c r="E130" t="n">
        <v>0</v>
      </c>
      <c r="H130" t="n">
        <v>2</v>
      </c>
      <c r="J130" t="n">
        <v>0</v>
      </c>
      <c r="P130" t="n">
        <v>1</v>
      </c>
      <c r="Q130" t="n">
        <v>3</v>
      </c>
      <c r="R130" t="n">
        <v>1</v>
      </c>
      <c r="S130" t="n">
        <v>1</v>
      </c>
      <c r="U130" t="n">
        <v>4</v>
      </c>
      <c r="W130" t="n">
        <v>1</v>
      </c>
    </row>
    <row r="131">
      <c r="A131" t="inlineStr">
        <is>
          <t>07-17 07</t>
        </is>
      </c>
      <c r="B131" t="n">
        <v>0</v>
      </c>
      <c r="C131" t="n">
        <v>2</v>
      </c>
      <c r="D131" t="n">
        <v>0</v>
      </c>
      <c r="E131" t="n">
        <v>0</v>
      </c>
      <c r="F131" t="n">
        <v>0</v>
      </c>
      <c r="G131" t="n">
        <v>1</v>
      </c>
      <c r="I131" t="n">
        <v>1</v>
      </c>
      <c r="J131" t="n">
        <v>1</v>
      </c>
      <c r="K131" t="n">
        <v>2</v>
      </c>
      <c r="L131" t="n">
        <v>3</v>
      </c>
      <c r="M131" t="n">
        <v>0</v>
      </c>
      <c r="N131" t="n">
        <v>0</v>
      </c>
      <c r="O131" t="n">
        <v>1</v>
      </c>
      <c r="Q131" t="n">
        <v>3</v>
      </c>
      <c r="R131" t="n">
        <v>2</v>
      </c>
      <c r="T131" t="n">
        <v>0</v>
      </c>
      <c r="U131" t="n">
        <v>8</v>
      </c>
      <c r="V131" t="n">
        <v>1</v>
      </c>
      <c r="W131" t="n">
        <v>2</v>
      </c>
    </row>
    <row r="132">
      <c r="A132" t="inlineStr">
        <is>
          <t>07-17 10</t>
        </is>
      </c>
      <c r="E132" t="n">
        <v>0</v>
      </c>
      <c r="J132" t="n">
        <v>1</v>
      </c>
      <c r="P132" t="n">
        <v>2</v>
      </c>
      <c r="Q132" t="n">
        <v>4</v>
      </c>
      <c r="R132" t="n">
        <v>1</v>
      </c>
      <c r="S132" t="n">
        <v>3</v>
      </c>
      <c r="U132" t="n">
        <v>3</v>
      </c>
      <c r="W132" t="n">
        <v>3</v>
      </c>
    </row>
    <row r="133">
      <c r="A133" t="inlineStr">
        <is>
          <t>07-17 13</t>
        </is>
      </c>
      <c r="B133" t="n">
        <v>0</v>
      </c>
      <c r="C133" t="n">
        <v>2</v>
      </c>
      <c r="D133" t="n">
        <v>0</v>
      </c>
      <c r="E133" t="n">
        <v>1</v>
      </c>
      <c r="F133" t="n">
        <v>2</v>
      </c>
      <c r="G133" t="n">
        <v>1</v>
      </c>
      <c r="I133" t="n">
        <v>1</v>
      </c>
      <c r="J133" t="n">
        <v>1</v>
      </c>
      <c r="K133" t="n">
        <v>4</v>
      </c>
      <c r="L133" t="n">
        <v>0</v>
      </c>
      <c r="M133" t="n">
        <v>0</v>
      </c>
      <c r="N133" t="n">
        <v>0</v>
      </c>
      <c r="O133" t="n">
        <v>3</v>
      </c>
      <c r="P133" t="n">
        <v>1</v>
      </c>
      <c r="Q133" t="n">
        <v>2</v>
      </c>
      <c r="R133" t="n">
        <v>2</v>
      </c>
      <c r="S133" t="n">
        <v>3</v>
      </c>
      <c r="T133" t="n">
        <v>2</v>
      </c>
      <c r="U133" t="n">
        <v>1</v>
      </c>
      <c r="V133" t="n">
        <v>1</v>
      </c>
      <c r="W133" t="n">
        <v>2</v>
      </c>
    </row>
    <row r="134">
      <c r="A134" t="inlineStr">
        <is>
          <t>07-17 16</t>
        </is>
      </c>
      <c r="E134" t="n">
        <v>0</v>
      </c>
      <c r="J134" t="n">
        <v>1</v>
      </c>
      <c r="P134" t="n">
        <v>1</v>
      </c>
      <c r="Q134" t="n">
        <v>1</v>
      </c>
      <c r="R134" t="n">
        <v>1</v>
      </c>
      <c r="S134" t="n">
        <v>2</v>
      </c>
      <c r="U134" t="n">
        <v>2</v>
      </c>
      <c r="W134" t="n">
        <v>2</v>
      </c>
    </row>
    <row r="135">
      <c r="A135" t="inlineStr">
        <is>
          <t>07-17 19</t>
        </is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1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2</v>
      </c>
      <c r="R135" t="n">
        <v>1</v>
      </c>
      <c r="S135" t="n">
        <v>1</v>
      </c>
      <c r="T135" t="n">
        <v>0</v>
      </c>
      <c r="U135" t="n">
        <v>2</v>
      </c>
      <c r="V135" t="n">
        <v>1</v>
      </c>
      <c r="W135" t="n">
        <v>0</v>
      </c>
    </row>
    <row r="136">
      <c r="A136" t="inlineStr">
        <is>
          <t>07-17 22</t>
        </is>
      </c>
      <c r="J136" t="n">
        <v>0</v>
      </c>
      <c r="Q136" t="n">
        <v>2</v>
      </c>
      <c r="R136" t="n">
        <v>2</v>
      </c>
      <c r="U136" t="n">
        <v>5</v>
      </c>
    </row>
    <row r="137">
      <c r="A137" t="inlineStr">
        <is>
          <t>07-18 01</t>
        </is>
      </c>
      <c r="B137" t="n">
        <v>1</v>
      </c>
      <c r="C137" t="n">
        <v>1</v>
      </c>
      <c r="D137" t="n">
        <v>0</v>
      </c>
      <c r="E137" t="n">
        <v>0</v>
      </c>
      <c r="G137" t="n">
        <v>1</v>
      </c>
      <c r="I137" t="n">
        <v>0</v>
      </c>
      <c r="J137" t="n">
        <v>2</v>
      </c>
      <c r="K137" t="n">
        <v>3</v>
      </c>
      <c r="L137" t="n">
        <v>2</v>
      </c>
      <c r="M137" t="n">
        <v>0</v>
      </c>
      <c r="N137" t="n">
        <v>0</v>
      </c>
      <c r="O137" t="n">
        <v>0</v>
      </c>
      <c r="Q137" t="n">
        <v>5</v>
      </c>
      <c r="R137" t="n">
        <v>1</v>
      </c>
      <c r="S137" t="n">
        <v>2</v>
      </c>
      <c r="T137" t="n">
        <v>1</v>
      </c>
      <c r="U137" t="n">
        <v>5</v>
      </c>
      <c r="W137" t="n">
        <v>2</v>
      </c>
    </row>
    <row r="138">
      <c r="A138" t="inlineStr">
        <is>
          <t>07-18 04</t>
        </is>
      </c>
      <c r="E138" t="n">
        <v>1</v>
      </c>
      <c r="J138" t="n">
        <v>3</v>
      </c>
      <c r="Q138" t="n">
        <v>0</v>
      </c>
      <c r="R138" t="n">
        <v>0</v>
      </c>
      <c r="S138" t="n">
        <v>2</v>
      </c>
      <c r="U138" t="n">
        <v>4</v>
      </c>
      <c r="W138" t="n">
        <v>1</v>
      </c>
    </row>
    <row r="139">
      <c r="A139" t="inlineStr">
        <is>
          <t>07-18 07</t>
        </is>
      </c>
      <c r="B139" t="n">
        <v>0</v>
      </c>
      <c r="C139" t="n">
        <v>2</v>
      </c>
      <c r="D139" t="n">
        <v>0</v>
      </c>
      <c r="E139" t="n">
        <v>0</v>
      </c>
      <c r="G139" t="n">
        <v>1</v>
      </c>
      <c r="H139" t="n">
        <v>2</v>
      </c>
      <c r="I139" t="n">
        <v>0</v>
      </c>
      <c r="J139" t="n">
        <v>1</v>
      </c>
      <c r="K139" t="n">
        <v>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2</v>
      </c>
      <c r="R139" t="n">
        <v>0</v>
      </c>
      <c r="S139" t="n">
        <v>2</v>
      </c>
      <c r="T139" t="n">
        <v>0</v>
      </c>
      <c r="U139" t="n">
        <v>2</v>
      </c>
      <c r="V139" t="n">
        <v>1</v>
      </c>
      <c r="W139" t="n">
        <v>1</v>
      </c>
    </row>
    <row r="140">
      <c r="A140" t="inlineStr">
        <is>
          <t>07-18 10</t>
        </is>
      </c>
      <c r="E140" t="n">
        <v>1</v>
      </c>
      <c r="H140" t="n">
        <v>0</v>
      </c>
      <c r="J140" t="n">
        <v>0</v>
      </c>
      <c r="P140" t="n">
        <v>1</v>
      </c>
      <c r="Q140" t="n">
        <v>2</v>
      </c>
      <c r="R140" t="n">
        <v>0</v>
      </c>
      <c r="S140" t="n">
        <v>2</v>
      </c>
      <c r="U140" t="n">
        <v>0</v>
      </c>
      <c r="W140" t="n">
        <v>1</v>
      </c>
    </row>
    <row r="141">
      <c r="A141" t="inlineStr">
        <is>
          <t>07-18 13</t>
        </is>
      </c>
      <c r="B141" t="n">
        <v>0</v>
      </c>
      <c r="C141" t="n">
        <v>1</v>
      </c>
      <c r="D141" t="n">
        <v>0</v>
      </c>
      <c r="E141" t="n">
        <v>1</v>
      </c>
      <c r="F141" t="n">
        <v>1</v>
      </c>
      <c r="G141" t="n">
        <v>1</v>
      </c>
      <c r="H141" t="n">
        <v>0</v>
      </c>
      <c r="I141" t="n">
        <v>1</v>
      </c>
      <c r="J141" t="n">
        <v>2</v>
      </c>
      <c r="K141" t="n">
        <v>4</v>
      </c>
      <c r="L141" t="n">
        <v>0</v>
      </c>
      <c r="M141" t="n">
        <v>1</v>
      </c>
      <c r="N141" t="n">
        <v>2</v>
      </c>
      <c r="O141" t="n">
        <v>1</v>
      </c>
      <c r="P141" t="n">
        <v>2</v>
      </c>
      <c r="Q141" t="n">
        <v>1</v>
      </c>
      <c r="R141" t="n">
        <v>2</v>
      </c>
      <c r="S141" t="n">
        <v>2</v>
      </c>
      <c r="T141" t="n">
        <v>1</v>
      </c>
      <c r="U141" t="n">
        <v>1</v>
      </c>
      <c r="W141" t="n">
        <v>2</v>
      </c>
    </row>
    <row r="142">
      <c r="A142" t="inlineStr">
        <is>
          <t>07-18 16</t>
        </is>
      </c>
      <c r="E142" t="n">
        <v>0</v>
      </c>
      <c r="H142" t="n">
        <v>0</v>
      </c>
      <c r="P142" t="n">
        <v>2</v>
      </c>
      <c r="Q142" t="n">
        <v>2</v>
      </c>
      <c r="R142" t="n">
        <v>4</v>
      </c>
      <c r="S142" t="n">
        <v>1</v>
      </c>
      <c r="U142" t="n">
        <v>0</v>
      </c>
      <c r="W142" t="n">
        <v>3</v>
      </c>
    </row>
    <row r="143">
      <c r="A143" t="inlineStr">
        <is>
          <t>07-18 19</t>
        </is>
      </c>
      <c r="B143" t="n">
        <v>1</v>
      </c>
      <c r="C143" t="n">
        <v>2</v>
      </c>
      <c r="D143" t="n">
        <v>2</v>
      </c>
      <c r="E143" t="n">
        <v>0</v>
      </c>
      <c r="F143" t="n">
        <v>2</v>
      </c>
      <c r="G143" t="n">
        <v>2</v>
      </c>
      <c r="H143" t="n">
        <v>0</v>
      </c>
      <c r="I143" t="n">
        <v>2</v>
      </c>
      <c r="J143" t="n">
        <v>0</v>
      </c>
      <c r="K143" t="n">
        <v>1</v>
      </c>
      <c r="L143" t="n">
        <v>0</v>
      </c>
      <c r="M143" t="n">
        <v>2</v>
      </c>
      <c r="N143" t="n">
        <v>2</v>
      </c>
      <c r="O143" t="n">
        <v>1</v>
      </c>
      <c r="P143" t="n">
        <v>3</v>
      </c>
      <c r="Q143" t="n">
        <v>1</v>
      </c>
      <c r="R143" t="n">
        <v>5</v>
      </c>
      <c r="S143" t="n">
        <v>1</v>
      </c>
      <c r="T143" t="n">
        <v>0</v>
      </c>
      <c r="U143" t="n">
        <v>3</v>
      </c>
      <c r="V143" t="n">
        <v>3</v>
      </c>
      <c r="W143" t="n">
        <v>1</v>
      </c>
    </row>
    <row r="144">
      <c r="A144" t="inlineStr">
        <is>
          <t>07-18 22</t>
        </is>
      </c>
      <c r="E144" t="n">
        <v>2</v>
      </c>
      <c r="H144" t="n">
        <v>0</v>
      </c>
      <c r="J144" t="n">
        <v>0</v>
      </c>
      <c r="P144" t="n">
        <v>1</v>
      </c>
      <c r="Q144" t="n">
        <v>4</v>
      </c>
      <c r="R144" t="n">
        <v>4</v>
      </c>
      <c r="U144" t="n">
        <v>3</v>
      </c>
      <c r="W144" t="n">
        <v>1</v>
      </c>
    </row>
    <row r="145">
      <c r="A145" t="inlineStr">
        <is>
          <t>07-19 01</t>
        </is>
      </c>
      <c r="B145" t="n">
        <v>0</v>
      </c>
      <c r="C145" t="n">
        <v>2</v>
      </c>
      <c r="D145" t="n">
        <v>0</v>
      </c>
      <c r="E145" t="n">
        <v>1</v>
      </c>
      <c r="F145" t="n">
        <v>2</v>
      </c>
      <c r="G145" t="n">
        <v>0</v>
      </c>
      <c r="H145" t="n">
        <v>0</v>
      </c>
      <c r="I145" t="n">
        <v>1</v>
      </c>
      <c r="K145" t="n">
        <v>1</v>
      </c>
      <c r="L145" t="n">
        <v>0</v>
      </c>
      <c r="M145" t="n">
        <v>0</v>
      </c>
      <c r="O145" t="n">
        <v>1</v>
      </c>
      <c r="P145" t="n">
        <v>1</v>
      </c>
      <c r="Q145" t="n">
        <v>3</v>
      </c>
      <c r="R145" t="n">
        <v>2</v>
      </c>
      <c r="T145" t="n">
        <v>5</v>
      </c>
      <c r="U145" t="n">
        <v>3</v>
      </c>
      <c r="V145" t="n">
        <v>2</v>
      </c>
      <c r="W145" t="n">
        <v>1</v>
      </c>
    </row>
    <row r="146">
      <c r="A146" t="inlineStr">
        <is>
          <t>07-19 04</t>
        </is>
      </c>
      <c r="E146" t="n">
        <v>0</v>
      </c>
      <c r="H146" t="n">
        <v>0</v>
      </c>
      <c r="J146" t="n">
        <v>0</v>
      </c>
      <c r="P146" t="n">
        <v>2</v>
      </c>
      <c r="Q146" t="n">
        <v>1</v>
      </c>
      <c r="R146" t="n">
        <v>0</v>
      </c>
      <c r="U146" t="n">
        <v>1</v>
      </c>
      <c r="W146" t="n">
        <v>1</v>
      </c>
    </row>
    <row r="147">
      <c r="A147" t="inlineStr">
        <is>
          <t>07-19 07</t>
        </is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1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O147" t="n">
        <v>0</v>
      </c>
      <c r="P147" t="n">
        <v>1</v>
      </c>
      <c r="Q147" t="n">
        <v>1</v>
      </c>
      <c r="R147" t="n">
        <v>2</v>
      </c>
      <c r="S147" t="n">
        <v>1</v>
      </c>
      <c r="T147" t="n">
        <v>3</v>
      </c>
      <c r="U147" t="n">
        <v>4</v>
      </c>
      <c r="V147" t="n">
        <v>0</v>
      </c>
      <c r="W147" t="n">
        <v>1</v>
      </c>
    </row>
    <row r="148">
      <c r="A148" t="inlineStr">
        <is>
          <t>07-19 10</t>
        </is>
      </c>
      <c r="J148" t="n">
        <v>1</v>
      </c>
      <c r="P148" t="n">
        <v>1</v>
      </c>
      <c r="Q148" t="n">
        <v>1</v>
      </c>
      <c r="R148" t="n">
        <v>2</v>
      </c>
      <c r="S148" t="n">
        <v>2</v>
      </c>
      <c r="U148" t="n">
        <v>3</v>
      </c>
      <c r="W148" t="n">
        <v>1</v>
      </c>
    </row>
    <row r="149">
      <c r="A149" t="inlineStr">
        <is>
          <t>07-19 13</t>
        </is>
      </c>
      <c r="B149" t="n">
        <v>2</v>
      </c>
      <c r="C149" t="n">
        <v>2</v>
      </c>
      <c r="D149" t="n">
        <v>0</v>
      </c>
      <c r="E149" t="n">
        <v>1</v>
      </c>
      <c r="F149" t="n">
        <v>1</v>
      </c>
      <c r="G149" t="n">
        <v>1</v>
      </c>
      <c r="I149" t="n">
        <v>1</v>
      </c>
      <c r="J149" t="n">
        <v>1</v>
      </c>
      <c r="K149" t="n">
        <v>2</v>
      </c>
      <c r="L149" t="n">
        <v>0</v>
      </c>
      <c r="M149" t="n">
        <v>1</v>
      </c>
      <c r="N149" t="n">
        <v>2</v>
      </c>
      <c r="O149" t="n">
        <v>1</v>
      </c>
      <c r="P149" t="n">
        <v>3</v>
      </c>
      <c r="Q149" t="n">
        <v>3</v>
      </c>
      <c r="R149" t="n">
        <v>1</v>
      </c>
      <c r="S149" t="n">
        <v>1</v>
      </c>
      <c r="T149" t="n">
        <v>1</v>
      </c>
      <c r="U149" t="n">
        <v>3</v>
      </c>
      <c r="V149" t="n">
        <v>2</v>
      </c>
      <c r="W149" t="n">
        <v>1</v>
      </c>
    </row>
    <row r="150">
      <c r="A150" t="inlineStr">
        <is>
          <t>07-19 16</t>
        </is>
      </c>
      <c r="E150" t="n">
        <v>1</v>
      </c>
      <c r="J150" t="n">
        <v>1</v>
      </c>
      <c r="P150" t="n">
        <v>3</v>
      </c>
      <c r="Q150" t="n">
        <v>1</v>
      </c>
      <c r="R150" t="n">
        <v>4</v>
      </c>
      <c r="S150" t="n">
        <v>3</v>
      </c>
      <c r="U150" t="n">
        <v>1</v>
      </c>
      <c r="W150" t="n">
        <v>2</v>
      </c>
    </row>
    <row r="151">
      <c r="A151" t="inlineStr">
        <is>
          <t>07-19 19</t>
        </is>
      </c>
      <c r="B151" t="n">
        <v>0</v>
      </c>
      <c r="C151" t="n">
        <v>0</v>
      </c>
      <c r="D151" t="n">
        <v>0</v>
      </c>
      <c r="E151" t="n">
        <v>1</v>
      </c>
      <c r="F151" t="n">
        <v>1</v>
      </c>
      <c r="G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3</v>
      </c>
      <c r="U151" t="n">
        <v>2</v>
      </c>
      <c r="V151" t="n">
        <v>1</v>
      </c>
      <c r="W151" t="n">
        <v>2</v>
      </c>
    </row>
    <row r="152">
      <c r="A152" t="inlineStr">
        <is>
          <t>07-19 22</t>
        </is>
      </c>
      <c r="J152" t="n">
        <v>1</v>
      </c>
      <c r="R152" t="n">
        <v>1</v>
      </c>
      <c r="S152" t="n">
        <v>1</v>
      </c>
      <c r="U152" t="n">
        <v>2</v>
      </c>
      <c r="W152" t="n">
        <v>2</v>
      </c>
    </row>
    <row r="153">
      <c r="A153" t="inlineStr">
        <is>
          <t>07-20 01</t>
        </is>
      </c>
      <c r="B153" t="n">
        <v>0</v>
      </c>
      <c r="C153" t="n">
        <v>0</v>
      </c>
      <c r="D153" t="n">
        <v>0</v>
      </c>
      <c r="F153" t="n">
        <v>3</v>
      </c>
      <c r="G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Q153" t="n">
        <v>1</v>
      </c>
      <c r="R153" t="n">
        <v>1</v>
      </c>
      <c r="S153" t="n">
        <v>1</v>
      </c>
      <c r="T153" t="n">
        <v>2</v>
      </c>
      <c r="U153" t="n">
        <v>1</v>
      </c>
      <c r="V153" t="n">
        <v>1</v>
      </c>
      <c r="W153" t="n">
        <v>0</v>
      </c>
    </row>
    <row r="154">
      <c r="A154" t="inlineStr">
        <is>
          <t>07-20 04</t>
        </is>
      </c>
      <c r="J154" t="n">
        <v>0</v>
      </c>
      <c r="P154" t="n">
        <v>2</v>
      </c>
      <c r="R154" t="n">
        <v>1</v>
      </c>
      <c r="U154" t="n">
        <v>1</v>
      </c>
    </row>
    <row r="155">
      <c r="A155" t="inlineStr">
        <is>
          <t>07-20 07</t>
        </is>
      </c>
      <c r="B155" t="n">
        <v>0</v>
      </c>
      <c r="C155" t="n">
        <v>1</v>
      </c>
      <c r="D155" t="n">
        <v>0</v>
      </c>
      <c r="F155" t="n">
        <v>1</v>
      </c>
      <c r="G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1</v>
      </c>
      <c r="P155" t="n">
        <v>2</v>
      </c>
      <c r="Q155" t="n">
        <v>1</v>
      </c>
      <c r="R155" t="n">
        <v>3</v>
      </c>
      <c r="S155" t="n">
        <v>1</v>
      </c>
      <c r="T155" t="n">
        <v>2</v>
      </c>
      <c r="U155" t="n">
        <v>2</v>
      </c>
      <c r="W155" t="n">
        <v>1</v>
      </c>
    </row>
    <row r="156">
      <c r="A156" t="inlineStr">
        <is>
          <t>07-20 10</t>
        </is>
      </c>
      <c r="J156" t="n">
        <v>1</v>
      </c>
      <c r="P156" t="n">
        <v>1</v>
      </c>
      <c r="Q156" t="n">
        <v>0</v>
      </c>
      <c r="R156" t="n">
        <v>2</v>
      </c>
      <c r="S156" t="n">
        <v>1</v>
      </c>
      <c r="U156" t="n">
        <v>2</v>
      </c>
      <c r="W156" t="n">
        <v>1</v>
      </c>
    </row>
    <row r="157">
      <c r="A157" t="inlineStr">
        <is>
          <t>07-20 13</t>
        </is>
      </c>
      <c r="B157" t="n">
        <v>0</v>
      </c>
      <c r="C157" t="n">
        <v>3</v>
      </c>
      <c r="D157" t="n">
        <v>0</v>
      </c>
      <c r="F157" t="n">
        <v>1</v>
      </c>
      <c r="G157" t="n">
        <v>1</v>
      </c>
      <c r="I157" t="n">
        <v>2</v>
      </c>
      <c r="J157" t="n">
        <v>2</v>
      </c>
      <c r="K157" t="n">
        <v>1</v>
      </c>
      <c r="L157" t="n">
        <v>0</v>
      </c>
      <c r="M157" t="n">
        <v>1</v>
      </c>
      <c r="N157" t="n">
        <v>2</v>
      </c>
      <c r="O157" t="n">
        <v>1</v>
      </c>
      <c r="P157" t="n">
        <v>2</v>
      </c>
      <c r="Q157" t="n">
        <v>3</v>
      </c>
      <c r="R157" t="n">
        <v>2</v>
      </c>
      <c r="S157" t="n">
        <v>2</v>
      </c>
      <c r="T157" t="n">
        <v>4</v>
      </c>
      <c r="U157" t="n">
        <v>1</v>
      </c>
      <c r="V157" t="n">
        <v>3</v>
      </c>
      <c r="W157" t="n">
        <v>2</v>
      </c>
    </row>
    <row r="158">
      <c r="A158" t="inlineStr">
        <is>
          <t>07-20 16</t>
        </is>
      </c>
      <c r="E158" t="n">
        <v>1</v>
      </c>
      <c r="J158" t="n">
        <v>2</v>
      </c>
      <c r="P158" t="n">
        <v>3</v>
      </c>
      <c r="Q158" t="n">
        <v>3</v>
      </c>
      <c r="R158" t="n">
        <v>4</v>
      </c>
      <c r="S158" t="n">
        <v>2</v>
      </c>
      <c r="U158" t="n">
        <v>2</v>
      </c>
      <c r="W158" t="n">
        <v>3</v>
      </c>
    </row>
    <row r="159">
      <c r="A159" t="inlineStr">
        <is>
          <t>07-20 19</t>
        </is>
      </c>
      <c r="B159" t="n">
        <v>0</v>
      </c>
      <c r="C159" t="n">
        <v>0</v>
      </c>
      <c r="D159" t="n">
        <v>0</v>
      </c>
      <c r="F159" t="n">
        <v>1</v>
      </c>
      <c r="G159" t="n">
        <v>1</v>
      </c>
      <c r="I159" t="n">
        <v>1</v>
      </c>
      <c r="J159" t="n">
        <v>1</v>
      </c>
      <c r="K159" t="n">
        <v>1</v>
      </c>
      <c r="L159" t="n">
        <v>0</v>
      </c>
      <c r="M159" t="n">
        <v>0</v>
      </c>
      <c r="N159" t="n">
        <v>1</v>
      </c>
      <c r="O159" t="n">
        <v>2</v>
      </c>
      <c r="P159" t="n">
        <v>1</v>
      </c>
      <c r="Q159" t="n">
        <v>0</v>
      </c>
      <c r="R159" t="n">
        <v>3</v>
      </c>
      <c r="S159" t="n">
        <v>2</v>
      </c>
      <c r="T159" t="n">
        <v>0</v>
      </c>
      <c r="U159" t="n">
        <v>4</v>
      </c>
      <c r="V159" t="n">
        <v>3</v>
      </c>
      <c r="W159" t="n">
        <v>1</v>
      </c>
    </row>
    <row r="160">
      <c r="A160" t="inlineStr">
        <is>
          <t>07-20 22</t>
        </is>
      </c>
      <c r="J160" t="n">
        <v>0</v>
      </c>
      <c r="P160" t="n">
        <v>1</v>
      </c>
      <c r="Q160" t="n">
        <v>0</v>
      </c>
      <c r="R160" t="n">
        <v>1</v>
      </c>
      <c r="S160" t="n">
        <v>2</v>
      </c>
      <c r="U160" t="n">
        <v>2</v>
      </c>
    </row>
    <row r="161">
      <c r="A161" t="inlineStr">
        <is>
          <t>07-21 01</t>
        </is>
      </c>
      <c r="B161" t="n">
        <v>0</v>
      </c>
      <c r="C161" t="n">
        <v>0</v>
      </c>
      <c r="D161" t="n">
        <v>0</v>
      </c>
      <c r="F161" t="n">
        <v>1</v>
      </c>
      <c r="G161" t="n">
        <v>0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</row>
    <row r="162">
      <c r="A162" t="inlineStr">
        <is>
          <t>07-21 04</t>
        </is>
      </c>
      <c r="E162" t="n">
        <v>1</v>
      </c>
      <c r="J162" t="n">
        <v>1</v>
      </c>
      <c r="P162" t="n">
        <v>2</v>
      </c>
      <c r="Q162" t="n">
        <v>0</v>
      </c>
      <c r="R162" t="n">
        <v>0</v>
      </c>
      <c r="S162" t="n">
        <v>1</v>
      </c>
      <c r="U162" t="n">
        <v>2</v>
      </c>
      <c r="W162" t="n">
        <v>1</v>
      </c>
    </row>
    <row r="163">
      <c r="A163" t="inlineStr">
        <is>
          <t>07-21 07</t>
        </is>
      </c>
      <c r="B163" t="n">
        <v>0</v>
      </c>
      <c r="C163" t="n">
        <v>1</v>
      </c>
      <c r="D163" t="n">
        <v>0</v>
      </c>
      <c r="F163" t="n">
        <v>2</v>
      </c>
      <c r="I163" t="n">
        <v>2</v>
      </c>
      <c r="J163" t="n">
        <v>0</v>
      </c>
      <c r="K163" t="n">
        <v>2</v>
      </c>
      <c r="L163" t="n">
        <v>0</v>
      </c>
      <c r="M163" t="n">
        <v>0</v>
      </c>
      <c r="O163" t="n">
        <v>1</v>
      </c>
      <c r="P163" t="n">
        <v>1</v>
      </c>
      <c r="Q163" t="n">
        <v>1</v>
      </c>
      <c r="R163" t="n">
        <v>1</v>
      </c>
      <c r="S163" t="n">
        <v>2</v>
      </c>
      <c r="T163" t="n">
        <v>2</v>
      </c>
      <c r="U163" t="n">
        <v>1</v>
      </c>
      <c r="V163" t="n">
        <v>1</v>
      </c>
      <c r="W163" t="n">
        <v>0</v>
      </c>
    </row>
    <row r="164">
      <c r="A164" t="inlineStr">
        <is>
          <t>07-21 10</t>
        </is>
      </c>
      <c r="E164" t="n">
        <v>0</v>
      </c>
      <c r="J164" t="n">
        <v>1</v>
      </c>
      <c r="P164" t="n">
        <v>1</v>
      </c>
      <c r="Q164" t="n">
        <v>2</v>
      </c>
      <c r="R164" t="n">
        <v>2</v>
      </c>
      <c r="S164" t="n">
        <v>2</v>
      </c>
      <c r="U164" t="n">
        <v>0</v>
      </c>
      <c r="W164" t="n">
        <v>0</v>
      </c>
    </row>
    <row r="165">
      <c r="A165" t="inlineStr">
        <is>
          <t>07-21 13</t>
        </is>
      </c>
      <c r="B165" t="n">
        <v>1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I165" t="n">
        <v>2</v>
      </c>
      <c r="J165" t="n">
        <v>1</v>
      </c>
      <c r="K165" t="n">
        <v>2</v>
      </c>
      <c r="L165" t="n">
        <v>1</v>
      </c>
      <c r="M165" t="n">
        <v>0</v>
      </c>
      <c r="N165" t="n">
        <v>3</v>
      </c>
      <c r="O165" t="n">
        <v>3</v>
      </c>
      <c r="P165" t="n">
        <v>0</v>
      </c>
      <c r="Q165" t="n">
        <v>5</v>
      </c>
      <c r="R165" t="n">
        <v>1</v>
      </c>
      <c r="S165" t="n">
        <v>3</v>
      </c>
      <c r="T165" t="n">
        <v>3</v>
      </c>
      <c r="U165" t="n">
        <v>1</v>
      </c>
      <c r="V165" t="n">
        <v>2</v>
      </c>
      <c r="W165" t="n">
        <v>1</v>
      </c>
    </row>
    <row r="166">
      <c r="A166" t="inlineStr">
        <is>
          <t>07-21 16</t>
        </is>
      </c>
      <c r="J166" t="n">
        <v>0</v>
      </c>
      <c r="P166" t="n">
        <v>1</v>
      </c>
      <c r="Q166" t="n">
        <v>2</v>
      </c>
      <c r="R166" t="n">
        <v>3</v>
      </c>
      <c r="S166" t="n">
        <v>4</v>
      </c>
      <c r="U166" t="n">
        <v>1</v>
      </c>
      <c r="W166" t="n">
        <v>1</v>
      </c>
    </row>
    <row r="167">
      <c r="A167" t="inlineStr">
        <is>
          <t>07-21 19</t>
        </is>
      </c>
      <c r="B167" t="n">
        <v>0</v>
      </c>
      <c r="C167" t="n">
        <v>0</v>
      </c>
      <c r="D167" t="n">
        <v>0</v>
      </c>
      <c r="E167" t="n">
        <v>1</v>
      </c>
      <c r="F167" t="n">
        <v>1</v>
      </c>
      <c r="G167" t="n">
        <v>1</v>
      </c>
      <c r="I167" t="n">
        <v>0</v>
      </c>
      <c r="J167" t="n">
        <v>1</v>
      </c>
      <c r="K167" t="n">
        <v>2</v>
      </c>
      <c r="L167" t="n">
        <v>0</v>
      </c>
      <c r="M167" t="n">
        <v>0</v>
      </c>
      <c r="N167" t="n">
        <v>0</v>
      </c>
      <c r="O167" t="n">
        <v>2</v>
      </c>
      <c r="P167" t="n">
        <v>1</v>
      </c>
      <c r="Q167" t="n">
        <v>2</v>
      </c>
      <c r="R167" t="n">
        <v>1</v>
      </c>
      <c r="S167" t="n">
        <v>2</v>
      </c>
      <c r="T167" t="n">
        <v>1</v>
      </c>
      <c r="U167" t="n">
        <v>1</v>
      </c>
      <c r="V167" t="n">
        <v>1</v>
      </c>
      <c r="W167" t="n">
        <v>1</v>
      </c>
    </row>
    <row r="168">
      <c r="A168" t="inlineStr">
        <is>
          <t>07-21 22</t>
        </is>
      </c>
      <c r="J168" t="n">
        <v>0</v>
      </c>
      <c r="P168" t="n">
        <v>1</v>
      </c>
      <c r="Q168" t="n">
        <v>2</v>
      </c>
      <c r="R168" t="n">
        <v>0</v>
      </c>
      <c r="S168" t="n">
        <v>3</v>
      </c>
      <c r="U168" t="n">
        <v>1</v>
      </c>
      <c r="W168" t="n">
        <v>1</v>
      </c>
    </row>
    <row r="169">
      <c r="A169" t="inlineStr">
        <is>
          <t>07-22 01</t>
        </is>
      </c>
      <c r="B169" t="n">
        <v>0</v>
      </c>
      <c r="C169" t="n">
        <v>1</v>
      </c>
      <c r="D169" t="n">
        <v>0</v>
      </c>
      <c r="F169" t="n">
        <v>1</v>
      </c>
      <c r="G169" t="n">
        <v>0</v>
      </c>
      <c r="I169" t="n">
        <v>0</v>
      </c>
      <c r="J169" t="n">
        <v>1</v>
      </c>
      <c r="K169" t="n">
        <v>3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1</v>
      </c>
      <c r="R169" t="n">
        <v>1</v>
      </c>
      <c r="S169" t="n">
        <v>2</v>
      </c>
      <c r="T169" t="n">
        <v>1</v>
      </c>
      <c r="U169" t="n">
        <v>1</v>
      </c>
      <c r="V169" t="n">
        <v>0</v>
      </c>
      <c r="W169" t="n">
        <v>1</v>
      </c>
    </row>
    <row r="170">
      <c r="A170" t="inlineStr">
        <is>
          <t>07-22 04</t>
        </is>
      </c>
      <c r="J170" t="n">
        <v>0</v>
      </c>
      <c r="P170" t="n">
        <v>1</v>
      </c>
      <c r="Q170" t="n">
        <v>2</v>
      </c>
      <c r="R170" t="n">
        <v>1</v>
      </c>
      <c r="S170" t="n">
        <v>2</v>
      </c>
      <c r="U170" t="n">
        <v>2</v>
      </c>
      <c r="W170" t="n">
        <v>0</v>
      </c>
    </row>
    <row r="171">
      <c r="A171" t="inlineStr">
        <is>
          <t>07-22 07</t>
        </is>
      </c>
      <c r="B171" t="n">
        <v>0</v>
      </c>
      <c r="C171" t="n">
        <v>0</v>
      </c>
      <c r="D171" t="n">
        <v>0</v>
      </c>
      <c r="F171" t="n">
        <v>1</v>
      </c>
      <c r="G171" t="n">
        <v>0</v>
      </c>
      <c r="I171" t="n">
        <v>0</v>
      </c>
      <c r="J171" t="n">
        <v>0</v>
      </c>
      <c r="K171" t="n">
        <v>2</v>
      </c>
      <c r="L171" t="n">
        <v>0</v>
      </c>
      <c r="M171" t="n">
        <v>0</v>
      </c>
      <c r="N171" t="n">
        <v>1</v>
      </c>
      <c r="O171" t="n">
        <v>2</v>
      </c>
      <c r="P171" t="n">
        <v>2</v>
      </c>
      <c r="Q171" t="n">
        <v>1</v>
      </c>
      <c r="R171" t="n">
        <v>2</v>
      </c>
      <c r="T171" t="n">
        <v>1</v>
      </c>
      <c r="U171" t="n">
        <v>1</v>
      </c>
      <c r="V171" t="n">
        <v>0</v>
      </c>
      <c r="W171" t="n">
        <v>2</v>
      </c>
    </row>
    <row r="172">
      <c r="A172" t="inlineStr">
        <is>
          <t>07-22 10</t>
        </is>
      </c>
      <c r="H172" t="n">
        <v>0</v>
      </c>
      <c r="P172" t="n">
        <v>2</v>
      </c>
      <c r="Q172" t="n">
        <v>2</v>
      </c>
      <c r="S172" t="n">
        <v>2</v>
      </c>
      <c r="U172" t="n">
        <v>2</v>
      </c>
      <c r="W172" t="n">
        <v>1</v>
      </c>
    </row>
    <row r="173">
      <c r="A173" t="inlineStr">
        <is>
          <t>07-22 13</t>
        </is>
      </c>
      <c r="B173" t="n">
        <v>1</v>
      </c>
      <c r="C173" t="n">
        <v>2</v>
      </c>
      <c r="D173" t="n">
        <v>1</v>
      </c>
      <c r="E173" t="n">
        <v>1</v>
      </c>
      <c r="F173" t="n">
        <v>1</v>
      </c>
      <c r="G173" t="n">
        <v>1</v>
      </c>
      <c r="I173" t="n">
        <v>2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1</v>
      </c>
      <c r="P173" t="n">
        <v>2</v>
      </c>
      <c r="Q173" t="n">
        <v>1</v>
      </c>
      <c r="R173" t="n">
        <v>3</v>
      </c>
      <c r="S173" t="n">
        <v>2</v>
      </c>
      <c r="T173" t="n">
        <v>1</v>
      </c>
      <c r="U173" t="n">
        <v>3</v>
      </c>
      <c r="V173" t="n">
        <v>1</v>
      </c>
      <c r="W173" t="n">
        <v>2</v>
      </c>
    </row>
    <row r="174">
      <c r="A174" t="inlineStr">
        <is>
          <t>07-22 16</t>
        </is>
      </c>
      <c r="E174" t="n">
        <v>1</v>
      </c>
      <c r="J174" t="n">
        <v>1</v>
      </c>
      <c r="P174" t="n">
        <v>3</v>
      </c>
      <c r="Q174" t="n">
        <v>1</v>
      </c>
      <c r="R174" t="n">
        <v>4</v>
      </c>
      <c r="S174" t="n">
        <v>3</v>
      </c>
      <c r="U174" t="n">
        <v>2</v>
      </c>
      <c r="W174" t="n">
        <v>3</v>
      </c>
    </row>
    <row r="175">
      <c r="A175" t="inlineStr">
        <is>
          <t>07-22 19</t>
        </is>
      </c>
      <c r="B175" t="n">
        <v>0</v>
      </c>
      <c r="C175" t="n">
        <v>1</v>
      </c>
      <c r="D175" t="n">
        <v>0</v>
      </c>
      <c r="E175" t="n">
        <v>2</v>
      </c>
      <c r="F175" t="n">
        <v>2</v>
      </c>
      <c r="G175" t="n">
        <v>1</v>
      </c>
      <c r="I175" t="n">
        <v>0</v>
      </c>
      <c r="J175" t="n">
        <v>0</v>
      </c>
      <c r="K175" t="n">
        <v>3</v>
      </c>
      <c r="L175" t="n">
        <v>0</v>
      </c>
      <c r="M175" t="n">
        <v>0</v>
      </c>
      <c r="N175" t="n">
        <v>0</v>
      </c>
      <c r="O175" t="n">
        <v>2</v>
      </c>
      <c r="P175" t="n">
        <v>1</v>
      </c>
      <c r="Q175" t="n">
        <v>2</v>
      </c>
      <c r="R175" t="n">
        <v>2</v>
      </c>
      <c r="S175" t="n">
        <v>2</v>
      </c>
      <c r="T175" t="n">
        <v>2</v>
      </c>
      <c r="U175" t="n">
        <v>2</v>
      </c>
      <c r="V175" t="n">
        <v>2</v>
      </c>
      <c r="W175" t="n">
        <v>2</v>
      </c>
    </row>
    <row r="176">
      <c r="A176" t="inlineStr">
        <is>
          <t>07-22 22</t>
        </is>
      </c>
      <c r="J176" t="n">
        <v>1</v>
      </c>
      <c r="Q176" t="n">
        <v>2</v>
      </c>
      <c r="R176" t="n">
        <v>2</v>
      </c>
      <c r="S176" t="n">
        <v>1</v>
      </c>
      <c r="U176" t="n">
        <v>5</v>
      </c>
      <c r="W176" t="n">
        <v>1</v>
      </c>
    </row>
    <row r="177">
      <c r="A177" t="inlineStr">
        <is>
          <t>07-23 01</t>
        </is>
      </c>
      <c r="B177" t="n">
        <v>0</v>
      </c>
      <c r="C177" t="n">
        <v>1</v>
      </c>
      <c r="D177" t="n">
        <v>0</v>
      </c>
      <c r="F177" t="n">
        <v>1</v>
      </c>
      <c r="H177" t="n">
        <v>2</v>
      </c>
      <c r="I177" t="n">
        <v>0</v>
      </c>
      <c r="J177" t="n">
        <v>0</v>
      </c>
      <c r="K177" t="n">
        <v>2</v>
      </c>
      <c r="L177" t="n">
        <v>0</v>
      </c>
      <c r="M177" t="n">
        <v>0</v>
      </c>
      <c r="N177" t="n">
        <v>0</v>
      </c>
      <c r="O177" t="n">
        <v>0</v>
      </c>
      <c r="Q177" t="n">
        <v>1</v>
      </c>
      <c r="R177" t="n">
        <v>1</v>
      </c>
      <c r="S177" t="n">
        <v>1</v>
      </c>
      <c r="T177" t="n">
        <v>1</v>
      </c>
      <c r="U177" t="n">
        <v>3</v>
      </c>
      <c r="V177" t="n">
        <v>1</v>
      </c>
      <c r="W177" t="n">
        <v>0</v>
      </c>
    </row>
    <row r="178">
      <c r="A178" t="inlineStr">
        <is>
          <t>07-23 04</t>
        </is>
      </c>
      <c r="H178" t="n">
        <v>2</v>
      </c>
      <c r="J178" t="n">
        <v>1</v>
      </c>
      <c r="Q178" t="n">
        <v>1</v>
      </c>
      <c r="S178" t="n">
        <v>1</v>
      </c>
      <c r="U178" t="n">
        <v>2</v>
      </c>
      <c r="W178" t="n">
        <v>1</v>
      </c>
    </row>
    <row r="179">
      <c r="A179" t="inlineStr">
        <is>
          <t>07-23 07</t>
        </is>
      </c>
      <c r="B179" t="n">
        <v>0</v>
      </c>
      <c r="C179" t="n">
        <v>0</v>
      </c>
      <c r="D179" t="n">
        <v>0</v>
      </c>
      <c r="E179" t="n">
        <v>0</v>
      </c>
      <c r="G179" t="n">
        <v>1</v>
      </c>
      <c r="I179" t="n">
        <v>0</v>
      </c>
      <c r="J179" t="n">
        <v>1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</row>
    <row r="180">
      <c r="A180" t="inlineStr">
        <is>
          <t>07-23 10</t>
        </is>
      </c>
      <c r="E180" t="n">
        <v>0</v>
      </c>
      <c r="J180" t="n">
        <v>1</v>
      </c>
      <c r="P180" t="n">
        <v>1</v>
      </c>
      <c r="Q180" t="n">
        <v>2</v>
      </c>
      <c r="S180" t="n">
        <v>2</v>
      </c>
      <c r="U180" t="n">
        <v>2</v>
      </c>
      <c r="W180" t="n">
        <v>1</v>
      </c>
    </row>
    <row r="181">
      <c r="A181" t="inlineStr">
        <is>
          <t>07-23 13</t>
        </is>
      </c>
      <c r="B181" t="n">
        <v>1</v>
      </c>
      <c r="C181" t="n">
        <v>3</v>
      </c>
      <c r="D181" t="n">
        <v>2</v>
      </c>
      <c r="E181" t="n">
        <v>0</v>
      </c>
      <c r="F181" t="n">
        <v>1</v>
      </c>
      <c r="G181" t="n">
        <v>1</v>
      </c>
      <c r="I181" t="n">
        <v>2</v>
      </c>
      <c r="J181" t="n">
        <v>1</v>
      </c>
      <c r="K181" t="n">
        <v>2</v>
      </c>
      <c r="L181" t="n">
        <v>0</v>
      </c>
      <c r="M181" t="n">
        <v>1</v>
      </c>
      <c r="N181" t="n">
        <v>2</v>
      </c>
      <c r="O181" t="n">
        <v>3</v>
      </c>
      <c r="P181" t="n">
        <v>2</v>
      </c>
      <c r="Q181" t="n">
        <v>3</v>
      </c>
      <c r="R181" t="n">
        <v>4</v>
      </c>
      <c r="S181" t="n">
        <v>3</v>
      </c>
      <c r="T181" t="n">
        <v>2</v>
      </c>
      <c r="U181" t="n">
        <v>2</v>
      </c>
      <c r="V181" t="n">
        <v>1</v>
      </c>
      <c r="W181" t="n">
        <v>3</v>
      </c>
    </row>
    <row r="182">
      <c r="A182" t="inlineStr">
        <is>
          <t>07-23 16</t>
        </is>
      </c>
      <c r="E182" t="n">
        <v>1</v>
      </c>
      <c r="J182" t="n">
        <v>1</v>
      </c>
      <c r="P182" t="n">
        <v>1</v>
      </c>
      <c r="Q182" t="n">
        <v>3</v>
      </c>
      <c r="R182" t="n">
        <v>4</v>
      </c>
      <c r="S182" t="n">
        <v>3</v>
      </c>
      <c r="U182" t="n">
        <v>0</v>
      </c>
      <c r="W182" t="n">
        <v>3</v>
      </c>
    </row>
    <row r="183">
      <c r="A183" t="inlineStr">
        <is>
          <t>07-23 19</t>
        </is>
      </c>
      <c r="B183" t="n">
        <v>0</v>
      </c>
      <c r="C183" t="n">
        <v>3</v>
      </c>
      <c r="D183" t="n">
        <v>1</v>
      </c>
      <c r="E183" t="n">
        <v>0</v>
      </c>
      <c r="F183" t="n">
        <v>2</v>
      </c>
      <c r="G183" t="n">
        <v>1</v>
      </c>
      <c r="H183" t="n">
        <v>0</v>
      </c>
      <c r="I183" t="n">
        <v>0</v>
      </c>
      <c r="J183" t="n">
        <v>0</v>
      </c>
      <c r="K183" t="n">
        <v>2</v>
      </c>
      <c r="L183" t="n">
        <v>0</v>
      </c>
      <c r="M183" t="n">
        <v>0</v>
      </c>
      <c r="N183" t="n">
        <v>1</v>
      </c>
      <c r="O183" t="n">
        <v>2</v>
      </c>
      <c r="P183" t="n">
        <v>1</v>
      </c>
      <c r="Q183" t="n">
        <v>2</v>
      </c>
      <c r="R183" t="n">
        <v>4</v>
      </c>
      <c r="S183" t="n">
        <v>3</v>
      </c>
      <c r="T183" t="n">
        <v>1</v>
      </c>
      <c r="U183" t="n">
        <v>3</v>
      </c>
      <c r="V183" t="n">
        <v>2</v>
      </c>
      <c r="W183" t="n">
        <v>1</v>
      </c>
    </row>
    <row r="184">
      <c r="A184" t="inlineStr">
        <is>
          <t>07-23 22</t>
        </is>
      </c>
      <c r="E184" t="n">
        <v>0</v>
      </c>
      <c r="J184" t="n">
        <v>0</v>
      </c>
      <c r="P184" t="n">
        <v>1</v>
      </c>
      <c r="Q184" t="n">
        <v>1</v>
      </c>
      <c r="R184" t="n">
        <v>2</v>
      </c>
      <c r="S184" t="n">
        <v>1</v>
      </c>
      <c r="U184" t="n">
        <v>7</v>
      </c>
      <c r="W184" t="n">
        <v>1</v>
      </c>
    </row>
    <row r="185">
      <c r="A185" t="inlineStr">
        <is>
          <t>07-24 01</t>
        </is>
      </c>
      <c r="B185" t="n">
        <v>0</v>
      </c>
      <c r="C185" t="n">
        <v>1</v>
      </c>
      <c r="D185" t="n">
        <v>0</v>
      </c>
      <c r="E185" t="n">
        <v>0</v>
      </c>
      <c r="F185" t="n">
        <v>1</v>
      </c>
      <c r="G185" t="n">
        <v>0</v>
      </c>
      <c r="I185" t="n">
        <v>0</v>
      </c>
      <c r="J185" t="n">
        <v>0</v>
      </c>
      <c r="K185" t="n">
        <v>3</v>
      </c>
      <c r="L185" t="n">
        <v>0</v>
      </c>
      <c r="M185" t="n">
        <v>0</v>
      </c>
      <c r="O185" t="n">
        <v>0</v>
      </c>
      <c r="P185" t="n">
        <v>1</v>
      </c>
      <c r="Q185" t="n">
        <v>1</v>
      </c>
      <c r="S185" t="n">
        <v>1</v>
      </c>
      <c r="T185" t="n">
        <v>2</v>
      </c>
      <c r="U185" t="n">
        <v>1</v>
      </c>
      <c r="V185" t="n">
        <v>1</v>
      </c>
      <c r="W185" t="n">
        <v>0</v>
      </c>
    </row>
    <row r="186">
      <c r="A186" t="inlineStr">
        <is>
          <t>07-24 07</t>
        </is>
      </c>
      <c r="B186" t="n">
        <v>0</v>
      </c>
      <c r="C186" t="n">
        <v>1</v>
      </c>
      <c r="D186" t="n">
        <v>0</v>
      </c>
      <c r="E186" t="n">
        <v>0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O186" t="n">
        <v>1</v>
      </c>
      <c r="Q186" t="n">
        <v>0</v>
      </c>
      <c r="R186" t="n">
        <v>3</v>
      </c>
      <c r="S186" t="n">
        <v>2</v>
      </c>
      <c r="T186" t="n">
        <v>1</v>
      </c>
      <c r="U186" t="n">
        <v>1</v>
      </c>
      <c r="V186" t="n">
        <v>1</v>
      </c>
      <c r="W186" t="n">
        <v>1</v>
      </c>
    </row>
    <row r="187">
      <c r="A187" t="inlineStr">
        <is>
          <t>07-24 10</t>
        </is>
      </c>
      <c r="E187" t="n">
        <v>1</v>
      </c>
      <c r="J187" t="n">
        <v>1</v>
      </c>
      <c r="P187" t="n">
        <v>2</v>
      </c>
      <c r="Q187" t="n">
        <v>2</v>
      </c>
      <c r="R187" t="n">
        <v>0</v>
      </c>
      <c r="S187" t="n">
        <v>2</v>
      </c>
      <c r="U187" t="n">
        <v>2</v>
      </c>
      <c r="W187" t="n">
        <v>1</v>
      </c>
    </row>
    <row r="188">
      <c r="A188" t="inlineStr">
        <is>
          <t>07-24 13</t>
        </is>
      </c>
      <c r="B188" t="n">
        <v>1</v>
      </c>
      <c r="C188" t="n">
        <v>1</v>
      </c>
      <c r="D188" t="n">
        <v>2</v>
      </c>
      <c r="E188" t="n">
        <v>1</v>
      </c>
      <c r="F188" t="n">
        <v>1</v>
      </c>
      <c r="G188" t="n">
        <v>1</v>
      </c>
      <c r="H188" t="n">
        <v>1</v>
      </c>
      <c r="I188" t="n">
        <v>2</v>
      </c>
      <c r="J188" t="n">
        <v>1</v>
      </c>
      <c r="K188" t="n">
        <v>1</v>
      </c>
      <c r="L188" t="n">
        <v>2</v>
      </c>
      <c r="M188" t="n">
        <v>1</v>
      </c>
      <c r="N188" t="n">
        <v>2</v>
      </c>
      <c r="O188" t="n">
        <v>3</v>
      </c>
      <c r="P188" t="n">
        <v>3</v>
      </c>
      <c r="Q188" t="n">
        <v>3</v>
      </c>
      <c r="R188" t="n">
        <v>2</v>
      </c>
      <c r="S188" t="n">
        <v>2</v>
      </c>
      <c r="T188" t="n">
        <v>3</v>
      </c>
      <c r="U188" t="n">
        <v>1</v>
      </c>
      <c r="V188" t="n">
        <v>1</v>
      </c>
      <c r="W188" t="n">
        <v>2</v>
      </c>
    </row>
    <row r="189">
      <c r="A189" t="inlineStr">
        <is>
          <t>07-24 16</t>
        </is>
      </c>
      <c r="E189" t="n">
        <v>2</v>
      </c>
      <c r="J189" t="n">
        <v>1</v>
      </c>
      <c r="P189" t="n">
        <v>2</v>
      </c>
      <c r="Q189" t="n">
        <v>3</v>
      </c>
      <c r="R189" t="n">
        <v>4</v>
      </c>
      <c r="S189" t="n">
        <v>3</v>
      </c>
      <c r="U189" t="n">
        <v>1</v>
      </c>
      <c r="W189" t="n">
        <v>1</v>
      </c>
    </row>
    <row r="190">
      <c r="A190" t="inlineStr">
        <is>
          <t>07-24 19</t>
        </is>
      </c>
      <c r="B190" t="n">
        <v>0</v>
      </c>
      <c r="C190" t="n">
        <v>1</v>
      </c>
      <c r="D190" t="n">
        <v>0</v>
      </c>
      <c r="E190" t="n">
        <v>0</v>
      </c>
      <c r="F190" t="n">
        <v>2</v>
      </c>
      <c r="G190" t="n">
        <v>1</v>
      </c>
      <c r="I190" t="n">
        <v>1</v>
      </c>
      <c r="J190" t="n">
        <v>0</v>
      </c>
      <c r="K190" t="n">
        <v>2</v>
      </c>
      <c r="L190" t="n">
        <v>0</v>
      </c>
      <c r="M190" t="n">
        <v>0</v>
      </c>
      <c r="N190" t="n">
        <v>1</v>
      </c>
      <c r="O190" t="n">
        <v>0</v>
      </c>
      <c r="P190" t="n">
        <v>2</v>
      </c>
      <c r="Q190" t="n">
        <v>2</v>
      </c>
      <c r="R190" t="n">
        <v>3</v>
      </c>
      <c r="S190" t="n">
        <v>3</v>
      </c>
      <c r="T190" t="n">
        <v>1</v>
      </c>
      <c r="U190" t="n">
        <v>2</v>
      </c>
      <c r="V190" t="n">
        <v>1</v>
      </c>
      <c r="W190" t="n">
        <v>2</v>
      </c>
    </row>
    <row r="191">
      <c r="A191" t="inlineStr">
        <is>
          <t>07-24 21</t>
        </is>
      </c>
      <c r="U191" t="n">
        <v>3</v>
      </c>
    </row>
    <row r="192">
      <c r="A192" t="inlineStr">
        <is>
          <t>07-25 01</t>
        </is>
      </c>
      <c r="B192" t="n">
        <v>0</v>
      </c>
      <c r="C192" t="n">
        <v>1</v>
      </c>
      <c r="D192" t="n">
        <v>0</v>
      </c>
      <c r="E192" t="n">
        <v>0</v>
      </c>
      <c r="F192" t="n">
        <v>1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  <c r="O192" t="n">
        <v>1</v>
      </c>
      <c r="P192" t="n">
        <v>2</v>
      </c>
      <c r="Q192" t="n">
        <v>1</v>
      </c>
      <c r="R192" t="n">
        <v>0</v>
      </c>
      <c r="S192" t="n">
        <v>1</v>
      </c>
      <c r="T192" t="n">
        <v>3</v>
      </c>
      <c r="U192" t="n">
        <v>2</v>
      </c>
      <c r="V192" t="n">
        <v>1</v>
      </c>
      <c r="W192" t="n">
        <v>0</v>
      </c>
    </row>
    <row r="193">
      <c r="A193" t="inlineStr">
        <is>
          <t>07-25 04</t>
        </is>
      </c>
      <c r="E193" t="n">
        <v>0</v>
      </c>
      <c r="J193" t="n">
        <v>0</v>
      </c>
      <c r="Q193" t="n">
        <v>1</v>
      </c>
      <c r="R193" t="n">
        <v>1</v>
      </c>
      <c r="S193" t="n">
        <v>1</v>
      </c>
      <c r="U193" t="n">
        <v>1</v>
      </c>
      <c r="W193" t="n">
        <v>1</v>
      </c>
    </row>
    <row r="194">
      <c r="A194" t="inlineStr">
        <is>
          <t>07-25 07</t>
        </is>
      </c>
      <c r="B194" t="n">
        <v>0</v>
      </c>
      <c r="C194" t="n">
        <v>2</v>
      </c>
      <c r="D194" t="n">
        <v>0</v>
      </c>
      <c r="E194" t="n">
        <v>0</v>
      </c>
      <c r="F194" t="n">
        <v>1</v>
      </c>
      <c r="G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2</v>
      </c>
      <c r="Q194" t="n">
        <v>0</v>
      </c>
      <c r="R194" t="n">
        <v>2</v>
      </c>
      <c r="S194" t="n">
        <v>1</v>
      </c>
      <c r="T194" t="n">
        <v>2</v>
      </c>
      <c r="U194" t="n">
        <v>1</v>
      </c>
      <c r="V194" t="n">
        <v>1</v>
      </c>
      <c r="W194" t="n">
        <v>1</v>
      </c>
    </row>
    <row r="195">
      <c r="A195" t="inlineStr">
        <is>
          <t>07-25 10</t>
        </is>
      </c>
      <c r="E195" t="n">
        <v>1</v>
      </c>
      <c r="J195" t="n">
        <v>1</v>
      </c>
      <c r="P195" t="n">
        <v>2</v>
      </c>
      <c r="Q195" t="n">
        <v>1</v>
      </c>
      <c r="R195" t="n">
        <v>1</v>
      </c>
      <c r="S195" t="n">
        <v>2</v>
      </c>
      <c r="U195" t="n">
        <v>0</v>
      </c>
      <c r="W195" t="n">
        <v>2</v>
      </c>
    </row>
    <row r="196">
      <c r="A196" t="inlineStr">
        <is>
          <t>07-25 13</t>
        </is>
      </c>
      <c r="B196" t="n">
        <v>2</v>
      </c>
      <c r="C196" t="n">
        <v>0</v>
      </c>
      <c r="D196" t="n">
        <v>3</v>
      </c>
      <c r="E196" t="n">
        <v>1</v>
      </c>
      <c r="F196" t="n">
        <v>1</v>
      </c>
      <c r="G196" t="n">
        <v>3</v>
      </c>
      <c r="H196" t="n">
        <v>1</v>
      </c>
      <c r="I196" t="n">
        <v>2</v>
      </c>
      <c r="J196" t="n">
        <v>1</v>
      </c>
      <c r="K196" t="n">
        <v>3</v>
      </c>
      <c r="L196" t="n">
        <v>0</v>
      </c>
      <c r="M196" t="n">
        <v>1</v>
      </c>
      <c r="N196" t="n">
        <v>1</v>
      </c>
      <c r="O196" t="n">
        <v>3</v>
      </c>
      <c r="P196" t="n">
        <v>2</v>
      </c>
      <c r="Q196" t="n">
        <v>2</v>
      </c>
      <c r="R196" t="n">
        <v>2</v>
      </c>
      <c r="S196" t="n">
        <v>3</v>
      </c>
      <c r="T196" t="n">
        <v>3</v>
      </c>
      <c r="U196" t="n">
        <v>1</v>
      </c>
      <c r="V196" t="n">
        <v>2</v>
      </c>
      <c r="W196" t="n">
        <v>2</v>
      </c>
    </row>
    <row r="197">
      <c r="A197" t="inlineStr">
        <is>
          <t>07-25 16</t>
        </is>
      </c>
      <c r="E197" t="n">
        <v>1</v>
      </c>
      <c r="H197" t="n">
        <v>2</v>
      </c>
      <c r="J197" t="n">
        <v>1</v>
      </c>
      <c r="P197" t="n">
        <v>3</v>
      </c>
      <c r="Q197" t="n">
        <v>3</v>
      </c>
      <c r="R197" t="n">
        <v>2</v>
      </c>
      <c r="S197" t="n">
        <v>3</v>
      </c>
      <c r="U197" t="n">
        <v>1</v>
      </c>
      <c r="W197" t="n">
        <v>2</v>
      </c>
    </row>
    <row r="198">
      <c r="A198" t="inlineStr">
        <is>
          <t>07-25 19</t>
        </is>
      </c>
      <c r="B198" t="n">
        <v>0</v>
      </c>
      <c r="C198" t="n">
        <v>2</v>
      </c>
      <c r="D198" t="n">
        <v>0</v>
      </c>
      <c r="E198" t="n">
        <v>0</v>
      </c>
      <c r="F198" t="n">
        <v>1</v>
      </c>
      <c r="G198" t="n">
        <v>1</v>
      </c>
      <c r="I198" t="n">
        <v>1</v>
      </c>
      <c r="J198" t="n">
        <v>1</v>
      </c>
      <c r="K198" t="n">
        <v>2</v>
      </c>
      <c r="L198" t="n">
        <v>0</v>
      </c>
      <c r="M198" t="n">
        <v>1</v>
      </c>
      <c r="N198" t="n">
        <v>0</v>
      </c>
      <c r="O198" t="n">
        <v>2</v>
      </c>
      <c r="P198" t="n">
        <v>2</v>
      </c>
      <c r="Q198" t="n">
        <v>2</v>
      </c>
      <c r="R198" t="n">
        <v>3</v>
      </c>
      <c r="S198" t="n">
        <v>2</v>
      </c>
      <c r="T198" t="n">
        <v>3</v>
      </c>
      <c r="U198" t="n">
        <v>1</v>
      </c>
      <c r="V198" t="n">
        <v>1</v>
      </c>
      <c r="W198" t="n">
        <v>2</v>
      </c>
    </row>
    <row r="199">
      <c r="A199" t="inlineStr">
        <is>
          <t>07-25 22</t>
        </is>
      </c>
      <c r="E199" t="n">
        <v>0</v>
      </c>
      <c r="J199" t="n">
        <v>1</v>
      </c>
      <c r="P199" t="n">
        <v>1</v>
      </c>
      <c r="Q199" t="n">
        <v>2</v>
      </c>
      <c r="R199" t="n">
        <v>3</v>
      </c>
      <c r="S199" t="n">
        <v>1</v>
      </c>
      <c r="U199" t="n">
        <v>5</v>
      </c>
      <c r="W199" t="n">
        <v>1</v>
      </c>
    </row>
    <row r="200">
      <c r="A200" t="inlineStr">
        <is>
          <t>07-26 01</t>
        </is>
      </c>
      <c r="B200" t="n">
        <v>0</v>
      </c>
      <c r="C200" t="n">
        <v>1</v>
      </c>
      <c r="D200" t="n">
        <v>0</v>
      </c>
      <c r="E200" t="n">
        <v>0</v>
      </c>
      <c r="G200" t="n">
        <v>0</v>
      </c>
      <c r="I200" t="n">
        <v>0</v>
      </c>
      <c r="J200" t="n">
        <v>0</v>
      </c>
      <c r="K200" t="n">
        <v>3</v>
      </c>
      <c r="L200" t="n">
        <v>0</v>
      </c>
      <c r="M200" t="n">
        <v>0</v>
      </c>
      <c r="N200" t="n">
        <v>0</v>
      </c>
      <c r="O200" t="n">
        <v>0</v>
      </c>
      <c r="P200" t="n">
        <v>2</v>
      </c>
      <c r="Q200" t="n">
        <v>2</v>
      </c>
      <c r="R200" t="n">
        <v>1</v>
      </c>
      <c r="S200" t="n">
        <v>1</v>
      </c>
      <c r="T200" t="n">
        <v>2</v>
      </c>
      <c r="U200" t="n">
        <v>2</v>
      </c>
      <c r="V200" t="n">
        <v>1</v>
      </c>
      <c r="W200" t="n">
        <v>1</v>
      </c>
    </row>
    <row r="201">
      <c r="A201" t="inlineStr">
        <is>
          <t>07-26 04</t>
        </is>
      </c>
      <c r="E201" t="n">
        <v>0</v>
      </c>
      <c r="J201" t="n">
        <v>0</v>
      </c>
      <c r="P201" t="n">
        <v>1</v>
      </c>
      <c r="Q201" t="n">
        <v>2</v>
      </c>
      <c r="R201" t="n">
        <v>1</v>
      </c>
      <c r="S201" t="n">
        <v>1</v>
      </c>
      <c r="U201" t="n">
        <v>2</v>
      </c>
      <c r="W201" t="n">
        <v>0</v>
      </c>
    </row>
    <row r="202">
      <c r="A202" t="inlineStr">
        <is>
          <t>07-26 07</t>
        </is>
      </c>
      <c r="B202" t="n">
        <v>0</v>
      </c>
      <c r="C202" t="n">
        <v>0</v>
      </c>
      <c r="D202" t="n">
        <v>0</v>
      </c>
      <c r="G202" t="n">
        <v>1</v>
      </c>
      <c r="I202" t="n">
        <v>1</v>
      </c>
      <c r="J202" t="n">
        <v>1</v>
      </c>
      <c r="K202" t="n">
        <v>2</v>
      </c>
      <c r="L202" t="n">
        <v>2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1</v>
      </c>
      <c r="S202" t="n">
        <v>2</v>
      </c>
      <c r="T202" t="n">
        <v>1</v>
      </c>
      <c r="U202" t="n">
        <v>1</v>
      </c>
      <c r="V202" t="n">
        <v>2</v>
      </c>
      <c r="W202" t="n">
        <v>2</v>
      </c>
    </row>
    <row r="203">
      <c r="A203" t="inlineStr">
        <is>
          <t>07-26 10</t>
        </is>
      </c>
      <c r="E203" t="n">
        <v>0</v>
      </c>
      <c r="J203" t="n">
        <v>1</v>
      </c>
      <c r="P203" t="n">
        <v>2</v>
      </c>
      <c r="Q203" t="n">
        <v>0</v>
      </c>
      <c r="R203" t="n">
        <v>1</v>
      </c>
      <c r="U203" t="n">
        <v>1</v>
      </c>
    </row>
    <row r="204">
      <c r="A204" t="inlineStr">
        <is>
          <t>07-26 13</t>
        </is>
      </c>
      <c r="B204" t="n">
        <v>1</v>
      </c>
      <c r="C204" t="n">
        <v>1</v>
      </c>
      <c r="D204" t="n">
        <v>0</v>
      </c>
      <c r="E204" t="n">
        <v>1</v>
      </c>
      <c r="F204" t="n">
        <v>1</v>
      </c>
      <c r="G204" t="n">
        <v>1</v>
      </c>
      <c r="I204" t="n">
        <v>1</v>
      </c>
      <c r="J204" t="n">
        <v>1</v>
      </c>
      <c r="K204" t="n">
        <v>3</v>
      </c>
      <c r="L204" t="n">
        <v>0</v>
      </c>
      <c r="M204" t="n">
        <v>1</v>
      </c>
      <c r="N204" t="n">
        <v>2</v>
      </c>
      <c r="O204" t="n">
        <v>2</v>
      </c>
      <c r="P204" t="n">
        <v>3</v>
      </c>
      <c r="Q204" t="n">
        <v>2</v>
      </c>
      <c r="R204" t="n">
        <v>3</v>
      </c>
      <c r="S204" t="n">
        <v>3</v>
      </c>
      <c r="T204" t="n">
        <v>3</v>
      </c>
      <c r="U204" t="n">
        <v>1</v>
      </c>
      <c r="V204" t="n">
        <v>1</v>
      </c>
      <c r="W204" t="n">
        <v>2</v>
      </c>
    </row>
    <row r="205">
      <c r="A205" t="inlineStr">
        <is>
          <t>07-26 16</t>
        </is>
      </c>
      <c r="E205" t="n">
        <v>0</v>
      </c>
      <c r="J205" t="n">
        <v>3</v>
      </c>
      <c r="P205" t="n">
        <v>3</v>
      </c>
      <c r="Q205" t="n">
        <v>2</v>
      </c>
      <c r="R205" t="n">
        <v>3</v>
      </c>
      <c r="S205" t="n">
        <v>3</v>
      </c>
      <c r="U205" t="n">
        <v>1</v>
      </c>
      <c r="W205" t="n">
        <v>3</v>
      </c>
    </row>
    <row r="206">
      <c r="A206" t="inlineStr">
        <is>
          <t>07-26 19</t>
        </is>
      </c>
      <c r="B206" t="n">
        <v>0</v>
      </c>
      <c r="C206" t="n">
        <v>2</v>
      </c>
      <c r="D206" t="n">
        <v>2</v>
      </c>
      <c r="E206" t="n">
        <v>0</v>
      </c>
      <c r="F206" t="n">
        <v>2</v>
      </c>
      <c r="G206" t="n">
        <v>1</v>
      </c>
      <c r="I206" t="n">
        <v>0</v>
      </c>
      <c r="J206" t="n">
        <v>2</v>
      </c>
      <c r="K206" t="n">
        <v>2</v>
      </c>
      <c r="L206" t="n">
        <v>0</v>
      </c>
      <c r="M206" t="n">
        <v>1</v>
      </c>
      <c r="N206" t="n">
        <v>1</v>
      </c>
      <c r="O206" t="n">
        <v>2</v>
      </c>
      <c r="P206" t="n">
        <v>1</v>
      </c>
      <c r="Q206" t="n">
        <v>1</v>
      </c>
      <c r="R206" t="n">
        <v>2</v>
      </c>
      <c r="S206" t="n">
        <v>2</v>
      </c>
      <c r="T206" t="n">
        <v>3</v>
      </c>
      <c r="U206" t="n">
        <v>2</v>
      </c>
      <c r="V206" t="n">
        <v>1</v>
      </c>
      <c r="W206" t="n">
        <v>1</v>
      </c>
    </row>
    <row r="207">
      <c r="A207" t="inlineStr">
        <is>
          <t>07-26 22</t>
        </is>
      </c>
      <c r="E207" t="n">
        <v>2</v>
      </c>
      <c r="J207" t="n">
        <v>0</v>
      </c>
      <c r="P207" t="n">
        <v>1</v>
      </c>
      <c r="Q207" t="n">
        <v>1</v>
      </c>
      <c r="R207" t="n">
        <v>2</v>
      </c>
      <c r="S207" t="n">
        <v>3</v>
      </c>
      <c r="U207" t="n">
        <v>7</v>
      </c>
      <c r="W207" t="n">
        <v>1</v>
      </c>
    </row>
    <row r="208">
      <c r="A208" t="inlineStr">
        <is>
          <t>07-27 01</t>
        </is>
      </c>
      <c r="B208" t="n">
        <v>0</v>
      </c>
      <c r="C208" t="n">
        <v>1</v>
      </c>
      <c r="D208" t="n">
        <v>0</v>
      </c>
      <c r="G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2</v>
      </c>
      <c r="Q208" t="n">
        <v>3</v>
      </c>
      <c r="R208" t="n">
        <v>0</v>
      </c>
      <c r="S208" t="n">
        <v>1</v>
      </c>
      <c r="T208" t="n">
        <v>3</v>
      </c>
      <c r="U208" t="n">
        <v>2</v>
      </c>
      <c r="V208" t="n">
        <v>1</v>
      </c>
      <c r="W208" t="n">
        <v>0</v>
      </c>
    </row>
    <row r="209">
      <c r="A209" t="inlineStr">
        <is>
          <t>07-27 04</t>
        </is>
      </c>
      <c r="E209" t="n">
        <v>0</v>
      </c>
      <c r="H209" t="n">
        <v>0</v>
      </c>
      <c r="J209" t="n">
        <v>0</v>
      </c>
      <c r="P209" t="n">
        <v>1</v>
      </c>
      <c r="Q209" t="n">
        <v>2</v>
      </c>
      <c r="R209" t="n">
        <v>1</v>
      </c>
      <c r="S209" t="n">
        <v>1</v>
      </c>
      <c r="U209" t="n">
        <v>1</v>
      </c>
      <c r="W209" t="n">
        <v>1</v>
      </c>
    </row>
    <row r="210">
      <c r="A210" t="inlineStr">
        <is>
          <t>07-27 07</t>
        </is>
      </c>
      <c r="B210" t="n">
        <v>0</v>
      </c>
      <c r="C210" t="n">
        <v>2</v>
      </c>
      <c r="D210" t="n">
        <v>0</v>
      </c>
      <c r="E210" t="n">
        <v>0</v>
      </c>
      <c r="I210" t="n">
        <v>0</v>
      </c>
      <c r="J210" t="n">
        <v>1</v>
      </c>
      <c r="K210" t="n">
        <v>2</v>
      </c>
      <c r="L210" t="n">
        <v>2</v>
      </c>
      <c r="M210" t="n">
        <v>0</v>
      </c>
      <c r="N210" t="n">
        <v>0</v>
      </c>
      <c r="O210" t="n">
        <v>0</v>
      </c>
      <c r="P210" t="n">
        <v>1</v>
      </c>
      <c r="Q210" t="n">
        <v>2</v>
      </c>
      <c r="R210" t="n">
        <v>1</v>
      </c>
      <c r="S210" t="n">
        <v>1</v>
      </c>
      <c r="T210" t="n">
        <v>1</v>
      </c>
      <c r="U210" t="n">
        <v>2</v>
      </c>
      <c r="V210" t="n">
        <v>1</v>
      </c>
      <c r="W210" t="n">
        <v>1</v>
      </c>
    </row>
    <row r="211">
      <c r="A211" t="inlineStr">
        <is>
          <t>07-27 10</t>
        </is>
      </c>
      <c r="E211" t="n">
        <v>1</v>
      </c>
      <c r="H211" t="n">
        <v>1</v>
      </c>
      <c r="J211" t="n">
        <v>2</v>
      </c>
      <c r="P211" t="n">
        <v>2</v>
      </c>
      <c r="Q211" t="n">
        <v>2</v>
      </c>
      <c r="R211" t="n">
        <v>1</v>
      </c>
      <c r="S211" t="n">
        <v>1</v>
      </c>
      <c r="U211" t="n">
        <v>1</v>
      </c>
      <c r="W211" t="n">
        <v>2</v>
      </c>
    </row>
    <row r="212">
      <c r="A212" t="inlineStr">
        <is>
          <t>07-27 13</t>
        </is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I212" t="n">
        <v>2</v>
      </c>
      <c r="J212" t="n">
        <v>2</v>
      </c>
      <c r="K212" t="n">
        <v>3</v>
      </c>
      <c r="L212" t="n">
        <v>0</v>
      </c>
      <c r="N212" t="n">
        <v>0</v>
      </c>
      <c r="O212" t="n">
        <v>2</v>
      </c>
      <c r="P212" t="n">
        <v>1</v>
      </c>
      <c r="Q212" t="n">
        <v>3</v>
      </c>
      <c r="R212" t="n">
        <v>0</v>
      </c>
      <c r="U212" t="n">
        <v>1</v>
      </c>
      <c r="V212" t="n">
        <v>1</v>
      </c>
      <c r="W212" t="n">
        <v>2</v>
      </c>
    </row>
    <row r="213">
      <c r="A213" t="inlineStr">
        <is>
          <t>07-27 19</t>
        </is>
      </c>
      <c r="B213" t="n">
        <v>0</v>
      </c>
      <c r="C213" t="n">
        <v>1</v>
      </c>
      <c r="D213" t="n">
        <v>0</v>
      </c>
      <c r="E213" t="n">
        <v>0</v>
      </c>
      <c r="F213" t="n">
        <v>1</v>
      </c>
      <c r="G213" t="n">
        <v>1</v>
      </c>
      <c r="I213" t="n">
        <v>0</v>
      </c>
      <c r="J213" t="n">
        <v>2</v>
      </c>
      <c r="K213" t="n">
        <v>1</v>
      </c>
      <c r="L213" t="n">
        <v>0</v>
      </c>
      <c r="M213" t="n">
        <v>0</v>
      </c>
      <c r="N213" t="n">
        <v>0</v>
      </c>
      <c r="O213" t="n">
        <v>1</v>
      </c>
      <c r="P213" t="n">
        <v>2</v>
      </c>
      <c r="Q213" t="n">
        <v>2</v>
      </c>
      <c r="R213" t="n">
        <v>1</v>
      </c>
      <c r="S213" t="n">
        <v>2</v>
      </c>
      <c r="T213" t="n">
        <v>6</v>
      </c>
      <c r="U213" t="n">
        <v>1</v>
      </c>
      <c r="V213" t="n">
        <v>1</v>
      </c>
      <c r="W213" t="n">
        <v>1</v>
      </c>
    </row>
    <row r="214">
      <c r="A214" t="inlineStr">
        <is>
          <t>07-27 22</t>
        </is>
      </c>
      <c r="E214" t="n">
        <v>0</v>
      </c>
      <c r="J214" t="n">
        <v>2</v>
      </c>
      <c r="P214" t="n">
        <v>1</v>
      </c>
      <c r="Q214" t="n">
        <v>3</v>
      </c>
      <c r="R214" t="n">
        <v>4</v>
      </c>
      <c r="S214" t="n">
        <v>3</v>
      </c>
      <c r="U214" t="n">
        <v>1</v>
      </c>
      <c r="W214" t="n">
        <v>1</v>
      </c>
    </row>
    <row r="215">
      <c r="A215" t="inlineStr">
        <is>
          <t>07-28 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1</v>
      </c>
      <c r="I215" t="n">
        <v>0</v>
      </c>
      <c r="K215" t="n">
        <v>1</v>
      </c>
      <c r="L215" t="n">
        <v>2</v>
      </c>
      <c r="M215" t="n">
        <v>0</v>
      </c>
      <c r="N215" t="n">
        <v>0</v>
      </c>
      <c r="O215" t="n">
        <v>0</v>
      </c>
      <c r="P215" t="n">
        <v>1</v>
      </c>
      <c r="Q215" t="n">
        <v>3</v>
      </c>
      <c r="R215" t="n">
        <v>1</v>
      </c>
      <c r="S215" t="n">
        <v>1</v>
      </c>
      <c r="T215" t="n">
        <v>0</v>
      </c>
      <c r="U215" t="n">
        <v>2</v>
      </c>
      <c r="V215" t="n">
        <v>1</v>
      </c>
      <c r="W215" t="n">
        <v>1</v>
      </c>
    </row>
    <row r="216">
      <c r="A216" t="inlineStr">
        <is>
          <t>07-28 04</t>
        </is>
      </c>
      <c r="E216" t="n">
        <v>0</v>
      </c>
      <c r="J216" t="n">
        <v>0</v>
      </c>
      <c r="P216" t="n">
        <v>1</v>
      </c>
      <c r="Q216" t="n">
        <v>2</v>
      </c>
      <c r="R216" t="n">
        <v>2</v>
      </c>
      <c r="S216" t="n">
        <v>5</v>
      </c>
      <c r="U216" t="n">
        <v>2</v>
      </c>
      <c r="W216" t="n">
        <v>1</v>
      </c>
    </row>
    <row r="217">
      <c r="A217" t="inlineStr">
        <is>
          <t>07-28 07</t>
        </is>
      </c>
      <c r="B217" t="n">
        <v>0</v>
      </c>
      <c r="C217" t="n">
        <v>1</v>
      </c>
      <c r="D217" t="n">
        <v>0</v>
      </c>
      <c r="E217" t="n">
        <v>1</v>
      </c>
      <c r="G217" t="n">
        <v>0</v>
      </c>
      <c r="H217" t="n">
        <v>0</v>
      </c>
      <c r="I217" t="n">
        <v>0</v>
      </c>
      <c r="J217" t="n">
        <v>2</v>
      </c>
      <c r="K217" t="n">
        <v>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  <c r="Q217" t="n">
        <v>2</v>
      </c>
      <c r="R217" t="n">
        <v>1</v>
      </c>
      <c r="S217" t="n">
        <v>1</v>
      </c>
      <c r="T217" t="n">
        <v>3</v>
      </c>
      <c r="U217" t="n">
        <v>1</v>
      </c>
      <c r="V217" t="n">
        <v>2</v>
      </c>
      <c r="W217" t="n">
        <v>2</v>
      </c>
    </row>
    <row r="218">
      <c r="A218" t="inlineStr">
        <is>
          <t>07-28 10</t>
        </is>
      </c>
      <c r="E218" t="n">
        <v>1</v>
      </c>
      <c r="H218" t="n">
        <v>1</v>
      </c>
      <c r="J218" t="n">
        <v>2</v>
      </c>
      <c r="P218" t="n">
        <v>1</v>
      </c>
      <c r="Q218" t="n">
        <v>5</v>
      </c>
      <c r="R218" t="n">
        <v>0</v>
      </c>
      <c r="S218" t="n">
        <v>2</v>
      </c>
      <c r="U218" t="n">
        <v>1</v>
      </c>
      <c r="W218" t="n">
        <v>2</v>
      </c>
    </row>
    <row r="219">
      <c r="A219" t="inlineStr">
        <is>
          <t>07-28 13</t>
        </is>
      </c>
      <c r="B219" t="n">
        <v>1</v>
      </c>
      <c r="C219" t="n">
        <v>1</v>
      </c>
      <c r="D219" t="n">
        <v>0</v>
      </c>
      <c r="E219" t="n">
        <v>1</v>
      </c>
      <c r="F219" t="n">
        <v>1</v>
      </c>
      <c r="G219" t="n">
        <v>1</v>
      </c>
      <c r="H219" t="n">
        <v>0</v>
      </c>
      <c r="I219" t="n">
        <v>2</v>
      </c>
      <c r="J219" t="n">
        <v>3</v>
      </c>
      <c r="K219" t="n">
        <v>3</v>
      </c>
      <c r="L219" t="n">
        <v>0</v>
      </c>
      <c r="M219" t="n">
        <v>1</v>
      </c>
      <c r="N219" t="n">
        <v>2</v>
      </c>
      <c r="O219" t="n">
        <v>3</v>
      </c>
      <c r="P219" t="n">
        <v>2</v>
      </c>
      <c r="Q219" t="n">
        <v>1</v>
      </c>
      <c r="R219" t="n">
        <v>2</v>
      </c>
      <c r="S219" t="n">
        <v>2</v>
      </c>
      <c r="T219" t="n">
        <v>3</v>
      </c>
      <c r="U219" t="n">
        <v>3</v>
      </c>
      <c r="V219" t="n">
        <v>2</v>
      </c>
      <c r="W219" t="n">
        <v>2</v>
      </c>
    </row>
    <row r="220">
      <c r="A220" t="inlineStr">
        <is>
          <t>07-28 16</t>
        </is>
      </c>
      <c r="E220" t="n">
        <v>0</v>
      </c>
      <c r="H220" t="n">
        <v>1</v>
      </c>
      <c r="J220" t="n">
        <v>1</v>
      </c>
      <c r="P220" t="n">
        <v>2</v>
      </c>
      <c r="Q220" t="n">
        <v>2</v>
      </c>
      <c r="R220" t="n">
        <v>4</v>
      </c>
      <c r="U220" t="n">
        <v>4</v>
      </c>
      <c r="W220" t="n">
        <v>3</v>
      </c>
    </row>
    <row r="221">
      <c r="A221" t="inlineStr">
        <is>
          <t>07-28 19</t>
        </is>
      </c>
      <c r="B221" t="n">
        <v>0</v>
      </c>
      <c r="C221" t="n">
        <v>0</v>
      </c>
      <c r="D221" t="n">
        <v>0</v>
      </c>
      <c r="E221" t="n">
        <v>0</v>
      </c>
      <c r="F221" t="n">
        <v>2</v>
      </c>
      <c r="G221" t="n">
        <v>2</v>
      </c>
      <c r="H221" t="n">
        <v>0</v>
      </c>
      <c r="I221" t="n">
        <v>1</v>
      </c>
      <c r="J221" t="n">
        <v>1</v>
      </c>
      <c r="K221" t="n">
        <v>1</v>
      </c>
      <c r="L221" t="n">
        <v>0</v>
      </c>
      <c r="M221" t="n">
        <v>0</v>
      </c>
      <c r="N221" t="n">
        <v>2</v>
      </c>
      <c r="O221" t="n">
        <v>1</v>
      </c>
      <c r="P221" t="n">
        <v>2</v>
      </c>
      <c r="Q221" t="n">
        <v>2</v>
      </c>
      <c r="R221" t="n">
        <v>1</v>
      </c>
      <c r="S221" t="n">
        <v>2</v>
      </c>
      <c r="T221" t="n">
        <v>1</v>
      </c>
      <c r="U221" t="n">
        <v>3</v>
      </c>
      <c r="V221" t="n">
        <v>1</v>
      </c>
      <c r="W221" t="n">
        <v>0</v>
      </c>
    </row>
    <row r="222">
      <c r="A222" t="inlineStr">
        <is>
          <t>07-28 22</t>
        </is>
      </c>
      <c r="E222" t="n">
        <v>0</v>
      </c>
      <c r="H222" t="n">
        <v>0</v>
      </c>
      <c r="P222" t="n">
        <v>2</v>
      </c>
      <c r="Q222" t="n">
        <v>3</v>
      </c>
      <c r="R222" t="n">
        <v>1</v>
      </c>
      <c r="S222" t="n">
        <v>2</v>
      </c>
      <c r="U222" t="n">
        <v>2</v>
      </c>
      <c r="W222" t="n">
        <v>1</v>
      </c>
    </row>
    <row r="223">
      <c r="A223" t="inlineStr">
        <is>
          <t>07-29 04</t>
        </is>
      </c>
      <c r="E223" t="n">
        <v>0</v>
      </c>
      <c r="H223" t="n">
        <v>0</v>
      </c>
      <c r="J223" t="n">
        <v>1</v>
      </c>
      <c r="P223" t="n">
        <v>1</v>
      </c>
      <c r="Q223" t="n">
        <v>1</v>
      </c>
      <c r="R223" t="n">
        <v>1</v>
      </c>
      <c r="S223" t="n">
        <v>1</v>
      </c>
      <c r="U223" t="n">
        <v>2</v>
      </c>
      <c r="W223" t="n">
        <v>0</v>
      </c>
    </row>
    <row r="224">
      <c r="A224" t="inlineStr">
        <is>
          <t>07-29 07</t>
        </is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1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O224" t="n">
        <v>1</v>
      </c>
      <c r="P224" t="n">
        <v>1</v>
      </c>
      <c r="Q224" t="n">
        <v>2</v>
      </c>
      <c r="R224" t="n">
        <v>1</v>
      </c>
      <c r="S224" t="n">
        <v>1</v>
      </c>
      <c r="T224" t="n">
        <v>3</v>
      </c>
      <c r="U224" t="n">
        <v>1</v>
      </c>
      <c r="V224" t="n">
        <v>1</v>
      </c>
      <c r="W224" t="n">
        <v>1</v>
      </c>
    </row>
    <row r="225">
      <c r="A225" t="inlineStr">
        <is>
          <t>07-29 10</t>
        </is>
      </c>
      <c r="E225" t="n">
        <v>1</v>
      </c>
      <c r="J225" t="n">
        <v>1</v>
      </c>
      <c r="P225" t="n">
        <v>1</v>
      </c>
      <c r="Q225" t="n">
        <v>3</v>
      </c>
      <c r="R225" t="n">
        <v>2</v>
      </c>
      <c r="S225" t="n">
        <v>1</v>
      </c>
      <c r="U225" t="n">
        <v>1</v>
      </c>
      <c r="W225" t="n">
        <v>2</v>
      </c>
    </row>
    <row r="226">
      <c r="A226" t="inlineStr">
        <is>
          <t>07-29 13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3</v>
      </c>
      <c r="I226" t="n">
        <v>1</v>
      </c>
      <c r="J226" t="n">
        <v>2</v>
      </c>
      <c r="K226" t="n">
        <v>3</v>
      </c>
      <c r="L226" t="n">
        <v>0</v>
      </c>
      <c r="M226" t="n">
        <v>1</v>
      </c>
      <c r="N226" t="n">
        <v>0</v>
      </c>
      <c r="O226" t="n">
        <v>2</v>
      </c>
      <c r="P226" t="n">
        <v>1</v>
      </c>
      <c r="Q226" t="n">
        <v>3</v>
      </c>
      <c r="R226" t="n">
        <v>2</v>
      </c>
      <c r="S226" t="n">
        <v>2</v>
      </c>
      <c r="T226" t="n">
        <v>1</v>
      </c>
      <c r="U226" t="n">
        <v>1</v>
      </c>
      <c r="V226" t="n">
        <v>1</v>
      </c>
      <c r="W226" t="n">
        <v>2</v>
      </c>
    </row>
    <row r="227">
      <c r="A227" t="inlineStr">
        <is>
          <t>07-29 16</t>
        </is>
      </c>
      <c r="E227" t="n">
        <v>1</v>
      </c>
      <c r="J227" t="n">
        <v>1</v>
      </c>
      <c r="P227" t="n">
        <v>2</v>
      </c>
      <c r="Q227" t="n">
        <v>3</v>
      </c>
      <c r="R227" t="n">
        <v>3</v>
      </c>
      <c r="S227" t="n">
        <v>3</v>
      </c>
      <c r="U227" t="n">
        <v>2</v>
      </c>
      <c r="W227" t="n">
        <v>1</v>
      </c>
    </row>
    <row r="228">
      <c r="A228" t="inlineStr">
        <is>
          <t>07-29 19</t>
        </is>
      </c>
      <c r="B228" t="n">
        <v>0</v>
      </c>
      <c r="C228" t="n">
        <v>1</v>
      </c>
      <c r="D228" t="n">
        <v>0</v>
      </c>
      <c r="E228" t="n">
        <v>1</v>
      </c>
      <c r="F228" t="n">
        <v>2</v>
      </c>
      <c r="G228" t="n">
        <v>1</v>
      </c>
      <c r="I228" t="n">
        <v>0</v>
      </c>
      <c r="J228" t="n">
        <v>0</v>
      </c>
      <c r="K228" t="n">
        <v>2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n">
        <v>3</v>
      </c>
      <c r="R228" t="n">
        <v>1</v>
      </c>
      <c r="S228" t="n">
        <v>2</v>
      </c>
      <c r="T228" t="n">
        <v>5</v>
      </c>
      <c r="U228" t="n">
        <v>3</v>
      </c>
      <c r="V228" t="n">
        <v>0</v>
      </c>
      <c r="W228" t="n">
        <v>2</v>
      </c>
    </row>
    <row r="229">
      <c r="A229" t="inlineStr">
        <is>
          <t>07-29 22</t>
        </is>
      </c>
      <c r="E229" t="n">
        <v>1</v>
      </c>
      <c r="J229" t="n">
        <v>0</v>
      </c>
      <c r="P229" t="n">
        <v>1</v>
      </c>
      <c r="Q229" t="n">
        <v>3</v>
      </c>
      <c r="R229" t="n">
        <v>1</v>
      </c>
      <c r="S229" t="n">
        <v>3</v>
      </c>
      <c r="U229" t="n">
        <v>3</v>
      </c>
      <c r="W229" t="n">
        <v>1</v>
      </c>
    </row>
    <row r="230">
      <c r="A230" t="inlineStr">
        <is>
          <t>07-30 01</t>
        </is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I230" t="n">
        <v>0</v>
      </c>
      <c r="J230" t="n">
        <v>0</v>
      </c>
      <c r="K230" t="n">
        <v>2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1</v>
      </c>
      <c r="R230" t="n">
        <v>1</v>
      </c>
      <c r="S230" t="n">
        <v>1</v>
      </c>
      <c r="T230" t="n">
        <v>5</v>
      </c>
      <c r="U230" t="n">
        <v>2</v>
      </c>
      <c r="V230" t="n">
        <v>0</v>
      </c>
      <c r="W230" t="n">
        <v>1</v>
      </c>
    </row>
    <row r="231">
      <c r="A231" t="inlineStr">
        <is>
          <t>07-30 04</t>
        </is>
      </c>
      <c r="J231" t="n">
        <v>1</v>
      </c>
      <c r="P231" t="n">
        <v>2</v>
      </c>
      <c r="Q231" t="n">
        <v>2</v>
      </c>
      <c r="R231" t="n">
        <v>1</v>
      </c>
      <c r="S231" t="n">
        <v>3</v>
      </c>
      <c r="U231" t="n">
        <v>2</v>
      </c>
      <c r="W231" t="n">
        <v>0</v>
      </c>
    </row>
    <row r="232">
      <c r="A232" t="inlineStr">
        <is>
          <t>07-30 07</t>
        </is>
      </c>
      <c r="B232" t="n">
        <v>0</v>
      </c>
      <c r="C232" t="n">
        <v>1</v>
      </c>
      <c r="D232" t="n">
        <v>0</v>
      </c>
      <c r="E232" t="n">
        <v>1</v>
      </c>
      <c r="F232" t="n">
        <v>1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3</v>
      </c>
      <c r="R232" t="n">
        <v>1</v>
      </c>
      <c r="S232" t="n">
        <v>1</v>
      </c>
      <c r="T232" t="n">
        <v>3</v>
      </c>
      <c r="U232" t="n">
        <v>2</v>
      </c>
      <c r="V232" t="n">
        <v>0</v>
      </c>
      <c r="W232" t="n">
        <v>1</v>
      </c>
    </row>
    <row r="233">
      <c r="A233" t="inlineStr">
        <is>
          <t>07-30 10</t>
        </is>
      </c>
      <c r="H233" t="n">
        <v>0</v>
      </c>
      <c r="J233" t="n">
        <v>1</v>
      </c>
      <c r="P233" t="n">
        <v>2</v>
      </c>
      <c r="Q233" t="n">
        <v>3</v>
      </c>
      <c r="R233" t="n">
        <v>2</v>
      </c>
      <c r="S233" t="n">
        <v>1</v>
      </c>
      <c r="U233" t="n">
        <v>3</v>
      </c>
      <c r="W233" t="n">
        <v>2</v>
      </c>
    </row>
    <row r="234">
      <c r="A234" t="inlineStr">
        <is>
          <t>07-30 13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2</v>
      </c>
      <c r="H234" t="n">
        <v>0</v>
      </c>
      <c r="I234" t="n">
        <v>1</v>
      </c>
      <c r="J234" t="n">
        <v>3</v>
      </c>
      <c r="K234" t="n">
        <v>3</v>
      </c>
      <c r="L234" t="n">
        <v>1</v>
      </c>
      <c r="M234" t="n">
        <v>1</v>
      </c>
      <c r="N234" t="n">
        <v>2</v>
      </c>
      <c r="O234" t="n">
        <v>1</v>
      </c>
      <c r="P234" t="n">
        <v>5</v>
      </c>
      <c r="Q234" t="n">
        <v>4</v>
      </c>
      <c r="R234" t="n">
        <v>2</v>
      </c>
      <c r="S234" t="n">
        <v>2</v>
      </c>
      <c r="T234" t="n">
        <v>3</v>
      </c>
      <c r="U234" t="n">
        <v>5</v>
      </c>
      <c r="V234" t="n">
        <v>1</v>
      </c>
      <c r="W234" t="n">
        <v>2</v>
      </c>
    </row>
    <row r="235">
      <c r="A235" t="inlineStr">
        <is>
          <t>07-30 16</t>
        </is>
      </c>
      <c r="E235" t="n">
        <v>1</v>
      </c>
      <c r="H235" t="n">
        <v>3</v>
      </c>
      <c r="J235" t="n">
        <v>0</v>
      </c>
      <c r="P235" t="n">
        <v>1</v>
      </c>
      <c r="Q235" t="n">
        <v>4</v>
      </c>
      <c r="R235" t="n">
        <v>2</v>
      </c>
      <c r="S235" t="n">
        <v>1</v>
      </c>
      <c r="U235" t="n">
        <v>6</v>
      </c>
      <c r="W235" t="n">
        <v>4</v>
      </c>
    </row>
    <row r="236">
      <c r="A236" t="inlineStr">
        <is>
          <t>07-30 19</t>
        </is>
      </c>
      <c r="B236" t="n">
        <v>0</v>
      </c>
      <c r="C236" t="n">
        <v>1</v>
      </c>
      <c r="D236" t="n">
        <v>0</v>
      </c>
      <c r="F236" t="n">
        <v>1</v>
      </c>
      <c r="G236" t="n">
        <v>1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2</v>
      </c>
      <c r="R236" t="n">
        <v>2</v>
      </c>
      <c r="S236" t="n">
        <v>2</v>
      </c>
      <c r="T236" t="n">
        <v>4</v>
      </c>
      <c r="U236" t="n">
        <v>4</v>
      </c>
      <c r="V236" t="n">
        <v>0</v>
      </c>
      <c r="W236" t="n">
        <v>1</v>
      </c>
    </row>
    <row r="237">
      <c r="A237" t="inlineStr">
        <is>
          <t>07-30 22</t>
        </is>
      </c>
      <c r="H237" t="n">
        <v>0</v>
      </c>
      <c r="J237" t="n">
        <v>0</v>
      </c>
      <c r="P237" t="n">
        <v>1</v>
      </c>
      <c r="R237" t="n">
        <v>1</v>
      </c>
      <c r="S237" t="n">
        <v>2</v>
      </c>
      <c r="U237" t="n">
        <v>3</v>
      </c>
      <c r="W237" t="n">
        <v>1</v>
      </c>
    </row>
    <row r="238">
      <c r="A238" t="inlineStr">
        <is>
          <t>07-31 01</t>
        </is>
      </c>
      <c r="B238" t="n">
        <v>0</v>
      </c>
      <c r="C238" t="n">
        <v>1</v>
      </c>
      <c r="D238" t="n">
        <v>0</v>
      </c>
      <c r="E238" t="n">
        <v>0</v>
      </c>
      <c r="G238" t="n">
        <v>0</v>
      </c>
      <c r="H238" t="n">
        <v>0</v>
      </c>
      <c r="I238" t="n">
        <v>0</v>
      </c>
      <c r="K238" t="n">
        <v>2</v>
      </c>
      <c r="L238" t="n">
        <v>0</v>
      </c>
      <c r="M238" t="n">
        <v>0</v>
      </c>
      <c r="O238" t="n">
        <v>0</v>
      </c>
      <c r="P238" t="n">
        <v>1</v>
      </c>
      <c r="Q238" t="n">
        <v>3</v>
      </c>
      <c r="S238" t="n">
        <v>1</v>
      </c>
      <c r="T238" t="n">
        <v>1</v>
      </c>
      <c r="U238" t="n">
        <v>3</v>
      </c>
      <c r="V238" t="n">
        <v>1</v>
      </c>
      <c r="W238" t="n">
        <v>1</v>
      </c>
    </row>
    <row r="239">
      <c r="A239" t="inlineStr">
        <is>
          <t>07-31 04</t>
        </is>
      </c>
      <c r="H239" t="n">
        <v>0</v>
      </c>
      <c r="J239" t="n">
        <v>1</v>
      </c>
      <c r="P239" t="n">
        <v>1</v>
      </c>
      <c r="R239" t="n">
        <v>2</v>
      </c>
      <c r="S239" t="n">
        <v>3</v>
      </c>
      <c r="U239" t="n">
        <v>2</v>
      </c>
      <c r="W239" t="n">
        <v>1</v>
      </c>
    </row>
    <row r="240">
      <c r="A240" t="inlineStr">
        <is>
          <t>07-31 07</t>
        </is>
      </c>
      <c r="B240" t="n">
        <v>0</v>
      </c>
      <c r="D240" t="n">
        <v>0</v>
      </c>
      <c r="G240" t="n">
        <v>0</v>
      </c>
      <c r="I240" t="n">
        <v>0</v>
      </c>
      <c r="J240" t="n">
        <v>3</v>
      </c>
      <c r="K240" t="n">
        <v>2</v>
      </c>
      <c r="L240" t="n">
        <v>0</v>
      </c>
      <c r="M240" t="n">
        <v>0</v>
      </c>
      <c r="O240" t="n">
        <v>0</v>
      </c>
      <c r="P240" t="n">
        <v>1</v>
      </c>
      <c r="Q240" t="n">
        <v>2</v>
      </c>
      <c r="S240" t="n">
        <v>1</v>
      </c>
      <c r="T240" t="n">
        <v>8</v>
      </c>
      <c r="U240" t="n">
        <v>4</v>
      </c>
      <c r="V240" t="n">
        <v>0</v>
      </c>
      <c r="W240" t="n">
        <v>3</v>
      </c>
    </row>
    <row r="241">
      <c r="A241" t="inlineStr">
        <is>
          <t>07-31 10</t>
        </is>
      </c>
      <c r="J241" t="n">
        <v>4</v>
      </c>
      <c r="P241" t="n">
        <v>1</v>
      </c>
      <c r="Q241" t="n">
        <v>5</v>
      </c>
      <c r="R241" t="n">
        <v>3</v>
      </c>
      <c r="S241" t="n">
        <v>2</v>
      </c>
      <c r="U241" t="n">
        <v>0</v>
      </c>
      <c r="W241" t="n">
        <v>1</v>
      </c>
    </row>
    <row r="242">
      <c r="A242" t="inlineStr">
        <is>
          <t>07-31 13</t>
        </is>
      </c>
      <c r="B242" t="n">
        <v>0</v>
      </c>
      <c r="C242" t="n">
        <v>3</v>
      </c>
      <c r="D242" t="n">
        <v>1</v>
      </c>
      <c r="E242" t="n">
        <v>1</v>
      </c>
      <c r="F242" t="n">
        <v>1</v>
      </c>
      <c r="G242" t="n">
        <v>3</v>
      </c>
      <c r="I242" t="n">
        <v>1</v>
      </c>
      <c r="J242" t="n">
        <v>4</v>
      </c>
      <c r="K242" t="n">
        <v>3</v>
      </c>
      <c r="L242" t="n">
        <v>0</v>
      </c>
      <c r="M242" t="n">
        <v>2</v>
      </c>
      <c r="N242" t="n">
        <v>3</v>
      </c>
      <c r="O242" t="n">
        <v>2</v>
      </c>
      <c r="P242" t="n">
        <v>3</v>
      </c>
      <c r="Q242" t="n">
        <v>4</v>
      </c>
      <c r="R242" t="n">
        <v>4</v>
      </c>
      <c r="S242" t="n">
        <v>2</v>
      </c>
      <c r="T242" t="n">
        <v>4</v>
      </c>
      <c r="U242" t="n">
        <v>2</v>
      </c>
      <c r="V242" t="n">
        <v>2</v>
      </c>
      <c r="W242" t="n">
        <v>3</v>
      </c>
    </row>
    <row r="243">
      <c r="A243" t="inlineStr">
        <is>
          <t>07-31 16</t>
        </is>
      </c>
      <c r="E243" t="n">
        <v>1</v>
      </c>
      <c r="J243" t="n">
        <v>2</v>
      </c>
      <c r="P243" t="n">
        <v>2</v>
      </c>
      <c r="Q243" t="n">
        <v>3</v>
      </c>
      <c r="R243" t="n">
        <v>3</v>
      </c>
      <c r="S243" t="n">
        <v>3</v>
      </c>
      <c r="U243" t="n">
        <v>2</v>
      </c>
      <c r="W243" t="n">
        <v>2</v>
      </c>
    </row>
    <row r="244">
      <c r="A244" t="inlineStr">
        <is>
          <t>07-31 19</t>
        </is>
      </c>
      <c r="B244" t="n">
        <v>0</v>
      </c>
      <c r="C244" t="n">
        <v>0</v>
      </c>
      <c r="D244" t="n">
        <v>0</v>
      </c>
      <c r="F244" t="n">
        <v>2</v>
      </c>
      <c r="G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2</v>
      </c>
      <c r="O244" t="n">
        <v>1</v>
      </c>
      <c r="P244" t="n">
        <v>2</v>
      </c>
      <c r="Q244" t="n">
        <v>1</v>
      </c>
      <c r="R244" t="n">
        <v>0</v>
      </c>
      <c r="S244" t="n">
        <v>2</v>
      </c>
      <c r="T244" t="n">
        <v>0</v>
      </c>
      <c r="U244" t="n">
        <v>2</v>
      </c>
      <c r="W244" t="n">
        <v>1</v>
      </c>
    </row>
    <row r="245">
      <c r="A245" t="inlineStr">
        <is>
          <t>07-31 22</t>
        </is>
      </c>
      <c r="J245" t="n">
        <v>0</v>
      </c>
      <c r="P245" t="n">
        <v>2</v>
      </c>
      <c r="Q245" t="n">
        <v>1</v>
      </c>
      <c r="R245" t="n">
        <v>2</v>
      </c>
      <c r="S245" t="n">
        <v>2</v>
      </c>
      <c r="U245" t="n">
        <v>1</v>
      </c>
      <c r="W245" t="n">
        <v>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W251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1003.6</v>
      </c>
      <c r="C3" t="n">
        <v>1005</v>
      </c>
      <c r="D3" t="n">
        <v>1004.5</v>
      </c>
      <c r="E3" t="n">
        <v>1004.3</v>
      </c>
      <c r="F3" t="n">
        <v>1003.6</v>
      </c>
      <c r="G3" t="n">
        <v>1003.9</v>
      </c>
      <c r="H3" t="n">
        <v>1003.2</v>
      </c>
      <c r="I3" t="n">
        <v>1002.9</v>
      </c>
      <c r="J3" t="n">
        <v>1002.4</v>
      </c>
      <c r="K3" t="n">
        <v>1003.3</v>
      </c>
      <c r="L3" t="n">
        <v>1003.2</v>
      </c>
      <c r="M3" t="n">
        <v>1004.3</v>
      </c>
      <c r="N3" t="n">
        <v>1001.8</v>
      </c>
      <c r="O3" t="n">
        <v>1003.2</v>
      </c>
      <c r="P3" t="n">
        <v>1003.1</v>
      </c>
      <c r="Q3" t="n">
        <v>1003.1</v>
      </c>
      <c r="R3" t="n">
        <v>1003</v>
      </c>
      <c r="S3" t="n">
        <v>1002.6</v>
      </c>
      <c r="T3" t="n">
        <v>1004.2</v>
      </c>
      <c r="U3" t="n">
        <v>1005.5</v>
      </c>
      <c r="V3" t="n">
        <v>1002.4</v>
      </c>
      <c r="W3" t="n">
        <v>1003.1</v>
      </c>
    </row>
    <row r="4">
      <c r="A4" t="inlineStr">
        <is>
          <t>06-30 04</t>
        </is>
      </c>
      <c r="E4" t="n">
        <v>1003.4</v>
      </c>
      <c r="H4" t="n">
        <v>1002.2</v>
      </c>
      <c r="J4" t="n">
        <v>1001.6</v>
      </c>
      <c r="P4" t="n">
        <v>1002.6</v>
      </c>
      <c r="Q4" t="n">
        <v>1002.1</v>
      </c>
      <c r="R4" t="n">
        <v>1002.8</v>
      </c>
      <c r="S4" t="n">
        <v>1002.1</v>
      </c>
      <c r="U4" t="n">
        <v>1004.2</v>
      </c>
      <c r="W4" t="n">
        <v>1002.8</v>
      </c>
    </row>
    <row r="5">
      <c r="A5" t="inlineStr">
        <is>
          <t>06-30 07</t>
        </is>
      </c>
      <c r="B5" t="n">
        <v>1004.5</v>
      </c>
      <c r="C5" t="n">
        <v>1005.1</v>
      </c>
      <c r="D5" t="n">
        <v>1004.8</v>
      </c>
      <c r="E5" t="n">
        <v>1004.5</v>
      </c>
      <c r="F5" t="n">
        <v>1003.7</v>
      </c>
      <c r="G5" t="n">
        <v>1004.3</v>
      </c>
      <c r="I5" t="n">
        <v>1004.1</v>
      </c>
      <c r="J5" t="n">
        <v>1003.2</v>
      </c>
      <c r="K5" t="n">
        <v>1003.6</v>
      </c>
      <c r="L5" t="n">
        <v>1003.5</v>
      </c>
      <c r="M5" t="n">
        <v>1004.4</v>
      </c>
      <c r="N5" t="n">
        <v>1001.7</v>
      </c>
      <c r="O5" t="n">
        <v>1003</v>
      </c>
      <c r="P5" t="n">
        <v>1003.1</v>
      </c>
      <c r="Q5" t="n">
        <v>1003.3</v>
      </c>
      <c r="R5" t="n">
        <v>1003.9</v>
      </c>
      <c r="S5" t="n">
        <v>1003.3</v>
      </c>
      <c r="T5" t="n">
        <v>1003.6</v>
      </c>
      <c r="U5" t="n">
        <v>1004.8</v>
      </c>
      <c r="V5" t="n">
        <v>1003.1</v>
      </c>
      <c r="W5" t="n">
        <v>1004.5</v>
      </c>
    </row>
    <row r="6">
      <c r="A6" t="inlineStr">
        <is>
          <t>06-30 10</t>
        </is>
      </c>
      <c r="E6" t="n">
        <v>1004.4</v>
      </c>
      <c r="J6" t="n">
        <v>1003.6</v>
      </c>
      <c r="P6" t="n">
        <v>1003.7</v>
      </c>
      <c r="Q6" t="n">
        <v>1003.9</v>
      </c>
      <c r="R6" t="n">
        <v>1003.9</v>
      </c>
      <c r="S6" t="n">
        <v>1003.5</v>
      </c>
      <c r="U6" t="n">
        <v>1005.8</v>
      </c>
      <c r="W6" t="n">
        <v>1004.1</v>
      </c>
    </row>
    <row r="7">
      <c r="A7" t="inlineStr">
        <is>
          <t>06-30 22</t>
        </is>
      </c>
      <c r="E7" t="n">
        <v>1002.3</v>
      </c>
      <c r="H7" t="n">
        <v>1001.8</v>
      </c>
      <c r="J7" t="n">
        <v>1001.6</v>
      </c>
      <c r="P7" t="n">
        <v>1001.7</v>
      </c>
      <c r="Q7" t="n">
        <v>1002</v>
      </c>
      <c r="R7" t="n">
        <v>1002.2</v>
      </c>
      <c r="S7" t="n">
        <v>1001.7</v>
      </c>
      <c r="U7" t="n">
        <v>1003.2</v>
      </c>
      <c r="W7" t="n">
        <v>1001.9</v>
      </c>
    </row>
    <row r="8">
      <c r="A8" t="inlineStr">
        <is>
          <t>07-01 01</t>
        </is>
      </c>
      <c r="C8" t="n">
        <v>1003.6</v>
      </c>
      <c r="E8" t="n">
        <v>1003.3</v>
      </c>
      <c r="F8" t="n">
        <v>1002.2</v>
      </c>
      <c r="G8" t="n">
        <v>1002.2</v>
      </c>
      <c r="J8" t="n">
        <v>1001.6</v>
      </c>
      <c r="K8" t="n">
        <v>1001.9</v>
      </c>
      <c r="M8" t="n">
        <v>1003.2</v>
      </c>
      <c r="N8" t="n">
        <v>1000.8</v>
      </c>
      <c r="Q8" t="n">
        <v>1001.3</v>
      </c>
      <c r="S8" t="n">
        <v>1001.5</v>
      </c>
      <c r="T8" t="n">
        <v>1002.6</v>
      </c>
    </row>
    <row r="9">
      <c r="A9" t="inlineStr">
        <is>
          <t>07-01 04</t>
        </is>
      </c>
      <c r="E9" t="n">
        <v>1002.5</v>
      </c>
      <c r="H9" t="n">
        <v>1001.6</v>
      </c>
      <c r="J9" t="n">
        <v>1001.1</v>
      </c>
      <c r="P9" t="n">
        <v>1001.7</v>
      </c>
      <c r="Q9" t="n">
        <v>1000.7</v>
      </c>
      <c r="R9" t="n">
        <v>1001.6</v>
      </c>
      <c r="S9" t="n">
        <v>1001.4</v>
      </c>
      <c r="U9" t="n">
        <v>1003.7</v>
      </c>
      <c r="W9" t="n">
        <v>1001.6</v>
      </c>
    </row>
    <row r="10">
      <c r="A10" t="inlineStr">
        <is>
          <t>07-01 07</t>
        </is>
      </c>
      <c r="B10" t="n">
        <v>1003.5</v>
      </c>
      <c r="C10" t="n">
        <v>1004.6</v>
      </c>
      <c r="F10" t="n">
        <v>1003</v>
      </c>
      <c r="G10" t="n">
        <v>1003.4</v>
      </c>
      <c r="J10" t="n">
        <v>1002.5</v>
      </c>
      <c r="K10" t="n">
        <v>1003.1</v>
      </c>
      <c r="M10" t="n">
        <v>1005.3</v>
      </c>
      <c r="N10" t="n">
        <v>1000.9</v>
      </c>
      <c r="P10" t="n">
        <v>1002.7</v>
      </c>
      <c r="Q10" t="n">
        <v>1002.7</v>
      </c>
      <c r="S10" t="n">
        <v>1002.8</v>
      </c>
      <c r="T10" t="n">
        <v>1003.6</v>
      </c>
      <c r="W10" t="n">
        <v>1003.7</v>
      </c>
    </row>
    <row r="11">
      <c r="A11" t="inlineStr">
        <is>
          <t>07-01 10</t>
        </is>
      </c>
      <c r="E11" t="n">
        <v>1005.2</v>
      </c>
      <c r="H11" t="n">
        <v>1003</v>
      </c>
      <c r="J11" t="n">
        <v>1003.8</v>
      </c>
      <c r="P11" t="n">
        <v>1003.7</v>
      </c>
      <c r="Q11" t="n">
        <v>1003.9</v>
      </c>
      <c r="R11" t="n">
        <v>1003.7</v>
      </c>
      <c r="S11" t="n">
        <v>1003.2</v>
      </c>
      <c r="U11" t="n">
        <v>1005.8</v>
      </c>
      <c r="W11" t="n">
        <v>1004.1</v>
      </c>
    </row>
    <row r="12">
      <c r="A12" t="inlineStr">
        <is>
          <t>07-01 13</t>
        </is>
      </c>
      <c r="B12" t="n">
        <v>1002.1</v>
      </c>
      <c r="C12" t="n">
        <v>1004.7</v>
      </c>
      <c r="D12" t="n">
        <v>1002.9</v>
      </c>
      <c r="E12" t="n">
        <v>1003.6</v>
      </c>
      <c r="F12" t="n">
        <v>1002.4</v>
      </c>
      <c r="H12" t="n">
        <v>1001.2</v>
      </c>
      <c r="L12" t="n">
        <v>1002.7</v>
      </c>
      <c r="M12" t="n">
        <v>1002.2</v>
      </c>
      <c r="N12" t="n">
        <v>1001.3</v>
      </c>
      <c r="O12" t="n">
        <v>1002.6</v>
      </c>
      <c r="Q12" t="n">
        <v>1002.8</v>
      </c>
      <c r="S12" t="n">
        <v>1002.3</v>
      </c>
      <c r="T12" t="n">
        <v>1004.3</v>
      </c>
      <c r="V12" t="n">
        <v>1001.6</v>
      </c>
      <c r="W12" t="n">
        <v>1002.7</v>
      </c>
    </row>
    <row r="13">
      <c r="A13" t="inlineStr">
        <is>
          <t>07-01 16</t>
        </is>
      </c>
      <c r="E13" t="n">
        <v>1000.8</v>
      </c>
      <c r="J13" t="n">
        <v>1000.6</v>
      </c>
      <c r="Q13" t="n">
        <v>1000.8</v>
      </c>
      <c r="R13" t="n">
        <v>1000.3</v>
      </c>
      <c r="S13" t="n">
        <v>999.9</v>
      </c>
      <c r="U13" t="n">
        <v>1003.1</v>
      </c>
    </row>
    <row r="14">
      <c r="A14" t="inlineStr">
        <is>
          <t>07-01 19</t>
        </is>
      </c>
      <c r="B14" t="n">
        <v>1000.3</v>
      </c>
      <c r="C14" t="n">
        <v>1001.3</v>
      </c>
      <c r="D14" t="n">
        <v>1001.1</v>
      </c>
      <c r="E14" t="n">
        <v>1000.4</v>
      </c>
      <c r="F14" t="n">
        <v>1001</v>
      </c>
      <c r="G14" t="n">
        <v>1001.1</v>
      </c>
      <c r="H14" t="n">
        <v>1000</v>
      </c>
      <c r="I14" t="n">
        <v>1001</v>
      </c>
      <c r="J14" t="n">
        <v>1000.4</v>
      </c>
      <c r="K14" t="n">
        <v>1001.3</v>
      </c>
      <c r="L14" t="n">
        <v>1001</v>
      </c>
      <c r="M14" t="n">
        <v>1000.8</v>
      </c>
      <c r="N14" t="n">
        <v>998.5</v>
      </c>
      <c r="O14" t="n">
        <v>1000.7</v>
      </c>
      <c r="P14" t="n">
        <v>1000.8</v>
      </c>
      <c r="Q14" t="n">
        <v>1001.7</v>
      </c>
      <c r="R14" t="n">
        <v>1001</v>
      </c>
      <c r="S14" t="n">
        <v>1000.3</v>
      </c>
      <c r="T14" t="n">
        <v>1002.9</v>
      </c>
      <c r="U14" t="n">
        <v>1002.5</v>
      </c>
      <c r="V14" t="n">
        <v>1000.2</v>
      </c>
      <c r="W14" t="n">
        <v>1001.9</v>
      </c>
    </row>
    <row r="15">
      <c r="A15" t="inlineStr">
        <is>
          <t>07-01 22</t>
        </is>
      </c>
      <c r="E15" t="n">
        <v>1004.2</v>
      </c>
      <c r="H15" t="n">
        <v>1002.9</v>
      </c>
      <c r="J15" t="n">
        <v>1003.4</v>
      </c>
      <c r="Q15" t="n">
        <v>1003.8</v>
      </c>
      <c r="R15" t="n">
        <v>1003.6</v>
      </c>
      <c r="S15" t="n">
        <v>1003.1</v>
      </c>
      <c r="U15" t="n">
        <v>1005.2</v>
      </c>
      <c r="W15" t="n">
        <v>1004.1</v>
      </c>
    </row>
    <row r="16">
      <c r="A16" t="inlineStr">
        <is>
          <t>07-02 01</t>
        </is>
      </c>
      <c r="B16" t="n">
        <v>1003.5</v>
      </c>
      <c r="C16" t="n">
        <v>1005.4</v>
      </c>
      <c r="D16" t="n">
        <v>1004.9</v>
      </c>
      <c r="E16" t="n">
        <v>1004.9</v>
      </c>
      <c r="F16" t="n">
        <v>1003.2</v>
      </c>
      <c r="G16" t="n">
        <v>1004.2</v>
      </c>
      <c r="H16" t="n">
        <v>1003.5</v>
      </c>
      <c r="I16" t="n">
        <v>1003.2</v>
      </c>
      <c r="J16" t="n">
        <v>1003.3</v>
      </c>
      <c r="K16" t="n">
        <v>1003.4</v>
      </c>
      <c r="L16" t="n">
        <v>1003.2</v>
      </c>
      <c r="M16" t="n">
        <v>1004.3</v>
      </c>
      <c r="N16" t="n">
        <v>1001.6</v>
      </c>
      <c r="O16" t="n">
        <v>1003.1</v>
      </c>
      <c r="P16" t="n">
        <v>1003.9</v>
      </c>
      <c r="Q16" t="n">
        <v>1003</v>
      </c>
      <c r="R16" t="n">
        <v>1003.2</v>
      </c>
      <c r="S16" t="n">
        <v>1002.8</v>
      </c>
      <c r="T16" t="n">
        <v>1004.4</v>
      </c>
      <c r="U16" t="n">
        <v>1005.4</v>
      </c>
      <c r="V16" t="n">
        <v>1002.4</v>
      </c>
      <c r="W16" t="n">
        <v>1003.7</v>
      </c>
    </row>
    <row r="17">
      <c r="A17" t="inlineStr">
        <is>
          <t>07-02 04</t>
        </is>
      </c>
      <c r="E17" t="n">
        <v>1004.4</v>
      </c>
      <c r="H17" t="n">
        <v>1003.4</v>
      </c>
      <c r="J17" t="n">
        <v>1002.9</v>
      </c>
      <c r="P17" t="n">
        <v>1003.1</v>
      </c>
      <c r="Q17" t="n">
        <v>1002.2</v>
      </c>
      <c r="S17" t="n">
        <v>1002.1</v>
      </c>
      <c r="U17" t="n">
        <v>1005</v>
      </c>
      <c r="W17" t="n">
        <v>1003.4</v>
      </c>
    </row>
    <row r="18">
      <c r="A18" t="inlineStr">
        <is>
          <t>07-02 07</t>
        </is>
      </c>
      <c r="B18" t="n">
        <v>1003.9</v>
      </c>
      <c r="C18" t="n">
        <v>1005.3</v>
      </c>
      <c r="D18" t="n">
        <v>1005.2</v>
      </c>
      <c r="F18" t="n">
        <v>1003.2</v>
      </c>
      <c r="G18" t="n">
        <v>1004.4</v>
      </c>
      <c r="H18" t="n">
        <v>1003.8</v>
      </c>
      <c r="I18" t="n">
        <v>1003.6</v>
      </c>
      <c r="J18" t="n">
        <v>1003.6</v>
      </c>
      <c r="K18" t="n">
        <v>1003.5</v>
      </c>
      <c r="L18" t="n">
        <v>1003.5</v>
      </c>
      <c r="M18" t="n">
        <v>1004.3</v>
      </c>
      <c r="N18" t="n">
        <v>1001.7</v>
      </c>
      <c r="O18" t="n">
        <v>1003</v>
      </c>
      <c r="P18" t="n">
        <v>1004</v>
      </c>
      <c r="Q18" t="n">
        <v>1003.6</v>
      </c>
      <c r="R18" t="n">
        <v>1003.6</v>
      </c>
      <c r="S18" t="n">
        <v>1002.9</v>
      </c>
      <c r="T18" t="n">
        <v>1004.5</v>
      </c>
      <c r="U18" t="n">
        <v>1004.6</v>
      </c>
      <c r="V18" t="n">
        <v>1002.6</v>
      </c>
      <c r="W18" t="n">
        <v>1004.3</v>
      </c>
    </row>
    <row r="19">
      <c r="A19" t="inlineStr">
        <is>
          <t>07-02 10</t>
        </is>
      </c>
      <c r="E19" t="n">
        <v>1005.2</v>
      </c>
      <c r="P19" t="n">
        <v>1004.3</v>
      </c>
      <c r="Q19" t="n">
        <v>1004.6</v>
      </c>
      <c r="S19" t="n">
        <v>1003.6</v>
      </c>
    </row>
    <row r="20">
      <c r="A20" t="inlineStr">
        <is>
          <t>07-02 13</t>
        </is>
      </c>
      <c r="C20" t="n">
        <v>1004.8</v>
      </c>
      <c r="D20" t="n">
        <v>1003.2</v>
      </c>
      <c r="E20" t="n">
        <v>1003.6</v>
      </c>
      <c r="F20" t="n">
        <v>1003</v>
      </c>
      <c r="G20" t="n">
        <v>1003.3</v>
      </c>
      <c r="I20" t="n">
        <v>1003.4</v>
      </c>
      <c r="J20" t="n">
        <v>1002.8</v>
      </c>
      <c r="K20" t="n">
        <v>1002.9</v>
      </c>
      <c r="O20" t="n">
        <v>1002.9</v>
      </c>
      <c r="Q20" t="n">
        <v>1003.5</v>
      </c>
      <c r="S20" t="n">
        <v>1002.3</v>
      </c>
      <c r="U20" t="n">
        <v>1005</v>
      </c>
      <c r="V20" t="n">
        <v>1002.4</v>
      </c>
    </row>
    <row r="21">
      <c r="A21" t="inlineStr">
        <is>
          <t>07-02 16</t>
        </is>
      </c>
      <c r="E21" t="n">
        <v>1000.9</v>
      </c>
      <c r="H21" t="n">
        <v>999.5</v>
      </c>
      <c r="J21" t="n">
        <v>1000.6</v>
      </c>
      <c r="P21" t="n">
        <v>1001</v>
      </c>
      <c r="Q21" t="n">
        <v>1001.1</v>
      </c>
      <c r="R21" t="n">
        <v>1000</v>
      </c>
      <c r="S21" t="n">
        <v>1000.4</v>
      </c>
      <c r="U21" t="n">
        <v>1002.5</v>
      </c>
      <c r="W21" t="n">
        <v>1001.1</v>
      </c>
    </row>
    <row r="22">
      <c r="A22" t="inlineStr">
        <is>
          <t>07-02 19</t>
        </is>
      </c>
      <c r="C22" t="n">
        <v>1003</v>
      </c>
      <c r="D22" t="n">
        <v>1002.2</v>
      </c>
      <c r="E22" t="n">
        <v>1001.3</v>
      </c>
      <c r="F22" t="n">
        <v>1001.7</v>
      </c>
      <c r="G22" t="n">
        <v>1001.3</v>
      </c>
      <c r="I22" t="n">
        <v>1002.1</v>
      </c>
      <c r="K22" t="n">
        <v>1002.2</v>
      </c>
      <c r="L22" t="n">
        <v>1001.7</v>
      </c>
      <c r="N22" t="n">
        <v>999.5</v>
      </c>
      <c r="O22" t="n">
        <v>1001.4</v>
      </c>
      <c r="P22" t="n">
        <v>1001.2</v>
      </c>
      <c r="Q22" t="n">
        <v>1002.2</v>
      </c>
      <c r="U22" t="n">
        <v>1002.5</v>
      </c>
      <c r="V22" t="n">
        <v>1001.2</v>
      </c>
    </row>
    <row r="23">
      <c r="A23" t="inlineStr">
        <is>
          <t>07-02 22</t>
        </is>
      </c>
      <c r="E23" t="n">
        <v>1005.1</v>
      </c>
      <c r="H23" t="n">
        <v>1004.1</v>
      </c>
      <c r="J23" t="n">
        <v>1003.6</v>
      </c>
      <c r="P23" t="n">
        <v>1003.8</v>
      </c>
      <c r="Q23" t="n">
        <v>1003.9</v>
      </c>
      <c r="R23" t="n">
        <v>1004.2</v>
      </c>
      <c r="S23" t="n">
        <v>1004</v>
      </c>
      <c r="U23" t="n">
        <v>1005</v>
      </c>
      <c r="W23" t="n">
        <v>1004.6</v>
      </c>
    </row>
    <row r="24">
      <c r="A24" t="inlineStr">
        <is>
          <t>07-03 01</t>
        </is>
      </c>
      <c r="E24" t="n">
        <v>1005.5</v>
      </c>
      <c r="F24" t="n">
        <v>1004.1</v>
      </c>
      <c r="G24" t="n">
        <v>1004.8</v>
      </c>
      <c r="H24" t="n">
        <v>1004.7</v>
      </c>
      <c r="J24" t="n">
        <v>1004.4</v>
      </c>
      <c r="L24" t="n">
        <v>1003.7</v>
      </c>
      <c r="M24" t="n">
        <v>1005.5</v>
      </c>
      <c r="O24" t="n">
        <v>1003.9</v>
      </c>
      <c r="Q24" t="n">
        <v>1004.6</v>
      </c>
      <c r="R24" t="n">
        <v>1004.2</v>
      </c>
      <c r="S24" t="n">
        <v>1003.7</v>
      </c>
      <c r="T24" t="n">
        <v>1005.4</v>
      </c>
      <c r="V24" t="n">
        <v>1003.7</v>
      </c>
      <c r="W24" t="n">
        <v>1004.6</v>
      </c>
    </row>
    <row r="25">
      <c r="A25" t="inlineStr">
        <is>
          <t>07-03 04</t>
        </is>
      </c>
      <c r="E25" t="n">
        <v>1005.2</v>
      </c>
      <c r="H25" t="n">
        <v>1003.6</v>
      </c>
      <c r="J25" t="n">
        <v>1003.6</v>
      </c>
      <c r="P25" t="n">
        <v>1003.8</v>
      </c>
      <c r="Q25" t="n">
        <v>1003.6</v>
      </c>
      <c r="R25" t="n">
        <v>1003.8</v>
      </c>
      <c r="S25" t="n">
        <v>1003.3</v>
      </c>
      <c r="U25" t="n">
        <v>1004.9</v>
      </c>
      <c r="W25" t="n">
        <v>1003.7</v>
      </c>
    </row>
    <row r="26">
      <c r="A26" t="inlineStr">
        <is>
          <t>07-03 07</t>
        </is>
      </c>
      <c r="B26" t="n">
        <v>1005</v>
      </c>
      <c r="C26" t="n">
        <v>1007.1</v>
      </c>
      <c r="D26" t="n">
        <v>1006.3</v>
      </c>
      <c r="E26" t="n">
        <v>1006.4</v>
      </c>
      <c r="F26" t="n">
        <v>1004.3</v>
      </c>
      <c r="G26" t="n">
        <v>1005.5</v>
      </c>
      <c r="H26" t="n">
        <v>1004.9</v>
      </c>
      <c r="I26" t="n">
        <v>1005.2</v>
      </c>
      <c r="J26" t="n">
        <v>1004.9</v>
      </c>
      <c r="K26" t="n">
        <v>1004.7</v>
      </c>
      <c r="L26" t="n">
        <v>1004.5</v>
      </c>
      <c r="M26" t="n">
        <v>1006.2</v>
      </c>
      <c r="N26" t="n">
        <v>1003.6</v>
      </c>
      <c r="O26" t="n">
        <v>1003.7</v>
      </c>
      <c r="P26" t="n">
        <v>1004.7</v>
      </c>
      <c r="Q26" t="n">
        <v>1004.7</v>
      </c>
      <c r="R26" t="n">
        <v>1005</v>
      </c>
      <c r="S26" t="n">
        <v>1004.5</v>
      </c>
      <c r="T26" t="n">
        <v>1005.7</v>
      </c>
      <c r="U26" t="n">
        <v>1005.9</v>
      </c>
      <c r="V26" t="n">
        <v>1003.9</v>
      </c>
      <c r="W26" t="n">
        <v>1005.5</v>
      </c>
    </row>
    <row r="27">
      <c r="A27" t="inlineStr">
        <is>
          <t>07-03 10</t>
        </is>
      </c>
      <c r="E27" t="n">
        <v>1006.3</v>
      </c>
      <c r="H27" t="n">
        <v>1004.4</v>
      </c>
      <c r="J27" t="n">
        <v>1005.6</v>
      </c>
      <c r="P27" t="n">
        <v>1005.1</v>
      </c>
      <c r="Q27" t="n">
        <v>1004.8</v>
      </c>
      <c r="R27" t="n">
        <v>1005.1</v>
      </c>
      <c r="U27" t="n">
        <v>1006.7</v>
      </c>
      <c r="W27" t="n">
        <v>1005.5</v>
      </c>
    </row>
    <row r="28">
      <c r="A28" t="inlineStr">
        <is>
          <t>07-03 13</t>
        </is>
      </c>
      <c r="B28" t="n">
        <v>1003</v>
      </c>
      <c r="C28" t="n">
        <v>1005.4</v>
      </c>
      <c r="D28" t="n">
        <v>1004</v>
      </c>
      <c r="E28" t="n">
        <v>1004.4</v>
      </c>
      <c r="F28" t="n">
        <v>1003.6</v>
      </c>
      <c r="G28" t="n">
        <v>1004.2</v>
      </c>
      <c r="H28" t="n">
        <v>1002.7</v>
      </c>
      <c r="I28" t="n">
        <v>1004.6</v>
      </c>
      <c r="J28" t="n">
        <v>1004.6</v>
      </c>
      <c r="K28" t="n">
        <v>1003.5</v>
      </c>
      <c r="L28" t="n">
        <v>1003.6</v>
      </c>
      <c r="M28" t="n">
        <v>1003.8</v>
      </c>
      <c r="N28" t="n">
        <v>1001.8</v>
      </c>
      <c r="O28" t="n">
        <v>1003.7</v>
      </c>
      <c r="P28" t="n">
        <v>1004.8</v>
      </c>
      <c r="Q28" t="n">
        <v>1004.6</v>
      </c>
      <c r="R28" t="n">
        <v>1003.4</v>
      </c>
      <c r="S28" t="n">
        <v>1003</v>
      </c>
      <c r="T28" t="n">
        <v>1006.1</v>
      </c>
      <c r="U28" t="n">
        <v>1005.5</v>
      </c>
      <c r="V28" t="n">
        <v>1002.7</v>
      </c>
      <c r="W28" t="n">
        <v>1004.5</v>
      </c>
    </row>
    <row r="29">
      <c r="A29" t="inlineStr">
        <is>
          <t>07-03 16</t>
        </is>
      </c>
      <c r="E29" t="n">
        <v>1001.2</v>
      </c>
      <c r="H29" t="n">
        <v>1000.5</v>
      </c>
      <c r="J29" t="n">
        <v>1002.6</v>
      </c>
      <c r="P29" t="n">
        <v>1002.8</v>
      </c>
      <c r="Q29" t="n">
        <v>1002.7</v>
      </c>
      <c r="R29" t="n">
        <v>1001.6</v>
      </c>
      <c r="S29" t="n">
        <v>1001.2</v>
      </c>
      <c r="U29" t="n">
        <v>1003.1</v>
      </c>
      <c r="W29" t="n">
        <v>1002.6</v>
      </c>
    </row>
    <row r="30">
      <c r="A30" t="inlineStr">
        <is>
          <t>07-03 19</t>
        </is>
      </c>
      <c r="B30" t="n">
        <v>1002.9</v>
      </c>
      <c r="C30" t="n">
        <v>1003.3</v>
      </c>
      <c r="D30" t="n">
        <v>1003.5</v>
      </c>
      <c r="E30" t="n">
        <v>1002.3</v>
      </c>
      <c r="F30" t="n">
        <v>1002.3</v>
      </c>
      <c r="G30" t="n">
        <v>1003.4</v>
      </c>
      <c r="H30" t="n">
        <v>1003.6</v>
      </c>
      <c r="I30" t="n">
        <v>1003.2</v>
      </c>
      <c r="J30" t="n">
        <v>1002.6</v>
      </c>
      <c r="K30" t="n">
        <v>1002.4</v>
      </c>
      <c r="L30" t="n">
        <v>1002.4</v>
      </c>
      <c r="M30" t="n">
        <v>1002.2</v>
      </c>
      <c r="N30" t="n">
        <v>999.9</v>
      </c>
      <c r="O30" t="n">
        <v>1001.3</v>
      </c>
      <c r="P30" t="n">
        <v>1002.7</v>
      </c>
      <c r="Q30" t="n">
        <v>1002.2</v>
      </c>
      <c r="R30" t="n">
        <v>1002.2</v>
      </c>
      <c r="S30" t="n">
        <v>1001.6</v>
      </c>
      <c r="T30" t="n">
        <v>1004.3</v>
      </c>
      <c r="U30" t="n">
        <v>1003</v>
      </c>
      <c r="V30" t="n">
        <v>1001.4</v>
      </c>
      <c r="W30" t="n">
        <v>1002.9</v>
      </c>
    </row>
    <row r="31">
      <c r="A31" t="inlineStr">
        <is>
          <t>07-03 22</t>
        </is>
      </c>
      <c r="E31" t="n">
        <v>1004.6</v>
      </c>
      <c r="H31" t="n">
        <v>1005.4</v>
      </c>
      <c r="J31" t="n">
        <v>1004.6</v>
      </c>
      <c r="P31" t="n">
        <v>1004.9</v>
      </c>
      <c r="Q31" t="n">
        <v>1004.8</v>
      </c>
      <c r="R31" t="n">
        <v>1004.8</v>
      </c>
      <c r="S31" t="n">
        <v>1004.4</v>
      </c>
      <c r="U31" t="n">
        <v>1005.8</v>
      </c>
      <c r="W31" t="n">
        <v>1004.9</v>
      </c>
    </row>
    <row r="32">
      <c r="A32" t="inlineStr">
        <is>
          <t>07-04 01</t>
        </is>
      </c>
      <c r="C32" t="n">
        <v>1006.3</v>
      </c>
      <c r="D32" t="n">
        <v>1006.3</v>
      </c>
      <c r="E32" t="n">
        <v>1005.5</v>
      </c>
      <c r="F32" t="n">
        <v>1005.1</v>
      </c>
      <c r="G32" t="n">
        <v>1006.2</v>
      </c>
      <c r="H32" t="n">
        <v>1005.3</v>
      </c>
      <c r="I32" t="n">
        <v>1005.1</v>
      </c>
      <c r="J32" t="n">
        <v>1004.7</v>
      </c>
      <c r="K32" t="n">
        <v>1004.7</v>
      </c>
      <c r="L32" t="n">
        <v>1004.7</v>
      </c>
      <c r="M32" t="n">
        <v>1005.4</v>
      </c>
      <c r="N32" t="n">
        <v>1003</v>
      </c>
      <c r="O32" t="n">
        <v>1004.7</v>
      </c>
      <c r="P32" t="n">
        <v>1005.1</v>
      </c>
      <c r="Q32" t="n">
        <v>1004.6</v>
      </c>
      <c r="R32" t="n">
        <v>1004.7</v>
      </c>
      <c r="S32" t="n">
        <v>1004.6</v>
      </c>
      <c r="T32" t="n">
        <v>1006.2</v>
      </c>
      <c r="U32" t="n">
        <v>1006.2</v>
      </c>
      <c r="V32" t="n">
        <v>1003.4</v>
      </c>
      <c r="W32" t="n">
        <v>1005</v>
      </c>
    </row>
    <row r="33">
      <c r="A33" t="inlineStr">
        <is>
          <t>07-04 04</t>
        </is>
      </c>
      <c r="E33" t="n">
        <v>1005.3</v>
      </c>
      <c r="H33" t="n">
        <v>1004.7</v>
      </c>
      <c r="J33" t="n">
        <v>1004.1</v>
      </c>
      <c r="P33" t="n">
        <v>1004</v>
      </c>
      <c r="Q33" t="n">
        <v>1003.2</v>
      </c>
      <c r="R33" t="n">
        <v>1003.9</v>
      </c>
      <c r="S33" t="n">
        <v>1003.6</v>
      </c>
      <c r="U33" t="n">
        <v>1004.9</v>
      </c>
      <c r="W33" t="n">
        <v>1004.4</v>
      </c>
    </row>
    <row r="34">
      <c r="A34" t="inlineStr">
        <is>
          <t>07-04 07</t>
        </is>
      </c>
      <c r="B34" t="n">
        <v>1004.9</v>
      </c>
      <c r="C34" t="n">
        <v>1006.3</v>
      </c>
      <c r="D34" t="n">
        <v>1006</v>
      </c>
      <c r="E34" t="n">
        <v>1006.1</v>
      </c>
      <c r="F34" t="n">
        <v>1005.2</v>
      </c>
      <c r="G34" t="n">
        <v>1006.5</v>
      </c>
      <c r="H34" t="n">
        <v>1005.1</v>
      </c>
      <c r="I34" t="n">
        <v>1005.3</v>
      </c>
      <c r="J34" t="n">
        <v>1005.6</v>
      </c>
      <c r="K34" t="n">
        <v>1004.9</v>
      </c>
      <c r="L34" t="n">
        <v>1004.7</v>
      </c>
      <c r="M34" t="n">
        <v>1005.6</v>
      </c>
      <c r="N34" t="n">
        <v>1002.9</v>
      </c>
      <c r="O34" t="n">
        <v>1004.5</v>
      </c>
      <c r="P34" t="n">
        <v>1005.5</v>
      </c>
      <c r="Q34" t="n">
        <v>1004.9</v>
      </c>
      <c r="R34" t="n">
        <v>1005.2</v>
      </c>
      <c r="S34" t="n">
        <v>1004.5</v>
      </c>
      <c r="T34" t="n">
        <v>1006.4</v>
      </c>
      <c r="U34" t="n">
        <v>1005.8</v>
      </c>
      <c r="V34" t="n">
        <v>1003.2</v>
      </c>
      <c r="W34" t="n">
        <v>1005.6</v>
      </c>
    </row>
    <row r="35">
      <c r="A35" t="inlineStr">
        <is>
          <t>07-04 10</t>
        </is>
      </c>
      <c r="E35" t="n">
        <v>1006.3</v>
      </c>
      <c r="H35" t="n">
        <v>1004.9</v>
      </c>
      <c r="J35" t="n">
        <v>1005.6</v>
      </c>
      <c r="P35" t="n">
        <v>1005.8</v>
      </c>
      <c r="Q35" t="n">
        <v>1005.7</v>
      </c>
      <c r="R35" t="n">
        <v>1005.4</v>
      </c>
      <c r="S35" t="n">
        <v>1004.3</v>
      </c>
      <c r="U35" t="n">
        <v>1006.8</v>
      </c>
      <c r="W35" t="n">
        <v>1006.2</v>
      </c>
    </row>
    <row r="36">
      <c r="A36" t="inlineStr">
        <is>
          <t>07-04 13</t>
        </is>
      </c>
      <c r="B36" t="n">
        <v>1002.9</v>
      </c>
      <c r="C36" t="n">
        <v>1005.9</v>
      </c>
      <c r="D36" t="n">
        <v>1004.2</v>
      </c>
      <c r="E36" t="n">
        <v>1004.2</v>
      </c>
      <c r="F36" t="n">
        <v>1003.6</v>
      </c>
      <c r="G36" t="n">
        <v>1004.2</v>
      </c>
      <c r="H36" t="n">
        <v>1002.7</v>
      </c>
      <c r="I36" t="n">
        <v>1004.2</v>
      </c>
      <c r="J36" t="n">
        <v>1004.3</v>
      </c>
      <c r="K36" t="n">
        <v>1004</v>
      </c>
      <c r="L36" t="n">
        <v>1003.7</v>
      </c>
      <c r="M36" t="n">
        <v>1002.3</v>
      </c>
      <c r="N36" t="n">
        <v>1001.5</v>
      </c>
      <c r="O36" t="n">
        <v>1003.8</v>
      </c>
      <c r="P36" t="n">
        <v>1004.2</v>
      </c>
      <c r="Q36" t="n">
        <v>1004.5</v>
      </c>
      <c r="R36" t="n">
        <v>1003.7</v>
      </c>
      <c r="S36" t="n">
        <v>1003</v>
      </c>
      <c r="T36" t="n">
        <v>1005.9</v>
      </c>
      <c r="U36" t="n">
        <v>1006.1</v>
      </c>
      <c r="V36" t="n">
        <v>1003.3</v>
      </c>
      <c r="W36" t="n">
        <v>1003.9</v>
      </c>
    </row>
    <row r="37">
      <c r="A37" t="inlineStr">
        <is>
          <t>07-04 16</t>
        </is>
      </c>
      <c r="E37" t="n">
        <v>1002.1</v>
      </c>
      <c r="H37" t="n">
        <v>1002.4</v>
      </c>
      <c r="J37" t="n">
        <v>1002.6</v>
      </c>
      <c r="P37" t="n">
        <v>1002.8</v>
      </c>
      <c r="Q37" t="n">
        <v>1002.6</v>
      </c>
      <c r="R37" t="n">
        <v>1002</v>
      </c>
      <c r="S37" t="n">
        <v>1001.6</v>
      </c>
      <c r="U37" t="n">
        <v>1003.7</v>
      </c>
      <c r="W37" t="n">
        <v>1002.4</v>
      </c>
    </row>
    <row r="38">
      <c r="A38" t="inlineStr">
        <is>
          <t>07-04 19</t>
        </is>
      </c>
      <c r="B38" t="n">
        <v>1003.1</v>
      </c>
      <c r="C38" t="n">
        <v>1004.2</v>
      </c>
      <c r="D38" t="n">
        <v>1004.2</v>
      </c>
      <c r="E38" t="n">
        <v>1002.8</v>
      </c>
      <c r="F38" t="n">
        <v>1004.1</v>
      </c>
      <c r="G38" t="n">
        <v>1003.4</v>
      </c>
      <c r="H38" t="n">
        <v>1003.9</v>
      </c>
      <c r="I38" t="n">
        <v>1003.3</v>
      </c>
      <c r="J38" t="n">
        <v>1002.6</v>
      </c>
      <c r="K38" t="n">
        <v>1004.2</v>
      </c>
      <c r="L38" t="n">
        <v>1003.5</v>
      </c>
      <c r="M38" t="n">
        <v>1002.2</v>
      </c>
      <c r="N38" t="n">
        <v>1000.7</v>
      </c>
      <c r="O38" t="n">
        <v>1002.7</v>
      </c>
      <c r="P38" t="n">
        <v>1002.9</v>
      </c>
      <c r="Q38" t="n">
        <v>1003.4</v>
      </c>
      <c r="R38" t="n">
        <v>1003.4</v>
      </c>
      <c r="S38" t="n">
        <v>1003.1</v>
      </c>
      <c r="T38" t="n">
        <v>1005</v>
      </c>
      <c r="U38" t="n">
        <v>1003.6</v>
      </c>
      <c r="V38" t="n">
        <v>1002.8</v>
      </c>
      <c r="W38" t="n">
        <v>1003.5</v>
      </c>
    </row>
    <row r="39">
      <c r="A39" t="inlineStr">
        <is>
          <t>07-04 22</t>
        </is>
      </c>
      <c r="E39" t="n">
        <v>1006.5</v>
      </c>
      <c r="H39" t="n">
        <v>1005.7</v>
      </c>
      <c r="J39" t="n">
        <v>1005.5</v>
      </c>
      <c r="P39" t="n">
        <v>1005.8</v>
      </c>
      <c r="Q39" t="n">
        <v>1005.2</v>
      </c>
      <c r="R39" t="n">
        <v>1005.3</v>
      </c>
      <c r="S39" t="n">
        <v>1004.6</v>
      </c>
      <c r="U39" t="n">
        <v>1006.8</v>
      </c>
      <c r="W39" t="n">
        <v>1005.6</v>
      </c>
    </row>
    <row r="40">
      <c r="A40" t="inlineStr">
        <is>
          <t>07-05 01</t>
        </is>
      </c>
      <c r="B40" t="n">
        <v>1004.9</v>
      </c>
      <c r="C40" t="n">
        <v>1006.3</v>
      </c>
      <c r="D40" t="n">
        <v>1006.4</v>
      </c>
      <c r="E40" t="n">
        <v>1006.4</v>
      </c>
      <c r="F40" t="n">
        <v>1005.2</v>
      </c>
      <c r="G40" t="n">
        <v>1005.8</v>
      </c>
      <c r="H40" t="n">
        <v>1005.4</v>
      </c>
      <c r="I40" t="n">
        <v>1005.3</v>
      </c>
      <c r="J40" t="n">
        <v>1004.7</v>
      </c>
      <c r="K40" t="n">
        <v>1004.7</v>
      </c>
      <c r="L40" t="n">
        <v>1004.6</v>
      </c>
      <c r="M40" t="n">
        <v>1005.1</v>
      </c>
      <c r="N40" t="n">
        <v>1003.1</v>
      </c>
      <c r="O40" t="n">
        <v>1004.7</v>
      </c>
      <c r="P40" t="n">
        <v>1005.3</v>
      </c>
      <c r="Q40" t="n">
        <v>1004.8</v>
      </c>
      <c r="R40" t="n">
        <v>1005</v>
      </c>
      <c r="S40" t="n">
        <v>1004.5</v>
      </c>
      <c r="T40" t="n">
        <v>1006.4</v>
      </c>
      <c r="U40" t="n">
        <v>1006.9</v>
      </c>
      <c r="V40" t="n">
        <v>1004.1</v>
      </c>
      <c r="W40" t="n">
        <v>1004.9</v>
      </c>
    </row>
    <row r="41">
      <c r="A41" t="inlineStr">
        <is>
          <t>07-05 04</t>
        </is>
      </c>
      <c r="E41" t="n">
        <v>1005.6</v>
      </c>
      <c r="H41" t="n">
        <v>1004.7</v>
      </c>
      <c r="J41" t="n">
        <v>1004.4</v>
      </c>
      <c r="P41" t="n">
        <v>1004.7</v>
      </c>
      <c r="Q41" t="n">
        <v>1003.8</v>
      </c>
      <c r="R41" t="n">
        <v>1004.4</v>
      </c>
      <c r="S41" t="n">
        <v>1004.3</v>
      </c>
      <c r="U41" t="n">
        <v>1006.2</v>
      </c>
      <c r="W41" t="n">
        <v>1004.5</v>
      </c>
    </row>
    <row r="42">
      <c r="A42" t="inlineStr">
        <is>
          <t>07-05 07</t>
        </is>
      </c>
      <c r="B42" t="n">
        <v>1005.7</v>
      </c>
      <c r="C42" t="n">
        <v>1006.6</v>
      </c>
      <c r="D42" t="n">
        <v>1007</v>
      </c>
      <c r="E42" t="n">
        <v>1006.5</v>
      </c>
      <c r="F42" t="n">
        <v>1005.7</v>
      </c>
      <c r="G42" t="n">
        <v>1006.4</v>
      </c>
      <c r="H42" t="n">
        <v>1005.3</v>
      </c>
      <c r="I42" t="n">
        <v>1005.2</v>
      </c>
      <c r="J42" t="n">
        <v>1005.4</v>
      </c>
      <c r="K42" t="n">
        <v>1005.3</v>
      </c>
      <c r="L42" t="n">
        <v>1005.1</v>
      </c>
      <c r="M42" t="n">
        <v>1005.8</v>
      </c>
      <c r="N42" t="n">
        <v>1004</v>
      </c>
      <c r="O42" t="n">
        <v>1005</v>
      </c>
      <c r="P42" t="n">
        <v>1005.6</v>
      </c>
      <c r="Q42" t="n">
        <v>1004.9</v>
      </c>
      <c r="R42" t="n">
        <v>1005.5</v>
      </c>
      <c r="S42" t="n">
        <v>1005</v>
      </c>
      <c r="T42" t="n">
        <v>1006.4</v>
      </c>
      <c r="U42" t="n">
        <v>1006.4</v>
      </c>
      <c r="V42" t="n">
        <v>1004.2</v>
      </c>
      <c r="W42" t="n">
        <v>1005.7</v>
      </c>
    </row>
    <row r="43">
      <c r="A43" t="inlineStr">
        <is>
          <t>07-05 10</t>
        </is>
      </c>
      <c r="E43" t="n">
        <v>1006.3</v>
      </c>
      <c r="H43" t="n">
        <v>1004.9</v>
      </c>
      <c r="J43" t="n">
        <v>1005.5</v>
      </c>
      <c r="P43" t="n">
        <v>1006</v>
      </c>
      <c r="Q43" t="n">
        <v>1005.8</v>
      </c>
      <c r="R43" t="n">
        <v>1004.8</v>
      </c>
      <c r="S43" t="n">
        <v>1005.2</v>
      </c>
      <c r="U43" t="n">
        <v>1007.2</v>
      </c>
      <c r="W43" t="n">
        <v>1005.8</v>
      </c>
    </row>
    <row r="44">
      <c r="A44" t="inlineStr">
        <is>
          <t>07-05 13</t>
        </is>
      </c>
      <c r="B44" t="n">
        <v>1003.9</v>
      </c>
      <c r="C44" t="n">
        <v>1005.7</v>
      </c>
      <c r="D44" t="n">
        <v>1004.6</v>
      </c>
      <c r="E44" t="n">
        <v>1004.3</v>
      </c>
      <c r="F44" t="n">
        <v>1004.3</v>
      </c>
      <c r="G44" t="n">
        <v>1004.2</v>
      </c>
      <c r="H44" t="n">
        <v>1003.2</v>
      </c>
      <c r="I44" t="n">
        <v>1004.1</v>
      </c>
      <c r="J44" t="n">
        <v>1003.6</v>
      </c>
      <c r="K44" t="n">
        <v>1004.5</v>
      </c>
      <c r="L44" t="n">
        <v>1004.1</v>
      </c>
      <c r="M44" t="n">
        <v>1003.6</v>
      </c>
      <c r="N44" t="n">
        <v>1002.4</v>
      </c>
      <c r="O44" t="n">
        <v>1004.1</v>
      </c>
      <c r="P44" t="n">
        <v>1004.6</v>
      </c>
      <c r="Q44" t="n">
        <v>1003.7</v>
      </c>
      <c r="R44" t="n">
        <v>1003.9</v>
      </c>
      <c r="S44" t="n">
        <v>1004</v>
      </c>
      <c r="T44" t="n">
        <v>1006.1</v>
      </c>
      <c r="U44" t="n">
        <v>1005.7</v>
      </c>
      <c r="V44" t="n">
        <v>1004.1</v>
      </c>
      <c r="W44" t="n">
        <v>1002.9</v>
      </c>
    </row>
    <row r="45">
      <c r="A45" t="inlineStr">
        <is>
          <t>07-05 16</t>
        </is>
      </c>
      <c r="E45" t="n">
        <v>1002.1</v>
      </c>
      <c r="H45" t="n">
        <v>1002.2</v>
      </c>
      <c r="J45" t="n">
        <v>1002</v>
      </c>
      <c r="P45" t="n">
        <v>1003.2</v>
      </c>
      <c r="Q45" t="n">
        <v>1002.7</v>
      </c>
      <c r="R45" t="n">
        <v>1002.1</v>
      </c>
      <c r="S45" t="n">
        <v>1002.5</v>
      </c>
      <c r="U45" t="n">
        <v>1004.5</v>
      </c>
      <c r="W45" t="n">
        <v>1002.9</v>
      </c>
    </row>
    <row r="46">
      <c r="A46" t="inlineStr">
        <is>
          <t>07-05 19</t>
        </is>
      </c>
      <c r="B46" t="n">
        <v>1004</v>
      </c>
      <c r="C46" t="n">
        <v>1003.5</v>
      </c>
      <c r="D46" t="n">
        <v>1004.2</v>
      </c>
      <c r="E46" t="n">
        <v>1002.3</v>
      </c>
      <c r="F46" t="n">
        <v>1003.7</v>
      </c>
      <c r="G46" t="n">
        <v>1003.3</v>
      </c>
      <c r="H46" t="n">
        <v>1003.8</v>
      </c>
      <c r="I46" t="n">
        <v>1003.1</v>
      </c>
      <c r="J46" t="n">
        <v>1002.6</v>
      </c>
      <c r="K46" t="n">
        <v>1003.8</v>
      </c>
      <c r="L46" t="n">
        <v>1003.7</v>
      </c>
      <c r="M46" t="n">
        <v>1002.7</v>
      </c>
      <c r="N46" t="n">
        <v>1000.9</v>
      </c>
      <c r="O46" t="n">
        <v>1003.2</v>
      </c>
      <c r="P46" t="n">
        <v>1002.9</v>
      </c>
      <c r="Q46" t="n">
        <v>1003.6</v>
      </c>
      <c r="R46" t="n">
        <v>1003.1</v>
      </c>
      <c r="S46" t="n">
        <v>1003.7</v>
      </c>
      <c r="T46" t="n">
        <v>1005.5</v>
      </c>
      <c r="U46" t="n">
        <v>1003.7</v>
      </c>
      <c r="V46" t="n">
        <v>1003.4</v>
      </c>
      <c r="W46" t="n">
        <v>1003.6</v>
      </c>
    </row>
    <row r="47">
      <c r="A47" t="inlineStr">
        <is>
          <t>07-05 22</t>
        </is>
      </c>
      <c r="E47" t="n">
        <v>1005.7</v>
      </c>
      <c r="H47" t="n">
        <v>1006.7</v>
      </c>
      <c r="J47" t="n">
        <v>1004.7</v>
      </c>
      <c r="P47" t="n">
        <v>1005.1</v>
      </c>
      <c r="Q47" t="n">
        <v>1004.8</v>
      </c>
      <c r="R47" t="n">
        <v>1004.9</v>
      </c>
      <c r="S47" t="n">
        <v>1005.6</v>
      </c>
      <c r="U47" t="n">
        <v>1006.3</v>
      </c>
      <c r="W47" t="n">
        <v>1005.3</v>
      </c>
    </row>
    <row r="48">
      <c r="A48" t="inlineStr">
        <is>
          <t>07-06 01</t>
        </is>
      </c>
      <c r="B48" t="n">
        <v>1005</v>
      </c>
      <c r="C48" t="n">
        <v>1007</v>
      </c>
      <c r="D48" t="n">
        <v>1006.8</v>
      </c>
      <c r="E48" t="n">
        <v>1006.3</v>
      </c>
      <c r="F48" t="n">
        <v>1005.3</v>
      </c>
      <c r="G48" t="n">
        <v>1006.1</v>
      </c>
      <c r="H48" t="n">
        <v>1005.9</v>
      </c>
      <c r="I48" t="n">
        <v>1005.6</v>
      </c>
      <c r="J48" t="n">
        <v>1004.9</v>
      </c>
      <c r="K48" t="n">
        <v>1005.3</v>
      </c>
      <c r="L48" t="n">
        <v>1005.3</v>
      </c>
      <c r="M48" t="n">
        <v>1005.3</v>
      </c>
      <c r="N48" t="n">
        <v>1003.7</v>
      </c>
      <c r="O48" t="n">
        <v>1004.7</v>
      </c>
      <c r="P48" t="n">
        <v>1005.7</v>
      </c>
      <c r="Q48" t="n">
        <v>1004.9</v>
      </c>
      <c r="R48" t="n">
        <v>1005</v>
      </c>
      <c r="S48" t="n">
        <v>1004.9</v>
      </c>
      <c r="T48" t="n">
        <v>1006.8</v>
      </c>
      <c r="U48" t="n">
        <v>1006.8</v>
      </c>
      <c r="V48" t="n">
        <v>1004.3</v>
      </c>
      <c r="W48" t="n">
        <v>1005.1</v>
      </c>
    </row>
    <row r="49">
      <c r="A49" t="inlineStr">
        <is>
          <t>07-06 04</t>
        </is>
      </c>
      <c r="E49" t="n">
        <v>1005.8</v>
      </c>
      <c r="H49" t="n">
        <v>1005.6</v>
      </c>
      <c r="J49" t="n">
        <v>1004.7</v>
      </c>
      <c r="Q49" t="n">
        <v>1003.8</v>
      </c>
      <c r="R49" t="n">
        <v>1004.6</v>
      </c>
      <c r="U49" t="n">
        <v>1005.8</v>
      </c>
      <c r="W49" t="n">
        <v>1005</v>
      </c>
    </row>
    <row r="50">
      <c r="A50" t="inlineStr">
        <is>
          <t>07-06 07</t>
        </is>
      </c>
      <c r="B50" t="n">
        <v>1007</v>
      </c>
      <c r="C50" t="n">
        <v>1008.2</v>
      </c>
      <c r="D50" t="n">
        <v>1008</v>
      </c>
      <c r="E50" t="n">
        <v>1007.6</v>
      </c>
      <c r="F50" t="n">
        <v>1006.2</v>
      </c>
      <c r="G50" t="n">
        <v>1007.1</v>
      </c>
      <c r="H50" t="n">
        <v>1006.4</v>
      </c>
      <c r="I50" t="n">
        <v>1007.1</v>
      </c>
      <c r="J50" t="n">
        <v>1005.8</v>
      </c>
      <c r="K50" t="n">
        <v>1006.2</v>
      </c>
      <c r="L50" t="n">
        <v>1005.9</v>
      </c>
      <c r="M50" t="n">
        <v>1006.4</v>
      </c>
      <c r="N50" t="n">
        <v>1004.7</v>
      </c>
      <c r="O50" t="n">
        <v>1005.3</v>
      </c>
      <c r="P50" t="n">
        <v>1006.7</v>
      </c>
      <c r="Q50" t="n">
        <v>1005.8</v>
      </c>
      <c r="R50" t="n">
        <v>1006.1</v>
      </c>
      <c r="S50" t="n">
        <v>1005.9</v>
      </c>
      <c r="T50" t="n">
        <v>1008.1</v>
      </c>
      <c r="U50" t="n">
        <v>1007.1</v>
      </c>
      <c r="V50" t="n">
        <v>1005.8</v>
      </c>
      <c r="W50" t="n">
        <v>1006.5</v>
      </c>
    </row>
    <row r="51">
      <c r="A51" t="inlineStr">
        <is>
          <t>07-06 10</t>
        </is>
      </c>
      <c r="E51" t="n">
        <v>1007.3</v>
      </c>
      <c r="H51" t="n">
        <v>1006</v>
      </c>
      <c r="J51" t="n">
        <v>1006.3</v>
      </c>
      <c r="P51" t="n">
        <v>1006.9</v>
      </c>
      <c r="Q51" t="n">
        <v>1006.5</v>
      </c>
      <c r="R51" t="n">
        <v>1006</v>
      </c>
      <c r="S51" t="n">
        <v>1006.3</v>
      </c>
      <c r="U51" t="n">
        <v>1008.2</v>
      </c>
      <c r="W51" t="n">
        <v>1006.7</v>
      </c>
    </row>
    <row r="52">
      <c r="A52" t="inlineStr">
        <is>
          <t>07-06 13</t>
        </is>
      </c>
      <c r="B52" t="n">
        <v>1004.4</v>
      </c>
      <c r="C52" t="n">
        <v>1006.1</v>
      </c>
      <c r="D52" t="n">
        <v>1005.4</v>
      </c>
      <c r="E52" t="n">
        <v>1005.1</v>
      </c>
      <c r="F52" t="n">
        <v>1005.2</v>
      </c>
      <c r="G52" t="n">
        <v>1005.2</v>
      </c>
      <c r="H52" t="n">
        <v>1004.1</v>
      </c>
      <c r="I52" t="n">
        <v>1005.1</v>
      </c>
      <c r="J52" t="n">
        <v>1004.4</v>
      </c>
      <c r="K52" t="n">
        <v>1005.2</v>
      </c>
      <c r="L52" t="n">
        <v>1005.4</v>
      </c>
      <c r="M52" t="n">
        <v>1004.3</v>
      </c>
      <c r="N52" t="n">
        <v>1002.8</v>
      </c>
      <c r="O52" t="n">
        <v>1004.8</v>
      </c>
      <c r="P52" t="n">
        <v>1005.6</v>
      </c>
      <c r="Q52" t="n">
        <v>1004.6</v>
      </c>
      <c r="R52" t="n">
        <v>1004.6</v>
      </c>
      <c r="S52" t="n">
        <v>1005</v>
      </c>
      <c r="T52" t="n">
        <v>1006.8</v>
      </c>
      <c r="U52" t="n">
        <v>1006.9</v>
      </c>
      <c r="V52" t="n">
        <v>1004.5</v>
      </c>
      <c r="W52" t="n">
        <v>1005</v>
      </c>
    </row>
    <row r="53">
      <c r="A53" t="inlineStr">
        <is>
          <t>07-06 16</t>
        </is>
      </c>
      <c r="E53" t="n">
        <v>1003</v>
      </c>
      <c r="H53" t="n">
        <v>1002.2</v>
      </c>
      <c r="J53" t="n">
        <v>1002.6</v>
      </c>
      <c r="P53" t="n">
        <v>1004</v>
      </c>
      <c r="Q53" t="n">
        <v>1003.1</v>
      </c>
      <c r="R53" t="n">
        <v>1003</v>
      </c>
      <c r="S53" t="n">
        <v>1003.4</v>
      </c>
      <c r="U53" t="n">
        <v>1004.8</v>
      </c>
      <c r="W53" t="n">
        <v>1003.2</v>
      </c>
    </row>
    <row r="54">
      <c r="A54" t="inlineStr">
        <is>
          <t>07-06 19</t>
        </is>
      </c>
      <c r="B54" t="n">
        <v>1003.7</v>
      </c>
      <c r="C54" t="n">
        <v>1004.2</v>
      </c>
      <c r="D54" t="n">
        <v>1004.3</v>
      </c>
      <c r="E54" t="n">
        <v>1003.4</v>
      </c>
      <c r="F54" t="n">
        <v>1004.4</v>
      </c>
      <c r="G54" t="n">
        <v>1004.5</v>
      </c>
      <c r="H54" t="n">
        <v>1003</v>
      </c>
      <c r="I54" t="n">
        <v>1004.3</v>
      </c>
      <c r="J54" t="n">
        <v>1003.1</v>
      </c>
      <c r="K54" t="n">
        <v>1004.4</v>
      </c>
      <c r="L54" t="n">
        <v>1004.5</v>
      </c>
      <c r="M54" t="n">
        <v>1003.4</v>
      </c>
      <c r="N54" t="n">
        <v>1001.8</v>
      </c>
      <c r="O54" t="n">
        <v>1004.1</v>
      </c>
      <c r="P54" t="n">
        <v>1004.3</v>
      </c>
      <c r="Q54" t="n">
        <v>1004.5</v>
      </c>
      <c r="R54" t="n">
        <v>1004.3</v>
      </c>
      <c r="S54" t="n">
        <v>1004.5</v>
      </c>
      <c r="T54" t="n">
        <v>1006.5</v>
      </c>
      <c r="U54" t="n">
        <v>1005.6</v>
      </c>
      <c r="V54" t="n">
        <v>1003.5</v>
      </c>
      <c r="W54" t="n">
        <v>1003.9</v>
      </c>
    </row>
    <row r="55">
      <c r="A55" t="inlineStr">
        <is>
          <t>07-06 22</t>
        </is>
      </c>
      <c r="E55" t="n">
        <v>1006.3</v>
      </c>
      <c r="H55" t="n">
        <v>1006.9</v>
      </c>
      <c r="J55" t="n">
        <v>1005.1</v>
      </c>
      <c r="P55" t="n">
        <v>1005.8</v>
      </c>
      <c r="Q55" t="n">
        <v>1005.5</v>
      </c>
      <c r="R55" t="n">
        <v>1006</v>
      </c>
      <c r="S55" t="n">
        <v>1006.2</v>
      </c>
      <c r="U55" t="n">
        <v>1007.6</v>
      </c>
      <c r="W55" t="n">
        <v>1005.4</v>
      </c>
    </row>
    <row r="56">
      <c r="A56" t="inlineStr">
        <is>
          <t>07-07 01</t>
        </is>
      </c>
      <c r="B56" t="n">
        <v>1005.8</v>
      </c>
      <c r="C56" t="n">
        <v>1007.3</v>
      </c>
      <c r="D56" t="n">
        <v>1007</v>
      </c>
      <c r="E56" t="n">
        <v>1006.3</v>
      </c>
      <c r="F56" t="n">
        <v>1006.2</v>
      </c>
      <c r="G56" t="n">
        <v>1006.2</v>
      </c>
      <c r="H56" t="n">
        <v>1006.2</v>
      </c>
      <c r="I56" t="n">
        <v>1005.3</v>
      </c>
      <c r="J56" t="n">
        <v>1004.8</v>
      </c>
      <c r="K56" t="n">
        <v>1005.8</v>
      </c>
      <c r="L56" t="n">
        <v>1005.8</v>
      </c>
      <c r="M56" t="n">
        <v>1005.7</v>
      </c>
      <c r="N56" t="n">
        <v>1003.9</v>
      </c>
      <c r="O56" t="n">
        <v>1005.6</v>
      </c>
      <c r="P56" t="n">
        <v>1005.8</v>
      </c>
      <c r="Q56" t="n">
        <v>1005</v>
      </c>
      <c r="R56" t="n">
        <v>1005.4</v>
      </c>
      <c r="S56" t="n">
        <v>1005.7</v>
      </c>
      <c r="T56" t="n">
        <v>1006.9</v>
      </c>
      <c r="U56" t="n">
        <v>1007.8</v>
      </c>
      <c r="V56" t="n">
        <v>1004.6</v>
      </c>
      <c r="W56" t="n">
        <v>1005</v>
      </c>
    </row>
    <row r="57">
      <c r="A57" t="inlineStr">
        <is>
          <t>07-07 04</t>
        </is>
      </c>
      <c r="E57" t="n">
        <v>1006.3</v>
      </c>
      <c r="H57" t="n">
        <v>1005.9</v>
      </c>
      <c r="J57" t="n">
        <v>1004.7</v>
      </c>
      <c r="P57" t="n">
        <v>1005.7</v>
      </c>
      <c r="Q57" t="n">
        <v>1004.8</v>
      </c>
      <c r="R57" t="n">
        <v>1005.5</v>
      </c>
      <c r="S57" t="n">
        <v>1005.2</v>
      </c>
      <c r="U57" t="n">
        <v>1007</v>
      </c>
      <c r="W57" t="n">
        <v>1004.8</v>
      </c>
    </row>
    <row r="58">
      <c r="A58" t="inlineStr">
        <is>
          <t>07-07 07</t>
        </is>
      </c>
      <c r="B58" t="n">
        <v>1007.1</v>
      </c>
      <c r="C58" t="n">
        <v>1008.1</v>
      </c>
      <c r="D58" t="n">
        <v>1007.9</v>
      </c>
      <c r="E58" t="n">
        <v>1007.7</v>
      </c>
      <c r="F58" t="n">
        <v>1006.6</v>
      </c>
      <c r="G58" t="n">
        <v>1007.3</v>
      </c>
      <c r="H58" t="n">
        <v>1006.8</v>
      </c>
      <c r="I58" t="n">
        <v>1006.9</v>
      </c>
      <c r="J58" t="n">
        <v>1005.9</v>
      </c>
      <c r="K58" t="n">
        <v>1006.4</v>
      </c>
      <c r="L58" t="n">
        <v>1006.4</v>
      </c>
      <c r="M58" t="n">
        <v>1006.5</v>
      </c>
      <c r="N58" t="n">
        <v>1004.7</v>
      </c>
      <c r="O58" t="n">
        <v>1006</v>
      </c>
      <c r="P58" t="n">
        <v>1006.7</v>
      </c>
      <c r="Q58" t="n">
        <v>1006.5</v>
      </c>
      <c r="R58" t="n">
        <v>1006.9</v>
      </c>
      <c r="S58" t="n">
        <v>1006.2</v>
      </c>
      <c r="T58" t="n">
        <v>1007.8</v>
      </c>
      <c r="U58" t="n">
        <v>1007.9</v>
      </c>
      <c r="V58" t="n">
        <v>1005.7</v>
      </c>
      <c r="W58" t="n">
        <v>1006.1</v>
      </c>
    </row>
    <row r="59">
      <c r="A59" t="inlineStr">
        <is>
          <t>07-07 10</t>
        </is>
      </c>
      <c r="E59" t="n">
        <v>1007.3</v>
      </c>
      <c r="H59" t="n">
        <v>1006.5</v>
      </c>
      <c r="J59" t="n">
        <v>1006.3</v>
      </c>
      <c r="P59" t="n">
        <v>1006.9</v>
      </c>
      <c r="Q59" t="n">
        <v>1006.7</v>
      </c>
      <c r="R59" t="n">
        <v>1007.1</v>
      </c>
      <c r="S59" t="n">
        <v>1006.3</v>
      </c>
      <c r="U59" t="n">
        <v>1009</v>
      </c>
      <c r="W59" t="n">
        <v>1007.4</v>
      </c>
    </row>
    <row r="60">
      <c r="A60" t="inlineStr">
        <is>
          <t>07-07 13</t>
        </is>
      </c>
      <c r="B60" t="n">
        <v>1004.9</v>
      </c>
      <c r="C60" t="n">
        <v>1006.1</v>
      </c>
      <c r="D60" t="n">
        <v>1005.3</v>
      </c>
      <c r="E60" t="n">
        <v>1004.8</v>
      </c>
      <c r="F60" t="n">
        <v>1005.5</v>
      </c>
      <c r="G60" t="n">
        <v>1005.3</v>
      </c>
      <c r="H60" t="n">
        <v>1004.9</v>
      </c>
      <c r="I60" t="n">
        <v>1005.1</v>
      </c>
      <c r="J60" t="n">
        <v>1004.4</v>
      </c>
      <c r="K60" t="n">
        <v>1005.8</v>
      </c>
      <c r="L60" t="n">
        <v>1005.4</v>
      </c>
      <c r="M60" t="n">
        <v>1004.4</v>
      </c>
      <c r="N60" t="n">
        <v>1003.1</v>
      </c>
      <c r="O60" t="n">
        <v>1005.5</v>
      </c>
      <c r="P60" t="n">
        <v>1005.3</v>
      </c>
      <c r="Q60" t="n">
        <v>1005</v>
      </c>
      <c r="R60" t="n">
        <v>1005.3</v>
      </c>
      <c r="S60" t="n">
        <v>1005</v>
      </c>
      <c r="T60" t="n">
        <v>1006.9</v>
      </c>
      <c r="U60" t="n">
        <v>1008.1</v>
      </c>
      <c r="V60" t="n">
        <v>1005.4</v>
      </c>
      <c r="W60" t="n">
        <v>1005.3</v>
      </c>
    </row>
    <row r="61">
      <c r="A61" t="inlineStr">
        <is>
          <t>07-07 16</t>
        </is>
      </c>
      <c r="E61" t="n">
        <v>1002.1</v>
      </c>
      <c r="H61" t="n">
        <v>1002.2</v>
      </c>
      <c r="J61" t="n">
        <v>1001.6</v>
      </c>
      <c r="P61" t="n">
        <v>1003.7</v>
      </c>
      <c r="Q61" t="n">
        <v>1003.6</v>
      </c>
      <c r="R61" t="n">
        <v>1003.2</v>
      </c>
      <c r="S61" t="n">
        <v>1003.3</v>
      </c>
      <c r="U61" t="n">
        <v>1006.4</v>
      </c>
      <c r="W61" t="n">
        <v>1003.2</v>
      </c>
    </row>
    <row r="62">
      <c r="A62" t="inlineStr">
        <is>
          <t>07-07 19</t>
        </is>
      </c>
      <c r="B62" t="n">
        <v>1003.7</v>
      </c>
      <c r="C62" t="n">
        <v>1003.8</v>
      </c>
      <c r="D62" t="n">
        <v>1003.9</v>
      </c>
      <c r="E62" t="n">
        <v>1002.9</v>
      </c>
      <c r="F62" t="n">
        <v>1004.2</v>
      </c>
      <c r="G62" t="n">
        <v>1004.3</v>
      </c>
      <c r="H62" t="n">
        <v>1003.1</v>
      </c>
      <c r="I62" t="n">
        <v>1004.3</v>
      </c>
      <c r="J62" t="n">
        <v>1002.6</v>
      </c>
      <c r="K62" t="n">
        <v>1004.5</v>
      </c>
      <c r="L62" t="n">
        <v>1004.2</v>
      </c>
      <c r="M62" t="n">
        <v>1003.5</v>
      </c>
      <c r="N62" t="n">
        <v>1001.5</v>
      </c>
      <c r="O62" t="n">
        <v>1004.1</v>
      </c>
      <c r="P62" t="n">
        <v>1003.8</v>
      </c>
      <c r="Q62" t="n">
        <v>1004.3</v>
      </c>
      <c r="R62" t="n">
        <v>1004.4</v>
      </c>
      <c r="S62" t="n">
        <v>1003.9</v>
      </c>
      <c r="T62" t="n">
        <v>1006.3</v>
      </c>
      <c r="U62" t="n">
        <v>1005.7</v>
      </c>
      <c r="V62" t="n">
        <v>1003.8</v>
      </c>
      <c r="W62" t="n">
        <v>1004.7</v>
      </c>
    </row>
    <row r="63">
      <c r="A63" t="inlineStr">
        <is>
          <t>07-07 22</t>
        </is>
      </c>
      <c r="E63" t="n">
        <v>1005.8</v>
      </c>
      <c r="H63" t="n">
        <v>1006</v>
      </c>
      <c r="J63" t="n">
        <v>1004.6</v>
      </c>
      <c r="P63" t="n">
        <v>1005.9</v>
      </c>
      <c r="Q63" t="n">
        <v>1005.8</v>
      </c>
      <c r="R63" t="n">
        <v>1006.1</v>
      </c>
      <c r="S63" t="n">
        <v>1005.8</v>
      </c>
      <c r="U63" t="n">
        <v>1006.4</v>
      </c>
      <c r="W63" t="n">
        <v>1005.5</v>
      </c>
    </row>
    <row r="64">
      <c r="A64" t="inlineStr">
        <is>
          <t>07-08 01</t>
        </is>
      </c>
      <c r="B64" t="n">
        <v>1006.2</v>
      </c>
      <c r="C64" t="n">
        <v>1007.2</v>
      </c>
      <c r="D64" t="n">
        <v>1007.2</v>
      </c>
      <c r="E64" t="n">
        <v>1006.3</v>
      </c>
      <c r="F64" t="n">
        <v>1006.6</v>
      </c>
      <c r="G64" t="n">
        <v>1006.5</v>
      </c>
      <c r="H64" t="n">
        <v>1006.3</v>
      </c>
      <c r="I64" t="n">
        <v>1006</v>
      </c>
      <c r="J64" t="n">
        <v>1004.7</v>
      </c>
      <c r="K64" t="n">
        <v>1006.7</v>
      </c>
      <c r="L64" t="n">
        <v>1006.1</v>
      </c>
      <c r="M64" t="n">
        <v>1005.9</v>
      </c>
      <c r="N64" t="n">
        <v>1004</v>
      </c>
      <c r="O64" t="n">
        <v>1005.8</v>
      </c>
      <c r="P64" t="n">
        <v>1006.2</v>
      </c>
      <c r="Q64" t="n">
        <v>1005.5</v>
      </c>
      <c r="R64" t="n">
        <v>1005.9</v>
      </c>
      <c r="S64" t="n">
        <v>1006.2</v>
      </c>
      <c r="T64" t="n">
        <v>1007.4</v>
      </c>
      <c r="U64" t="n">
        <v>1008</v>
      </c>
      <c r="V64" t="n">
        <v>1005.6</v>
      </c>
      <c r="W64" t="n">
        <v>1005.4</v>
      </c>
    </row>
    <row r="65">
      <c r="A65" t="inlineStr">
        <is>
          <t>07-08 04</t>
        </is>
      </c>
      <c r="E65" t="n">
        <v>1006.7</v>
      </c>
      <c r="H65" t="n">
        <v>1006.6</v>
      </c>
      <c r="J65" t="n">
        <v>1005.7</v>
      </c>
      <c r="P65" t="n">
        <v>1006.7</v>
      </c>
      <c r="Q65" t="n">
        <v>1006.1</v>
      </c>
      <c r="R65" t="n">
        <v>1006.9</v>
      </c>
      <c r="S65" t="n">
        <v>1006.3</v>
      </c>
      <c r="U65" t="n">
        <v>1007.8</v>
      </c>
      <c r="W65" t="n">
        <v>1006.4</v>
      </c>
    </row>
    <row r="66">
      <c r="A66" t="inlineStr">
        <is>
          <t>07-08 07</t>
        </is>
      </c>
      <c r="B66" t="n">
        <v>1008.6</v>
      </c>
      <c r="C66" t="n">
        <v>1009.3</v>
      </c>
      <c r="D66" t="n">
        <v>1009.5</v>
      </c>
      <c r="E66" t="n">
        <v>1008.6</v>
      </c>
      <c r="F66" t="n">
        <v>1008</v>
      </c>
      <c r="G66" t="n">
        <v>1008.4</v>
      </c>
      <c r="H66" t="n">
        <v>1007.9</v>
      </c>
      <c r="I66" t="n">
        <v>1008.2</v>
      </c>
      <c r="J66" t="n">
        <v>1006.9</v>
      </c>
      <c r="K66" t="n">
        <v>1008.2</v>
      </c>
      <c r="L66" t="n">
        <v>1008.2</v>
      </c>
      <c r="M66" t="n">
        <v>1007.9</v>
      </c>
      <c r="N66" t="n">
        <v>1005.8</v>
      </c>
      <c r="O66" t="n">
        <v>1007.4</v>
      </c>
      <c r="P66" t="n">
        <v>1007.7</v>
      </c>
      <c r="Q66" t="n">
        <v>1007.5</v>
      </c>
      <c r="R66" t="n">
        <v>1008.1</v>
      </c>
      <c r="S66" t="n">
        <v>1007.4</v>
      </c>
      <c r="T66" t="n">
        <v>1009.1</v>
      </c>
      <c r="U66" t="n">
        <v>1008.4</v>
      </c>
      <c r="V66" t="n">
        <v>1007.2</v>
      </c>
      <c r="W66" t="n">
        <v>1007.7</v>
      </c>
    </row>
    <row r="67">
      <c r="A67" t="inlineStr">
        <is>
          <t>07-08 10</t>
        </is>
      </c>
      <c r="E67" t="n">
        <v>1008.7</v>
      </c>
      <c r="H67" t="n">
        <v>1008.3</v>
      </c>
      <c r="J67" t="n">
        <v>1006.9</v>
      </c>
      <c r="P67" t="n">
        <v>1007.8</v>
      </c>
      <c r="Q67" t="n">
        <v>1007.5</v>
      </c>
      <c r="R67" t="n">
        <v>1008.3</v>
      </c>
      <c r="S67" t="n">
        <v>1007.9</v>
      </c>
      <c r="U67" t="n">
        <v>1009.9</v>
      </c>
      <c r="W67" t="n">
        <v>1007.8</v>
      </c>
    </row>
    <row r="68">
      <c r="A68" t="inlineStr">
        <is>
          <t>07-08 13</t>
        </is>
      </c>
      <c r="B68" t="n">
        <v>1005.7</v>
      </c>
      <c r="C68" t="n">
        <v>1006.6</v>
      </c>
      <c r="D68" t="n">
        <v>1005.9</v>
      </c>
      <c r="E68" t="n">
        <v>1005</v>
      </c>
      <c r="F68" t="n">
        <v>1006.4</v>
      </c>
      <c r="G68" t="n">
        <v>1005.4</v>
      </c>
      <c r="H68" t="n">
        <v>1004.9</v>
      </c>
      <c r="I68" t="n">
        <v>1005.6</v>
      </c>
      <c r="J68" t="n">
        <v>1004.4</v>
      </c>
      <c r="K68" t="n">
        <v>1006.3</v>
      </c>
      <c r="L68" t="n">
        <v>1005.7</v>
      </c>
      <c r="M68" t="n">
        <v>1004.7</v>
      </c>
      <c r="N68" t="n">
        <v>1003.8</v>
      </c>
      <c r="O68" t="n">
        <v>1006.4</v>
      </c>
      <c r="P68" t="n">
        <v>1005.8</v>
      </c>
      <c r="Q68" t="n">
        <v>1005.5</v>
      </c>
      <c r="R68" t="n">
        <v>1005.4</v>
      </c>
      <c r="S68" t="n">
        <v>1005.3</v>
      </c>
      <c r="T68" t="n">
        <v>1007</v>
      </c>
      <c r="U68" t="n">
        <v>1008.1</v>
      </c>
      <c r="V68" t="n">
        <v>1005.7</v>
      </c>
      <c r="W68" t="n">
        <v>1005.4</v>
      </c>
    </row>
    <row r="69">
      <c r="A69" t="inlineStr">
        <is>
          <t>07-08 16</t>
        </is>
      </c>
      <c r="E69" t="n">
        <v>1002</v>
      </c>
      <c r="H69" t="n">
        <v>1003.1</v>
      </c>
      <c r="J69" t="n">
        <v>1001.6</v>
      </c>
      <c r="P69" t="n">
        <v>1003.9</v>
      </c>
      <c r="Q69" t="n">
        <v>1003.7</v>
      </c>
      <c r="R69" t="n">
        <v>1003.4</v>
      </c>
      <c r="S69" t="n">
        <v>1003.7</v>
      </c>
      <c r="U69" t="n">
        <v>1005.5</v>
      </c>
      <c r="W69" t="n">
        <v>1003.2</v>
      </c>
    </row>
    <row r="70">
      <c r="A70" t="inlineStr">
        <is>
          <t>07-08 19</t>
        </is>
      </c>
      <c r="B70" t="n">
        <v>1004.8</v>
      </c>
      <c r="C70" t="n">
        <v>1004.8</v>
      </c>
      <c r="D70" t="n">
        <v>1005.2</v>
      </c>
      <c r="E70" t="n">
        <v>1002.7</v>
      </c>
      <c r="F70" t="n">
        <v>1005.3</v>
      </c>
      <c r="G70" t="n">
        <v>1004.8</v>
      </c>
      <c r="H70" t="n">
        <v>1004.5</v>
      </c>
      <c r="I70" t="n">
        <v>1004.2</v>
      </c>
      <c r="J70" t="n">
        <v>1003.6</v>
      </c>
      <c r="K70" t="n">
        <v>1005</v>
      </c>
      <c r="L70" t="n">
        <v>1004.4</v>
      </c>
      <c r="M70" t="n">
        <v>1003.8</v>
      </c>
      <c r="N70" t="n">
        <v>1002.2</v>
      </c>
      <c r="O70" t="n">
        <v>1004.8</v>
      </c>
      <c r="P70" t="n">
        <v>1004.3</v>
      </c>
      <c r="Q70" t="n">
        <v>1004.5</v>
      </c>
      <c r="R70" t="n">
        <v>1005.1</v>
      </c>
      <c r="S70" t="n">
        <v>1004.2</v>
      </c>
      <c r="T70" t="n">
        <v>1006.7</v>
      </c>
      <c r="U70" t="n">
        <v>1005.2</v>
      </c>
      <c r="V70" t="n">
        <v>1003.8</v>
      </c>
      <c r="W70" t="n">
        <v>1004.2</v>
      </c>
    </row>
    <row r="71">
      <c r="A71" t="inlineStr">
        <is>
          <t>07-08 22</t>
        </is>
      </c>
      <c r="E71" t="n">
        <v>1007.1</v>
      </c>
      <c r="H71" t="n">
        <v>1011.6</v>
      </c>
      <c r="J71" t="n">
        <v>1006.1</v>
      </c>
      <c r="P71" t="n">
        <v>1006.8</v>
      </c>
      <c r="Q71" t="n">
        <v>1006.5</v>
      </c>
      <c r="R71" t="n">
        <v>1007.3</v>
      </c>
      <c r="S71" t="n">
        <v>1007.3</v>
      </c>
      <c r="U71" t="n">
        <v>1007.8</v>
      </c>
      <c r="W71" t="n">
        <v>1006.9</v>
      </c>
    </row>
    <row r="72">
      <c r="A72" t="inlineStr">
        <is>
          <t>07-09 01</t>
        </is>
      </c>
      <c r="B72" t="n">
        <v>1008</v>
      </c>
      <c r="C72" t="n">
        <v>1008.4</v>
      </c>
      <c r="D72" t="n">
        <v>1009.5</v>
      </c>
      <c r="F72" t="n">
        <v>1008.3</v>
      </c>
      <c r="G72" t="n">
        <v>1007.8</v>
      </c>
      <c r="H72" t="n">
        <v>1008.7</v>
      </c>
      <c r="I72" t="n">
        <v>1006.5</v>
      </c>
      <c r="J72" t="n">
        <v>1005.6</v>
      </c>
      <c r="K72" t="n">
        <v>1008.3</v>
      </c>
      <c r="L72" t="n">
        <v>1007.9</v>
      </c>
      <c r="M72" t="n">
        <v>1007.7</v>
      </c>
      <c r="N72" t="n">
        <v>1006.2</v>
      </c>
      <c r="O72" t="n">
        <v>1008.4</v>
      </c>
      <c r="P72" t="n">
        <v>1006.8</v>
      </c>
      <c r="Q72" t="n">
        <v>1006.5</v>
      </c>
      <c r="R72" t="n">
        <v>1007.3</v>
      </c>
      <c r="S72" t="n">
        <v>1007.4</v>
      </c>
      <c r="T72" t="n">
        <v>1007.9</v>
      </c>
      <c r="U72" t="n">
        <v>1009</v>
      </c>
      <c r="V72" t="n">
        <v>1007.3</v>
      </c>
      <c r="W72" t="n">
        <v>1005.8</v>
      </c>
    </row>
    <row r="73">
      <c r="A73" t="inlineStr">
        <is>
          <t>07-09 04</t>
        </is>
      </c>
      <c r="E73" t="n">
        <v>1007.5</v>
      </c>
      <c r="H73" t="n">
        <v>1007.9</v>
      </c>
      <c r="J73" t="n">
        <v>1005.5</v>
      </c>
      <c r="P73" t="n">
        <v>1006.5</v>
      </c>
      <c r="Q73" t="n">
        <v>1005.5</v>
      </c>
      <c r="R73" t="n">
        <v>1006.6</v>
      </c>
      <c r="S73" t="n">
        <v>1006.6</v>
      </c>
      <c r="U73" t="n">
        <v>1007.9</v>
      </c>
      <c r="W73" t="n">
        <v>1005.9</v>
      </c>
    </row>
    <row r="74">
      <c r="A74" t="inlineStr">
        <is>
          <t>07-09 07</t>
        </is>
      </c>
      <c r="B74" t="n">
        <v>1008.5</v>
      </c>
      <c r="C74" t="n">
        <v>1008.7</v>
      </c>
      <c r="D74" t="n">
        <v>1009.6</v>
      </c>
      <c r="E74" t="n">
        <v>1007.6</v>
      </c>
      <c r="F74" t="n">
        <v>1008.4</v>
      </c>
      <c r="G74" t="n">
        <v>1008.3</v>
      </c>
      <c r="H74" t="n">
        <v>1008.1</v>
      </c>
      <c r="I74" t="n">
        <v>1007.5</v>
      </c>
      <c r="J74" t="n">
        <v>1006.7</v>
      </c>
      <c r="K74" t="n">
        <v>1008.2</v>
      </c>
      <c r="L74" t="n">
        <v>1008.2</v>
      </c>
      <c r="M74" t="n">
        <v>1007.6</v>
      </c>
      <c r="N74" t="n">
        <v>1005.9</v>
      </c>
      <c r="O74" t="n">
        <v>1008</v>
      </c>
      <c r="P74" t="n">
        <v>1007.4</v>
      </c>
      <c r="Q74" t="n">
        <v>1006.7</v>
      </c>
      <c r="R74" t="n">
        <v>1007.9</v>
      </c>
      <c r="S74" t="n">
        <v>1007.9</v>
      </c>
      <c r="T74" t="n">
        <v>1008.3</v>
      </c>
      <c r="U74" t="n">
        <v>1007.9</v>
      </c>
      <c r="V74" t="n">
        <v>1006.9</v>
      </c>
      <c r="W74" t="n">
        <v>1007.5</v>
      </c>
    </row>
    <row r="75">
      <c r="A75" t="inlineStr">
        <is>
          <t>07-09 10</t>
        </is>
      </c>
      <c r="E75" t="n">
        <v>1008.5</v>
      </c>
      <c r="H75" t="n">
        <v>1008.3</v>
      </c>
      <c r="J75" t="n">
        <v>1007</v>
      </c>
      <c r="P75" t="n">
        <v>1008.3</v>
      </c>
      <c r="Q75" t="n">
        <v>1007.7</v>
      </c>
      <c r="R75" t="n">
        <v>1007.6</v>
      </c>
      <c r="S75" t="n">
        <v>1008.1</v>
      </c>
      <c r="U75" t="n">
        <v>1009.9</v>
      </c>
      <c r="W75" t="n">
        <v>1008</v>
      </c>
    </row>
    <row r="76">
      <c r="A76" t="inlineStr">
        <is>
          <t>07-09 13</t>
        </is>
      </c>
      <c r="B76" t="n">
        <v>1006.5</v>
      </c>
      <c r="C76" t="n">
        <v>1007.8</v>
      </c>
      <c r="D76" t="n">
        <v>1007.1</v>
      </c>
      <c r="E76" t="n">
        <v>1005.5</v>
      </c>
      <c r="F76" t="n">
        <v>1007.5</v>
      </c>
      <c r="G76" t="n">
        <v>1006.4</v>
      </c>
      <c r="H76" t="n">
        <v>1006.3</v>
      </c>
      <c r="I76" t="n">
        <v>1005.6</v>
      </c>
      <c r="J76" t="n">
        <v>1004.6</v>
      </c>
      <c r="K76" t="n">
        <v>1007.1</v>
      </c>
      <c r="L76" t="n">
        <v>1007.1</v>
      </c>
      <c r="M76" t="n">
        <v>1005.6</v>
      </c>
      <c r="N76" t="n">
        <v>1004.8</v>
      </c>
      <c r="O76" t="n">
        <v>1007.1</v>
      </c>
      <c r="P76" t="n">
        <v>1006.4</v>
      </c>
      <c r="Q76" t="n">
        <v>1006</v>
      </c>
      <c r="R76" t="n">
        <v>1005.4</v>
      </c>
      <c r="S76" t="n">
        <v>1006.2</v>
      </c>
      <c r="T76" t="n">
        <v>1007.6</v>
      </c>
      <c r="U76" t="n">
        <v>1008.6</v>
      </c>
      <c r="V76" t="n">
        <v>1006.1</v>
      </c>
      <c r="W76" t="n">
        <v>1006.1</v>
      </c>
    </row>
    <row r="77">
      <c r="A77" t="inlineStr">
        <is>
          <t>07-09 16</t>
        </is>
      </c>
      <c r="E77" t="n">
        <v>1004.1</v>
      </c>
      <c r="H77" t="n">
        <v>1004.4</v>
      </c>
      <c r="J77" t="n">
        <v>1003.6</v>
      </c>
      <c r="P77" t="n">
        <v>1005.7</v>
      </c>
      <c r="Q77" t="n">
        <v>1006.5</v>
      </c>
      <c r="R77" t="n">
        <v>1004.1</v>
      </c>
      <c r="S77" t="n">
        <v>1004.1</v>
      </c>
      <c r="U77" t="n">
        <v>1007.2</v>
      </c>
      <c r="W77" t="n">
        <v>1005.8</v>
      </c>
    </row>
    <row r="78">
      <c r="A78" t="inlineStr">
        <is>
          <t>07-09 19</t>
        </is>
      </c>
      <c r="B78" t="n">
        <v>1007.9</v>
      </c>
      <c r="C78" t="n">
        <v>1008.3</v>
      </c>
      <c r="D78" t="n">
        <v>1007.7</v>
      </c>
      <c r="E78" t="n">
        <v>1005.4</v>
      </c>
      <c r="F78" t="n">
        <v>1009.5</v>
      </c>
      <c r="G78" t="n">
        <v>1008</v>
      </c>
      <c r="I78" t="n">
        <v>1008.1</v>
      </c>
      <c r="J78" t="n">
        <v>1005.7</v>
      </c>
      <c r="K78" t="n">
        <v>1007.7</v>
      </c>
      <c r="L78" t="n">
        <v>1007.7</v>
      </c>
      <c r="M78" t="n">
        <v>1007.3</v>
      </c>
      <c r="N78" t="n">
        <v>1005.6</v>
      </c>
      <c r="O78" t="n">
        <v>1007.1</v>
      </c>
      <c r="P78" t="n">
        <v>1007.5</v>
      </c>
      <c r="Q78" t="n">
        <v>1007.1</v>
      </c>
      <c r="R78" t="n">
        <v>1007.2</v>
      </c>
      <c r="S78" t="n">
        <v>1008</v>
      </c>
      <c r="T78" t="n">
        <v>1008.8</v>
      </c>
      <c r="U78" t="n">
        <v>1007.6</v>
      </c>
      <c r="V78" t="n">
        <v>1007</v>
      </c>
      <c r="W78" t="n">
        <v>1007.8</v>
      </c>
    </row>
    <row r="79">
      <c r="A79" t="inlineStr">
        <is>
          <t>07-09 22</t>
        </is>
      </c>
      <c r="E79" t="n">
        <v>1008.9</v>
      </c>
      <c r="H79" t="n">
        <v>1009.1</v>
      </c>
      <c r="J79" t="n">
        <v>1007.7</v>
      </c>
      <c r="P79" t="n">
        <v>1008.6</v>
      </c>
      <c r="Q79" t="n">
        <v>1007.9</v>
      </c>
      <c r="R79" t="n">
        <v>1008</v>
      </c>
      <c r="S79" t="n">
        <v>1008.3</v>
      </c>
      <c r="U79" t="n">
        <v>1007.9</v>
      </c>
      <c r="W79" t="n">
        <v>1009</v>
      </c>
    </row>
    <row r="80">
      <c r="A80" t="inlineStr">
        <is>
          <t>07-10 01</t>
        </is>
      </c>
      <c r="B80" t="n">
        <v>1005</v>
      </c>
      <c r="C80" t="n">
        <v>1009.9</v>
      </c>
      <c r="D80" t="n">
        <v>1010.1</v>
      </c>
      <c r="E80" t="n">
        <v>1008.7</v>
      </c>
      <c r="F80" t="n">
        <v>1008.5</v>
      </c>
      <c r="G80" t="n">
        <v>1008.6</v>
      </c>
      <c r="H80" t="n">
        <v>1008.5</v>
      </c>
      <c r="I80" t="n">
        <v>1009</v>
      </c>
      <c r="J80" t="n">
        <v>1007.2</v>
      </c>
      <c r="K80" t="n">
        <v>1007.8</v>
      </c>
      <c r="L80" t="n">
        <v>1008.1</v>
      </c>
      <c r="M80" t="n">
        <v>1008.7</v>
      </c>
      <c r="N80" t="n">
        <v>1006.1</v>
      </c>
      <c r="O80" t="n">
        <v>1008</v>
      </c>
      <c r="P80" t="n">
        <v>1007.9</v>
      </c>
      <c r="Q80" t="n">
        <v>1006.9</v>
      </c>
      <c r="R80" t="n">
        <v>1007.2</v>
      </c>
      <c r="S80" t="n">
        <v>1007.2</v>
      </c>
      <c r="T80" t="n">
        <v>1008.4</v>
      </c>
      <c r="U80" t="n">
        <v>1010</v>
      </c>
      <c r="V80" t="n">
        <v>1006.5</v>
      </c>
      <c r="W80" t="n">
        <v>1007.9</v>
      </c>
    </row>
    <row r="81">
      <c r="A81" t="inlineStr">
        <is>
          <t>07-10 04</t>
        </is>
      </c>
      <c r="E81" t="n">
        <v>1008.3</v>
      </c>
      <c r="H81" t="n">
        <v>1007.9</v>
      </c>
      <c r="J81" t="n">
        <v>1006.7</v>
      </c>
      <c r="P81" t="n">
        <v>1007.4</v>
      </c>
      <c r="Q81" t="n">
        <v>1006.6</v>
      </c>
      <c r="R81" t="n">
        <v>1006.4</v>
      </c>
      <c r="S81" t="n">
        <v>1006.3</v>
      </c>
      <c r="U81" t="n">
        <v>1008.8</v>
      </c>
      <c r="W81" t="n">
        <v>1007.2</v>
      </c>
    </row>
    <row r="82">
      <c r="A82" t="inlineStr">
        <is>
          <t>07-10 07</t>
        </is>
      </c>
      <c r="B82" t="n">
        <v>1008.6</v>
      </c>
      <c r="C82" t="n">
        <v>1009.7</v>
      </c>
      <c r="D82" t="n">
        <v>1009.6</v>
      </c>
      <c r="E82" t="n">
        <v>1008.8</v>
      </c>
      <c r="F82" t="n">
        <v>1008</v>
      </c>
      <c r="G82" t="n">
        <v>1008.4</v>
      </c>
      <c r="H82" t="n">
        <v>1008.6</v>
      </c>
      <c r="I82" t="n">
        <v>1009</v>
      </c>
      <c r="J82" t="n">
        <v>1007.6</v>
      </c>
      <c r="K82" t="n">
        <v>1007.6</v>
      </c>
      <c r="L82" t="n">
        <v>1008</v>
      </c>
      <c r="M82" t="n">
        <v>1008.2</v>
      </c>
      <c r="N82" t="n">
        <v>1006</v>
      </c>
      <c r="O82" t="n">
        <v>1007.2</v>
      </c>
      <c r="P82" t="n">
        <v>1007.7</v>
      </c>
      <c r="Q82" t="n">
        <v>1006.9</v>
      </c>
      <c r="R82" t="n">
        <v>1007.1</v>
      </c>
      <c r="S82" t="n">
        <v>1007.3</v>
      </c>
      <c r="T82" t="n">
        <v>1008.2</v>
      </c>
      <c r="U82" t="n">
        <v>1008.6</v>
      </c>
      <c r="V82" t="n">
        <v>1007</v>
      </c>
      <c r="W82" t="n">
        <v>1007.6</v>
      </c>
    </row>
    <row r="83">
      <c r="A83" t="inlineStr">
        <is>
          <t>07-10 10</t>
        </is>
      </c>
      <c r="E83" t="n">
        <v>1008.1</v>
      </c>
      <c r="H83" t="n">
        <v>1007.4</v>
      </c>
      <c r="J83" t="n">
        <v>1006.5</v>
      </c>
      <c r="P83" t="n">
        <v>1007.7</v>
      </c>
      <c r="Q83" t="n">
        <v>1007.1</v>
      </c>
      <c r="R83" t="n">
        <v>1007.3</v>
      </c>
      <c r="S83" t="n">
        <v>1007</v>
      </c>
      <c r="U83" t="n">
        <v>1008.9</v>
      </c>
      <c r="W83" t="n">
        <v>1007.7</v>
      </c>
    </row>
    <row r="84">
      <c r="A84" t="inlineStr">
        <is>
          <t>07-10 13</t>
        </is>
      </c>
      <c r="B84" t="n">
        <v>1004.8</v>
      </c>
      <c r="C84" t="n">
        <v>1006.7</v>
      </c>
      <c r="D84" t="n">
        <v>1006.4</v>
      </c>
      <c r="E84" t="n">
        <v>1005.4</v>
      </c>
      <c r="F84" t="n">
        <v>1006.1</v>
      </c>
      <c r="G84" t="n">
        <v>1006.3</v>
      </c>
      <c r="H84" t="n">
        <v>1004.8</v>
      </c>
      <c r="I84" t="n">
        <v>1005.8</v>
      </c>
      <c r="J84" t="n">
        <v>1004.7</v>
      </c>
      <c r="K84" t="n">
        <v>1006</v>
      </c>
      <c r="L84" t="n">
        <v>1006.7</v>
      </c>
      <c r="M84" t="n">
        <v>1005.4</v>
      </c>
      <c r="N84" t="n">
        <v>1004.5</v>
      </c>
      <c r="O84" t="n">
        <v>1006</v>
      </c>
      <c r="P84" t="n">
        <v>1006.4</v>
      </c>
      <c r="Q84" t="n">
        <v>1006.1</v>
      </c>
      <c r="R84" t="n">
        <v>1005.7</v>
      </c>
      <c r="S84" t="n">
        <v>1005.3</v>
      </c>
      <c r="T84" t="n">
        <v>1007.1</v>
      </c>
      <c r="U84" t="n">
        <v>1008.1</v>
      </c>
      <c r="V84" t="n">
        <v>1005.4</v>
      </c>
      <c r="W84" t="n">
        <v>1006.2</v>
      </c>
    </row>
    <row r="85">
      <c r="A85" t="inlineStr">
        <is>
          <t>07-10 16</t>
        </is>
      </c>
      <c r="E85" t="n">
        <v>1003.3</v>
      </c>
      <c r="H85" t="n">
        <v>1002.7</v>
      </c>
      <c r="J85" t="n">
        <v>1003</v>
      </c>
      <c r="P85" t="n">
        <v>1004.7</v>
      </c>
      <c r="Q85" t="n">
        <v>1004.5</v>
      </c>
      <c r="R85" t="n">
        <v>1003.7</v>
      </c>
      <c r="S85" t="n">
        <v>1003.5</v>
      </c>
      <c r="U85" t="n">
        <v>1005.7</v>
      </c>
      <c r="W85" t="n">
        <v>1004.7</v>
      </c>
    </row>
    <row r="86">
      <c r="A86" t="inlineStr">
        <is>
          <t>07-10 19</t>
        </is>
      </c>
      <c r="B86" t="n">
        <v>1003.8</v>
      </c>
      <c r="C86" t="n">
        <v>1005.3</v>
      </c>
      <c r="D86" t="n">
        <v>1006</v>
      </c>
      <c r="E86" t="n">
        <v>1004</v>
      </c>
      <c r="F86" t="n">
        <v>1005</v>
      </c>
      <c r="G86" t="n">
        <v>1005.4</v>
      </c>
      <c r="I86" t="n">
        <v>1005.3</v>
      </c>
      <c r="K86" t="n">
        <v>1005.2</v>
      </c>
      <c r="L86" t="n">
        <v>1005.1</v>
      </c>
      <c r="M86" t="n">
        <v>1004.4</v>
      </c>
      <c r="N86" t="n">
        <v>1002.7</v>
      </c>
      <c r="O86" t="n">
        <v>1004.2</v>
      </c>
      <c r="P86" t="n">
        <v>1005.3</v>
      </c>
      <c r="Q86" t="n">
        <v>1005.2</v>
      </c>
      <c r="R86" t="n">
        <v>1004.9</v>
      </c>
      <c r="S86" t="n">
        <v>1004.5</v>
      </c>
      <c r="T86" t="n">
        <v>1007.1</v>
      </c>
      <c r="U86" t="n">
        <v>1006.2</v>
      </c>
      <c r="V86" t="n">
        <v>1004.4</v>
      </c>
    </row>
    <row r="87">
      <c r="A87" t="inlineStr">
        <is>
          <t>07-10 22</t>
        </is>
      </c>
      <c r="E87" t="n">
        <v>1007.5</v>
      </c>
      <c r="H87" t="n">
        <v>1007</v>
      </c>
      <c r="J87" t="n">
        <v>1005.6</v>
      </c>
      <c r="P87" t="n">
        <v>1007.2</v>
      </c>
      <c r="Q87" t="n">
        <v>1006.8</v>
      </c>
      <c r="R87" t="n">
        <v>1007</v>
      </c>
      <c r="S87" t="n">
        <v>1006.5</v>
      </c>
      <c r="U87" t="n">
        <v>1008</v>
      </c>
      <c r="W87" t="n">
        <v>1007</v>
      </c>
    </row>
    <row r="88">
      <c r="A88" t="inlineStr">
        <is>
          <t>07-11 01</t>
        </is>
      </c>
      <c r="C88" t="n">
        <v>1007.6</v>
      </c>
      <c r="D88" t="n">
        <v>1007.4</v>
      </c>
      <c r="E88" t="n">
        <v>1006.9</v>
      </c>
      <c r="F88" t="n">
        <v>1005.9</v>
      </c>
      <c r="G88" t="n">
        <v>1007</v>
      </c>
      <c r="H88" t="n">
        <v>1006.9</v>
      </c>
      <c r="I88" t="n">
        <v>1006.1</v>
      </c>
      <c r="J88" t="n">
        <v>1005.4</v>
      </c>
      <c r="K88" t="n">
        <v>1006</v>
      </c>
      <c r="L88" t="n">
        <v>1005.5</v>
      </c>
      <c r="M88" t="n">
        <v>1006.1</v>
      </c>
      <c r="N88" t="n">
        <v>1004.5</v>
      </c>
      <c r="O88" t="n">
        <v>1005.3</v>
      </c>
      <c r="P88" t="n">
        <v>1006.7</v>
      </c>
      <c r="Q88" t="n">
        <v>1005.8</v>
      </c>
      <c r="R88" t="n">
        <v>1006</v>
      </c>
      <c r="S88" t="n">
        <v>1005.7</v>
      </c>
      <c r="T88" t="n">
        <v>1007.1</v>
      </c>
      <c r="U88" t="n">
        <v>1008.4</v>
      </c>
      <c r="V88" t="n">
        <v>1005.3</v>
      </c>
      <c r="W88" t="n">
        <v>1006.2</v>
      </c>
    </row>
    <row r="89">
      <c r="A89" t="inlineStr">
        <is>
          <t>07-11 04</t>
        </is>
      </c>
      <c r="E89" t="n">
        <v>1006.4</v>
      </c>
      <c r="H89" t="n">
        <v>1006.7</v>
      </c>
      <c r="J89" t="n">
        <v>1004.6</v>
      </c>
      <c r="P89" t="n">
        <v>1005.8</v>
      </c>
      <c r="Q89" t="n">
        <v>1004.9</v>
      </c>
      <c r="R89" t="n">
        <v>1005.4</v>
      </c>
      <c r="S89" t="n">
        <v>1005.5</v>
      </c>
      <c r="U89" t="n">
        <v>1007.7</v>
      </c>
      <c r="W89" t="n">
        <v>1005.7</v>
      </c>
    </row>
    <row r="90">
      <c r="A90" t="inlineStr">
        <is>
          <t>07-11 07</t>
        </is>
      </c>
      <c r="B90" t="n">
        <v>1005.9</v>
      </c>
      <c r="C90" t="n">
        <v>1009</v>
      </c>
      <c r="D90" t="n">
        <v>1008.8</v>
      </c>
      <c r="E90" t="n">
        <v>1008.6</v>
      </c>
      <c r="F90" t="n">
        <v>1006.9</v>
      </c>
      <c r="G90" t="n">
        <v>1007.7</v>
      </c>
      <c r="H90" t="n">
        <v>1007.1</v>
      </c>
      <c r="I90" t="n">
        <v>1007.3</v>
      </c>
      <c r="J90" t="n">
        <v>1006.5</v>
      </c>
      <c r="K90" t="n">
        <v>1006.9</v>
      </c>
      <c r="L90" t="n">
        <v>1006.4</v>
      </c>
      <c r="M90" t="n">
        <v>1007.2</v>
      </c>
      <c r="N90" t="n">
        <v>1005.6</v>
      </c>
      <c r="O90" t="n">
        <v>1005.9</v>
      </c>
      <c r="P90" t="n">
        <v>1007.7</v>
      </c>
      <c r="Q90" t="n">
        <v>1006.6</v>
      </c>
      <c r="R90" t="n">
        <v>1006.9</v>
      </c>
      <c r="S90" t="n">
        <v>1006.5</v>
      </c>
      <c r="T90" t="n">
        <v>1007.8</v>
      </c>
      <c r="U90" t="n">
        <v>1008.3</v>
      </c>
      <c r="V90" t="n">
        <v>1005.9</v>
      </c>
      <c r="W90" t="n">
        <v>1007.7</v>
      </c>
    </row>
    <row r="91">
      <c r="A91" t="inlineStr">
        <is>
          <t>07-11 10</t>
        </is>
      </c>
      <c r="E91" t="n">
        <v>1007.4</v>
      </c>
      <c r="H91" t="n">
        <v>1006.6</v>
      </c>
      <c r="J91" t="n">
        <v>1006.5</v>
      </c>
      <c r="P91" t="n">
        <v>1008.5</v>
      </c>
      <c r="Q91" t="n">
        <v>1006.6</v>
      </c>
      <c r="R91" t="n">
        <v>1006.5</v>
      </c>
      <c r="S91" t="n">
        <v>1006.5</v>
      </c>
      <c r="U91" t="n">
        <v>1008.4</v>
      </c>
      <c r="W91" t="n">
        <v>1007.5</v>
      </c>
    </row>
    <row r="92">
      <c r="A92" t="inlineStr">
        <is>
          <t>07-11 13</t>
        </is>
      </c>
      <c r="C92" t="n">
        <v>1006.6</v>
      </c>
      <c r="D92" t="n">
        <v>1005.5</v>
      </c>
      <c r="E92" t="n">
        <v>1004.9</v>
      </c>
      <c r="F92" t="n">
        <v>1005.3</v>
      </c>
      <c r="G92" t="n">
        <v>1005</v>
      </c>
      <c r="H92" t="n">
        <v>1004.4</v>
      </c>
      <c r="I92" t="n">
        <v>1004.8</v>
      </c>
      <c r="J92" t="n">
        <v>1004.4</v>
      </c>
      <c r="K92" t="n">
        <v>1005.3</v>
      </c>
      <c r="L92" t="n">
        <v>1005.4</v>
      </c>
      <c r="M92" t="n">
        <v>1004.5</v>
      </c>
      <c r="N92" t="n">
        <v>1003.8</v>
      </c>
      <c r="O92" t="n">
        <v>1005.1</v>
      </c>
      <c r="P92" t="n">
        <v>1005.7</v>
      </c>
      <c r="Q92" t="n">
        <v>1004.6</v>
      </c>
      <c r="R92" t="n">
        <v>1004.8</v>
      </c>
      <c r="S92" t="n">
        <v>1005</v>
      </c>
      <c r="T92" t="n">
        <v>1006.8</v>
      </c>
      <c r="U92" t="n">
        <v>1006.8</v>
      </c>
      <c r="V92" t="n">
        <v>1005.2</v>
      </c>
      <c r="W92" t="n">
        <v>1005.3</v>
      </c>
    </row>
    <row r="93">
      <c r="A93" t="inlineStr">
        <is>
          <t>07-11 16</t>
        </is>
      </c>
      <c r="E93" t="n">
        <v>1003.3</v>
      </c>
      <c r="H93" t="n">
        <v>1003.7</v>
      </c>
      <c r="J93" t="n">
        <v>1002.3</v>
      </c>
      <c r="P93" t="n">
        <v>1004.7</v>
      </c>
      <c r="Q93" t="n">
        <v>1003.4</v>
      </c>
      <c r="R93" t="n">
        <v>1003.2</v>
      </c>
      <c r="S93" t="n">
        <v>1003.3</v>
      </c>
      <c r="U93" t="n">
        <v>1004.8</v>
      </c>
      <c r="W93" t="n">
        <v>1003.4</v>
      </c>
    </row>
    <row r="94">
      <c r="A94" t="inlineStr">
        <is>
          <t>07-11 19</t>
        </is>
      </c>
      <c r="B94" t="n">
        <v>1003.9</v>
      </c>
      <c r="C94" t="n">
        <v>1006.5</v>
      </c>
      <c r="D94" t="n">
        <v>1005.8</v>
      </c>
      <c r="E94" t="n">
        <v>1005.5</v>
      </c>
      <c r="F94" t="n">
        <v>1004.3</v>
      </c>
      <c r="G94" t="n">
        <v>1004.4</v>
      </c>
      <c r="H94" t="n">
        <v>1004.8</v>
      </c>
      <c r="I94" t="n">
        <v>1004.1</v>
      </c>
      <c r="J94" t="n">
        <v>1002.7</v>
      </c>
      <c r="K94" t="n">
        <v>1004.3</v>
      </c>
      <c r="L94" t="n">
        <v>1004.5</v>
      </c>
      <c r="M94" t="n">
        <v>1004.8</v>
      </c>
      <c r="N94" t="n">
        <v>1002.4</v>
      </c>
      <c r="O94" t="n">
        <v>1003.8</v>
      </c>
      <c r="P94" t="n">
        <v>1005</v>
      </c>
      <c r="Q94" t="n">
        <v>1003.9</v>
      </c>
      <c r="R94" t="n">
        <v>1004.2</v>
      </c>
      <c r="S94" t="n">
        <v>1003.8</v>
      </c>
      <c r="T94" t="n">
        <v>1005.9</v>
      </c>
      <c r="U94" t="n">
        <v>1004.6</v>
      </c>
      <c r="V94" t="n">
        <v>1003.6</v>
      </c>
      <c r="W94" t="n">
        <v>1004.2</v>
      </c>
    </row>
    <row r="95">
      <c r="A95" t="inlineStr">
        <is>
          <t>07-11 22</t>
        </is>
      </c>
      <c r="E95" t="n">
        <v>1007.6</v>
      </c>
      <c r="H95" t="n">
        <v>1006.2</v>
      </c>
      <c r="J95" t="n">
        <v>1004.6</v>
      </c>
      <c r="P95" t="n">
        <v>1007.3</v>
      </c>
      <c r="Q95" t="n">
        <v>1005.5</v>
      </c>
      <c r="R95" t="n">
        <v>1005.7</v>
      </c>
      <c r="S95" t="n">
        <v>1005.3</v>
      </c>
      <c r="U95" t="n">
        <v>1006.5</v>
      </c>
      <c r="W95" t="n">
        <v>1005.7</v>
      </c>
    </row>
    <row r="96">
      <c r="A96" t="inlineStr">
        <is>
          <t>07-12 01</t>
        </is>
      </c>
      <c r="B96" t="n">
        <v>1005.9</v>
      </c>
      <c r="C96" t="n">
        <v>1008.8</v>
      </c>
      <c r="D96" t="n">
        <v>1008</v>
      </c>
      <c r="E96" t="n">
        <v>1007.7</v>
      </c>
      <c r="F96" t="n">
        <v>1006.3</v>
      </c>
      <c r="G96" t="n">
        <v>1006.3</v>
      </c>
      <c r="H96" t="n">
        <v>1006.9</v>
      </c>
      <c r="I96" t="n">
        <v>1005.5</v>
      </c>
      <c r="J96" t="n">
        <v>1004.7</v>
      </c>
      <c r="K96" t="n">
        <v>1006.2</v>
      </c>
      <c r="L96" t="n">
        <v>1005.6</v>
      </c>
      <c r="N96" t="n">
        <v>1004.8</v>
      </c>
      <c r="O96" t="n">
        <v>1005.8</v>
      </c>
      <c r="P96" t="n">
        <v>1006.8</v>
      </c>
      <c r="Q96" t="n">
        <v>1004.6</v>
      </c>
      <c r="R96" t="n">
        <v>1006</v>
      </c>
      <c r="S96" t="n">
        <v>1005.8</v>
      </c>
      <c r="T96" t="n">
        <v>1006.2</v>
      </c>
      <c r="U96" t="n">
        <v>1007.6</v>
      </c>
      <c r="V96" t="n">
        <v>1005.3</v>
      </c>
      <c r="W96" t="n">
        <v>1005.5</v>
      </c>
    </row>
    <row r="97">
      <c r="A97" t="inlineStr">
        <is>
          <t>07-12 04</t>
        </is>
      </c>
      <c r="E97" t="n">
        <v>1006.4</v>
      </c>
      <c r="H97" t="n">
        <v>1005.8</v>
      </c>
      <c r="J97" t="n">
        <v>1004.5</v>
      </c>
      <c r="P97" t="n">
        <v>1006.7</v>
      </c>
      <c r="Q97" t="n">
        <v>1004.6</v>
      </c>
      <c r="R97" t="n">
        <v>1005.1</v>
      </c>
      <c r="S97" t="n">
        <v>1005.3</v>
      </c>
      <c r="U97" t="n">
        <v>1006.9</v>
      </c>
      <c r="W97" t="n">
        <v>1005.4</v>
      </c>
    </row>
    <row r="98">
      <c r="A98" t="inlineStr">
        <is>
          <t>07-12 07</t>
        </is>
      </c>
      <c r="B98" t="n">
        <v>1007.1</v>
      </c>
      <c r="C98" t="n">
        <v>1009.1</v>
      </c>
      <c r="D98" t="n">
        <v>1008.4</v>
      </c>
      <c r="E98" t="n">
        <v>1007.8</v>
      </c>
      <c r="F98" t="n">
        <v>1006.7</v>
      </c>
      <c r="G98" t="n">
        <v>1007.4</v>
      </c>
      <c r="H98" t="n">
        <v>1006.8</v>
      </c>
      <c r="I98" t="n">
        <v>1007.1</v>
      </c>
      <c r="J98" t="n">
        <v>1006.3</v>
      </c>
      <c r="K98" t="n">
        <v>1006.5</v>
      </c>
      <c r="L98" t="n">
        <v>1006.6</v>
      </c>
      <c r="M98" t="n">
        <v>1007.4</v>
      </c>
      <c r="N98" t="n">
        <v>1005</v>
      </c>
      <c r="O98" t="n">
        <v>1005.7</v>
      </c>
      <c r="P98" t="n">
        <v>1007.6</v>
      </c>
      <c r="Q98" t="n">
        <v>1005.7</v>
      </c>
      <c r="R98" t="n">
        <v>1006.8</v>
      </c>
      <c r="S98" t="n">
        <v>1006.3</v>
      </c>
      <c r="T98" t="n">
        <v>1007.1</v>
      </c>
      <c r="U98" t="n">
        <v>1007.7</v>
      </c>
      <c r="V98" t="n">
        <v>1005.8</v>
      </c>
      <c r="W98" t="n">
        <v>1006.8</v>
      </c>
    </row>
    <row r="99">
      <c r="A99" t="inlineStr">
        <is>
          <t>07-12 10</t>
        </is>
      </c>
      <c r="E99" t="n">
        <v>1008.4</v>
      </c>
      <c r="H99" t="n">
        <v>1006</v>
      </c>
      <c r="J99" t="n">
        <v>1006.2</v>
      </c>
      <c r="P99" t="n">
        <v>1007.8</v>
      </c>
      <c r="Q99" t="n">
        <v>1006.5</v>
      </c>
      <c r="R99" t="n">
        <v>1006.5</v>
      </c>
      <c r="S99" t="n">
        <v>1006.3</v>
      </c>
      <c r="U99" t="n">
        <v>1008.6</v>
      </c>
      <c r="W99" t="n">
        <v>1007.2</v>
      </c>
    </row>
    <row r="100">
      <c r="A100" t="inlineStr">
        <is>
          <t>07-12 13</t>
        </is>
      </c>
      <c r="B100" t="n">
        <v>1004.1</v>
      </c>
      <c r="C100" t="n">
        <v>1006.5</v>
      </c>
      <c r="D100" t="n">
        <v>1005.5</v>
      </c>
      <c r="E100" t="n">
        <v>1005.2</v>
      </c>
      <c r="F100" t="n">
        <v>1004.9</v>
      </c>
      <c r="G100" t="n">
        <v>1005.6</v>
      </c>
      <c r="H100" t="n">
        <v>1004</v>
      </c>
      <c r="I100" t="n">
        <v>1004.5</v>
      </c>
      <c r="J100" t="n">
        <v>1004.2</v>
      </c>
      <c r="K100" t="n">
        <v>1004.9</v>
      </c>
      <c r="L100" t="n">
        <v>1005.3</v>
      </c>
      <c r="M100" t="n">
        <v>1004.5</v>
      </c>
      <c r="N100" t="n">
        <v>1003.7</v>
      </c>
      <c r="O100" t="n">
        <v>1004.8</v>
      </c>
      <c r="P100" t="n">
        <v>1005.6</v>
      </c>
      <c r="Q100" t="n">
        <v>1004.6</v>
      </c>
      <c r="R100" t="n">
        <v>1004.5</v>
      </c>
      <c r="S100" t="n">
        <v>1004.7</v>
      </c>
      <c r="T100" t="n">
        <v>1006.1</v>
      </c>
      <c r="U100" t="n">
        <v>1007</v>
      </c>
      <c r="V100" t="n">
        <v>1004.1</v>
      </c>
      <c r="W100" t="n">
        <v>1004.8</v>
      </c>
    </row>
    <row r="101">
      <c r="A101" t="inlineStr">
        <is>
          <t>07-12 16</t>
        </is>
      </c>
      <c r="E101" t="n">
        <v>1003</v>
      </c>
      <c r="H101" t="n">
        <v>1001.7</v>
      </c>
      <c r="J101" t="n">
        <v>1001.7</v>
      </c>
      <c r="P101" t="n">
        <v>1003.6</v>
      </c>
      <c r="Q101" t="n">
        <v>1002.8</v>
      </c>
      <c r="R101" t="n">
        <v>1002.1</v>
      </c>
      <c r="S101" t="n">
        <v>1002.8</v>
      </c>
      <c r="U101" t="n">
        <v>1005.3</v>
      </c>
      <c r="W101" t="n">
        <v>1002.7</v>
      </c>
    </row>
    <row r="102">
      <c r="A102" t="inlineStr">
        <is>
          <t>07-12 19</t>
        </is>
      </c>
      <c r="B102" t="n">
        <v>1002.8</v>
      </c>
      <c r="C102" t="n">
        <v>1005.1</v>
      </c>
      <c r="D102" t="n">
        <v>1004</v>
      </c>
      <c r="E102" t="n">
        <v>1004.5</v>
      </c>
      <c r="F102" t="n">
        <v>1003.8</v>
      </c>
      <c r="G102" t="n">
        <v>1003.7</v>
      </c>
      <c r="H102" t="n">
        <v>1002.8</v>
      </c>
      <c r="I102" t="n">
        <v>1003.7</v>
      </c>
      <c r="J102" t="n">
        <v>1003.1</v>
      </c>
      <c r="K102" t="n">
        <v>1003.5</v>
      </c>
      <c r="L102" t="n">
        <v>1003.9</v>
      </c>
      <c r="M102" t="n">
        <v>1002.4</v>
      </c>
      <c r="N102" t="n">
        <v>1000.7</v>
      </c>
      <c r="O102" t="n">
        <v>1003</v>
      </c>
      <c r="P102" t="n">
        <v>1004.5</v>
      </c>
      <c r="Q102" t="n">
        <v>1003.6</v>
      </c>
      <c r="R102" t="n">
        <v>1003.4</v>
      </c>
      <c r="S102" t="n">
        <v>1003.3</v>
      </c>
      <c r="T102" t="n">
        <v>1005.2</v>
      </c>
      <c r="U102" t="n">
        <v>1004.3</v>
      </c>
      <c r="V102" t="n">
        <v>1002.7</v>
      </c>
      <c r="W102" t="n">
        <v>1003.8</v>
      </c>
    </row>
    <row r="103">
      <c r="A103" t="inlineStr">
        <is>
          <t>07-12 22</t>
        </is>
      </c>
      <c r="H103" t="n">
        <v>1007.6</v>
      </c>
      <c r="P103" t="n">
        <v>1007.3</v>
      </c>
      <c r="Q103" t="n">
        <v>1005.6</v>
      </c>
      <c r="S103" t="n">
        <v>1006</v>
      </c>
      <c r="U103" t="n">
        <v>1007</v>
      </c>
    </row>
    <row r="104">
      <c r="A104" t="inlineStr">
        <is>
          <t>07-13 01</t>
        </is>
      </c>
      <c r="B104" t="n">
        <v>1005</v>
      </c>
      <c r="C104" t="n">
        <v>1007.1</v>
      </c>
      <c r="D104" t="n">
        <v>1006.3</v>
      </c>
      <c r="E104" t="n">
        <v>1006.5</v>
      </c>
      <c r="F104" t="n">
        <v>1005.5</v>
      </c>
      <c r="G104" t="n">
        <v>1005.8</v>
      </c>
      <c r="H104" t="n">
        <v>1005.7</v>
      </c>
      <c r="I104" t="n">
        <v>1005.2</v>
      </c>
      <c r="J104" t="n">
        <v>1004.6</v>
      </c>
      <c r="K104" t="n">
        <v>1005.1</v>
      </c>
      <c r="L104" t="n">
        <v>1005.1</v>
      </c>
      <c r="M104" t="n">
        <v>1004.6</v>
      </c>
      <c r="N104" t="n">
        <v>1003.5</v>
      </c>
      <c r="O104" t="n">
        <v>1004.7</v>
      </c>
      <c r="P104" t="n">
        <v>1006.3</v>
      </c>
      <c r="Q104" t="n">
        <v>1004.6</v>
      </c>
      <c r="R104" t="n">
        <v>1004.9</v>
      </c>
      <c r="S104" t="n">
        <v>1005.2</v>
      </c>
      <c r="T104" t="n">
        <v>1006.1</v>
      </c>
      <c r="U104" t="n">
        <v>1007.3</v>
      </c>
      <c r="V104" t="n">
        <v>1004.1</v>
      </c>
      <c r="W104" t="n">
        <v>1005.5</v>
      </c>
    </row>
    <row r="105">
      <c r="A105" t="inlineStr">
        <is>
          <t>07-13 04</t>
        </is>
      </c>
      <c r="E105" t="n">
        <v>1006.4</v>
      </c>
      <c r="H105" t="n">
        <v>1005.3</v>
      </c>
      <c r="J105" t="n">
        <v>1003.7</v>
      </c>
      <c r="P105" t="n">
        <v>1005.5</v>
      </c>
      <c r="Q105" t="n">
        <v>1003.7</v>
      </c>
      <c r="R105" t="n">
        <v>1004.2</v>
      </c>
      <c r="S105" t="n">
        <v>1004.6</v>
      </c>
      <c r="U105" t="n">
        <v>1006.7</v>
      </c>
      <c r="W105" t="n">
        <v>1004.7</v>
      </c>
    </row>
    <row r="106">
      <c r="A106" t="inlineStr">
        <is>
          <t>07-13 07</t>
        </is>
      </c>
      <c r="B106" t="n">
        <v>1005</v>
      </c>
      <c r="C106" t="n">
        <v>1007.2</v>
      </c>
      <c r="D106" t="n">
        <v>1006.9</v>
      </c>
      <c r="E106" t="n">
        <v>1006.6</v>
      </c>
      <c r="F106" t="n">
        <v>1005.4</v>
      </c>
      <c r="G106" t="n">
        <v>1005.3</v>
      </c>
      <c r="H106" t="n">
        <v>1005.8</v>
      </c>
      <c r="I106" t="n">
        <v>1005.4</v>
      </c>
      <c r="J106" t="n">
        <v>1004.6</v>
      </c>
      <c r="K106" t="n">
        <v>1004.6</v>
      </c>
      <c r="L106" t="n">
        <v>1005.1</v>
      </c>
      <c r="M106" t="n">
        <v>1004.9</v>
      </c>
      <c r="N106" t="n">
        <v>1003</v>
      </c>
      <c r="O106" t="n">
        <v>1004</v>
      </c>
      <c r="P106" t="n">
        <v>1006.4</v>
      </c>
      <c r="Q106" t="n">
        <v>1004.8</v>
      </c>
      <c r="R106" t="n">
        <v>1005.2</v>
      </c>
      <c r="S106" t="n">
        <v>1005.1</v>
      </c>
      <c r="T106" t="n">
        <v>1005.9</v>
      </c>
      <c r="U106" t="n">
        <v>1006.2</v>
      </c>
      <c r="V106" t="n">
        <v>1003.9</v>
      </c>
      <c r="W106" t="n">
        <v>1005.7</v>
      </c>
    </row>
    <row r="107">
      <c r="A107" t="inlineStr">
        <is>
          <t>07-13 10</t>
        </is>
      </c>
      <c r="E107" t="n">
        <v>1006.2</v>
      </c>
      <c r="H107" t="n">
        <v>1004.9</v>
      </c>
      <c r="J107" t="n">
        <v>1004.6</v>
      </c>
      <c r="Q107" t="n">
        <v>1004.9</v>
      </c>
      <c r="R107" t="n">
        <v>1004.8</v>
      </c>
      <c r="S107" t="n">
        <v>1005</v>
      </c>
      <c r="U107" t="n">
        <v>1007</v>
      </c>
      <c r="W107" t="n">
        <v>1005.8</v>
      </c>
    </row>
    <row r="108">
      <c r="A108" t="inlineStr">
        <is>
          <t>07-13 13</t>
        </is>
      </c>
      <c r="B108" t="n">
        <v>1002.8</v>
      </c>
      <c r="C108" t="n">
        <v>1004.9</v>
      </c>
      <c r="D108" t="n">
        <v>1004</v>
      </c>
      <c r="E108" t="n">
        <v>1002.9</v>
      </c>
      <c r="F108" t="n">
        <v>1003.6</v>
      </c>
      <c r="G108" t="n">
        <v>1003.3</v>
      </c>
      <c r="H108" t="n">
        <v>1002.7</v>
      </c>
      <c r="I108" t="n">
        <v>1003</v>
      </c>
      <c r="J108" t="n">
        <v>1002.6</v>
      </c>
      <c r="K108" t="n">
        <v>1003.3</v>
      </c>
      <c r="L108" t="n">
        <v>1003.8</v>
      </c>
      <c r="N108" t="n">
        <v>1001.4</v>
      </c>
      <c r="O108" t="n">
        <v>1003.1</v>
      </c>
      <c r="P108" t="n">
        <v>1004.3</v>
      </c>
      <c r="Q108" t="n">
        <v>1002.9</v>
      </c>
      <c r="R108" t="n">
        <v>1002.9</v>
      </c>
      <c r="S108" t="n">
        <v>1003.1</v>
      </c>
      <c r="T108" t="n">
        <v>1004.7</v>
      </c>
      <c r="U108" t="n">
        <v>1004.5</v>
      </c>
      <c r="V108" t="n">
        <v>1002.4</v>
      </c>
      <c r="W108" t="n">
        <v>1003.8</v>
      </c>
    </row>
    <row r="109">
      <c r="A109" t="inlineStr">
        <is>
          <t>07-13 16</t>
        </is>
      </c>
      <c r="E109" t="n">
        <v>1004.1</v>
      </c>
      <c r="H109" t="n">
        <v>1000.2</v>
      </c>
      <c r="J109" t="n">
        <v>999.7</v>
      </c>
      <c r="P109" t="n">
        <v>1002.6</v>
      </c>
      <c r="Q109" t="n">
        <v>1001.4</v>
      </c>
      <c r="R109" t="n">
        <v>1000.2</v>
      </c>
      <c r="S109" t="n">
        <v>1001.1</v>
      </c>
      <c r="U109" t="n">
        <v>1002.7</v>
      </c>
      <c r="W109" t="n">
        <v>1001</v>
      </c>
    </row>
    <row r="110">
      <c r="A110" t="inlineStr">
        <is>
          <t>07-13 19</t>
        </is>
      </c>
      <c r="B110" t="n">
        <v>1001.1</v>
      </c>
      <c r="C110" t="n">
        <v>1004.9</v>
      </c>
      <c r="D110" t="n">
        <v>1003.1</v>
      </c>
      <c r="E110" t="n">
        <v>1004.2</v>
      </c>
      <c r="F110" t="n">
        <v>1002</v>
      </c>
      <c r="G110" t="n">
        <v>1003</v>
      </c>
      <c r="H110" t="n">
        <v>1001.3</v>
      </c>
      <c r="I110" t="n">
        <v>1002.1</v>
      </c>
      <c r="J110" t="n">
        <v>1001.2</v>
      </c>
      <c r="K110" t="n">
        <v>1001.8</v>
      </c>
      <c r="L110" t="n">
        <v>1002.3</v>
      </c>
      <c r="N110" t="n">
        <v>1000.6</v>
      </c>
      <c r="O110" t="n">
        <v>1002</v>
      </c>
      <c r="P110" t="n">
        <v>1002.6</v>
      </c>
      <c r="Q110" t="n">
        <v>1001.9</v>
      </c>
      <c r="R110" t="n">
        <v>1002.2</v>
      </c>
      <c r="S110" t="n">
        <v>1001.8</v>
      </c>
      <c r="T110" t="n">
        <v>1003.4</v>
      </c>
      <c r="U110" t="n">
        <v>1003.1</v>
      </c>
      <c r="V110" t="n">
        <v>1001.4</v>
      </c>
      <c r="W110" t="n">
        <v>1002.6</v>
      </c>
    </row>
    <row r="111">
      <c r="A111" t="inlineStr">
        <is>
          <t>07-13 22</t>
        </is>
      </c>
      <c r="E111" t="n">
        <v>1005.8</v>
      </c>
      <c r="H111" t="n">
        <v>1004.4</v>
      </c>
      <c r="J111" t="n">
        <v>1003.6</v>
      </c>
      <c r="P111" t="n">
        <v>1005.5</v>
      </c>
      <c r="Q111" t="n">
        <v>1004</v>
      </c>
      <c r="R111" t="n">
        <v>1004.1</v>
      </c>
      <c r="S111" t="n">
        <v>1004.4</v>
      </c>
      <c r="U111" t="n">
        <v>1005.3</v>
      </c>
      <c r="W111" t="n">
        <v>1004.4</v>
      </c>
    </row>
    <row r="112">
      <c r="A112" t="inlineStr">
        <is>
          <t>07-14 01</t>
        </is>
      </c>
      <c r="C112" t="n">
        <v>1006.6</v>
      </c>
      <c r="D112" t="n">
        <v>1005.6</v>
      </c>
      <c r="E112" t="n">
        <v>1005.5</v>
      </c>
      <c r="F112" t="n">
        <v>1004.4</v>
      </c>
      <c r="G112" t="n">
        <v>1005.2</v>
      </c>
      <c r="H112" t="n">
        <v>1003.7</v>
      </c>
      <c r="I112" t="n">
        <v>1004.1</v>
      </c>
      <c r="J112" t="n">
        <v>1003.6</v>
      </c>
      <c r="K112" t="n">
        <v>1003.8</v>
      </c>
      <c r="L112" t="n">
        <v>1003.5</v>
      </c>
      <c r="N112" t="n">
        <v>1002.6</v>
      </c>
      <c r="O112" t="n">
        <v>1003.3</v>
      </c>
      <c r="P112" t="n">
        <v>1005.5</v>
      </c>
      <c r="Q112" t="n">
        <v>1003.5</v>
      </c>
      <c r="R112" t="n">
        <v>1003.3</v>
      </c>
      <c r="S112" t="n">
        <v>1004</v>
      </c>
      <c r="T112" t="n">
        <v>1004.2</v>
      </c>
      <c r="U112" t="n">
        <v>1005.8</v>
      </c>
      <c r="V112" t="n">
        <v>1003.1</v>
      </c>
      <c r="W112" t="n">
        <v>1003.8</v>
      </c>
    </row>
    <row r="113">
      <c r="A113" t="inlineStr">
        <is>
          <t>07-14 04</t>
        </is>
      </c>
      <c r="E113" t="n">
        <v>1004.6</v>
      </c>
      <c r="H113" t="n">
        <v>1003.3</v>
      </c>
      <c r="J113" t="n">
        <v>1002.4</v>
      </c>
      <c r="P113" t="n">
        <v>1004.6</v>
      </c>
      <c r="Q113" t="n">
        <v>1002.8</v>
      </c>
      <c r="R113" t="n">
        <v>1002.6</v>
      </c>
      <c r="S113" t="n">
        <v>1003.1</v>
      </c>
      <c r="W113" t="n">
        <v>1003.3</v>
      </c>
    </row>
    <row r="114">
      <c r="A114" t="inlineStr">
        <is>
          <t>07-14 07</t>
        </is>
      </c>
      <c r="B114" t="n">
        <v>1005.1</v>
      </c>
      <c r="C114" t="n">
        <v>1006.6</v>
      </c>
      <c r="D114" t="n">
        <v>1006.1</v>
      </c>
      <c r="E114" t="n">
        <v>1005.5</v>
      </c>
      <c r="F114" t="n">
        <v>1004.7</v>
      </c>
      <c r="G114" t="n">
        <v>1005.3</v>
      </c>
      <c r="H114" t="n">
        <v>1004.7</v>
      </c>
      <c r="I114" t="n">
        <v>1004.6</v>
      </c>
      <c r="J114" t="n">
        <v>1004.1</v>
      </c>
      <c r="K114" t="n">
        <v>1004.2</v>
      </c>
      <c r="L114" t="n">
        <v>1004.2</v>
      </c>
      <c r="M114" t="n">
        <v>1004.8</v>
      </c>
      <c r="N114" t="n">
        <v>1002.7</v>
      </c>
      <c r="O114" t="n">
        <v>1003.3</v>
      </c>
      <c r="P114" t="n">
        <v>1005.5</v>
      </c>
      <c r="Q114" t="n">
        <v>1003.9</v>
      </c>
      <c r="R114" t="n">
        <v>1004.2</v>
      </c>
      <c r="S114" t="n">
        <v>1004.1</v>
      </c>
      <c r="T114" t="n">
        <v>1005.1</v>
      </c>
      <c r="U114" t="n">
        <v>1005.2</v>
      </c>
      <c r="V114" t="n">
        <v>1003.6</v>
      </c>
      <c r="W114" t="n">
        <v>1004.7</v>
      </c>
    </row>
    <row r="115">
      <c r="A115" t="inlineStr">
        <is>
          <t>07-14 10</t>
        </is>
      </c>
      <c r="E115" t="n">
        <v>1005</v>
      </c>
      <c r="H115" t="n">
        <v>1004</v>
      </c>
      <c r="J115" t="n">
        <v>1003.6</v>
      </c>
      <c r="P115" t="n">
        <v>1004.8</v>
      </c>
      <c r="Q115" t="n">
        <v>1003.7</v>
      </c>
      <c r="R115" t="n">
        <v>1003.4</v>
      </c>
      <c r="S115" t="n">
        <v>1004.1</v>
      </c>
      <c r="U115" t="n">
        <v>1006</v>
      </c>
      <c r="W115" t="n">
        <v>1004.4</v>
      </c>
    </row>
    <row r="116">
      <c r="A116" t="inlineStr">
        <is>
          <t>07-14 13</t>
        </is>
      </c>
      <c r="B116" t="n">
        <v>1001.8</v>
      </c>
      <c r="C116" t="n">
        <v>1003.3</v>
      </c>
      <c r="D116" t="n">
        <v>1002.5</v>
      </c>
      <c r="E116" t="n">
        <v>1002</v>
      </c>
      <c r="F116" t="n">
        <v>1002.6</v>
      </c>
      <c r="G116" t="n">
        <v>1002.2</v>
      </c>
      <c r="H116" t="n">
        <v>1001.7</v>
      </c>
      <c r="I116" t="n">
        <v>1001.6</v>
      </c>
      <c r="J116" t="n">
        <v>1000.8</v>
      </c>
      <c r="K116" t="n">
        <v>1002.2</v>
      </c>
      <c r="L116" t="n">
        <v>1002.4</v>
      </c>
      <c r="M116" t="n">
        <v>1001.7</v>
      </c>
      <c r="N116" t="n">
        <v>1000.8</v>
      </c>
      <c r="O116" t="n">
        <v>1002.7</v>
      </c>
      <c r="P116" t="n">
        <v>1002.7</v>
      </c>
      <c r="Q116" t="n">
        <v>1001.6</v>
      </c>
      <c r="R116" t="n">
        <v>1001.5</v>
      </c>
      <c r="S116" t="n">
        <v>1001.8</v>
      </c>
      <c r="T116" t="n">
        <v>1003.2</v>
      </c>
      <c r="U116" t="n">
        <v>1004.7</v>
      </c>
      <c r="V116" t="n">
        <v>1002.2</v>
      </c>
      <c r="W116" t="n">
        <v>1001.9</v>
      </c>
    </row>
    <row r="117">
      <c r="A117" t="inlineStr">
        <is>
          <t>07-14 16</t>
        </is>
      </c>
      <c r="E117" t="n">
        <v>1000.2</v>
      </c>
      <c r="H117" t="n">
        <v>999.5</v>
      </c>
      <c r="J117" t="n">
        <v>999.1</v>
      </c>
      <c r="P117" t="n">
        <v>1001.3</v>
      </c>
      <c r="Q117" t="n">
        <v>999.7</v>
      </c>
      <c r="R117" t="n">
        <v>999.9</v>
      </c>
      <c r="S117" t="n">
        <v>999.9</v>
      </c>
      <c r="U117" t="n">
        <v>1002.4</v>
      </c>
      <c r="W117" t="n">
        <v>1000.8</v>
      </c>
    </row>
    <row r="118">
      <c r="A118" t="inlineStr">
        <is>
          <t>07-14 19</t>
        </is>
      </c>
      <c r="B118" t="n">
        <v>1002.5</v>
      </c>
      <c r="C118" t="n">
        <v>1002.7</v>
      </c>
      <c r="D118" t="n">
        <v>1003.1</v>
      </c>
      <c r="E118" t="n">
        <v>1001.3</v>
      </c>
      <c r="F118" t="n">
        <v>1002.7</v>
      </c>
      <c r="G118" t="n">
        <v>1002</v>
      </c>
      <c r="H118" t="n">
        <v>1003.2</v>
      </c>
      <c r="I118" t="n">
        <v>1000.9</v>
      </c>
      <c r="J118" t="n">
        <v>1000.2</v>
      </c>
      <c r="K118" t="n">
        <v>1002.6</v>
      </c>
      <c r="L118" t="n">
        <v>1003.1</v>
      </c>
      <c r="M118" t="n">
        <v>1001.5</v>
      </c>
      <c r="N118" t="n">
        <v>999.8000000000001</v>
      </c>
      <c r="O118" t="n">
        <v>1001.4</v>
      </c>
      <c r="P118" t="n">
        <v>1001.3</v>
      </c>
      <c r="Q118" t="n">
        <v>1000.5</v>
      </c>
      <c r="R118" t="n">
        <v>1001</v>
      </c>
      <c r="S118" t="n">
        <v>1002.1</v>
      </c>
      <c r="T118" t="n">
        <v>1002.2</v>
      </c>
      <c r="U118" t="n">
        <v>1002.1</v>
      </c>
      <c r="V118" t="n">
        <v>1001.6</v>
      </c>
      <c r="W118" t="n">
        <v>1001.5</v>
      </c>
    </row>
    <row r="119">
      <c r="A119" t="inlineStr">
        <is>
          <t>07-14 22</t>
        </is>
      </c>
      <c r="E119" t="n">
        <v>1003.7</v>
      </c>
      <c r="H119" t="n">
        <v>1004.4</v>
      </c>
      <c r="J119" t="n">
        <v>1002.6</v>
      </c>
      <c r="P119" t="n">
        <v>1003.6</v>
      </c>
      <c r="Q119" t="n">
        <v>1002.6</v>
      </c>
      <c r="R119" t="n">
        <v>1003</v>
      </c>
      <c r="S119" t="n">
        <v>1003.9</v>
      </c>
      <c r="U119" t="n">
        <v>1004.6</v>
      </c>
      <c r="W119" t="n">
        <v>1003.4</v>
      </c>
    </row>
    <row r="120">
      <c r="A120" t="inlineStr">
        <is>
          <t>07-15 01</t>
        </is>
      </c>
      <c r="B120" t="n">
        <v>1002.9</v>
      </c>
      <c r="C120" t="n">
        <v>1005.4</v>
      </c>
      <c r="D120" t="n">
        <v>1004.3</v>
      </c>
      <c r="E120" t="n">
        <v>1003.9</v>
      </c>
      <c r="F120" t="n">
        <v>1003.6</v>
      </c>
      <c r="G120" t="n">
        <v>1004.3</v>
      </c>
      <c r="H120" t="n">
        <v>1003.7</v>
      </c>
      <c r="I120" t="n">
        <v>1002.9</v>
      </c>
      <c r="J120" t="n">
        <v>1002.6</v>
      </c>
      <c r="K120" t="n">
        <v>1003.3</v>
      </c>
      <c r="L120" t="n">
        <v>1003.5</v>
      </c>
      <c r="M120" t="n">
        <v>1004</v>
      </c>
      <c r="N120" t="n">
        <v>1002.2</v>
      </c>
      <c r="O120" t="n">
        <v>1003.2</v>
      </c>
      <c r="P120" t="n">
        <v>1004.1</v>
      </c>
      <c r="Q120" t="n">
        <v>1001.9</v>
      </c>
      <c r="R120" t="n">
        <v>1003</v>
      </c>
      <c r="S120" t="n">
        <v>1003.8</v>
      </c>
      <c r="T120" t="n">
        <v>1003.3</v>
      </c>
      <c r="U120" t="n">
        <v>1005.5</v>
      </c>
      <c r="V120" t="n">
        <v>1002.6</v>
      </c>
      <c r="W120" t="n">
        <v>1003.3</v>
      </c>
    </row>
    <row r="121">
      <c r="A121" t="inlineStr">
        <is>
          <t>07-15 04</t>
        </is>
      </c>
      <c r="E121" t="n">
        <v>1002.4</v>
      </c>
      <c r="H121" t="n">
        <v>1002.4</v>
      </c>
      <c r="J121" t="n">
        <v>1001.3</v>
      </c>
      <c r="P121" t="n">
        <v>1002.6</v>
      </c>
      <c r="Q121" t="n">
        <v>1001</v>
      </c>
      <c r="R121" t="n">
        <v>1002</v>
      </c>
      <c r="S121" t="n">
        <v>1002.6</v>
      </c>
      <c r="U121" t="n">
        <v>1003.7</v>
      </c>
      <c r="W121" t="n">
        <v>1002.1</v>
      </c>
    </row>
    <row r="122">
      <c r="A122" t="inlineStr">
        <is>
          <t>07-15 07</t>
        </is>
      </c>
      <c r="B122" t="n">
        <v>1003.3</v>
      </c>
      <c r="C122" t="n">
        <v>1004.8</v>
      </c>
      <c r="D122" t="n">
        <v>1004.6</v>
      </c>
      <c r="E122" t="n">
        <v>1003.5</v>
      </c>
      <c r="F122" t="n">
        <v>1003.8</v>
      </c>
      <c r="G122" t="n">
        <v>1003.4</v>
      </c>
      <c r="H122" t="n">
        <v>1003.2</v>
      </c>
      <c r="I122" t="n">
        <v>1002.3</v>
      </c>
      <c r="J122" t="n">
        <v>1002.5</v>
      </c>
      <c r="K122" t="n">
        <v>1002.8</v>
      </c>
      <c r="L122" t="n">
        <v>1003.1</v>
      </c>
      <c r="M122" t="n">
        <v>1003.1</v>
      </c>
      <c r="N122" t="n">
        <v>1000.9</v>
      </c>
      <c r="O122" t="n">
        <v>1002</v>
      </c>
      <c r="P122" t="n">
        <v>1002.6</v>
      </c>
      <c r="Q122" t="n">
        <v>1001.3</v>
      </c>
      <c r="R122" t="n">
        <v>1002.6</v>
      </c>
      <c r="S122" t="n">
        <v>1003.5</v>
      </c>
      <c r="T122" t="n">
        <v>1002.9</v>
      </c>
      <c r="U122" t="n">
        <v>1004.1</v>
      </c>
      <c r="V122" t="n">
        <v>1001.9</v>
      </c>
      <c r="W122" t="n">
        <v>1002.7</v>
      </c>
    </row>
    <row r="123">
      <c r="A123" t="inlineStr">
        <is>
          <t>07-15 10</t>
        </is>
      </c>
      <c r="E123" t="n">
        <v>1003.2</v>
      </c>
      <c r="H123" t="n">
        <v>1002.9</v>
      </c>
      <c r="J123" t="n">
        <v>1002.5</v>
      </c>
      <c r="P123" t="n">
        <v>1003.4</v>
      </c>
      <c r="Q123" t="n">
        <v>1001.7</v>
      </c>
      <c r="R123" t="n">
        <v>1002.9</v>
      </c>
      <c r="S123" t="n">
        <v>1002.7</v>
      </c>
      <c r="W123" t="n">
        <v>1003.1</v>
      </c>
    </row>
    <row r="124">
      <c r="A124" t="inlineStr">
        <is>
          <t>07-15 13</t>
        </is>
      </c>
      <c r="B124" t="n">
        <v>1001</v>
      </c>
      <c r="C124" t="n">
        <v>1001.7</v>
      </c>
      <c r="D124" t="n">
        <v>1001.1</v>
      </c>
      <c r="E124" t="n">
        <v>999.9</v>
      </c>
      <c r="F124" t="n">
        <v>1002.1</v>
      </c>
      <c r="G124" t="n">
        <v>1001.2</v>
      </c>
      <c r="H124" t="n">
        <v>1000.6</v>
      </c>
      <c r="I124" t="n">
        <v>1001</v>
      </c>
      <c r="J124" t="n">
        <v>1000.6</v>
      </c>
      <c r="K124" t="n">
        <v>1001.3</v>
      </c>
      <c r="L124" t="n">
        <v>1001.6</v>
      </c>
      <c r="M124" t="n">
        <v>1000.1</v>
      </c>
      <c r="N124" t="n">
        <v>999.7</v>
      </c>
      <c r="O124" t="n">
        <v>1001.1</v>
      </c>
      <c r="P124" t="n">
        <v>1001.9</v>
      </c>
      <c r="Q124" t="n">
        <v>1000.7</v>
      </c>
      <c r="R124" t="n">
        <v>1001.1</v>
      </c>
      <c r="S124" t="n">
        <v>1001</v>
      </c>
      <c r="T124" t="n">
        <v>1002.2</v>
      </c>
      <c r="U124" t="n">
        <v>1003</v>
      </c>
      <c r="V124" t="n">
        <v>1000.5</v>
      </c>
      <c r="W124" t="n">
        <v>1001.1</v>
      </c>
    </row>
    <row r="125">
      <c r="A125" t="inlineStr">
        <is>
          <t>07-15 16</t>
        </is>
      </c>
      <c r="E125" t="n">
        <v>998.7</v>
      </c>
      <c r="H125" t="n">
        <v>1008.6</v>
      </c>
      <c r="J125" t="n">
        <v>999.1</v>
      </c>
      <c r="P125" t="n">
        <v>1000.5</v>
      </c>
      <c r="Q125" t="n">
        <v>998.9</v>
      </c>
      <c r="R125" t="n">
        <v>999.1</v>
      </c>
      <c r="S125" t="n">
        <v>998.9</v>
      </c>
      <c r="U125" t="n">
        <v>1001.3</v>
      </c>
      <c r="W125" t="n">
        <v>999.5</v>
      </c>
    </row>
    <row r="126">
      <c r="A126" t="inlineStr">
        <is>
          <t>07-15 19</t>
        </is>
      </c>
      <c r="B126" t="n">
        <v>1001.3</v>
      </c>
      <c r="C126" t="n">
        <v>1003.8</v>
      </c>
      <c r="D126" t="n">
        <v>1003.2</v>
      </c>
      <c r="E126" t="n">
        <v>1002.5</v>
      </c>
      <c r="F126" t="n">
        <v>1001</v>
      </c>
      <c r="G126" t="n">
        <v>1002.4</v>
      </c>
      <c r="H126" t="n">
        <v>1000.7</v>
      </c>
      <c r="I126" t="n">
        <v>1001.3</v>
      </c>
      <c r="J126" t="n">
        <v>1001.2</v>
      </c>
      <c r="K126" t="n">
        <v>1000.6</v>
      </c>
      <c r="L126" t="n">
        <v>1001.7</v>
      </c>
      <c r="M126" t="n">
        <v>1001.7</v>
      </c>
      <c r="N126" t="n">
        <v>999.5</v>
      </c>
      <c r="O126" t="n">
        <v>1000.7</v>
      </c>
      <c r="P126" t="n">
        <v>1001</v>
      </c>
      <c r="Q126" t="n">
        <v>1000.5</v>
      </c>
      <c r="R126" t="n">
        <v>1000.7</v>
      </c>
      <c r="S126" t="n">
        <v>1000.3</v>
      </c>
      <c r="T126" t="n">
        <v>1001.9</v>
      </c>
      <c r="U126" t="n">
        <v>1002.6</v>
      </c>
      <c r="V126" t="n">
        <v>1000.1</v>
      </c>
      <c r="W126" t="n">
        <v>1001.6</v>
      </c>
    </row>
    <row r="127">
      <c r="A127" t="inlineStr">
        <is>
          <t>07-15 22</t>
        </is>
      </c>
      <c r="E127" t="n">
        <v>1004.7</v>
      </c>
      <c r="H127" t="n">
        <v>1003.6</v>
      </c>
      <c r="J127" t="n">
        <v>1003.7</v>
      </c>
      <c r="P127" t="n">
        <v>1004.1</v>
      </c>
      <c r="Q127" t="n">
        <v>1002.5</v>
      </c>
      <c r="R127" t="n">
        <v>1003.6</v>
      </c>
      <c r="S127" t="n">
        <v>1003.1</v>
      </c>
      <c r="U127" t="n">
        <v>1005</v>
      </c>
      <c r="W127" t="n">
        <v>1003.5</v>
      </c>
    </row>
    <row r="128">
      <c r="A128" t="inlineStr">
        <is>
          <t>07-16 01</t>
        </is>
      </c>
      <c r="B128" t="n">
        <v>1002.4</v>
      </c>
      <c r="C128" t="n">
        <v>1004.7</v>
      </c>
      <c r="D128" t="n">
        <v>1003.8</v>
      </c>
      <c r="E128" t="n">
        <v>1003.6</v>
      </c>
      <c r="F128" t="n">
        <v>1002</v>
      </c>
      <c r="G128" t="n">
        <v>1003.3</v>
      </c>
      <c r="H128" t="n">
        <v>1002.3</v>
      </c>
      <c r="I128" t="n">
        <v>1002.3</v>
      </c>
      <c r="J128" t="n">
        <v>1002.5</v>
      </c>
      <c r="K128" t="n">
        <v>1001.3</v>
      </c>
      <c r="L128" t="n">
        <v>1002</v>
      </c>
      <c r="M128" t="n">
        <v>1002.6</v>
      </c>
      <c r="N128" t="n">
        <v>1000.8</v>
      </c>
      <c r="O128" t="n">
        <v>1001.7</v>
      </c>
      <c r="P128" t="n">
        <v>1002.9</v>
      </c>
      <c r="Q128" t="n">
        <v>1000.6</v>
      </c>
      <c r="R128" t="n">
        <v>1001.9</v>
      </c>
      <c r="S128" t="n">
        <v>1001.5</v>
      </c>
      <c r="T128" t="n">
        <v>1001.9</v>
      </c>
      <c r="U128" t="n">
        <v>1004</v>
      </c>
      <c r="V128" t="n">
        <v>1000.6</v>
      </c>
      <c r="W128" t="n">
        <v>1001.9</v>
      </c>
    </row>
    <row r="129">
      <c r="A129" t="inlineStr">
        <is>
          <t>07-16 04</t>
        </is>
      </c>
      <c r="E129" t="n">
        <v>1001.4</v>
      </c>
      <c r="H129" t="n">
        <v>1000.4</v>
      </c>
      <c r="J129" t="n">
        <v>1000.6</v>
      </c>
      <c r="P129" t="n">
        <v>1001.4</v>
      </c>
      <c r="Q129" t="n">
        <v>999.3000000000001</v>
      </c>
      <c r="R129" t="n">
        <v>1000.1</v>
      </c>
      <c r="S129" t="n">
        <v>1000.1</v>
      </c>
      <c r="U129" t="n">
        <v>1001.8</v>
      </c>
      <c r="W129" t="n">
        <v>1000.5</v>
      </c>
    </row>
    <row r="130">
      <c r="A130" t="inlineStr">
        <is>
          <t>07-16 07</t>
        </is>
      </c>
      <c r="B130" t="n">
        <v>1002</v>
      </c>
      <c r="C130" t="n">
        <v>1003.7</v>
      </c>
      <c r="D130" t="n">
        <v>1003</v>
      </c>
      <c r="E130" t="n">
        <v>1002.2</v>
      </c>
      <c r="F130" t="n">
        <v>1001.4</v>
      </c>
      <c r="G130" t="n">
        <v>1002.3</v>
      </c>
      <c r="H130" t="n">
        <v>1001.7</v>
      </c>
      <c r="I130" t="n">
        <v>1002.1</v>
      </c>
      <c r="J130" t="n">
        <v>1002.3</v>
      </c>
      <c r="K130" t="n">
        <v>1000.8</v>
      </c>
      <c r="L130" t="n">
        <v>1001.4</v>
      </c>
      <c r="M130" t="n">
        <v>1001.5</v>
      </c>
      <c r="N130" t="n">
        <v>999.9</v>
      </c>
      <c r="O130" t="n">
        <v>1000.8</v>
      </c>
      <c r="P130" t="n">
        <v>1001.7</v>
      </c>
      <c r="Q130" t="n">
        <v>1000.4</v>
      </c>
      <c r="R130" t="n">
        <v>1001</v>
      </c>
      <c r="S130" t="n">
        <v>1000.8</v>
      </c>
      <c r="T130" t="n">
        <v>1001.5</v>
      </c>
      <c r="U130" t="n">
        <v>1002.6</v>
      </c>
      <c r="V130" t="n">
        <v>1000.2</v>
      </c>
      <c r="W130" t="n">
        <v>1001.7</v>
      </c>
    </row>
    <row r="131">
      <c r="A131" t="inlineStr">
        <is>
          <t>07-16 10</t>
        </is>
      </c>
      <c r="E131" t="n">
        <v>1003</v>
      </c>
      <c r="H131" t="n">
        <v>1002</v>
      </c>
      <c r="J131" t="n">
        <v>1001.7</v>
      </c>
      <c r="P131" t="n">
        <v>1001.9</v>
      </c>
      <c r="Q131" t="n">
        <v>1000.6</v>
      </c>
      <c r="R131" t="n">
        <v>1001.4</v>
      </c>
      <c r="S131" t="n">
        <v>1000.8</v>
      </c>
      <c r="U131" t="n">
        <v>1003.8</v>
      </c>
      <c r="W131" t="n">
        <v>1001.8</v>
      </c>
    </row>
    <row r="132">
      <c r="A132" t="inlineStr">
        <is>
          <t>07-16 13</t>
        </is>
      </c>
      <c r="B132" t="n">
        <v>999.7</v>
      </c>
      <c r="C132" t="n">
        <v>1002.3</v>
      </c>
      <c r="D132" t="n">
        <v>1000.9</v>
      </c>
      <c r="E132" t="n">
        <v>1000.3</v>
      </c>
      <c r="F132" t="n">
        <v>1000</v>
      </c>
      <c r="G132" t="n">
        <v>1001.2</v>
      </c>
      <c r="H132" t="n">
        <v>999.8000000000001</v>
      </c>
      <c r="I132" t="n">
        <v>1000</v>
      </c>
      <c r="J132" t="n">
        <v>1000.3</v>
      </c>
      <c r="K132" t="n">
        <v>999.5</v>
      </c>
      <c r="L132" t="n">
        <v>1000.3</v>
      </c>
      <c r="M132" t="n">
        <v>1000.4</v>
      </c>
      <c r="N132" t="n">
        <v>998.9</v>
      </c>
      <c r="O132" t="n">
        <v>999.7</v>
      </c>
      <c r="P132" t="n">
        <v>1000.8</v>
      </c>
      <c r="Q132" t="n">
        <v>999.4</v>
      </c>
      <c r="R132" t="n">
        <v>1000</v>
      </c>
      <c r="S132" t="n">
        <v>999.7</v>
      </c>
      <c r="T132" t="n">
        <v>1000.2</v>
      </c>
      <c r="U132" t="n">
        <v>1002.6</v>
      </c>
      <c r="V132" t="n">
        <v>999.2</v>
      </c>
      <c r="W132" t="n">
        <v>1000.6</v>
      </c>
    </row>
    <row r="133">
      <c r="A133" t="inlineStr">
        <is>
          <t>07-16 16</t>
        </is>
      </c>
      <c r="E133" t="n">
        <v>998.2</v>
      </c>
      <c r="H133" t="n">
        <v>998.1</v>
      </c>
      <c r="J133" t="n">
        <v>998.7</v>
      </c>
      <c r="P133" t="n">
        <v>1000.4</v>
      </c>
      <c r="Q133" t="n">
        <v>998.4</v>
      </c>
      <c r="R133" t="n">
        <v>997.9</v>
      </c>
      <c r="S133" t="n">
        <v>998.8000000000001</v>
      </c>
      <c r="U133" t="n">
        <v>1000.7</v>
      </c>
      <c r="W133" t="n">
        <v>998.7</v>
      </c>
    </row>
    <row r="134">
      <c r="A134" t="inlineStr">
        <is>
          <t>07-16 19</t>
        </is>
      </c>
      <c r="B134" t="n">
        <v>1003.5</v>
      </c>
      <c r="C134" t="n">
        <v>1000.3</v>
      </c>
      <c r="D134" t="n">
        <v>999.8000000000001</v>
      </c>
      <c r="E134" t="n">
        <v>999.6</v>
      </c>
      <c r="F134" t="n">
        <v>998.9</v>
      </c>
      <c r="G134" t="n">
        <v>999.1</v>
      </c>
      <c r="H134" t="n">
        <v>999.2</v>
      </c>
      <c r="I134" t="n">
        <v>999.2</v>
      </c>
      <c r="J134" t="n">
        <v>998.4</v>
      </c>
      <c r="K134" t="n">
        <v>998.8000000000001</v>
      </c>
      <c r="L134" t="n">
        <v>999.5</v>
      </c>
      <c r="M134" t="n">
        <v>998.8000000000001</v>
      </c>
      <c r="N134" t="n">
        <v>996.6</v>
      </c>
      <c r="O134" t="n">
        <v>998.1</v>
      </c>
      <c r="P134" t="n">
        <v>999.8000000000001</v>
      </c>
      <c r="Q134" t="n">
        <v>998.6</v>
      </c>
      <c r="R134" t="n">
        <v>998.6</v>
      </c>
      <c r="S134" t="n">
        <v>999</v>
      </c>
      <c r="T134" t="n">
        <v>1000.4</v>
      </c>
      <c r="U134" t="n">
        <v>999.7</v>
      </c>
      <c r="V134" t="n">
        <v>998.2</v>
      </c>
      <c r="W134" t="n">
        <v>998.7</v>
      </c>
    </row>
    <row r="135">
      <c r="A135" t="inlineStr">
        <is>
          <t>07-17 04</t>
        </is>
      </c>
      <c r="E135" t="n">
        <v>999.6</v>
      </c>
      <c r="H135" t="n">
        <v>999.4</v>
      </c>
      <c r="J135" t="n">
        <v>999.4</v>
      </c>
      <c r="P135" t="n">
        <v>1000.5</v>
      </c>
      <c r="Q135" t="n">
        <v>999.1</v>
      </c>
      <c r="R135" t="n">
        <v>998.9</v>
      </c>
      <c r="S135" t="n">
        <v>998.7</v>
      </c>
      <c r="U135" t="n">
        <v>1000.9</v>
      </c>
      <c r="W135" t="n">
        <v>999.3000000000001</v>
      </c>
    </row>
    <row r="136">
      <c r="A136" t="inlineStr">
        <is>
          <t>07-17 07</t>
        </is>
      </c>
      <c r="B136" t="n">
        <v>999.5</v>
      </c>
      <c r="C136" t="n">
        <v>1002.2</v>
      </c>
      <c r="D136" t="n">
        <v>1000.7</v>
      </c>
      <c r="E136" t="n">
        <v>1000.7</v>
      </c>
      <c r="F136" t="n">
        <v>999.1</v>
      </c>
      <c r="G136" t="n">
        <v>1000.3</v>
      </c>
      <c r="H136" t="n">
        <v>1000</v>
      </c>
      <c r="I136" t="n">
        <v>1000.1</v>
      </c>
      <c r="J136" t="n">
        <v>1000.4</v>
      </c>
      <c r="K136" t="n">
        <v>998.8000000000001</v>
      </c>
      <c r="L136" t="n">
        <v>999.5</v>
      </c>
      <c r="M136" t="n">
        <v>999.5</v>
      </c>
      <c r="N136" t="n">
        <v>997.7</v>
      </c>
      <c r="O136" t="n">
        <v>998.4</v>
      </c>
      <c r="P136" t="n">
        <v>1000.6</v>
      </c>
      <c r="Q136" t="n">
        <v>999</v>
      </c>
      <c r="R136" t="n">
        <v>999.3000000000001</v>
      </c>
      <c r="S136" t="n">
        <v>999.4</v>
      </c>
      <c r="T136" t="n">
        <v>1000</v>
      </c>
      <c r="U136" t="n">
        <v>1000.8</v>
      </c>
      <c r="V136" t="n">
        <v>997.8000000000001</v>
      </c>
      <c r="W136" t="n">
        <v>1000.4</v>
      </c>
    </row>
    <row r="137">
      <c r="A137" t="inlineStr">
        <is>
          <t>07-17 10</t>
        </is>
      </c>
      <c r="E137" t="n">
        <v>1001.3</v>
      </c>
      <c r="H137" t="n">
        <v>999.9</v>
      </c>
      <c r="J137" t="n">
        <v>1000.3</v>
      </c>
      <c r="P137" t="n">
        <v>1000.3</v>
      </c>
      <c r="Q137" t="n">
        <v>998.9</v>
      </c>
      <c r="R137" t="n">
        <v>1009.4</v>
      </c>
      <c r="S137" t="n">
        <v>999</v>
      </c>
      <c r="U137" t="n">
        <v>1001.3</v>
      </c>
      <c r="W137" t="n">
        <v>999.8000000000001</v>
      </c>
    </row>
    <row r="138">
      <c r="A138" t="inlineStr">
        <is>
          <t>07-17 13</t>
        </is>
      </c>
      <c r="B138" t="n">
        <v>998.2</v>
      </c>
      <c r="C138" t="n">
        <v>1001</v>
      </c>
      <c r="D138" t="n">
        <v>999.2</v>
      </c>
      <c r="E138" t="n">
        <v>998.7</v>
      </c>
      <c r="F138" t="n">
        <v>998.1</v>
      </c>
      <c r="G138" t="n">
        <v>999.4</v>
      </c>
      <c r="H138" t="n">
        <v>998.4</v>
      </c>
      <c r="I138" t="n">
        <v>999.3000000000001</v>
      </c>
      <c r="J138" t="n">
        <v>998.5</v>
      </c>
      <c r="K138" t="n">
        <v>997.4</v>
      </c>
      <c r="L138" t="n">
        <v>998.5</v>
      </c>
      <c r="M138" t="n">
        <v>997.6</v>
      </c>
      <c r="N138" t="n">
        <v>996.8000000000001</v>
      </c>
      <c r="O138" t="n">
        <v>998.1</v>
      </c>
      <c r="P138" t="n">
        <v>999.3000000000001</v>
      </c>
      <c r="Q138" t="n">
        <v>997.9</v>
      </c>
      <c r="R138" t="n">
        <v>1008</v>
      </c>
      <c r="S138" t="n">
        <v>998</v>
      </c>
      <c r="T138" t="n">
        <v>998.6</v>
      </c>
      <c r="U138" t="n">
        <v>1000.1</v>
      </c>
      <c r="V138" t="n">
        <v>996.9</v>
      </c>
      <c r="W138" t="n">
        <v>998.8000000000001</v>
      </c>
    </row>
    <row r="139">
      <c r="A139" t="inlineStr">
        <is>
          <t>07-17 16</t>
        </is>
      </c>
      <c r="E139" t="n">
        <v>996.5</v>
      </c>
      <c r="H139" t="n">
        <v>996.5</v>
      </c>
      <c r="J139" t="n">
        <v>996.5</v>
      </c>
      <c r="P139" t="n">
        <v>997.5</v>
      </c>
      <c r="Q139" t="n">
        <v>996</v>
      </c>
      <c r="R139" t="n">
        <v>995.6</v>
      </c>
      <c r="S139" t="n">
        <v>996.1</v>
      </c>
      <c r="U139" t="n">
        <v>998.8000000000001</v>
      </c>
      <c r="W139" t="n">
        <v>996.4</v>
      </c>
    </row>
    <row r="140">
      <c r="A140" t="inlineStr">
        <is>
          <t>07-17 19</t>
        </is>
      </c>
      <c r="B140" t="n">
        <v>996.5</v>
      </c>
      <c r="C140" t="n">
        <v>999.1</v>
      </c>
      <c r="D140" t="n">
        <v>998.3000000000001</v>
      </c>
      <c r="E140" t="n">
        <v>997.2</v>
      </c>
      <c r="F140" t="n">
        <v>996.7</v>
      </c>
      <c r="G140" t="n">
        <v>998.1</v>
      </c>
      <c r="H140" t="n">
        <v>997.1</v>
      </c>
      <c r="I140" t="n">
        <v>998.1</v>
      </c>
      <c r="J140" t="n">
        <v>997.6</v>
      </c>
      <c r="K140" t="n">
        <v>996.5</v>
      </c>
      <c r="L140" t="n">
        <v>997.5</v>
      </c>
      <c r="M140" t="n">
        <v>997.5</v>
      </c>
      <c r="N140" t="n">
        <v>995.4</v>
      </c>
      <c r="O140" t="n">
        <v>996.2</v>
      </c>
      <c r="P140" t="n">
        <v>997.3000000000001</v>
      </c>
      <c r="Q140" t="n">
        <v>997.3000000000001</v>
      </c>
      <c r="R140" t="n">
        <v>997.1</v>
      </c>
      <c r="S140" t="n">
        <v>996.8000000000001</v>
      </c>
      <c r="T140" t="n">
        <v>998.1</v>
      </c>
      <c r="U140" t="n">
        <v>998.5</v>
      </c>
      <c r="V140" t="n">
        <v>995.4</v>
      </c>
      <c r="W140" t="n">
        <v>997.7</v>
      </c>
    </row>
    <row r="141">
      <c r="A141" t="inlineStr">
        <is>
          <t>07-17 22</t>
        </is>
      </c>
      <c r="J141" t="n">
        <v>999.6</v>
      </c>
      <c r="Q141" t="n">
        <v>998.6</v>
      </c>
      <c r="R141" t="n">
        <v>998.2</v>
      </c>
      <c r="U141" t="n">
        <v>1000.3</v>
      </c>
    </row>
    <row r="142">
      <c r="A142" t="inlineStr">
        <is>
          <t>07-18 01</t>
        </is>
      </c>
      <c r="B142" t="n">
        <v>998</v>
      </c>
      <c r="C142" t="n">
        <v>1002</v>
      </c>
      <c r="D142" t="n">
        <v>999.5</v>
      </c>
      <c r="E142" t="n">
        <v>999.8000000000001</v>
      </c>
      <c r="F142" t="n">
        <v>997.8000000000001</v>
      </c>
      <c r="G142" t="n">
        <v>999.2</v>
      </c>
      <c r="H142" t="n">
        <v>998.9</v>
      </c>
      <c r="I142" t="n">
        <v>998.1</v>
      </c>
      <c r="J142" t="n">
        <v>997.7</v>
      </c>
      <c r="K142" t="n">
        <v>997.1</v>
      </c>
      <c r="L142" t="n">
        <v>997.7</v>
      </c>
      <c r="M142" t="n">
        <v>997.7</v>
      </c>
      <c r="N142" t="n">
        <v>996.1</v>
      </c>
      <c r="O142" t="n">
        <v>997</v>
      </c>
      <c r="P142" t="n">
        <v>998.4</v>
      </c>
      <c r="Q142" t="n">
        <v>996.8000000000001</v>
      </c>
      <c r="R142" t="n">
        <v>997.1</v>
      </c>
      <c r="S142" t="n">
        <v>997.2</v>
      </c>
      <c r="T142" t="n">
        <v>997.9</v>
      </c>
      <c r="U142" t="n">
        <v>999.9</v>
      </c>
      <c r="V142" t="n">
        <v>996.3000000000001</v>
      </c>
      <c r="W142" t="n">
        <v>997.7</v>
      </c>
    </row>
    <row r="143">
      <c r="A143" t="inlineStr">
        <is>
          <t>07-18 04</t>
        </is>
      </c>
      <c r="E143" t="n">
        <v>999.2</v>
      </c>
      <c r="H143" t="n">
        <v>998.4</v>
      </c>
      <c r="J143" t="n">
        <v>997.3000000000001</v>
      </c>
      <c r="P143" t="n">
        <v>998.1</v>
      </c>
      <c r="Q143" t="n">
        <v>996.3000000000001</v>
      </c>
      <c r="R143" t="n">
        <v>996.2</v>
      </c>
      <c r="S143" t="n">
        <v>996.6</v>
      </c>
      <c r="U143" t="n">
        <v>998.7</v>
      </c>
      <c r="W143" t="n">
        <v>997.2</v>
      </c>
    </row>
    <row r="144">
      <c r="A144" t="inlineStr">
        <is>
          <t>07-18 07</t>
        </is>
      </c>
      <c r="B144" t="n">
        <v>998.3000000000001</v>
      </c>
      <c r="C144" t="n">
        <v>1000.8</v>
      </c>
      <c r="D144" t="n">
        <v>999.7</v>
      </c>
      <c r="E144" t="n">
        <v>999.7</v>
      </c>
      <c r="F144" t="n">
        <v>998.2</v>
      </c>
      <c r="G144" t="n">
        <v>999.3000000000001</v>
      </c>
      <c r="H144" t="n">
        <v>998.7</v>
      </c>
      <c r="I144" t="n">
        <v>998.1</v>
      </c>
      <c r="J144" t="n">
        <v>998.5</v>
      </c>
      <c r="K144" t="n">
        <v>997.9</v>
      </c>
      <c r="L144" t="n">
        <v>998.2</v>
      </c>
      <c r="M144" t="n">
        <v>998.5</v>
      </c>
      <c r="N144" t="n">
        <v>995.9</v>
      </c>
      <c r="O144" t="n">
        <v>997.3000000000001</v>
      </c>
      <c r="P144" t="n">
        <v>998.1</v>
      </c>
      <c r="Q144" t="n">
        <v>997.2</v>
      </c>
      <c r="R144" t="n">
        <v>997.7</v>
      </c>
      <c r="S144" t="n">
        <v>998</v>
      </c>
      <c r="T144" t="n">
        <v>998</v>
      </c>
      <c r="U144" t="n">
        <v>999.3000000000001</v>
      </c>
      <c r="V144" t="n">
        <v>997.2</v>
      </c>
      <c r="W144" t="n">
        <v>998.3000000000001</v>
      </c>
    </row>
    <row r="145">
      <c r="A145" t="inlineStr">
        <is>
          <t>07-18 10</t>
        </is>
      </c>
      <c r="E145" t="n">
        <v>1000.3</v>
      </c>
      <c r="H145" t="n">
        <v>999.2</v>
      </c>
      <c r="J145" t="n">
        <v>999.6</v>
      </c>
      <c r="P145" t="n">
        <v>999</v>
      </c>
      <c r="Q145" t="n">
        <v>999</v>
      </c>
      <c r="R145" t="n">
        <v>999</v>
      </c>
      <c r="S145" t="n">
        <v>998.8000000000001</v>
      </c>
      <c r="U145" t="n">
        <v>1000.8</v>
      </c>
      <c r="W145" t="n">
        <v>999.7</v>
      </c>
    </row>
    <row r="146">
      <c r="A146" t="inlineStr">
        <is>
          <t>07-18 13</t>
        </is>
      </c>
      <c r="B146" t="n">
        <v>997.8000000000001</v>
      </c>
      <c r="C146" t="n">
        <v>999.1</v>
      </c>
      <c r="D146" t="n">
        <v>998.9</v>
      </c>
      <c r="E146" t="n">
        <v>997.7</v>
      </c>
      <c r="F146" t="n">
        <v>998.4</v>
      </c>
      <c r="G146" t="n">
        <v>998.9</v>
      </c>
      <c r="H146" t="n">
        <v>997.7</v>
      </c>
      <c r="I146" t="n">
        <v>997.9</v>
      </c>
      <c r="J146" t="n">
        <v>998.2</v>
      </c>
      <c r="K146" t="n">
        <v>997.6</v>
      </c>
      <c r="L146" t="n">
        <v>998.7</v>
      </c>
      <c r="M146" t="n">
        <v>997.6</v>
      </c>
      <c r="N146" t="n">
        <v>996.5</v>
      </c>
      <c r="O146" t="n">
        <v>997.8000000000001</v>
      </c>
      <c r="P146" t="n">
        <v>998.8000000000001</v>
      </c>
      <c r="Q146" t="n">
        <v>997.8000000000001</v>
      </c>
      <c r="R146" t="n">
        <v>997.2</v>
      </c>
      <c r="S146" t="n">
        <v>998</v>
      </c>
      <c r="T146" t="n">
        <v>999.3000000000001</v>
      </c>
      <c r="U146" t="n">
        <v>1000.3</v>
      </c>
      <c r="V146" t="n">
        <v>997.5</v>
      </c>
      <c r="W146" t="n">
        <v>998</v>
      </c>
    </row>
    <row r="147">
      <c r="A147" t="inlineStr">
        <is>
          <t>07-18 16</t>
        </is>
      </c>
      <c r="E147" t="n">
        <v>994.9</v>
      </c>
      <c r="H147" t="n">
        <v>996.5</v>
      </c>
      <c r="P147" t="n">
        <v>997.5</v>
      </c>
      <c r="Q147" t="n">
        <v>996.8000000000001</v>
      </c>
      <c r="R147" t="n">
        <v>996</v>
      </c>
      <c r="S147" t="n">
        <v>996.3000000000001</v>
      </c>
      <c r="U147" t="n">
        <v>998.7</v>
      </c>
      <c r="W147" t="n">
        <v>996.6</v>
      </c>
    </row>
    <row r="148">
      <c r="A148" t="inlineStr">
        <is>
          <t>07-18 19</t>
        </is>
      </c>
      <c r="B148" t="n">
        <v>997.7</v>
      </c>
      <c r="C148" t="n">
        <v>998.3000000000001</v>
      </c>
      <c r="D148" t="n">
        <v>1000</v>
      </c>
      <c r="E148" t="n">
        <v>995.7</v>
      </c>
      <c r="F148" t="n">
        <v>998.2</v>
      </c>
      <c r="G148" t="n">
        <v>998.3000000000001</v>
      </c>
      <c r="H148" t="n">
        <v>997.3000000000001</v>
      </c>
      <c r="I148" t="n">
        <v>997.3000000000001</v>
      </c>
      <c r="J148" t="n">
        <v>997.5</v>
      </c>
      <c r="K148" t="n">
        <v>998.4</v>
      </c>
      <c r="L148" t="n">
        <v>998.6</v>
      </c>
      <c r="M148" t="n">
        <v>998.2</v>
      </c>
      <c r="N148" t="n">
        <v>995.9</v>
      </c>
      <c r="O148" t="n">
        <v>997.2</v>
      </c>
      <c r="P148" t="n">
        <v>997.3000000000001</v>
      </c>
      <c r="Q148" t="n">
        <v>997.8000000000001</v>
      </c>
      <c r="R148" t="n">
        <v>997.2</v>
      </c>
      <c r="S148" t="n">
        <v>998.2</v>
      </c>
      <c r="T148" t="n">
        <v>999.1</v>
      </c>
      <c r="U148" t="n">
        <v>999.1</v>
      </c>
      <c r="V148" t="n">
        <v>997.4</v>
      </c>
      <c r="W148" t="n">
        <v>998</v>
      </c>
    </row>
    <row r="149">
      <c r="A149" t="inlineStr">
        <is>
          <t>07-18 22</t>
        </is>
      </c>
      <c r="E149" t="n">
        <v>1000.4</v>
      </c>
      <c r="H149" t="n">
        <v>1000.9</v>
      </c>
      <c r="J149" t="n">
        <v>1000.6</v>
      </c>
      <c r="P149" t="n">
        <v>999.6</v>
      </c>
      <c r="Q149" t="n">
        <v>999.9</v>
      </c>
      <c r="R149" t="n">
        <v>1001.4</v>
      </c>
      <c r="S149" t="n">
        <v>1001.2</v>
      </c>
      <c r="U149" t="n">
        <v>1001.5</v>
      </c>
      <c r="W149" t="n">
        <v>1000.7</v>
      </c>
    </row>
    <row r="150">
      <c r="A150" t="inlineStr">
        <is>
          <t>07-19 01</t>
        </is>
      </c>
      <c r="B150" t="n">
        <v>1002.3</v>
      </c>
      <c r="C150" t="n">
        <v>1003.3</v>
      </c>
      <c r="D150" t="n">
        <v>1003.2</v>
      </c>
      <c r="E150" t="n">
        <v>1001.5</v>
      </c>
      <c r="F150" t="n">
        <v>1001.7</v>
      </c>
      <c r="G150" t="n">
        <v>1002.5</v>
      </c>
      <c r="H150" t="n">
        <v>1001.1</v>
      </c>
      <c r="I150" t="n">
        <v>1001.3</v>
      </c>
      <c r="K150" t="n">
        <v>1001.4</v>
      </c>
      <c r="L150" t="n">
        <v>1002</v>
      </c>
      <c r="M150" t="n">
        <v>1001.9</v>
      </c>
      <c r="N150" t="n">
        <v>999.9</v>
      </c>
      <c r="O150" t="n">
        <v>1001.6</v>
      </c>
      <c r="P150" t="n">
        <v>1000.3</v>
      </c>
      <c r="Q150" t="n">
        <v>1000.1</v>
      </c>
      <c r="R150" t="n">
        <v>1001</v>
      </c>
      <c r="S150" t="n">
        <v>1001.9</v>
      </c>
      <c r="T150" t="n">
        <v>1001.4</v>
      </c>
      <c r="U150" t="n">
        <v>1003.1</v>
      </c>
      <c r="V150" t="n">
        <v>1000.8</v>
      </c>
      <c r="W150" t="n">
        <v>1001.7</v>
      </c>
    </row>
    <row r="151">
      <c r="A151" t="inlineStr">
        <is>
          <t>07-19 04</t>
        </is>
      </c>
      <c r="E151" t="n">
        <v>1000.8</v>
      </c>
      <c r="H151" t="n">
        <v>1000.8</v>
      </c>
      <c r="J151" t="n">
        <v>1001.6</v>
      </c>
      <c r="P151" t="n">
        <v>1000.4</v>
      </c>
      <c r="Q151" t="n">
        <v>999.8000000000001</v>
      </c>
      <c r="R151" t="n">
        <v>1000.9</v>
      </c>
      <c r="S151" t="n">
        <v>1001.6</v>
      </c>
      <c r="U151" t="n">
        <v>1002.9</v>
      </c>
      <c r="W151" t="n">
        <v>1001.4</v>
      </c>
    </row>
    <row r="152">
      <c r="A152" t="inlineStr">
        <is>
          <t>07-19 07</t>
        </is>
      </c>
      <c r="B152" t="n">
        <v>1003.2</v>
      </c>
      <c r="C152" t="n">
        <v>1003.8</v>
      </c>
      <c r="D152" t="n">
        <v>1003.9</v>
      </c>
      <c r="E152" t="n">
        <v>1002.5</v>
      </c>
      <c r="F152" t="n">
        <v>1003.2</v>
      </c>
      <c r="G152" t="n">
        <v>1003.2</v>
      </c>
      <c r="H152" t="n">
        <v>1002.9</v>
      </c>
      <c r="I152" t="n">
        <v>1002.4</v>
      </c>
      <c r="J152" t="n">
        <v>1002.5</v>
      </c>
      <c r="K152" t="n">
        <v>1003.1</v>
      </c>
      <c r="L152" t="n">
        <v>1003</v>
      </c>
      <c r="M152" t="n">
        <v>1002.6</v>
      </c>
      <c r="N152" t="n">
        <v>1000.6</v>
      </c>
      <c r="O152" t="n">
        <v>1002.2</v>
      </c>
      <c r="P152" t="n">
        <v>1002</v>
      </c>
      <c r="Q152" t="n">
        <v>1001</v>
      </c>
      <c r="R152" t="n">
        <v>1003.2</v>
      </c>
      <c r="S152" t="n">
        <v>1003</v>
      </c>
      <c r="T152" t="n">
        <v>1002.9</v>
      </c>
      <c r="U152" t="n">
        <v>1003.1</v>
      </c>
      <c r="V152" t="n">
        <v>1002</v>
      </c>
      <c r="W152" t="n">
        <v>1002.7</v>
      </c>
    </row>
    <row r="153">
      <c r="A153" t="inlineStr">
        <is>
          <t>07-19 10</t>
        </is>
      </c>
      <c r="E153" t="n">
        <v>1003.8</v>
      </c>
      <c r="H153" t="n">
        <v>1004.1</v>
      </c>
      <c r="J153" t="n">
        <v>1003.6</v>
      </c>
      <c r="P153" t="n">
        <v>1002.6</v>
      </c>
      <c r="Q153" t="n">
        <v>1002</v>
      </c>
      <c r="R153" t="n">
        <v>1003.4</v>
      </c>
      <c r="S153" t="n">
        <v>1003.6</v>
      </c>
      <c r="U153" t="n">
        <v>1004.5</v>
      </c>
      <c r="W153" t="n">
        <v>1003.7</v>
      </c>
    </row>
    <row r="154">
      <c r="A154" t="inlineStr">
        <is>
          <t>07-19 13</t>
        </is>
      </c>
      <c r="B154" t="n">
        <v>1003.2</v>
      </c>
      <c r="C154" t="n">
        <v>1004.6</v>
      </c>
      <c r="D154" t="n">
        <v>1004.2</v>
      </c>
      <c r="E154" t="n">
        <v>1003.1</v>
      </c>
      <c r="F154" t="n">
        <v>1003.7</v>
      </c>
      <c r="G154" t="n">
        <v>1003.3</v>
      </c>
      <c r="H154" t="n">
        <v>1003.7</v>
      </c>
      <c r="I154" t="n">
        <v>1001.8</v>
      </c>
      <c r="J154" t="n">
        <v>1002.4</v>
      </c>
      <c r="K154" t="n">
        <v>1003.2</v>
      </c>
      <c r="L154" t="n">
        <v>1003.3</v>
      </c>
      <c r="M154" t="n">
        <v>1002.9</v>
      </c>
      <c r="N154" t="n">
        <v>1001.6</v>
      </c>
      <c r="O154" t="n">
        <v>1002.9</v>
      </c>
      <c r="P154" t="n">
        <v>1002.5</v>
      </c>
      <c r="Q154" t="n">
        <v>1001.4</v>
      </c>
      <c r="R154" t="n">
        <v>1002.6</v>
      </c>
      <c r="S154" t="n">
        <v>1003.1</v>
      </c>
      <c r="T154" t="n">
        <v>1002.9</v>
      </c>
      <c r="U154" t="n">
        <v>1003.5</v>
      </c>
      <c r="V154" t="n">
        <v>1002.7</v>
      </c>
      <c r="W154" t="n">
        <v>1002.8</v>
      </c>
    </row>
    <row r="155">
      <c r="A155" t="inlineStr">
        <is>
          <t>07-19 16</t>
        </is>
      </c>
      <c r="E155" t="n">
        <v>1000.4</v>
      </c>
      <c r="H155" t="n">
        <v>1002.1</v>
      </c>
      <c r="J155" t="n">
        <v>1001.5</v>
      </c>
      <c r="P155" t="n">
        <v>1002.4</v>
      </c>
      <c r="Q155" t="n">
        <v>1001.4</v>
      </c>
      <c r="R155" t="n">
        <v>1001</v>
      </c>
      <c r="S155" t="n">
        <v>1001.4</v>
      </c>
      <c r="U155" t="n">
        <v>1002.6</v>
      </c>
      <c r="W155" t="n">
        <v>1001.9</v>
      </c>
    </row>
    <row r="156">
      <c r="A156" t="inlineStr">
        <is>
          <t>07-19 19</t>
        </is>
      </c>
      <c r="B156" t="n">
        <v>1003</v>
      </c>
      <c r="C156" t="n">
        <v>1004.6</v>
      </c>
      <c r="D156" t="n">
        <v>1004.1</v>
      </c>
      <c r="E156" t="n">
        <v>1002.6</v>
      </c>
      <c r="F156" t="n">
        <v>1003.3</v>
      </c>
      <c r="G156" t="n">
        <v>1003.4</v>
      </c>
      <c r="H156" t="n">
        <v>1002.6</v>
      </c>
      <c r="I156" t="n">
        <v>1003.3</v>
      </c>
      <c r="J156" t="n">
        <v>1003.4</v>
      </c>
      <c r="K156" t="n">
        <v>1003.3</v>
      </c>
      <c r="L156" t="n">
        <v>1002.7</v>
      </c>
      <c r="M156" t="n">
        <v>1002.6</v>
      </c>
      <c r="N156" t="n">
        <v>1000.8</v>
      </c>
      <c r="O156" t="n">
        <v>1002.3</v>
      </c>
      <c r="P156" t="n">
        <v>1002.7</v>
      </c>
      <c r="Q156" t="n">
        <v>1001.8</v>
      </c>
      <c r="R156" t="n">
        <v>1002.6</v>
      </c>
      <c r="S156" t="n">
        <v>1002.6</v>
      </c>
      <c r="T156" t="n">
        <v>1003.1</v>
      </c>
      <c r="U156" t="n">
        <v>1003.8</v>
      </c>
      <c r="V156" t="n">
        <v>1002.2</v>
      </c>
      <c r="W156" t="n">
        <v>1003</v>
      </c>
    </row>
    <row r="157">
      <c r="A157" t="inlineStr">
        <is>
          <t>07-19 22</t>
        </is>
      </c>
      <c r="E157" t="n">
        <v>1004.6</v>
      </c>
      <c r="H157" t="n">
        <v>1005.2</v>
      </c>
      <c r="J157" t="n">
        <v>1004.7</v>
      </c>
      <c r="P157" t="n">
        <v>1004.4</v>
      </c>
      <c r="Q157" t="n">
        <v>1003.6</v>
      </c>
      <c r="R157" t="n">
        <v>1004.5</v>
      </c>
      <c r="S157" t="n">
        <v>1004.6</v>
      </c>
      <c r="U157" t="n">
        <v>1005.2</v>
      </c>
      <c r="W157" t="n">
        <v>1005</v>
      </c>
    </row>
    <row r="158">
      <c r="A158" t="inlineStr">
        <is>
          <t>07-20 01</t>
        </is>
      </c>
      <c r="B158" t="n">
        <v>1005</v>
      </c>
      <c r="C158" t="n">
        <v>1006</v>
      </c>
      <c r="D158" t="n">
        <v>1005.9</v>
      </c>
      <c r="E158" t="n">
        <v>1004.5</v>
      </c>
      <c r="F158" t="n">
        <v>1005</v>
      </c>
      <c r="G158" t="n">
        <v>1004.9</v>
      </c>
      <c r="H158" t="n">
        <v>1004.8</v>
      </c>
      <c r="I158" t="n">
        <v>1004.3</v>
      </c>
      <c r="J158" t="n">
        <v>1004.5</v>
      </c>
      <c r="K158" t="n">
        <v>1004.1</v>
      </c>
      <c r="L158" t="n">
        <v>1004.3</v>
      </c>
      <c r="M158" t="n">
        <v>1004.4</v>
      </c>
      <c r="N158" t="n">
        <v>1002.6</v>
      </c>
      <c r="O158" t="n">
        <v>1004.1</v>
      </c>
      <c r="P158" t="n">
        <v>1005.2</v>
      </c>
      <c r="Q158" t="n">
        <v>1003.2</v>
      </c>
      <c r="R158" t="n">
        <v>1004.2</v>
      </c>
      <c r="S158" t="n">
        <v>1004.2</v>
      </c>
      <c r="T158" t="n">
        <v>1004.4</v>
      </c>
      <c r="U158" t="n">
        <v>1006.2</v>
      </c>
      <c r="V158" t="n">
        <v>1003.6</v>
      </c>
      <c r="W158" t="n">
        <v>1004.5</v>
      </c>
    </row>
    <row r="159">
      <c r="A159" t="inlineStr">
        <is>
          <t>07-20 04</t>
        </is>
      </c>
      <c r="E159" t="n">
        <v>1004.5</v>
      </c>
      <c r="H159" t="n">
        <v>1004.8</v>
      </c>
      <c r="J159" t="n">
        <v>1004.6</v>
      </c>
      <c r="P159" t="n">
        <v>1004.8</v>
      </c>
      <c r="Q159" t="n">
        <v>1002.6</v>
      </c>
      <c r="R159" t="n">
        <v>1004.1</v>
      </c>
      <c r="U159" t="n">
        <v>1006</v>
      </c>
    </row>
    <row r="160">
      <c r="A160" t="inlineStr">
        <is>
          <t>07-20 07</t>
        </is>
      </c>
      <c r="B160" t="n">
        <v>1006.1</v>
      </c>
      <c r="C160" t="n">
        <v>1007.3</v>
      </c>
      <c r="D160" t="n">
        <v>1006.8</v>
      </c>
      <c r="E160" t="n">
        <v>1005.5</v>
      </c>
      <c r="F160" t="n">
        <v>1005.8</v>
      </c>
      <c r="G160" t="n">
        <v>1005.3</v>
      </c>
      <c r="H160" t="n">
        <v>1005.7</v>
      </c>
      <c r="I160" t="n">
        <v>1004.7</v>
      </c>
      <c r="J160" t="n">
        <v>1005.5</v>
      </c>
      <c r="K160" t="n">
        <v>1005.5</v>
      </c>
      <c r="L160" t="n">
        <v>1005.2</v>
      </c>
      <c r="M160" t="n">
        <v>1005.5</v>
      </c>
      <c r="N160" t="n">
        <v>1003.1</v>
      </c>
      <c r="O160" t="n">
        <v>1004.5</v>
      </c>
      <c r="P160" t="n">
        <v>1004.9</v>
      </c>
      <c r="Q160" t="n">
        <v>1003.8</v>
      </c>
      <c r="R160" t="n">
        <v>1005.1</v>
      </c>
      <c r="S160" t="n">
        <v>1005.3</v>
      </c>
      <c r="T160" t="n">
        <v>1004.7</v>
      </c>
      <c r="U160" t="n">
        <v>1005.8</v>
      </c>
      <c r="V160" t="n">
        <v>1003.7</v>
      </c>
      <c r="W160" t="n">
        <v>1005.3</v>
      </c>
    </row>
    <row r="161">
      <c r="A161" t="inlineStr">
        <is>
          <t>07-20 10</t>
        </is>
      </c>
      <c r="E161" t="n">
        <v>1006.7</v>
      </c>
      <c r="H161" t="n">
        <v>1007</v>
      </c>
      <c r="J161" t="n">
        <v>1006.6</v>
      </c>
      <c r="P161" t="n">
        <v>1005.3</v>
      </c>
      <c r="Q161" t="n">
        <v>1005.3</v>
      </c>
      <c r="R161" t="n">
        <v>1006.5</v>
      </c>
      <c r="S161" t="n">
        <v>1006.6</v>
      </c>
      <c r="U161" t="n">
        <v>1007.9</v>
      </c>
      <c r="W161" t="n">
        <v>1006.4</v>
      </c>
    </row>
    <row r="162">
      <c r="A162" t="inlineStr">
        <is>
          <t>07-20 13</t>
        </is>
      </c>
      <c r="B162" t="n">
        <v>1006.3</v>
      </c>
      <c r="C162" t="n">
        <v>1007.4</v>
      </c>
      <c r="D162" t="n">
        <v>1006.9</v>
      </c>
      <c r="E162" t="n">
        <v>1005.9</v>
      </c>
      <c r="F162" t="n">
        <v>1006.5</v>
      </c>
      <c r="G162" t="n">
        <v>1006.2</v>
      </c>
      <c r="H162" t="n">
        <v>1006.8</v>
      </c>
      <c r="I162" t="n">
        <v>1005.7</v>
      </c>
      <c r="J162" t="n">
        <v>1005.4</v>
      </c>
      <c r="K162" t="n">
        <v>1006.1</v>
      </c>
      <c r="L162" t="n">
        <v>1006.1</v>
      </c>
      <c r="M162" t="n">
        <v>1005.6</v>
      </c>
      <c r="N162" t="n">
        <v>1004.9</v>
      </c>
      <c r="O162" t="n">
        <v>1006.1</v>
      </c>
      <c r="P162" t="n">
        <v>1004.4</v>
      </c>
      <c r="Q162" t="n">
        <v>1004.6</v>
      </c>
      <c r="R162" t="n">
        <v>1005.9</v>
      </c>
      <c r="S162" t="n">
        <v>1005.8</v>
      </c>
      <c r="T162" t="n">
        <v>1005.7</v>
      </c>
      <c r="U162" t="n">
        <v>1007.7</v>
      </c>
      <c r="V162" t="n">
        <v>1005</v>
      </c>
      <c r="W162" t="n">
        <v>1005.9</v>
      </c>
    </row>
    <row r="163">
      <c r="A163" t="inlineStr">
        <is>
          <t>07-20 16</t>
        </is>
      </c>
      <c r="E163" t="n">
        <v>1003.5</v>
      </c>
      <c r="H163" t="n">
        <v>1004.5</v>
      </c>
      <c r="J163" t="n">
        <v>1003.5</v>
      </c>
      <c r="P163" t="n">
        <v>1003</v>
      </c>
      <c r="Q163" t="n">
        <v>1002.8</v>
      </c>
      <c r="R163" t="n">
        <v>1004.1</v>
      </c>
      <c r="S163" t="n">
        <v>1004</v>
      </c>
      <c r="U163" t="n">
        <v>1006.2</v>
      </c>
      <c r="W163" t="n">
        <v>1003.9</v>
      </c>
    </row>
    <row r="164">
      <c r="A164" t="inlineStr">
        <is>
          <t>07-20 19</t>
        </is>
      </c>
      <c r="B164" t="n">
        <v>1005.7</v>
      </c>
      <c r="C164" t="n">
        <v>1006.3</v>
      </c>
      <c r="D164" t="n">
        <v>1006.5</v>
      </c>
      <c r="E164" t="n">
        <v>1004.6</v>
      </c>
      <c r="F164" t="n">
        <v>1006.1</v>
      </c>
      <c r="G164" t="n">
        <v>1005.2</v>
      </c>
      <c r="H164" t="n">
        <v>1005.3</v>
      </c>
      <c r="I164" t="n">
        <v>1005.2</v>
      </c>
      <c r="J164" t="n">
        <v>1004.6</v>
      </c>
      <c r="K164" t="n">
        <v>1005.5</v>
      </c>
      <c r="L164" t="n">
        <v>1005.7</v>
      </c>
      <c r="M164" t="n">
        <v>1004.6</v>
      </c>
      <c r="N164" t="n">
        <v>1003.3</v>
      </c>
      <c r="O164" t="n">
        <v>1005.1</v>
      </c>
      <c r="P164" t="n">
        <v>1003.7</v>
      </c>
      <c r="Q164" t="n">
        <v>1003.9</v>
      </c>
      <c r="R164" t="n">
        <v>1005.2</v>
      </c>
      <c r="S164" t="n">
        <v>1005</v>
      </c>
      <c r="T164" t="n">
        <v>1005.2</v>
      </c>
      <c r="U164" t="n">
        <v>1006.6</v>
      </c>
      <c r="V164" t="n">
        <v>1004.9</v>
      </c>
      <c r="W164" t="n">
        <v>1005</v>
      </c>
    </row>
    <row r="165">
      <c r="A165" t="inlineStr">
        <is>
          <t>07-20 22</t>
        </is>
      </c>
      <c r="E165" t="n">
        <v>1006.4</v>
      </c>
      <c r="H165" t="n">
        <v>1007.1</v>
      </c>
      <c r="J165" t="n">
        <v>1006.8</v>
      </c>
      <c r="P165" t="n">
        <v>1005.6</v>
      </c>
      <c r="Q165" t="n">
        <v>1005.7</v>
      </c>
      <c r="R165" t="n">
        <v>1006.9</v>
      </c>
      <c r="S165" t="n">
        <v>1006.6</v>
      </c>
      <c r="U165" t="n">
        <v>1007.7</v>
      </c>
    </row>
    <row r="166">
      <c r="A166" t="inlineStr">
        <is>
          <t>07-21 01</t>
        </is>
      </c>
      <c r="B166" t="n">
        <v>1007.7</v>
      </c>
      <c r="C166" t="n">
        <v>1008.4</v>
      </c>
      <c r="D166" t="n">
        <v>1008.9</v>
      </c>
      <c r="E166" t="n">
        <v>1007.7</v>
      </c>
      <c r="F166" t="n">
        <v>1007.7</v>
      </c>
      <c r="G166" t="n">
        <v>1007.2</v>
      </c>
      <c r="H166" t="n">
        <v>1007.9</v>
      </c>
      <c r="I166" t="n">
        <v>1007</v>
      </c>
      <c r="J166" t="n">
        <v>1007.4</v>
      </c>
      <c r="K166" t="n">
        <v>1007.3</v>
      </c>
      <c r="L166" t="n">
        <v>1007.4</v>
      </c>
      <c r="M166" t="n">
        <v>1007.1</v>
      </c>
      <c r="N166" t="n">
        <v>1005.1</v>
      </c>
      <c r="O166" t="n">
        <v>1007</v>
      </c>
      <c r="P166" t="n">
        <v>1006.4</v>
      </c>
      <c r="Q166" t="n">
        <v>1005.7</v>
      </c>
      <c r="R166" t="n">
        <v>1006.6</v>
      </c>
      <c r="S166" t="n">
        <v>1007</v>
      </c>
      <c r="T166" t="n">
        <v>1006.5</v>
      </c>
      <c r="U166" t="n">
        <v>1009.3</v>
      </c>
      <c r="V166" t="n">
        <v>1006.5</v>
      </c>
      <c r="W166" t="n">
        <v>1006.8</v>
      </c>
    </row>
    <row r="167">
      <c r="A167" t="inlineStr">
        <is>
          <t>07-21 04</t>
        </is>
      </c>
      <c r="E167" t="n">
        <v>1007</v>
      </c>
      <c r="H167" t="n">
        <v>1007.7</v>
      </c>
      <c r="J167" t="n">
        <v>1007.1</v>
      </c>
      <c r="P167" t="n">
        <v>1005.7</v>
      </c>
      <c r="Q167" t="n">
        <v>1005.3</v>
      </c>
      <c r="R167" t="n">
        <v>1006.8</v>
      </c>
      <c r="S167" t="n">
        <v>1006.8</v>
      </c>
      <c r="U167" t="n">
        <v>1008.8</v>
      </c>
      <c r="W167" t="n">
        <v>1006.9</v>
      </c>
    </row>
    <row r="168">
      <c r="A168" t="inlineStr">
        <is>
          <t>07-21 07</t>
        </is>
      </c>
      <c r="B168" t="n">
        <v>1009.3</v>
      </c>
      <c r="C168" t="n">
        <v>1010.1</v>
      </c>
      <c r="D168" t="n">
        <v>1009.9</v>
      </c>
      <c r="E168" t="n">
        <v>1008.6</v>
      </c>
      <c r="F168" t="n">
        <v>1008.9</v>
      </c>
      <c r="G168" t="n">
        <v>1008.3</v>
      </c>
      <c r="H168" t="n">
        <v>1008.8</v>
      </c>
      <c r="I168" t="n">
        <v>1008.3</v>
      </c>
      <c r="J168" t="n">
        <v>1008.6</v>
      </c>
      <c r="K168" t="n">
        <v>1008.8</v>
      </c>
      <c r="L168" t="n">
        <v>1008.2</v>
      </c>
      <c r="M168" t="n">
        <v>1008</v>
      </c>
      <c r="N168" t="n">
        <v>1005.8</v>
      </c>
      <c r="O168" t="n">
        <v>1007.3</v>
      </c>
      <c r="P168" t="n">
        <v>1007.3</v>
      </c>
      <c r="Q168" t="n">
        <v>1006.8</v>
      </c>
      <c r="R168" t="n">
        <v>1008</v>
      </c>
      <c r="S168" t="n">
        <v>1008</v>
      </c>
      <c r="T168" t="n">
        <v>1008.1</v>
      </c>
      <c r="U168" t="n">
        <v>1009.4</v>
      </c>
      <c r="V168" t="n">
        <v>1008</v>
      </c>
      <c r="W168" t="n">
        <v>1008.7</v>
      </c>
    </row>
    <row r="169">
      <c r="A169" t="inlineStr">
        <is>
          <t>07-21 10</t>
        </is>
      </c>
      <c r="E169" t="n">
        <v>1009.4</v>
      </c>
      <c r="H169" t="n">
        <v>1010.2</v>
      </c>
      <c r="J169" t="n">
        <v>1009.4</v>
      </c>
      <c r="P169" t="n">
        <v>1007.7</v>
      </c>
      <c r="Q169" t="n">
        <v>1007.6</v>
      </c>
      <c r="R169" t="n">
        <v>998.4</v>
      </c>
      <c r="S169" t="n">
        <v>1009.5</v>
      </c>
      <c r="U169" t="n">
        <v>1009.5</v>
      </c>
      <c r="W169" t="n">
        <v>1008.8</v>
      </c>
    </row>
    <row r="170">
      <c r="A170" t="inlineStr">
        <is>
          <t>07-21 13</t>
        </is>
      </c>
      <c r="B170" t="n">
        <v>1009</v>
      </c>
      <c r="C170" t="n">
        <v>1010.3</v>
      </c>
      <c r="D170" t="n">
        <v>1009.5</v>
      </c>
      <c r="E170" t="n">
        <v>1009.2</v>
      </c>
      <c r="F170" t="n">
        <v>1009</v>
      </c>
      <c r="G170" t="n">
        <v>1008.3</v>
      </c>
      <c r="H170" t="n">
        <v>1008.7</v>
      </c>
      <c r="I170" t="n">
        <v>1009</v>
      </c>
      <c r="J170" t="n">
        <v>1009</v>
      </c>
      <c r="K170" t="n">
        <v>1008.6</v>
      </c>
      <c r="L170" t="n">
        <v>1008.5</v>
      </c>
      <c r="M170" t="n">
        <v>1009</v>
      </c>
      <c r="N170" t="n">
        <v>1007</v>
      </c>
      <c r="O170" t="n">
        <v>1008.6</v>
      </c>
      <c r="P170" t="n">
        <v>1007.7</v>
      </c>
      <c r="Q170" t="n">
        <v>1007.5</v>
      </c>
      <c r="R170" t="n">
        <v>1008.5</v>
      </c>
      <c r="S170" t="n">
        <v>1008</v>
      </c>
      <c r="T170" t="n">
        <v>1008.3</v>
      </c>
      <c r="U170" t="n">
        <v>1010.6</v>
      </c>
      <c r="V170" t="n">
        <v>1007.8</v>
      </c>
      <c r="W170" t="n">
        <v>1008.7</v>
      </c>
    </row>
    <row r="171">
      <c r="A171" t="inlineStr">
        <is>
          <t>07-21 16</t>
        </is>
      </c>
      <c r="E171" t="n">
        <v>1007.5</v>
      </c>
      <c r="H171" t="n">
        <v>1006.6</v>
      </c>
      <c r="J171" t="n">
        <v>1006.7</v>
      </c>
      <c r="P171" t="n">
        <v>1006.3</v>
      </c>
      <c r="Q171" t="n">
        <v>1005.7</v>
      </c>
      <c r="R171" t="n">
        <v>1006.2</v>
      </c>
      <c r="S171" t="n">
        <v>1006.2</v>
      </c>
      <c r="U171" t="n">
        <v>1009.6</v>
      </c>
      <c r="W171" t="n">
        <v>1006.7</v>
      </c>
    </row>
    <row r="172">
      <c r="A172" t="inlineStr">
        <is>
          <t>07-21 19</t>
        </is>
      </c>
      <c r="B172" t="n">
        <v>1007.2</v>
      </c>
      <c r="C172" t="n">
        <v>1009.2</v>
      </c>
      <c r="D172" t="n">
        <v>1008.3</v>
      </c>
      <c r="E172" t="n">
        <v>1007.6</v>
      </c>
      <c r="F172" t="n">
        <v>1007.3</v>
      </c>
      <c r="G172" t="n">
        <v>1007.3</v>
      </c>
      <c r="H172" t="n">
        <v>1007.1</v>
      </c>
      <c r="I172" t="n">
        <v>1007.6</v>
      </c>
      <c r="J172" t="n">
        <v>1007.5</v>
      </c>
      <c r="K172" t="n">
        <v>1007.4</v>
      </c>
      <c r="L172" t="n">
        <v>1007.7</v>
      </c>
      <c r="M172" t="n">
        <v>1007.1</v>
      </c>
      <c r="N172" t="n">
        <v>1004.9</v>
      </c>
      <c r="O172" t="n">
        <v>1007</v>
      </c>
      <c r="P172" t="n">
        <v>1006.6</v>
      </c>
      <c r="Q172" t="n">
        <v>1006.3</v>
      </c>
      <c r="R172" t="n">
        <v>1006.8</v>
      </c>
      <c r="S172" t="n">
        <v>1006.8</v>
      </c>
      <c r="T172" t="n">
        <v>1007.4</v>
      </c>
      <c r="U172" t="n">
        <v>1008.7</v>
      </c>
      <c r="V172" t="n">
        <v>1006.4</v>
      </c>
      <c r="W172" t="n">
        <v>1007</v>
      </c>
    </row>
    <row r="173">
      <c r="A173" t="inlineStr">
        <is>
          <t>07-21 22</t>
        </is>
      </c>
      <c r="E173" t="n">
        <v>1009.3</v>
      </c>
      <c r="H173" t="n">
        <v>1009.7</v>
      </c>
      <c r="J173" t="n">
        <v>1009.5</v>
      </c>
      <c r="P173" t="n">
        <v>1008.6</v>
      </c>
      <c r="Q173" t="n">
        <v>1008.7</v>
      </c>
      <c r="R173" t="n">
        <v>1009</v>
      </c>
      <c r="S173" t="n">
        <v>1009.1</v>
      </c>
      <c r="U173" t="n">
        <v>1010.5</v>
      </c>
      <c r="W173" t="n">
        <v>1009.2</v>
      </c>
    </row>
    <row r="174">
      <c r="A174" t="inlineStr">
        <is>
          <t>07-22 01</t>
        </is>
      </c>
      <c r="B174" t="n">
        <v>1010.2</v>
      </c>
      <c r="C174" t="n">
        <v>1011.6</v>
      </c>
      <c r="D174" t="n">
        <v>1011</v>
      </c>
      <c r="E174" t="n">
        <v>1010.6</v>
      </c>
      <c r="F174" t="n">
        <v>1010.2</v>
      </c>
      <c r="G174" t="n">
        <v>1009.3</v>
      </c>
      <c r="H174" t="n">
        <v>1010.1</v>
      </c>
      <c r="I174" t="n">
        <v>1010</v>
      </c>
      <c r="J174" t="n">
        <v>1009.7</v>
      </c>
      <c r="K174" t="n">
        <v>1009.9</v>
      </c>
      <c r="L174" t="n">
        <v>1009.9</v>
      </c>
      <c r="M174" t="n">
        <v>1009.7</v>
      </c>
      <c r="N174" t="n">
        <v>1007.7</v>
      </c>
      <c r="O174" t="n">
        <v>1009.6</v>
      </c>
      <c r="P174" t="n">
        <v>1009.1</v>
      </c>
      <c r="Q174" t="n">
        <v>1008.5</v>
      </c>
      <c r="R174" t="n">
        <v>1008.9</v>
      </c>
      <c r="S174" t="n">
        <v>1009.6</v>
      </c>
      <c r="T174" t="n">
        <v>1009.1</v>
      </c>
      <c r="U174" t="n">
        <v>1011.3</v>
      </c>
      <c r="V174" t="n">
        <v>1009.2</v>
      </c>
      <c r="W174" t="n">
        <v>1009.3</v>
      </c>
    </row>
    <row r="175">
      <c r="A175" t="inlineStr">
        <is>
          <t>07-22 04</t>
        </is>
      </c>
      <c r="E175" t="n">
        <v>1010.1</v>
      </c>
      <c r="H175" t="n">
        <v>1010.2</v>
      </c>
      <c r="J175" t="n">
        <v>1009.6</v>
      </c>
      <c r="P175" t="n">
        <v>1008.7</v>
      </c>
      <c r="Q175" t="n">
        <v>1008.2</v>
      </c>
      <c r="R175" t="n">
        <v>1009.1</v>
      </c>
      <c r="S175" t="n">
        <v>1009.7</v>
      </c>
      <c r="U175" t="n">
        <v>1010.9</v>
      </c>
      <c r="W175" t="n">
        <v>1008.8</v>
      </c>
    </row>
    <row r="176">
      <c r="A176" t="inlineStr">
        <is>
          <t>07-22 07</t>
        </is>
      </c>
      <c r="B176" t="n">
        <v>1011.2</v>
      </c>
      <c r="C176" t="n">
        <v>1012.7</v>
      </c>
      <c r="D176" t="n">
        <v>1012.1</v>
      </c>
      <c r="E176" t="n">
        <v>1011.5</v>
      </c>
      <c r="F176" t="n">
        <v>1011</v>
      </c>
      <c r="G176" t="n">
        <v>1009.7</v>
      </c>
      <c r="H176" t="n">
        <v>1010.3</v>
      </c>
      <c r="I176" t="n">
        <v>1011.1</v>
      </c>
      <c r="J176" t="n">
        <v>1010.8</v>
      </c>
      <c r="K176" t="n">
        <v>1010.7</v>
      </c>
      <c r="L176" t="n">
        <v>1010.4</v>
      </c>
      <c r="M176" t="n">
        <v>1010.5</v>
      </c>
      <c r="N176" t="n">
        <v>1008.9</v>
      </c>
      <c r="O176" t="n">
        <v>1010.3</v>
      </c>
      <c r="P176" t="n">
        <v>1009.7</v>
      </c>
      <c r="Q176" t="n">
        <v>1009.3</v>
      </c>
      <c r="R176" t="n">
        <v>1010.4</v>
      </c>
      <c r="S176" t="n">
        <v>1010</v>
      </c>
      <c r="T176" t="n">
        <v>1010.4</v>
      </c>
      <c r="U176" t="n">
        <v>1011.6</v>
      </c>
      <c r="V176" t="n">
        <v>1009.9</v>
      </c>
      <c r="W176" t="n">
        <v>1010.3</v>
      </c>
    </row>
    <row r="177">
      <c r="A177" t="inlineStr">
        <is>
          <t>07-22 10</t>
        </is>
      </c>
      <c r="E177" t="n">
        <v>1010.7</v>
      </c>
      <c r="H177" t="n">
        <v>1009.9</v>
      </c>
      <c r="J177" t="n">
        <v>1010.5</v>
      </c>
      <c r="P177" t="n">
        <v>1010.5</v>
      </c>
      <c r="Q177" t="n">
        <v>1010.3</v>
      </c>
      <c r="R177" t="n">
        <v>1001</v>
      </c>
      <c r="S177" t="n">
        <v>1010.3</v>
      </c>
      <c r="U177" t="n">
        <v>1011.9</v>
      </c>
      <c r="W177" t="n">
        <v>1010.6</v>
      </c>
    </row>
    <row r="178">
      <c r="A178" t="inlineStr">
        <is>
          <t>07-22 13</t>
        </is>
      </c>
      <c r="B178" t="n">
        <v>1009</v>
      </c>
      <c r="C178" t="n">
        <v>1010.6</v>
      </c>
      <c r="D178" t="n">
        <v>1009.6</v>
      </c>
      <c r="E178" t="n">
        <v>1008.6</v>
      </c>
      <c r="F178" t="n">
        <v>1009.5</v>
      </c>
      <c r="G178" t="n">
        <v>1009.3</v>
      </c>
      <c r="H178" t="n">
        <v>1008.5</v>
      </c>
      <c r="I178" t="n">
        <v>1009.7</v>
      </c>
      <c r="J178" t="n">
        <v>1008.6</v>
      </c>
      <c r="K178" t="n">
        <v>1009.3</v>
      </c>
      <c r="L178" t="n">
        <v>1009.4</v>
      </c>
      <c r="M178" t="n">
        <v>1008.4</v>
      </c>
      <c r="N178" t="n">
        <v>1007.9</v>
      </c>
      <c r="O178" t="n">
        <v>1009.8</v>
      </c>
      <c r="P178" t="n">
        <v>1008.6</v>
      </c>
      <c r="Q178" t="n">
        <v>1008.6</v>
      </c>
      <c r="R178" t="n">
        <v>1009</v>
      </c>
      <c r="S178" t="n">
        <v>1009.1</v>
      </c>
      <c r="T178" t="n">
        <v>1009.8</v>
      </c>
      <c r="U178" t="n">
        <v>1011.2</v>
      </c>
      <c r="V178" t="n">
        <v>1008.9</v>
      </c>
      <c r="W178" t="n">
        <v>1009.1</v>
      </c>
    </row>
    <row r="179">
      <c r="A179" t="inlineStr">
        <is>
          <t>07-22 16</t>
        </is>
      </c>
      <c r="E179" t="n">
        <v>1005.5</v>
      </c>
      <c r="H179" t="n">
        <v>1006.3</v>
      </c>
      <c r="J179" t="n">
        <v>1006.8</v>
      </c>
      <c r="P179" t="n">
        <v>1006.8</v>
      </c>
      <c r="Q179" t="n">
        <v>1006.8</v>
      </c>
      <c r="R179" t="n">
        <v>1007.2</v>
      </c>
      <c r="S179" t="n">
        <v>1007.2</v>
      </c>
      <c r="U179" t="n">
        <v>1009.5</v>
      </c>
      <c r="W179" t="n">
        <v>1007.3</v>
      </c>
    </row>
    <row r="180">
      <c r="A180" t="inlineStr">
        <is>
          <t>07-22 19</t>
        </is>
      </c>
      <c r="B180" t="n">
        <v>1007.1</v>
      </c>
      <c r="C180" t="n">
        <v>1008.4</v>
      </c>
      <c r="D180" t="n">
        <v>1008.6</v>
      </c>
      <c r="E180" t="n">
        <v>1006.4</v>
      </c>
      <c r="F180" t="n">
        <v>1008.2</v>
      </c>
      <c r="G180" t="n">
        <v>1008.3</v>
      </c>
      <c r="H180" t="n">
        <v>1007</v>
      </c>
      <c r="I180" t="n">
        <v>1008.7</v>
      </c>
      <c r="J180" t="n">
        <v>1007.4</v>
      </c>
      <c r="K180" t="n">
        <v>1008.2</v>
      </c>
      <c r="L180" t="n">
        <v>1008.1</v>
      </c>
      <c r="M180" t="n">
        <v>1007.6</v>
      </c>
      <c r="N180" t="n">
        <v>1005.7</v>
      </c>
      <c r="O180" t="n">
        <v>1007.3</v>
      </c>
      <c r="P180" t="n">
        <v>1006.8</v>
      </c>
      <c r="Q180" t="n">
        <v>1007.7</v>
      </c>
      <c r="R180" t="n">
        <v>1008.1</v>
      </c>
      <c r="S180" t="n">
        <v>1007.7</v>
      </c>
      <c r="T180" t="n">
        <v>1009</v>
      </c>
      <c r="U180" t="n">
        <v>1008.8</v>
      </c>
      <c r="V180" t="n">
        <v>1007.3</v>
      </c>
      <c r="W180" t="n">
        <v>1007.7</v>
      </c>
    </row>
    <row r="181">
      <c r="A181" t="inlineStr">
        <is>
          <t>07-22 22</t>
        </is>
      </c>
      <c r="H181" t="n">
        <v>1010.1</v>
      </c>
      <c r="J181" t="n">
        <v>1009.7</v>
      </c>
      <c r="Q181" t="n">
        <v>1009</v>
      </c>
      <c r="R181" t="n">
        <v>1001</v>
      </c>
      <c r="S181" t="n">
        <v>1009.6</v>
      </c>
      <c r="U181" t="n">
        <v>1011.5</v>
      </c>
      <c r="W181" t="n">
        <v>1009.5</v>
      </c>
    </row>
    <row r="182">
      <c r="A182" t="inlineStr">
        <is>
          <t>07-23 01</t>
        </is>
      </c>
      <c r="B182" t="n">
        <v>1009.5</v>
      </c>
      <c r="C182" t="n">
        <v>1011.8</v>
      </c>
      <c r="D182" t="n">
        <v>1011.4</v>
      </c>
      <c r="E182" t="n">
        <v>1010.3</v>
      </c>
      <c r="F182" t="n">
        <v>1010.1</v>
      </c>
      <c r="G182" t="n">
        <v>1008.2</v>
      </c>
      <c r="H182" t="n">
        <v>1009.9</v>
      </c>
      <c r="I182" t="n">
        <v>1010.5</v>
      </c>
      <c r="J182" t="n">
        <v>1009.7</v>
      </c>
      <c r="K182" t="n">
        <v>1009.4</v>
      </c>
      <c r="L182" t="n">
        <v>1009.8</v>
      </c>
      <c r="M182" t="n">
        <v>1010.2</v>
      </c>
      <c r="N182" t="n">
        <v>1008</v>
      </c>
      <c r="O182" t="n">
        <v>1009.4</v>
      </c>
      <c r="P182" t="n">
        <v>1009.4</v>
      </c>
      <c r="Q182" t="n">
        <v>1008.8</v>
      </c>
      <c r="R182" t="n">
        <v>1009.4</v>
      </c>
      <c r="S182" t="n">
        <v>1009.5</v>
      </c>
      <c r="T182" t="n">
        <v>1010.2</v>
      </c>
      <c r="U182" t="n">
        <v>1011.4</v>
      </c>
      <c r="V182" t="n">
        <v>1008.9</v>
      </c>
      <c r="W182" t="n">
        <v>1009.7</v>
      </c>
    </row>
    <row r="183">
      <c r="A183" t="inlineStr">
        <is>
          <t>07-23 04</t>
        </is>
      </c>
      <c r="E183" t="n">
        <v>1009.5</v>
      </c>
      <c r="H183" t="n">
        <v>1009.2</v>
      </c>
      <c r="J183" t="n">
        <v>1009.1</v>
      </c>
      <c r="P183" t="n">
        <v>1008.7</v>
      </c>
      <c r="Q183" t="n">
        <v>1008.5</v>
      </c>
      <c r="R183" t="n">
        <v>1009</v>
      </c>
      <c r="S183" t="n">
        <v>1008.8</v>
      </c>
      <c r="U183" t="n">
        <v>1011</v>
      </c>
      <c r="W183" t="n">
        <v>1009.1</v>
      </c>
    </row>
    <row r="184">
      <c r="A184" t="inlineStr">
        <is>
          <t>07-23 07</t>
        </is>
      </c>
      <c r="B184" t="n">
        <v>1009.8</v>
      </c>
      <c r="C184" t="n">
        <v>1011.9</v>
      </c>
      <c r="D184" t="n">
        <v>1011.2</v>
      </c>
      <c r="E184" t="n">
        <v>1010</v>
      </c>
      <c r="F184" t="n">
        <v>1009.7</v>
      </c>
      <c r="G184" t="n">
        <v>1010.4</v>
      </c>
      <c r="H184" t="n">
        <v>1009.6</v>
      </c>
      <c r="I184" t="n">
        <v>1010.6</v>
      </c>
      <c r="J184" t="n">
        <v>1009.6</v>
      </c>
      <c r="K184" t="n">
        <v>1009.5</v>
      </c>
      <c r="L184" t="n">
        <v>1009.6</v>
      </c>
      <c r="M184" t="n">
        <v>1010</v>
      </c>
      <c r="N184" t="n">
        <v>1007.9</v>
      </c>
      <c r="O184" t="n">
        <v>1008.9</v>
      </c>
      <c r="P184" t="n">
        <v>1009.1</v>
      </c>
      <c r="Q184" t="n">
        <v>1008.7</v>
      </c>
      <c r="R184" t="n">
        <v>1009.7</v>
      </c>
      <c r="S184" t="n">
        <v>1009.3</v>
      </c>
      <c r="T184" t="n">
        <v>1010</v>
      </c>
      <c r="U184" t="n">
        <v>1011.1</v>
      </c>
      <c r="V184" t="n">
        <v>1008.5</v>
      </c>
      <c r="W184" t="n">
        <v>1009.7</v>
      </c>
    </row>
    <row r="185">
      <c r="A185" t="inlineStr">
        <is>
          <t>07-23 10</t>
        </is>
      </c>
      <c r="E185" t="n">
        <v>1009.6</v>
      </c>
      <c r="H185" t="n">
        <v>1009</v>
      </c>
      <c r="J185" t="n">
        <v>1009.1</v>
      </c>
      <c r="P185" t="n">
        <v>1008.4</v>
      </c>
      <c r="Q185" t="n">
        <v>1008.8</v>
      </c>
      <c r="R185" t="n">
        <v>1009</v>
      </c>
      <c r="S185" t="n">
        <v>1009.2</v>
      </c>
      <c r="U185" t="n">
        <v>1011.2</v>
      </c>
      <c r="W185" t="n">
        <v>1008.8</v>
      </c>
    </row>
    <row r="186">
      <c r="A186" t="inlineStr">
        <is>
          <t>07-23 13</t>
        </is>
      </c>
      <c r="B186" t="n">
        <v>1007.2</v>
      </c>
      <c r="C186" t="n">
        <v>1009.1</v>
      </c>
      <c r="D186" t="n">
        <v>1008.2</v>
      </c>
      <c r="E186" t="n">
        <v>1007.1</v>
      </c>
      <c r="F186" t="n">
        <v>1008.7</v>
      </c>
      <c r="G186" t="n">
        <v>1008.5</v>
      </c>
      <c r="H186" t="n">
        <v>1006.6</v>
      </c>
      <c r="I186" t="n">
        <v>1007.5</v>
      </c>
      <c r="J186" t="n">
        <v>1007.2</v>
      </c>
      <c r="K186" t="n">
        <v>1007.8</v>
      </c>
      <c r="L186" t="n">
        <v>1007.5</v>
      </c>
      <c r="M186" t="n">
        <v>1007.3</v>
      </c>
      <c r="N186" t="n">
        <v>1005.8</v>
      </c>
      <c r="O186" t="n">
        <v>1008</v>
      </c>
      <c r="P186" t="n">
        <v>1006.9</v>
      </c>
      <c r="Q186" t="n">
        <v>1007.3</v>
      </c>
      <c r="R186" t="n">
        <v>1007.7</v>
      </c>
      <c r="S186" t="n">
        <v>1007.4</v>
      </c>
      <c r="T186" t="n">
        <v>1008.5</v>
      </c>
      <c r="U186" t="n">
        <v>1010</v>
      </c>
      <c r="V186" t="n">
        <v>1007.5</v>
      </c>
      <c r="W186" t="n">
        <v>1007.5</v>
      </c>
    </row>
    <row r="187">
      <c r="A187" t="inlineStr">
        <is>
          <t>07-23 16</t>
        </is>
      </c>
      <c r="E187" t="n">
        <v>1003.3</v>
      </c>
      <c r="H187" t="n">
        <v>1004.2</v>
      </c>
      <c r="J187" t="n">
        <v>1004.6</v>
      </c>
      <c r="P187" t="n">
        <v>1004.8</v>
      </c>
      <c r="Q187" t="n">
        <v>1005</v>
      </c>
      <c r="R187" t="n">
        <v>1005.2</v>
      </c>
      <c r="S187" t="n">
        <v>1005</v>
      </c>
      <c r="U187" t="n">
        <v>1007.6</v>
      </c>
      <c r="W187" t="n">
        <v>1005.2</v>
      </c>
    </row>
    <row r="188">
      <c r="A188" t="inlineStr">
        <is>
          <t>07-23 19</t>
        </is>
      </c>
      <c r="B188" t="n">
        <v>1005.8</v>
      </c>
      <c r="C188" t="n">
        <v>1007.2</v>
      </c>
      <c r="D188" t="n">
        <v>1006.7</v>
      </c>
      <c r="E188" t="n">
        <v>1004.5</v>
      </c>
      <c r="F188" t="n">
        <v>1005.8</v>
      </c>
      <c r="G188" t="n">
        <v>1007</v>
      </c>
      <c r="H188" t="n">
        <v>1004.9</v>
      </c>
      <c r="I188" t="n">
        <v>1006.6</v>
      </c>
      <c r="J188" t="n">
        <v>1005.7</v>
      </c>
      <c r="K188" t="n">
        <v>1006</v>
      </c>
      <c r="L188" t="n">
        <v>1006.3</v>
      </c>
      <c r="M188" t="n">
        <v>1006.2</v>
      </c>
      <c r="N188" t="n">
        <v>1003.8</v>
      </c>
      <c r="O188" t="n">
        <v>1005.4</v>
      </c>
      <c r="P188" t="n">
        <v>1005.3</v>
      </c>
      <c r="Q188" t="n">
        <v>1005.7</v>
      </c>
      <c r="R188" t="n">
        <v>1006</v>
      </c>
      <c r="S188" t="n">
        <v>1005.8</v>
      </c>
      <c r="T188" t="n">
        <v>1007.1</v>
      </c>
      <c r="U188" t="n">
        <v>1007.5</v>
      </c>
      <c r="V188" t="n">
        <v>1005.7</v>
      </c>
      <c r="W188" t="n">
        <v>1006.3</v>
      </c>
    </row>
    <row r="189">
      <c r="A189" t="inlineStr">
        <is>
          <t>07-23 22</t>
        </is>
      </c>
      <c r="E189" t="n">
        <v>1007.9</v>
      </c>
      <c r="H189" t="n">
        <v>1007.9</v>
      </c>
      <c r="J189" t="n">
        <v>1007.9</v>
      </c>
      <c r="P189" t="n">
        <v>1007.1</v>
      </c>
      <c r="Q189" t="n">
        <v>1007</v>
      </c>
      <c r="R189" t="n">
        <v>1008.1</v>
      </c>
      <c r="S189" t="n">
        <v>1008.2</v>
      </c>
      <c r="U189" t="n">
        <v>1009</v>
      </c>
      <c r="W189" t="n">
        <v>1008</v>
      </c>
    </row>
    <row r="190">
      <c r="A190" t="inlineStr">
        <is>
          <t>07-24 01</t>
        </is>
      </c>
      <c r="B190" t="n">
        <v>1007</v>
      </c>
      <c r="C190" t="n">
        <v>1008.4</v>
      </c>
      <c r="D190" t="n">
        <v>1008.3</v>
      </c>
      <c r="E190" t="n">
        <v>1006.8</v>
      </c>
      <c r="F190" t="n">
        <v>1007</v>
      </c>
      <c r="G190" t="n">
        <v>1008.2</v>
      </c>
      <c r="H190" t="n">
        <v>1006.9</v>
      </c>
      <c r="I190" t="n">
        <v>1006.9</v>
      </c>
      <c r="J190" t="n">
        <v>1006.7</v>
      </c>
      <c r="K190" t="n">
        <v>1006.7</v>
      </c>
      <c r="L190" t="n">
        <v>1007.2</v>
      </c>
      <c r="M190" t="n">
        <v>1007.5</v>
      </c>
      <c r="N190" t="n">
        <v>1004.9</v>
      </c>
      <c r="O190" t="n">
        <v>1006.7</v>
      </c>
      <c r="P190" t="n">
        <v>1006.5</v>
      </c>
      <c r="Q190" t="n">
        <v>1005.6</v>
      </c>
      <c r="R190" t="n">
        <v>1007</v>
      </c>
      <c r="S190" t="n">
        <v>1007.1</v>
      </c>
      <c r="T190" t="n">
        <v>1007.1</v>
      </c>
      <c r="U190" t="n">
        <v>1008.9</v>
      </c>
      <c r="V190" t="n">
        <v>1006.2</v>
      </c>
      <c r="W190" t="n">
        <v>1006.5</v>
      </c>
    </row>
    <row r="191">
      <c r="A191" t="inlineStr">
        <is>
          <t>07-24 04</t>
        </is>
      </c>
      <c r="E191" t="n">
        <v>1006.7</v>
      </c>
      <c r="H191" t="n">
        <v>1007.1</v>
      </c>
      <c r="J191" t="n">
        <v>1006.9</v>
      </c>
      <c r="P191" t="n">
        <v>1006.4</v>
      </c>
      <c r="Q191" t="n">
        <v>1005.5</v>
      </c>
      <c r="R191" t="n">
        <v>1006.7</v>
      </c>
      <c r="S191" t="n">
        <v>1006.9</v>
      </c>
      <c r="U191" t="n">
        <v>1008.5</v>
      </c>
      <c r="W191" t="n">
        <v>1006.5</v>
      </c>
    </row>
    <row r="192">
      <c r="A192" t="inlineStr">
        <is>
          <t>07-24 07</t>
        </is>
      </c>
      <c r="B192" t="n">
        <v>1007.9</v>
      </c>
      <c r="C192" t="n">
        <v>1009.5</v>
      </c>
      <c r="D192" t="n">
        <v>1009</v>
      </c>
      <c r="E192" t="n">
        <v>1008.2</v>
      </c>
      <c r="F192" t="n">
        <v>1007.6</v>
      </c>
      <c r="G192" t="n">
        <v>1008.6</v>
      </c>
      <c r="H192" t="n">
        <v>1007.3</v>
      </c>
      <c r="I192" t="n">
        <v>1007.7</v>
      </c>
      <c r="J192" t="n">
        <v>1007.7</v>
      </c>
      <c r="K192" t="n">
        <v>1007.6</v>
      </c>
      <c r="L192" t="n">
        <v>1007.3</v>
      </c>
      <c r="M192" t="n">
        <v>1008.1</v>
      </c>
      <c r="N192" t="n">
        <v>1006</v>
      </c>
      <c r="O192" t="n">
        <v>1007.1</v>
      </c>
      <c r="P192" t="n">
        <v>1006.7</v>
      </c>
      <c r="Q192" t="n">
        <v>1006.5</v>
      </c>
      <c r="R192" t="n">
        <v>1007.7</v>
      </c>
      <c r="S192" t="n">
        <v>1007.7</v>
      </c>
      <c r="T192" t="n">
        <v>1007.4</v>
      </c>
      <c r="U192" t="n">
        <v>1008.5</v>
      </c>
      <c r="V192" t="n">
        <v>1007.1</v>
      </c>
      <c r="W192" t="n">
        <v>1007.6</v>
      </c>
    </row>
    <row r="193">
      <c r="A193" t="inlineStr">
        <is>
          <t>07-24 10</t>
        </is>
      </c>
      <c r="E193" t="n">
        <v>1008.3</v>
      </c>
      <c r="H193" t="n">
        <v>1007.2</v>
      </c>
      <c r="J193" t="n">
        <v>1007.7</v>
      </c>
      <c r="P193" t="n">
        <v>1007</v>
      </c>
      <c r="Q193" t="n">
        <v>1007</v>
      </c>
      <c r="R193" t="n">
        <v>1007.3</v>
      </c>
      <c r="S193" t="n">
        <v>1007.2</v>
      </c>
      <c r="W193" t="n">
        <v>1007</v>
      </c>
    </row>
    <row r="194">
      <c r="A194" t="inlineStr">
        <is>
          <t>07-24 13</t>
        </is>
      </c>
      <c r="B194" t="n">
        <v>1006</v>
      </c>
      <c r="C194" t="n">
        <v>1007.6</v>
      </c>
      <c r="D194" t="n">
        <v>1006.7</v>
      </c>
      <c r="E194" t="n">
        <v>1005.7</v>
      </c>
      <c r="F194" t="n">
        <v>1006.7</v>
      </c>
      <c r="G194" t="n">
        <v>1006.3</v>
      </c>
      <c r="H194" t="n">
        <v>1005.6</v>
      </c>
      <c r="I194" t="n">
        <v>1005.7</v>
      </c>
      <c r="J194" t="n">
        <v>1006.2</v>
      </c>
      <c r="K194" t="n">
        <v>1006.5</v>
      </c>
      <c r="L194" t="n">
        <v>1006.4</v>
      </c>
      <c r="M194" t="n">
        <v>1005.9</v>
      </c>
      <c r="N194" t="n">
        <v>1004.6</v>
      </c>
      <c r="O194" t="n">
        <v>1006.6</v>
      </c>
      <c r="P194" t="n">
        <v>1005.7</v>
      </c>
      <c r="Q194" t="n">
        <v>1005.7</v>
      </c>
      <c r="R194" t="n">
        <v>1006</v>
      </c>
      <c r="S194" t="n">
        <v>1006</v>
      </c>
      <c r="T194" t="n">
        <v>1007</v>
      </c>
      <c r="U194" t="n">
        <v>1008.5</v>
      </c>
      <c r="V194" t="n">
        <v>1005.9</v>
      </c>
      <c r="W194" t="n">
        <v>1005.8</v>
      </c>
    </row>
    <row r="195">
      <c r="A195" t="inlineStr">
        <is>
          <t>07-24 16</t>
        </is>
      </c>
      <c r="E195" t="n">
        <v>1002.7</v>
      </c>
      <c r="H195" t="n">
        <v>1003.3</v>
      </c>
      <c r="J195" t="n">
        <v>1003.7</v>
      </c>
      <c r="P195" t="n">
        <v>1004.1</v>
      </c>
      <c r="Q195" t="n">
        <v>1004</v>
      </c>
      <c r="R195" t="n">
        <v>1004.2</v>
      </c>
      <c r="S195" t="n">
        <v>1004.1</v>
      </c>
      <c r="U195" t="n">
        <v>1006.5</v>
      </c>
      <c r="W195" t="n">
        <v>1003.8</v>
      </c>
    </row>
    <row r="196">
      <c r="A196" t="inlineStr">
        <is>
          <t>07-24 19</t>
        </is>
      </c>
      <c r="B196" t="n">
        <v>1004.3</v>
      </c>
      <c r="C196" t="n">
        <v>1005.3</v>
      </c>
      <c r="D196" t="n">
        <v>1005.1</v>
      </c>
      <c r="E196" t="n">
        <v>1003.3</v>
      </c>
      <c r="F196" t="n">
        <v>1004.6</v>
      </c>
      <c r="G196" t="n">
        <v>1005.2</v>
      </c>
      <c r="H196" t="n">
        <v>1003.5</v>
      </c>
      <c r="I196" t="n">
        <v>1004.6</v>
      </c>
      <c r="J196" t="n">
        <v>1004.5</v>
      </c>
      <c r="K196" t="n">
        <v>1004.4</v>
      </c>
      <c r="L196" t="n">
        <v>1004.6</v>
      </c>
      <c r="M196" t="n">
        <v>1004.4</v>
      </c>
      <c r="N196" t="n">
        <v>1002.5</v>
      </c>
      <c r="O196" t="n">
        <v>1004.3</v>
      </c>
      <c r="P196" t="n">
        <v>1003.9</v>
      </c>
      <c r="Q196" t="n">
        <v>1004.8</v>
      </c>
      <c r="R196" t="n">
        <v>1004.4</v>
      </c>
      <c r="S196" t="n">
        <v>1004.2</v>
      </c>
      <c r="T196" t="n">
        <v>1006</v>
      </c>
      <c r="U196" t="n">
        <v>1006.3</v>
      </c>
      <c r="V196" t="n">
        <v>1003.6</v>
      </c>
      <c r="W196" t="n">
        <v>1004.2</v>
      </c>
    </row>
    <row r="197">
      <c r="A197" t="inlineStr">
        <is>
          <t>07-25 01</t>
        </is>
      </c>
      <c r="B197" t="n">
        <v>1006.7</v>
      </c>
      <c r="C197" t="n">
        <v>1008.3</v>
      </c>
      <c r="D197" t="n">
        <v>1008.4</v>
      </c>
      <c r="E197" t="n">
        <v>1007</v>
      </c>
      <c r="F197" t="n">
        <v>1006.9</v>
      </c>
      <c r="G197" t="n">
        <v>1007.3</v>
      </c>
      <c r="H197" t="n">
        <v>1007.1</v>
      </c>
      <c r="I197" t="n">
        <v>1005.9</v>
      </c>
      <c r="J197" t="n">
        <v>1006.8</v>
      </c>
      <c r="K197" t="n">
        <v>1006.7</v>
      </c>
      <c r="L197" t="n">
        <v>1006.3</v>
      </c>
      <c r="M197" t="n">
        <v>1006.9</v>
      </c>
      <c r="N197" t="n">
        <v>1004.9</v>
      </c>
      <c r="O197" t="n">
        <v>1006</v>
      </c>
      <c r="P197" t="n">
        <v>1006.1</v>
      </c>
      <c r="Q197" t="n">
        <v>1005.6</v>
      </c>
      <c r="R197" t="n">
        <v>1006.5</v>
      </c>
      <c r="S197" t="n">
        <v>1006.5</v>
      </c>
      <c r="T197" t="n">
        <v>1006.4</v>
      </c>
      <c r="U197" t="n">
        <v>1008.1</v>
      </c>
      <c r="V197" t="n">
        <v>1005.6</v>
      </c>
      <c r="W197" t="n">
        <v>1005.9</v>
      </c>
    </row>
    <row r="198">
      <c r="A198" t="inlineStr">
        <is>
          <t>07-25 04</t>
        </is>
      </c>
      <c r="E198" t="n">
        <v>1007.5</v>
      </c>
      <c r="H198" t="n">
        <v>1007</v>
      </c>
      <c r="J198" t="n">
        <v>1006.7</v>
      </c>
      <c r="P198" t="n">
        <v>1006</v>
      </c>
      <c r="Q198" t="n">
        <v>1005.6</v>
      </c>
      <c r="R198" t="n">
        <v>1006.4</v>
      </c>
      <c r="S198" t="n">
        <v>1006.6</v>
      </c>
      <c r="U198" t="n">
        <v>1008</v>
      </c>
      <c r="W198" t="n">
        <v>1005.8</v>
      </c>
    </row>
    <row r="199">
      <c r="A199" t="inlineStr">
        <is>
          <t>07-25 07</t>
        </is>
      </c>
      <c r="B199" t="n">
        <v>1007.8</v>
      </c>
      <c r="C199" t="n">
        <v>1009.1</v>
      </c>
      <c r="D199" t="n">
        <v>1009</v>
      </c>
      <c r="E199" t="n">
        <v>1008.3</v>
      </c>
      <c r="F199" t="n">
        <v>1007.3</v>
      </c>
      <c r="G199" t="n">
        <v>1007.6</v>
      </c>
      <c r="H199" t="n">
        <v>1007.5</v>
      </c>
      <c r="I199" t="n">
        <v>1006.9</v>
      </c>
      <c r="J199" t="n">
        <v>1007.6</v>
      </c>
      <c r="K199" t="n">
        <v>1007.2</v>
      </c>
      <c r="L199" t="n">
        <v>1007</v>
      </c>
      <c r="M199" t="n">
        <v>1007.6</v>
      </c>
      <c r="N199" t="n">
        <v>1005.8</v>
      </c>
      <c r="O199" t="n">
        <v>1006.9</v>
      </c>
      <c r="P199" t="n">
        <v>1006.6</v>
      </c>
      <c r="Q199" t="n">
        <v>1006.7</v>
      </c>
      <c r="R199" t="n">
        <v>1007.1</v>
      </c>
      <c r="S199" t="n">
        <v>1006.8</v>
      </c>
      <c r="T199" t="n">
        <v>1007.4</v>
      </c>
      <c r="U199" t="n">
        <v>1008.7</v>
      </c>
      <c r="V199" t="n">
        <v>1006.1</v>
      </c>
      <c r="W199" t="n">
        <v>1006.5</v>
      </c>
    </row>
    <row r="200">
      <c r="A200" t="inlineStr">
        <is>
          <t>07-25 10</t>
        </is>
      </c>
      <c r="E200" t="n">
        <v>1007.7</v>
      </c>
      <c r="H200" t="n">
        <v>1007</v>
      </c>
      <c r="J200" t="n">
        <v>1007.6</v>
      </c>
      <c r="P200" t="n">
        <v>1006.8</v>
      </c>
      <c r="Q200" t="n">
        <v>1006.8</v>
      </c>
      <c r="R200" t="n">
        <v>1007.2</v>
      </c>
      <c r="S200" t="n">
        <v>1007.1</v>
      </c>
      <c r="U200" t="n">
        <v>1008.8</v>
      </c>
      <c r="W200" t="n">
        <v>1007.6</v>
      </c>
    </row>
    <row r="201">
      <c r="A201" t="inlineStr">
        <is>
          <t>07-25 13</t>
        </is>
      </c>
      <c r="B201" t="n">
        <v>1005.7</v>
      </c>
      <c r="C201" t="n">
        <v>1007.3</v>
      </c>
      <c r="D201" t="n">
        <v>1006.5</v>
      </c>
      <c r="E201" t="n">
        <v>1005.5</v>
      </c>
      <c r="F201" t="n">
        <v>1005.9</v>
      </c>
      <c r="G201" t="n">
        <v>1006.2</v>
      </c>
      <c r="H201" t="n">
        <v>1005</v>
      </c>
      <c r="I201" t="n">
        <v>1005.3</v>
      </c>
      <c r="J201" t="n">
        <v>1005.7</v>
      </c>
      <c r="K201" t="n">
        <v>1006</v>
      </c>
      <c r="L201" t="n">
        <v>1006</v>
      </c>
      <c r="M201" t="n">
        <v>1005.5</v>
      </c>
      <c r="N201" t="n">
        <v>1004.2</v>
      </c>
      <c r="O201" t="n">
        <v>1006.1</v>
      </c>
      <c r="P201" t="n">
        <v>1005.7</v>
      </c>
      <c r="Q201" t="n">
        <v>1005.8</v>
      </c>
      <c r="R201" t="n">
        <v>1005.7</v>
      </c>
      <c r="S201" t="n">
        <v>1005.8</v>
      </c>
      <c r="T201" t="n">
        <v>1007</v>
      </c>
      <c r="U201" t="n">
        <v>1007.8</v>
      </c>
      <c r="V201" t="n">
        <v>1005.4</v>
      </c>
      <c r="W201" t="n">
        <v>1006</v>
      </c>
    </row>
    <row r="202">
      <c r="A202" t="inlineStr">
        <is>
          <t>07-25 16</t>
        </is>
      </c>
      <c r="E202" t="n">
        <v>1003</v>
      </c>
      <c r="H202" t="n">
        <v>1002.9</v>
      </c>
      <c r="J202" t="n">
        <v>1003.5</v>
      </c>
      <c r="P202" t="n">
        <v>1003.8</v>
      </c>
      <c r="Q202" t="n">
        <v>1003.7</v>
      </c>
      <c r="R202" t="n">
        <v>1003.9</v>
      </c>
      <c r="S202" t="n">
        <v>1004</v>
      </c>
      <c r="U202" t="n">
        <v>1005.8</v>
      </c>
      <c r="W202" t="n">
        <v>1003.9</v>
      </c>
    </row>
    <row r="203">
      <c r="A203" t="inlineStr">
        <is>
          <t>07-25 19</t>
        </is>
      </c>
      <c r="B203" t="n">
        <v>1003.7</v>
      </c>
      <c r="C203" t="n">
        <v>1004.9</v>
      </c>
      <c r="D203" t="n">
        <v>1004.4</v>
      </c>
      <c r="E203" t="n">
        <v>1003.1</v>
      </c>
      <c r="F203" t="n">
        <v>1004.2</v>
      </c>
      <c r="G203" t="n">
        <v>1004.4</v>
      </c>
      <c r="H203" t="n">
        <v>1003.1</v>
      </c>
      <c r="I203" t="n">
        <v>1003.7</v>
      </c>
      <c r="J203" t="n">
        <v>1003.7</v>
      </c>
      <c r="K203" t="n">
        <v>1003.9</v>
      </c>
      <c r="L203" t="n">
        <v>1004.2</v>
      </c>
      <c r="M203" t="n">
        <v>1003.5</v>
      </c>
      <c r="N203" t="n">
        <v>1001.7</v>
      </c>
      <c r="O203" t="n">
        <v>1003.9</v>
      </c>
      <c r="P203" t="n">
        <v>1003.6</v>
      </c>
      <c r="Q203" t="n">
        <v>1003.8</v>
      </c>
      <c r="R203" t="n">
        <v>1004</v>
      </c>
      <c r="S203" t="n">
        <v>1003.7</v>
      </c>
      <c r="T203" t="n">
        <v>1005.1</v>
      </c>
      <c r="U203" t="n">
        <v>1005.4</v>
      </c>
      <c r="V203" t="n">
        <v>1003.1</v>
      </c>
      <c r="W203" t="n">
        <v>1004.1</v>
      </c>
    </row>
    <row r="204">
      <c r="A204" t="inlineStr">
        <is>
          <t>07-25 22</t>
        </is>
      </c>
      <c r="E204" t="n">
        <v>1006.3</v>
      </c>
      <c r="H204" t="n">
        <v>1005.8</v>
      </c>
      <c r="J204" t="n">
        <v>1006.5</v>
      </c>
      <c r="P204" t="n">
        <v>1005.8</v>
      </c>
      <c r="Q204" t="n">
        <v>1006.1</v>
      </c>
      <c r="R204" t="n">
        <v>1006.2</v>
      </c>
      <c r="S204" t="n">
        <v>1005.8</v>
      </c>
      <c r="U204" t="n">
        <v>1007.3</v>
      </c>
      <c r="W204" t="n">
        <v>1006</v>
      </c>
    </row>
    <row r="205">
      <c r="A205" t="inlineStr">
        <is>
          <t>07-26 01</t>
        </is>
      </c>
      <c r="B205" t="n">
        <v>1005.9</v>
      </c>
      <c r="C205" t="n">
        <v>1007.7</v>
      </c>
      <c r="D205" t="n">
        <v>1007.2</v>
      </c>
      <c r="E205" t="n">
        <v>1006.5</v>
      </c>
      <c r="F205" t="n">
        <v>1006.1</v>
      </c>
      <c r="G205" t="n">
        <v>1006.5</v>
      </c>
      <c r="H205" t="n">
        <v>1005.9</v>
      </c>
      <c r="I205" t="n">
        <v>1005.7</v>
      </c>
      <c r="J205" t="n">
        <v>1006.2</v>
      </c>
      <c r="K205" t="n">
        <v>1005.7</v>
      </c>
      <c r="L205" t="n">
        <v>1005.6</v>
      </c>
      <c r="M205" t="n">
        <v>1006.5</v>
      </c>
      <c r="N205" t="n">
        <v>1004.3</v>
      </c>
      <c r="O205" t="n">
        <v>1005.7</v>
      </c>
      <c r="P205" t="n">
        <v>1005.8</v>
      </c>
      <c r="Q205" t="n">
        <v>1005.9</v>
      </c>
      <c r="R205" t="n">
        <v>1005.8</v>
      </c>
      <c r="S205" t="n">
        <v>1005.7</v>
      </c>
      <c r="T205" t="n">
        <v>1006.4</v>
      </c>
      <c r="U205" t="n">
        <v>1007.5</v>
      </c>
      <c r="V205" t="n">
        <v>1004.6</v>
      </c>
      <c r="W205" t="n">
        <v>1005.7</v>
      </c>
    </row>
    <row r="206">
      <c r="A206" t="inlineStr">
        <is>
          <t>07-26 04</t>
        </is>
      </c>
      <c r="E206" t="n">
        <v>1006.3</v>
      </c>
      <c r="H206" t="n">
        <v>1005.7</v>
      </c>
      <c r="J206" t="n">
        <v>1005.6</v>
      </c>
      <c r="P206" t="n">
        <v>1005.3</v>
      </c>
      <c r="Q206" t="n">
        <v>1004.9</v>
      </c>
      <c r="R206" t="n">
        <v>1005.7</v>
      </c>
      <c r="S206" t="n">
        <v>1005.4</v>
      </c>
      <c r="U206" t="n">
        <v>1007</v>
      </c>
      <c r="W206" t="n">
        <v>1005.2</v>
      </c>
    </row>
    <row r="207">
      <c r="A207" t="inlineStr">
        <is>
          <t>07-26 07</t>
        </is>
      </c>
      <c r="B207" t="n">
        <v>1006.9</v>
      </c>
      <c r="C207" t="n">
        <v>1007.9</v>
      </c>
      <c r="D207" t="n">
        <v>1007.8</v>
      </c>
      <c r="E207" t="n">
        <v>1007.5</v>
      </c>
      <c r="F207" t="n">
        <v>1006.2</v>
      </c>
      <c r="G207" t="n">
        <v>1007.2</v>
      </c>
      <c r="H207" t="n">
        <v>1006.2</v>
      </c>
      <c r="I207" t="n">
        <v>1005.8</v>
      </c>
      <c r="J207" t="n">
        <v>1006.7</v>
      </c>
      <c r="K207" t="n">
        <v>1006.1</v>
      </c>
      <c r="L207" t="n">
        <v>1005.8</v>
      </c>
      <c r="M207" t="n">
        <v>1006.4</v>
      </c>
      <c r="N207" t="n">
        <v>1004.7</v>
      </c>
      <c r="O207" t="n">
        <v>1005.9</v>
      </c>
      <c r="P207" t="n">
        <v>1005.5</v>
      </c>
      <c r="Q207" t="n">
        <v>1005.6</v>
      </c>
      <c r="R207" t="n">
        <v>1006.2</v>
      </c>
      <c r="S207" t="n">
        <v>1005.8</v>
      </c>
      <c r="T207" t="n">
        <v>1006.3</v>
      </c>
      <c r="U207" t="n">
        <v>1007.1</v>
      </c>
      <c r="V207" t="n">
        <v>1005.3</v>
      </c>
      <c r="W207" t="n">
        <v>1006</v>
      </c>
    </row>
    <row r="208">
      <c r="A208" t="inlineStr">
        <is>
          <t>07-26 10</t>
        </is>
      </c>
      <c r="E208" t="n">
        <v>1006.4</v>
      </c>
      <c r="J208" t="n">
        <v>1005.6</v>
      </c>
      <c r="P208" t="n">
        <v>1005.3</v>
      </c>
      <c r="Q208" t="n">
        <v>1004.9</v>
      </c>
      <c r="R208" t="n">
        <v>1005.1</v>
      </c>
      <c r="U208" t="n">
        <v>1007.6</v>
      </c>
    </row>
    <row r="209">
      <c r="A209" t="inlineStr">
        <is>
          <t>07-26 13</t>
        </is>
      </c>
      <c r="B209" t="n">
        <v>1003</v>
      </c>
      <c r="C209" t="n">
        <v>1004.3</v>
      </c>
      <c r="D209" t="n">
        <v>1003.6</v>
      </c>
      <c r="E209" t="n">
        <v>1003.1</v>
      </c>
      <c r="F209" t="n">
        <v>1003.9</v>
      </c>
      <c r="G209" t="n">
        <v>1004.1</v>
      </c>
      <c r="H209" t="n">
        <v>1002.3</v>
      </c>
      <c r="I209" t="n">
        <v>1003.2</v>
      </c>
      <c r="J209" t="n">
        <v>1002.8</v>
      </c>
      <c r="K209" t="n">
        <v>1003.5</v>
      </c>
      <c r="L209" t="n">
        <v>1003.7</v>
      </c>
      <c r="M209" t="n">
        <v>1002.6</v>
      </c>
      <c r="N209" t="n">
        <v>1001.1</v>
      </c>
      <c r="O209" t="n">
        <v>1003.9</v>
      </c>
      <c r="P209" t="n">
        <v>1003.7</v>
      </c>
      <c r="Q209" t="n">
        <v>1003.5</v>
      </c>
      <c r="R209" t="n">
        <v>1003</v>
      </c>
      <c r="S209" t="n">
        <v>1003.1</v>
      </c>
      <c r="T209" t="n">
        <v>1004.7</v>
      </c>
      <c r="U209" t="n">
        <v>1005.8</v>
      </c>
      <c r="V209" t="n">
        <v>1003</v>
      </c>
      <c r="W209" t="n">
        <v>1003.1</v>
      </c>
    </row>
    <row r="210">
      <c r="A210" t="inlineStr">
        <is>
          <t>07-26 16</t>
        </is>
      </c>
      <c r="E210" t="n">
        <v>1000</v>
      </c>
      <c r="H210" t="n">
        <v>999.8000000000001</v>
      </c>
      <c r="J210" t="n">
        <v>1000.6</v>
      </c>
      <c r="P210" t="n">
        <v>1001.2</v>
      </c>
      <c r="Q210" t="n">
        <v>1001.5</v>
      </c>
      <c r="R210" t="n">
        <v>1000.8</v>
      </c>
      <c r="S210" t="n">
        <v>1001</v>
      </c>
      <c r="U210" t="n">
        <v>1003.2</v>
      </c>
      <c r="W210" t="n">
        <v>1001.1</v>
      </c>
    </row>
    <row r="211">
      <c r="A211" t="inlineStr">
        <is>
          <t>07-26 19</t>
        </is>
      </c>
      <c r="B211" t="n">
        <v>1001.6</v>
      </c>
      <c r="C211" t="n">
        <v>1002.2</v>
      </c>
      <c r="D211" t="n">
        <v>1002.8</v>
      </c>
      <c r="E211" t="n">
        <v>1000.2</v>
      </c>
      <c r="F211" t="n">
        <v>1002.1</v>
      </c>
      <c r="G211" t="n">
        <v>1002.4</v>
      </c>
      <c r="H211" t="n">
        <v>1000.8</v>
      </c>
      <c r="I211" t="n">
        <v>1001.8</v>
      </c>
      <c r="J211" t="n">
        <v>1001.7</v>
      </c>
      <c r="K211" t="n">
        <v>1002.1</v>
      </c>
      <c r="L211" t="n">
        <v>1002</v>
      </c>
      <c r="M211" t="n">
        <v>1001.2</v>
      </c>
      <c r="N211" t="n">
        <v>999.7</v>
      </c>
      <c r="O211" t="n">
        <v>1001.7</v>
      </c>
      <c r="P211" t="n">
        <v>1001.1</v>
      </c>
      <c r="Q211" t="n">
        <v>1001.8</v>
      </c>
      <c r="R211" t="n">
        <v>1002</v>
      </c>
      <c r="S211" t="n">
        <v>1001.6</v>
      </c>
      <c r="T211" t="n">
        <v>1003.4</v>
      </c>
      <c r="U211" t="n">
        <v>1002.8</v>
      </c>
      <c r="V211" t="n">
        <v>1001.1</v>
      </c>
      <c r="W211" t="n">
        <v>1002</v>
      </c>
    </row>
    <row r="212">
      <c r="A212" t="inlineStr">
        <is>
          <t>07-26 22</t>
        </is>
      </c>
      <c r="E212" t="n">
        <v>1004.3</v>
      </c>
      <c r="H212" t="n">
        <v>1003.1</v>
      </c>
      <c r="J212" t="n">
        <v>1003.6</v>
      </c>
      <c r="P212" t="n">
        <v>1002</v>
      </c>
      <c r="Q212" t="n">
        <v>1002.9</v>
      </c>
      <c r="R212" t="n">
        <v>1003.4</v>
      </c>
      <c r="S212" t="n">
        <v>1003</v>
      </c>
      <c r="U212" t="n">
        <v>1004.5</v>
      </c>
      <c r="W212" t="n">
        <v>1003.1</v>
      </c>
    </row>
    <row r="213">
      <c r="A213" t="inlineStr">
        <is>
          <t>07-27 01</t>
        </is>
      </c>
      <c r="B213" t="n">
        <v>1003.2</v>
      </c>
      <c r="C213" t="n">
        <v>1005.1</v>
      </c>
      <c r="D213" t="n">
        <v>1004.2</v>
      </c>
      <c r="F213" t="n">
        <v>1002.8</v>
      </c>
      <c r="G213" t="n">
        <v>1004.1</v>
      </c>
      <c r="H213" t="n">
        <v>1003</v>
      </c>
      <c r="I213" t="n">
        <v>1002.5</v>
      </c>
      <c r="J213" t="n">
        <v>1002.5</v>
      </c>
      <c r="K213" t="n">
        <v>1002.8</v>
      </c>
      <c r="L213" t="n">
        <v>1002.7</v>
      </c>
      <c r="M213" t="n">
        <v>1003.3</v>
      </c>
      <c r="N213" t="n">
        <v>1001.1</v>
      </c>
      <c r="O213" t="n">
        <v>1002.7</v>
      </c>
      <c r="P213" t="n">
        <v>1002.2</v>
      </c>
      <c r="Q213" t="n">
        <v>1001.9</v>
      </c>
      <c r="R213" t="n">
        <v>1002.3</v>
      </c>
      <c r="S213" t="n">
        <v>1002.7</v>
      </c>
      <c r="T213" t="n">
        <v>1003</v>
      </c>
      <c r="U213" t="n">
        <v>1004.8</v>
      </c>
      <c r="V213" t="n">
        <v>1002.4</v>
      </c>
      <c r="W213" t="n">
        <v>1001.8</v>
      </c>
    </row>
    <row r="214">
      <c r="A214" t="inlineStr">
        <is>
          <t>07-27 04</t>
        </is>
      </c>
      <c r="E214" t="n">
        <v>1002.4</v>
      </c>
      <c r="H214" t="n">
        <v>1001.7</v>
      </c>
      <c r="J214" t="n">
        <v>1001.6</v>
      </c>
      <c r="P214" t="n">
        <v>1001.3</v>
      </c>
      <c r="Q214" t="n">
        <v>1000.6</v>
      </c>
      <c r="R214" t="n">
        <v>1000.9</v>
      </c>
      <c r="S214" t="n">
        <v>1001.2</v>
      </c>
      <c r="U214" t="n">
        <v>1003</v>
      </c>
      <c r="W214" t="n">
        <v>1001.1</v>
      </c>
    </row>
    <row r="215">
      <c r="A215" t="inlineStr">
        <is>
          <t>07-27 07</t>
        </is>
      </c>
      <c r="B215" t="n">
        <v>1002.8</v>
      </c>
      <c r="C215" t="n">
        <v>1004.5</v>
      </c>
      <c r="D215" t="n">
        <v>1003.7</v>
      </c>
      <c r="E215" t="n">
        <v>1003.6</v>
      </c>
      <c r="F215" t="n">
        <v>1002.2</v>
      </c>
      <c r="G215" t="n">
        <v>1003.4</v>
      </c>
      <c r="H215" t="n">
        <v>1002.3</v>
      </c>
      <c r="I215" t="n">
        <v>1002.6</v>
      </c>
      <c r="J215" t="n">
        <v>1002.6</v>
      </c>
      <c r="K215" t="n">
        <v>1002.2</v>
      </c>
      <c r="L215" t="n">
        <v>1002.1</v>
      </c>
      <c r="M215" t="n">
        <v>1002.2</v>
      </c>
      <c r="N215" t="n">
        <v>1000.7</v>
      </c>
      <c r="O215" t="n">
        <v>1001.5</v>
      </c>
      <c r="P215" t="n">
        <v>1001.2</v>
      </c>
      <c r="Q215" t="n">
        <v>1001.7</v>
      </c>
      <c r="R215" t="n">
        <v>1002.1</v>
      </c>
      <c r="S215" t="n">
        <v>1002.1</v>
      </c>
      <c r="T215" t="n">
        <v>1003</v>
      </c>
      <c r="U215" t="n">
        <v>1003.2</v>
      </c>
      <c r="V215" t="n">
        <v>1001.4</v>
      </c>
      <c r="W215" t="n">
        <v>1002.2</v>
      </c>
    </row>
    <row r="216">
      <c r="A216" t="inlineStr">
        <is>
          <t>07-27 10</t>
        </is>
      </c>
      <c r="E216" t="n">
        <v>1002.5</v>
      </c>
      <c r="H216" t="n">
        <v>1001.4</v>
      </c>
      <c r="J216" t="n">
        <v>1001.7</v>
      </c>
      <c r="P216" t="n">
        <v>1001.8</v>
      </c>
      <c r="Q216" t="n">
        <v>1001.3</v>
      </c>
      <c r="R216" t="n">
        <v>1001.7</v>
      </c>
      <c r="S216" t="n">
        <v>1001.4</v>
      </c>
      <c r="U216" t="n">
        <v>1003.8</v>
      </c>
      <c r="W216" t="n">
        <v>1001.7</v>
      </c>
    </row>
    <row r="217">
      <c r="A217" t="inlineStr">
        <is>
          <t>07-27 13</t>
        </is>
      </c>
      <c r="C217" t="n">
        <v>1001.5</v>
      </c>
      <c r="D217" t="n">
        <v>1000.2</v>
      </c>
      <c r="E217" t="n">
        <v>999.2</v>
      </c>
      <c r="F217" t="n">
        <v>999.7</v>
      </c>
      <c r="G217" t="n">
        <v>1000.7</v>
      </c>
      <c r="H217" t="n">
        <v>998.9</v>
      </c>
      <c r="I217" t="n">
        <v>999.8000000000001</v>
      </c>
      <c r="J217" t="n">
        <v>999.8000000000001</v>
      </c>
      <c r="K217" t="n">
        <v>999.6</v>
      </c>
      <c r="L217" t="n">
        <v>999.9</v>
      </c>
      <c r="N217" t="n">
        <v>997.8000000000001</v>
      </c>
      <c r="O217" t="n">
        <v>999.9</v>
      </c>
      <c r="P217" t="n">
        <v>999.9</v>
      </c>
      <c r="Q217" t="n">
        <v>999.5</v>
      </c>
      <c r="R217" t="n">
        <v>999.2</v>
      </c>
      <c r="U217" t="n">
        <v>1002.5</v>
      </c>
      <c r="V217" t="n">
        <v>999.3000000000001</v>
      </c>
      <c r="W217" t="n">
        <v>999.6</v>
      </c>
    </row>
    <row r="218">
      <c r="A218" t="inlineStr">
        <is>
          <t>07-27 16</t>
        </is>
      </c>
      <c r="E218" t="n">
        <v>996.4</v>
      </c>
      <c r="H218" t="n">
        <v>996.8000000000001</v>
      </c>
      <c r="J218" t="n">
        <v>997.4</v>
      </c>
      <c r="Q218" t="n">
        <v>996.9</v>
      </c>
      <c r="S218" t="n">
        <v>997.7</v>
      </c>
      <c r="W218" t="n">
        <v>996.7</v>
      </c>
    </row>
    <row r="219">
      <c r="A219" t="inlineStr">
        <is>
          <t>07-27 19</t>
        </is>
      </c>
      <c r="B219" t="n">
        <v>997.9</v>
      </c>
      <c r="C219" t="n">
        <v>998.8000000000001</v>
      </c>
      <c r="D219" t="n">
        <v>999.3000000000001</v>
      </c>
      <c r="E219" t="n">
        <v>998</v>
      </c>
      <c r="F219" t="n">
        <v>998</v>
      </c>
      <c r="G219" t="n">
        <v>998.3000000000001</v>
      </c>
      <c r="H219" t="n">
        <v>997.6</v>
      </c>
      <c r="I219" t="n">
        <v>998.2</v>
      </c>
      <c r="J219" t="n">
        <v>997.7</v>
      </c>
      <c r="K219" t="n">
        <v>998.2</v>
      </c>
      <c r="L219" t="n">
        <v>998.8000000000001</v>
      </c>
      <c r="M219" t="n">
        <v>998.2</v>
      </c>
      <c r="N219" t="n">
        <v>995.8000000000001</v>
      </c>
      <c r="O219" t="n">
        <v>998.4</v>
      </c>
      <c r="P219" t="n">
        <v>997.4</v>
      </c>
      <c r="Q219" t="n">
        <v>997.7</v>
      </c>
      <c r="R219" t="n">
        <v>997.8000000000001</v>
      </c>
      <c r="S219" t="n">
        <v>998.1</v>
      </c>
      <c r="T219" t="n">
        <v>999</v>
      </c>
      <c r="U219" t="n">
        <v>999</v>
      </c>
      <c r="V219" t="n">
        <v>997.5</v>
      </c>
      <c r="W219" t="n">
        <v>997.9</v>
      </c>
    </row>
    <row r="220">
      <c r="A220" t="inlineStr">
        <is>
          <t>07-27 22</t>
        </is>
      </c>
      <c r="E220" t="n">
        <v>1000.2</v>
      </c>
      <c r="H220" t="n">
        <v>1000.7</v>
      </c>
      <c r="J220" t="n">
        <v>999.8000000000001</v>
      </c>
      <c r="P220" t="n">
        <v>998.8000000000001</v>
      </c>
      <c r="Q220" t="n">
        <v>999.5</v>
      </c>
      <c r="R220" t="n">
        <v>999.9</v>
      </c>
      <c r="S220" t="n">
        <v>1000.4</v>
      </c>
      <c r="U220" t="n">
        <v>1000.8</v>
      </c>
      <c r="W220" t="n">
        <v>999.9</v>
      </c>
    </row>
    <row r="221">
      <c r="A221" t="inlineStr">
        <is>
          <t>07-28 01</t>
        </is>
      </c>
      <c r="B221" t="n">
        <v>999.1</v>
      </c>
      <c r="C221" t="n">
        <v>1001.3</v>
      </c>
      <c r="D221" t="n">
        <v>1000.9</v>
      </c>
      <c r="E221" t="n">
        <v>999.4</v>
      </c>
      <c r="F221" t="n">
        <v>999.4</v>
      </c>
      <c r="G221" t="n">
        <v>1000.5</v>
      </c>
      <c r="H221" t="n">
        <v>999.5</v>
      </c>
      <c r="I221" t="n">
        <v>998.9</v>
      </c>
      <c r="K221" t="n">
        <v>998.9</v>
      </c>
      <c r="L221" t="n">
        <v>999.5</v>
      </c>
      <c r="M221" t="n">
        <v>999.6</v>
      </c>
      <c r="N221" t="n">
        <v>997.8000000000001</v>
      </c>
      <c r="O221" t="n">
        <v>998.9</v>
      </c>
      <c r="P221" t="n">
        <v>998.9</v>
      </c>
      <c r="Q221" t="n">
        <v>998</v>
      </c>
      <c r="R221" t="n">
        <v>998.7</v>
      </c>
      <c r="S221" t="n">
        <v>999.4</v>
      </c>
      <c r="T221" t="n">
        <v>999.1</v>
      </c>
      <c r="U221" t="n">
        <v>1000.8</v>
      </c>
      <c r="V221" t="n">
        <v>998.5</v>
      </c>
      <c r="W221" t="n">
        <v>999.7</v>
      </c>
    </row>
    <row r="222">
      <c r="A222" t="inlineStr">
        <is>
          <t>07-28 04</t>
        </is>
      </c>
      <c r="E222" t="n">
        <v>998.7</v>
      </c>
      <c r="H222" t="n">
        <v>998.7</v>
      </c>
      <c r="J222" t="n">
        <v>998.6</v>
      </c>
      <c r="P222" t="n">
        <v>998.2</v>
      </c>
      <c r="Q222" t="n">
        <v>997.2</v>
      </c>
      <c r="R222" t="n">
        <v>998.2</v>
      </c>
      <c r="S222" t="n">
        <v>998.9</v>
      </c>
      <c r="U222" t="n">
        <v>999.6</v>
      </c>
      <c r="W222" t="n">
        <v>998</v>
      </c>
    </row>
    <row r="223">
      <c r="A223" t="inlineStr">
        <is>
          <t>07-28 07</t>
        </is>
      </c>
      <c r="B223" t="n">
        <v>998.9</v>
      </c>
      <c r="C223" t="n">
        <v>1001.1</v>
      </c>
      <c r="D223" t="n">
        <v>999.9</v>
      </c>
      <c r="E223" t="n">
        <v>999.5</v>
      </c>
      <c r="F223" t="n">
        <v>998.4</v>
      </c>
      <c r="G223" t="n">
        <v>1000</v>
      </c>
      <c r="H223" t="n">
        <v>999.3000000000001</v>
      </c>
      <c r="I223" t="n">
        <v>998.9</v>
      </c>
      <c r="J223" t="n">
        <v>998.5</v>
      </c>
      <c r="K223" t="n">
        <v>998.2</v>
      </c>
      <c r="L223" t="n">
        <v>999</v>
      </c>
      <c r="M223" t="n">
        <v>999</v>
      </c>
      <c r="N223" t="n">
        <v>996.8000000000001</v>
      </c>
      <c r="O223" t="n">
        <v>998.2</v>
      </c>
      <c r="P223" t="n">
        <v>998.1</v>
      </c>
      <c r="Q223" t="n">
        <v>998</v>
      </c>
      <c r="R223" t="n">
        <v>998.4</v>
      </c>
      <c r="S223" t="n">
        <v>999</v>
      </c>
      <c r="T223" t="n">
        <v>999</v>
      </c>
      <c r="U223" t="n">
        <v>1000.5</v>
      </c>
      <c r="V223" t="n">
        <v>998</v>
      </c>
      <c r="W223" t="n">
        <v>998.6</v>
      </c>
    </row>
    <row r="224">
      <c r="A224" t="inlineStr">
        <is>
          <t>07-28 10</t>
        </is>
      </c>
      <c r="E224" t="n">
        <v>999.4</v>
      </c>
      <c r="H224" t="n">
        <v>999.5</v>
      </c>
      <c r="J224" t="n">
        <v>999.4</v>
      </c>
      <c r="P224" t="n">
        <v>998</v>
      </c>
      <c r="Q224" t="n">
        <v>998.5</v>
      </c>
      <c r="R224" t="n">
        <v>998.7</v>
      </c>
      <c r="S224" t="n">
        <v>999.1</v>
      </c>
      <c r="U224" t="n">
        <v>1001.8</v>
      </c>
      <c r="W224" t="n">
        <v>998.9</v>
      </c>
    </row>
    <row r="225">
      <c r="A225" t="inlineStr">
        <is>
          <t>07-28 13</t>
        </is>
      </c>
      <c r="B225" t="n">
        <v>998.2</v>
      </c>
      <c r="C225" t="n">
        <v>999</v>
      </c>
      <c r="D225" t="n">
        <v>998.7</v>
      </c>
      <c r="E225" t="n">
        <v>997.7</v>
      </c>
      <c r="F225" t="n">
        <v>998.5</v>
      </c>
      <c r="G225" t="n">
        <v>997.7</v>
      </c>
      <c r="H225" t="n">
        <v>998</v>
      </c>
      <c r="I225" t="n">
        <v>997.5</v>
      </c>
      <c r="J225" t="n">
        <v>997.5</v>
      </c>
      <c r="K225" t="n">
        <v>998.2</v>
      </c>
      <c r="L225" t="n">
        <v>998.7</v>
      </c>
      <c r="M225" t="n">
        <v>997.7</v>
      </c>
      <c r="N225" t="n">
        <v>995.9</v>
      </c>
      <c r="O225" t="n">
        <v>998</v>
      </c>
      <c r="P225" t="n">
        <v>997</v>
      </c>
      <c r="Q225" t="n">
        <v>997</v>
      </c>
      <c r="R225" t="n">
        <v>997.6</v>
      </c>
      <c r="S225" t="n">
        <v>998.3000000000001</v>
      </c>
      <c r="T225" t="n">
        <v>998.7</v>
      </c>
      <c r="U225" t="n">
        <v>999.8000000000001</v>
      </c>
      <c r="V225" t="n">
        <v>997.6</v>
      </c>
      <c r="W225" t="n">
        <v>997.8000000000001</v>
      </c>
    </row>
    <row r="226">
      <c r="A226" t="inlineStr">
        <is>
          <t>07-28 16</t>
        </is>
      </c>
      <c r="E226" t="n">
        <v>995.9</v>
      </c>
      <c r="H226" t="n">
        <v>996.8000000000001</v>
      </c>
      <c r="J226" t="n">
        <v>996.2</v>
      </c>
      <c r="P226" t="n">
        <v>996.5</v>
      </c>
      <c r="Q226" t="n">
        <v>997.2</v>
      </c>
      <c r="R226" t="n">
        <v>997</v>
      </c>
      <c r="S226" t="n">
        <v>997</v>
      </c>
      <c r="U226" t="n">
        <v>998.7</v>
      </c>
      <c r="W226" t="n">
        <v>997</v>
      </c>
    </row>
    <row r="227">
      <c r="A227" t="inlineStr">
        <is>
          <t>07-28 19</t>
        </is>
      </c>
      <c r="B227" t="n">
        <v>998.8000000000001</v>
      </c>
      <c r="C227" t="n">
        <v>1000.4</v>
      </c>
      <c r="D227" t="n">
        <v>999.9</v>
      </c>
      <c r="E227" t="n">
        <v>997.7</v>
      </c>
      <c r="F227" t="n">
        <v>998.8000000000001</v>
      </c>
      <c r="G227" t="n">
        <v>999.1</v>
      </c>
      <c r="H227" t="n">
        <v>997.4</v>
      </c>
      <c r="I227" t="n">
        <v>998</v>
      </c>
      <c r="J227" t="n">
        <v>998.5</v>
      </c>
      <c r="K227" t="n">
        <v>998.1</v>
      </c>
      <c r="L227" t="n">
        <v>999.1</v>
      </c>
      <c r="M227" t="n">
        <v>999.2</v>
      </c>
      <c r="N227" t="n">
        <v>998.8000000000001</v>
      </c>
      <c r="O227" t="n">
        <v>998</v>
      </c>
      <c r="P227" t="n">
        <v>997</v>
      </c>
      <c r="Q227" t="n">
        <v>997.5</v>
      </c>
      <c r="R227" t="n">
        <v>998.2</v>
      </c>
      <c r="S227" t="n">
        <v>998.2</v>
      </c>
      <c r="T227" t="n">
        <v>998.6</v>
      </c>
      <c r="U227" t="n">
        <v>1000.1</v>
      </c>
      <c r="V227" t="n">
        <v>997.4</v>
      </c>
      <c r="W227" t="n">
        <v>998.3000000000001</v>
      </c>
    </row>
    <row r="228">
      <c r="A228" t="inlineStr">
        <is>
          <t>07-28 22</t>
        </is>
      </c>
      <c r="E228" t="n">
        <v>1000.7</v>
      </c>
      <c r="H228" t="n">
        <v>999.7</v>
      </c>
      <c r="P228" t="n">
        <v>998.5</v>
      </c>
      <c r="Q228" t="n">
        <v>998.6</v>
      </c>
      <c r="R228" t="n">
        <v>999.9</v>
      </c>
      <c r="S228" t="n">
        <v>1000.2</v>
      </c>
      <c r="U228" t="n">
        <v>1001.3</v>
      </c>
      <c r="W228" t="n">
        <v>999.8000000000001</v>
      </c>
    </row>
    <row r="229">
      <c r="A229" t="inlineStr">
        <is>
          <t>07-29 01</t>
        </is>
      </c>
      <c r="D229" t="n">
        <v>1001.4</v>
      </c>
      <c r="E229" t="n">
        <v>1000.5</v>
      </c>
      <c r="N229" t="n">
        <v>997.9</v>
      </c>
      <c r="P229" t="n">
        <v>998.7</v>
      </c>
      <c r="Q229" t="n">
        <v>998.5</v>
      </c>
      <c r="T229" t="n">
        <v>999.4</v>
      </c>
    </row>
    <row r="230">
      <c r="A230" t="inlineStr">
        <is>
          <t>07-29 04</t>
        </is>
      </c>
      <c r="E230" t="n">
        <v>998.9</v>
      </c>
      <c r="H230" t="n">
        <v>999.4</v>
      </c>
      <c r="J230" t="n">
        <v>998.4</v>
      </c>
      <c r="P230" t="n">
        <v>997.4</v>
      </c>
      <c r="Q230" t="n">
        <v>997.5</v>
      </c>
      <c r="R230" t="n">
        <v>998</v>
      </c>
      <c r="S230" t="n">
        <v>998.9</v>
      </c>
      <c r="U230" t="n">
        <v>1000.8</v>
      </c>
      <c r="W230" t="n">
        <v>998.2</v>
      </c>
    </row>
    <row r="231">
      <c r="A231" t="inlineStr">
        <is>
          <t>07-29 07</t>
        </is>
      </c>
      <c r="B231" t="n">
        <v>1000.9</v>
      </c>
      <c r="C231" t="n">
        <v>1001.9</v>
      </c>
      <c r="D231" t="n">
        <v>1001.5</v>
      </c>
      <c r="E231" t="n">
        <v>1000.4</v>
      </c>
      <c r="F231" t="n">
        <v>1000.4</v>
      </c>
      <c r="G231" t="n">
        <v>1001.1</v>
      </c>
      <c r="H231" t="n">
        <v>1000.2</v>
      </c>
      <c r="I231" t="n">
        <v>1000.2</v>
      </c>
      <c r="J231" t="n">
        <v>1000.7</v>
      </c>
      <c r="K231" t="n">
        <v>1000.1</v>
      </c>
      <c r="L231" t="n">
        <v>1000.3</v>
      </c>
      <c r="M231" t="n">
        <v>1000.4</v>
      </c>
      <c r="N231" t="n">
        <v>998.9</v>
      </c>
      <c r="O231" t="n">
        <v>999.7</v>
      </c>
      <c r="P231" t="n">
        <v>998.9</v>
      </c>
      <c r="Q231" t="n">
        <v>999.8000000000001</v>
      </c>
      <c r="R231" t="n">
        <v>1000.3</v>
      </c>
      <c r="S231" t="n">
        <v>1000.4</v>
      </c>
      <c r="T231" t="n">
        <v>1000.9</v>
      </c>
      <c r="U231" t="n">
        <v>1001.1</v>
      </c>
      <c r="V231" t="n">
        <v>999.2</v>
      </c>
      <c r="W231" t="n">
        <v>1000.6</v>
      </c>
    </row>
    <row r="232">
      <c r="A232" t="inlineStr">
        <is>
          <t>07-29 10</t>
        </is>
      </c>
      <c r="E232" t="n">
        <v>1001.9</v>
      </c>
      <c r="H232" t="n">
        <v>1001.2</v>
      </c>
      <c r="J232" t="n">
        <v>1001.7</v>
      </c>
      <c r="P232" t="n">
        <v>999.8000000000001</v>
      </c>
      <c r="Q232" t="n">
        <v>1000.9</v>
      </c>
      <c r="R232" t="n">
        <v>1001</v>
      </c>
      <c r="S232" t="n">
        <v>1001.6</v>
      </c>
      <c r="U232" t="n">
        <v>1002.7</v>
      </c>
      <c r="W232" t="n">
        <v>1001.5</v>
      </c>
    </row>
    <row r="233">
      <c r="A233" t="inlineStr">
        <is>
          <t>07-29 13</t>
        </is>
      </c>
      <c r="B233" t="n">
        <v>1000.8</v>
      </c>
      <c r="C233" t="n">
        <v>1002</v>
      </c>
      <c r="D233" t="n">
        <v>1001.1</v>
      </c>
      <c r="E233" t="n">
        <v>999.7</v>
      </c>
      <c r="F233" t="n">
        <v>1000.4</v>
      </c>
      <c r="G233" t="n">
        <v>1001.3</v>
      </c>
      <c r="H233" t="n">
        <v>999.8000000000001</v>
      </c>
      <c r="I233" t="n">
        <v>999.8000000000001</v>
      </c>
      <c r="J233" t="n">
        <v>1000.5</v>
      </c>
      <c r="K233" t="n">
        <v>1000.2</v>
      </c>
      <c r="L233" t="n">
        <v>1001</v>
      </c>
      <c r="M233" t="n">
        <v>999.9</v>
      </c>
      <c r="N233" t="n">
        <v>998.8000000000001</v>
      </c>
      <c r="O233" t="n">
        <v>1000.8</v>
      </c>
      <c r="P233" t="n">
        <v>999.3000000000001</v>
      </c>
      <c r="Q233" t="n">
        <v>999.8000000000001</v>
      </c>
      <c r="R233" t="n">
        <v>999.8000000000001</v>
      </c>
      <c r="S233" t="n">
        <v>1000.4</v>
      </c>
      <c r="T233" t="n">
        <v>1001.5</v>
      </c>
      <c r="U233" t="n">
        <v>1002.8</v>
      </c>
      <c r="V233" t="n">
        <v>999.4</v>
      </c>
      <c r="W233" t="n">
        <v>1000.6</v>
      </c>
    </row>
    <row r="234">
      <c r="A234" t="inlineStr">
        <is>
          <t>07-29 16</t>
        </is>
      </c>
      <c r="E234" t="n">
        <v>997.4</v>
      </c>
      <c r="H234" t="n">
        <v>998.3000000000001</v>
      </c>
      <c r="J234" t="n">
        <v>998.6</v>
      </c>
      <c r="P234" t="n">
        <v>997.8000000000001</v>
      </c>
      <c r="Q234" t="n">
        <v>998.1</v>
      </c>
      <c r="R234" t="n">
        <v>997.8000000000001</v>
      </c>
      <c r="S234" t="n">
        <v>998.5</v>
      </c>
      <c r="U234" t="n">
        <v>1000.9</v>
      </c>
      <c r="W234" t="n">
        <v>998.3000000000001</v>
      </c>
    </row>
    <row r="235">
      <c r="A235" t="inlineStr">
        <is>
          <t>07-29 19</t>
        </is>
      </c>
      <c r="B235" t="n">
        <v>999.8000000000001</v>
      </c>
      <c r="C235" t="n">
        <v>1000.6</v>
      </c>
      <c r="D235" t="n">
        <v>1000.7</v>
      </c>
      <c r="E235" t="n">
        <v>999.2</v>
      </c>
      <c r="F235" t="n">
        <v>1000.1</v>
      </c>
      <c r="G235" t="n">
        <v>999.6</v>
      </c>
      <c r="H235" t="n">
        <v>999.5</v>
      </c>
      <c r="I235" t="n">
        <v>998.8000000000001</v>
      </c>
      <c r="J235" t="n">
        <v>999.6</v>
      </c>
      <c r="K235" t="n">
        <v>1000.1</v>
      </c>
      <c r="L235" t="n">
        <v>1000</v>
      </c>
      <c r="M235" t="n">
        <v>999.4</v>
      </c>
      <c r="N235" t="n">
        <v>997.7</v>
      </c>
      <c r="O235" t="n">
        <v>999.3000000000001</v>
      </c>
      <c r="P235" t="n">
        <v>998</v>
      </c>
      <c r="Q235" t="n">
        <v>999.3000000000001</v>
      </c>
      <c r="R235" t="n">
        <v>998.9</v>
      </c>
      <c r="S235" t="n">
        <v>999.9</v>
      </c>
      <c r="T235" t="n">
        <v>1000.6</v>
      </c>
      <c r="U235" t="n">
        <v>1000.7</v>
      </c>
      <c r="V235" t="n">
        <v>998.7</v>
      </c>
      <c r="W235" t="n">
        <v>999.2</v>
      </c>
    </row>
    <row r="236">
      <c r="A236" t="inlineStr">
        <is>
          <t>07-29 22</t>
        </is>
      </c>
      <c r="E236" t="n">
        <v>1002.3</v>
      </c>
      <c r="H236" t="n">
        <v>1002.4</v>
      </c>
      <c r="J236" t="n">
        <v>1001.7</v>
      </c>
      <c r="P236" t="n">
        <v>1000.1</v>
      </c>
      <c r="Q236" t="n">
        <v>1000.9</v>
      </c>
      <c r="R236" t="n">
        <v>1001</v>
      </c>
      <c r="S236" t="n">
        <v>1001.7</v>
      </c>
      <c r="U236" t="n">
        <v>1003</v>
      </c>
      <c r="W236" t="n">
        <v>1001.3</v>
      </c>
    </row>
    <row r="237">
      <c r="A237" t="inlineStr">
        <is>
          <t>07-30 01</t>
        </is>
      </c>
      <c r="B237" t="n">
        <v>1001.3</v>
      </c>
      <c r="C237" t="n">
        <v>1003.1</v>
      </c>
      <c r="D237" t="n">
        <v>1002.2</v>
      </c>
      <c r="E237" t="n">
        <v>1001.3</v>
      </c>
      <c r="F237" t="n">
        <v>1001.1</v>
      </c>
      <c r="G237" t="n">
        <v>1001.3</v>
      </c>
      <c r="H237" t="n">
        <v>1001.5</v>
      </c>
      <c r="I237" t="n">
        <v>1000</v>
      </c>
      <c r="J237" t="n">
        <v>1001</v>
      </c>
      <c r="K237" t="n">
        <v>1000.9</v>
      </c>
      <c r="L237" t="n">
        <v>1000.9</v>
      </c>
      <c r="M237" t="n">
        <v>1000.3</v>
      </c>
      <c r="N237" t="n">
        <v>998.9</v>
      </c>
      <c r="O237" t="n">
        <v>1000.5</v>
      </c>
      <c r="P237" t="n">
        <v>1000.1</v>
      </c>
      <c r="Q237" t="n">
        <v>1000.2</v>
      </c>
      <c r="R237" t="n">
        <v>999.9</v>
      </c>
      <c r="S237" t="n">
        <v>1000.9</v>
      </c>
      <c r="T237" t="n">
        <v>1001.4</v>
      </c>
      <c r="U237" t="n">
        <v>1003.1</v>
      </c>
      <c r="V237" t="n">
        <v>1000.1</v>
      </c>
      <c r="W237" t="n">
        <v>1000.5</v>
      </c>
    </row>
    <row r="238">
      <c r="A238" t="inlineStr">
        <is>
          <t>07-30 04</t>
        </is>
      </c>
      <c r="H238" t="n">
        <v>1000.7</v>
      </c>
      <c r="J238" t="n">
        <v>1000.6</v>
      </c>
      <c r="P238" t="n">
        <v>999.5</v>
      </c>
      <c r="Q238" t="n">
        <v>999.7</v>
      </c>
      <c r="R238" t="n">
        <v>999.6</v>
      </c>
      <c r="S238" t="n">
        <v>1000.8</v>
      </c>
      <c r="U238" t="n">
        <v>1002.4</v>
      </c>
      <c r="W238" t="n">
        <v>1000.2</v>
      </c>
    </row>
    <row r="239">
      <c r="A239" t="inlineStr">
        <is>
          <t>07-30 07</t>
        </is>
      </c>
      <c r="B239" t="n">
        <v>1001.9</v>
      </c>
      <c r="C239" t="n">
        <v>1003.2</v>
      </c>
      <c r="D239" t="n">
        <v>1002.6</v>
      </c>
      <c r="E239" t="n">
        <v>1001.7</v>
      </c>
      <c r="F239" t="n">
        <v>1001.8</v>
      </c>
      <c r="G239" t="n">
        <v>1002.1</v>
      </c>
      <c r="H239" t="n">
        <v>1001.7</v>
      </c>
      <c r="I239" t="n">
        <v>1001.1</v>
      </c>
      <c r="J239" t="n">
        <v>1001.6</v>
      </c>
      <c r="K239" t="n">
        <v>1001.5</v>
      </c>
      <c r="L239" t="n">
        <v>1001.5</v>
      </c>
      <c r="M239" t="n">
        <v>1001.1</v>
      </c>
      <c r="N239" t="n">
        <v>999.5</v>
      </c>
      <c r="O239" t="n">
        <v>1000.2</v>
      </c>
      <c r="P239" t="n">
        <v>999.6</v>
      </c>
      <c r="Q239" t="n">
        <v>1000.7</v>
      </c>
      <c r="R239" t="n">
        <v>1000.6</v>
      </c>
      <c r="S239" t="n">
        <v>1001.5</v>
      </c>
      <c r="T239" t="n">
        <v>1001.9</v>
      </c>
      <c r="U239" t="n">
        <v>1002.9</v>
      </c>
      <c r="V239" t="n">
        <v>1000.5</v>
      </c>
      <c r="W239" t="n">
        <v>1001.4</v>
      </c>
    </row>
    <row r="240">
      <c r="A240" t="inlineStr">
        <is>
          <t>07-30 10</t>
        </is>
      </c>
      <c r="E240" t="n">
        <v>1003</v>
      </c>
      <c r="H240" t="n">
        <v>1001.8</v>
      </c>
      <c r="J240" t="n">
        <v>1002.7</v>
      </c>
      <c r="P240" t="n">
        <v>1001</v>
      </c>
      <c r="Q240" t="n">
        <v>1002.5</v>
      </c>
      <c r="R240" t="n">
        <v>1002.1</v>
      </c>
      <c r="S240" t="n">
        <v>1002.1</v>
      </c>
      <c r="U240" t="n">
        <v>1004.4</v>
      </c>
      <c r="W240" t="n">
        <v>1002.9</v>
      </c>
    </row>
    <row r="241">
      <c r="A241" t="inlineStr">
        <is>
          <t>07-30 13</t>
        </is>
      </c>
      <c r="B241" t="n">
        <v>1000.7</v>
      </c>
      <c r="C241" t="n">
        <v>1002.2</v>
      </c>
      <c r="D241" t="n">
        <v>1001.5</v>
      </c>
      <c r="E241" t="n">
        <v>1001.5</v>
      </c>
      <c r="F241" t="n">
        <v>1001.6</v>
      </c>
      <c r="G241" t="n">
        <v>1000.9</v>
      </c>
      <c r="H241" t="n">
        <v>1000.5</v>
      </c>
      <c r="I241" t="n">
        <v>1002.1</v>
      </c>
      <c r="J241" t="n">
        <v>1002.1</v>
      </c>
      <c r="K241" t="n">
        <v>1001.4</v>
      </c>
      <c r="L241" t="n">
        <v>1001.6</v>
      </c>
      <c r="M241" t="n">
        <v>1001.5</v>
      </c>
      <c r="N241" t="n">
        <v>999.5</v>
      </c>
      <c r="O241" t="n">
        <v>1000.8</v>
      </c>
      <c r="P241" t="n">
        <v>1000.9</v>
      </c>
      <c r="Q241" t="n">
        <v>1000.7</v>
      </c>
      <c r="R241" t="n">
        <v>1000.2</v>
      </c>
      <c r="S241" t="n">
        <v>1001.6</v>
      </c>
      <c r="T241" t="n">
        <v>1001.8</v>
      </c>
      <c r="U241" t="n">
        <v>1002.9</v>
      </c>
      <c r="V241" t="n">
        <v>1000.3</v>
      </c>
      <c r="W241" t="n">
        <v>1001.4</v>
      </c>
    </row>
    <row r="242">
      <c r="A242" t="inlineStr">
        <is>
          <t>07-30 16</t>
        </is>
      </c>
      <c r="E242" t="n">
        <v>999.6</v>
      </c>
      <c r="H242" t="n">
        <v>998.8000000000001</v>
      </c>
      <c r="J242" t="n">
        <v>999.4</v>
      </c>
      <c r="P242" t="n">
        <v>999.1</v>
      </c>
      <c r="Q242" t="n">
        <v>998.9</v>
      </c>
      <c r="R242" t="n">
        <v>998.1</v>
      </c>
      <c r="S242" t="n">
        <v>999.4</v>
      </c>
      <c r="U242" t="n">
        <v>1000.5</v>
      </c>
      <c r="W242" t="n">
        <v>998.7</v>
      </c>
    </row>
    <row r="243">
      <c r="A243" t="inlineStr">
        <is>
          <t>07-30 19</t>
        </is>
      </c>
      <c r="B243" t="n">
        <v>1000.5</v>
      </c>
      <c r="C243" t="n">
        <v>1002</v>
      </c>
      <c r="D243" t="n">
        <v>1002.1</v>
      </c>
      <c r="E243" t="n">
        <v>1000.8</v>
      </c>
      <c r="F243" t="n">
        <v>1001.2</v>
      </c>
      <c r="G243" t="n">
        <v>1000.6</v>
      </c>
      <c r="H243" t="n">
        <v>1000.6</v>
      </c>
      <c r="I243" t="n">
        <v>1001.1</v>
      </c>
      <c r="J243" t="n">
        <v>1000.7</v>
      </c>
      <c r="K243" t="n">
        <v>1000.9</v>
      </c>
      <c r="L243" t="n">
        <v>1001.2</v>
      </c>
      <c r="M243" t="n">
        <v>1000.5</v>
      </c>
      <c r="N243" t="n">
        <v>998.7</v>
      </c>
      <c r="O243" t="n">
        <v>1000.2</v>
      </c>
      <c r="P243" t="n">
        <v>999.6</v>
      </c>
      <c r="Q243" t="n">
        <v>1000.8</v>
      </c>
      <c r="R243" t="n">
        <v>1000.2</v>
      </c>
      <c r="S243" t="n">
        <v>1000.7</v>
      </c>
      <c r="T243" t="n">
        <v>1001.7</v>
      </c>
      <c r="U243" t="n">
        <v>1001</v>
      </c>
      <c r="V243" t="n">
        <v>999.8000000000001</v>
      </c>
      <c r="W243" t="n">
        <v>1000.6</v>
      </c>
    </row>
    <row r="244">
      <c r="A244" t="inlineStr">
        <is>
          <t>07-30 22</t>
        </is>
      </c>
      <c r="E244" t="n">
        <v>1003.4</v>
      </c>
      <c r="H244" t="n">
        <v>1003.7</v>
      </c>
      <c r="J244" t="n">
        <v>1003.4</v>
      </c>
      <c r="P244" t="n">
        <v>1001.8</v>
      </c>
      <c r="Q244" t="n">
        <v>1002.9</v>
      </c>
      <c r="R244" t="n">
        <v>1002.5</v>
      </c>
      <c r="S244" t="n">
        <v>1002.8</v>
      </c>
      <c r="U244" t="n">
        <v>1004.6</v>
      </c>
      <c r="W244" t="n">
        <v>1003</v>
      </c>
    </row>
    <row r="245">
      <c r="A245" t="inlineStr">
        <is>
          <t>07-31 01</t>
        </is>
      </c>
      <c r="B245" t="n">
        <v>1002.5</v>
      </c>
      <c r="C245" t="n">
        <v>1004.5</v>
      </c>
      <c r="D245" t="n">
        <v>1004.1</v>
      </c>
      <c r="E245" t="n">
        <v>1003.3</v>
      </c>
      <c r="F245" t="n">
        <v>1003</v>
      </c>
      <c r="G245" t="n">
        <v>1002.4</v>
      </c>
      <c r="H245" t="n">
        <v>1003.1</v>
      </c>
      <c r="I245" t="n">
        <v>1002.3</v>
      </c>
      <c r="K245" t="n">
        <v>1002.4</v>
      </c>
      <c r="L245" t="n">
        <v>1002.4</v>
      </c>
      <c r="M245" t="n">
        <v>1002.9</v>
      </c>
      <c r="N245" t="n">
        <v>1000.8</v>
      </c>
      <c r="O245" t="n">
        <v>1002</v>
      </c>
      <c r="P245" t="n">
        <v>1002.1</v>
      </c>
      <c r="Q245" t="n">
        <v>1002</v>
      </c>
      <c r="R245" t="n">
        <v>1002.1</v>
      </c>
      <c r="S245" t="n">
        <v>1002.3</v>
      </c>
      <c r="T245" t="n">
        <v>1003.4</v>
      </c>
      <c r="U245" t="n">
        <v>1005</v>
      </c>
      <c r="V245" t="n">
        <v>1001.9</v>
      </c>
      <c r="W245" t="n">
        <v>1002.7</v>
      </c>
    </row>
    <row r="246">
      <c r="A246" t="inlineStr">
        <is>
          <t>07-31 07</t>
        </is>
      </c>
      <c r="B246" t="n">
        <v>1002.8</v>
      </c>
      <c r="D246" t="n">
        <v>1004.3</v>
      </c>
      <c r="E246" t="n">
        <v>1003.6</v>
      </c>
      <c r="F246" t="n">
        <v>1003.4</v>
      </c>
      <c r="G246" t="n">
        <v>1002.7</v>
      </c>
      <c r="H246" t="n">
        <v>1003.2</v>
      </c>
      <c r="I246" t="n">
        <v>1003</v>
      </c>
      <c r="J246" t="n">
        <v>1003.9</v>
      </c>
      <c r="K246" t="n">
        <v>1003.1</v>
      </c>
      <c r="L246" t="n">
        <v>1003.2</v>
      </c>
      <c r="M246" t="n">
        <v>1002.6</v>
      </c>
      <c r="N246" t="n">
        <v>1001.5</v>
      </c>
      <c r="O246" t="n">
        <v>1002.6</v>
      </c>
      <c r="P246" t="n">
        <v>1002</v>
      </c>
      <c r="Q246" t="n">
        <v>1002.1</v>
      </c>
      <c r="R246" t="n">
        <v>1002.8</v>
      </c>
      <c r="S246" t="n">
        <v>1002.9</v>
      </c>
      <c r="T246" t="n">
        <v>1003.7</v>
      </c>
      <c r="U246" t="n">
        <v>1004.8</v>
      </c>
      <c r="V246" t="n">
        <v>1002.9</v>
      </c>
      <c r="W246" t="n">
        <v>1002.9</v>
      </c>
    </row>
    <row r="247">
      <c r="A247" t="inlineStr">
        <is>
          <t>07-31 10</t>
        </is>
      </c>
      <c r="E247" t="n">
        <v>1004.3</v>
      </c>
      <c r="H247" t="n">
        <v>1003.2</v>
      </c>
      <c r="J247" t="n">
        <v>1004.5</v>
      </c>
      <c r="P247" t="n">
        <v>1002.8</v>
      </c>
      <c r="Q247" t="n">
        <v>1003.1</v>
      </c>
      <c r="R247" t="n">
        <v>1003.2</v>
      </c>
      <c r="S247" t="n">
        <v>1003</v>
      </c>
      <c r="U247" t="n">
        <v>1005.3</v>
      </c>
      <c r="W247" t="n">
        <v>1003.6</v>
      </c>
    </row>
    <row r="248">
      <c r="A248" t="inlineStr">
        <is>
          <t>07-31 13</t>
        </is>
      </c>
      <c r="B248" t="n">
        <v>1003</v>
      </c>
      <c r="C248" t="n">
        <v>1004.8</v>
      </c>
      <c r="D248" t="n">
        <v>1003.1</v>
      </c>
      <c r="E248" t="n">
        <v>1003.1</v>
      </c>
      <c r="F248" t="n">
        <v>1002.9</v>
      </c>
      <c r="G248" t="n">
        <v>1003.3</v>
      </c>
      <c r="H248" t="n">
        <v>1001.6</v>
      </c>
      <c r="I248" t="n">
        <v>1003.8</v>
      </c>
      <c r="J248" t="n">
        <v>1003.7</v>
      </c>
      <c r="K248" t="n">
        <v>1002.5</v>
      </c>
      <c r="L248" t="n">
        <v>1002.6</v>
      </c>
      <c r="M248" t="n">
        <v>1002.3</v>
      </c>
      <c r="N248" t="n">
        <v>1000.9</v>
      </c>
      <c r="O248" t="n">
        <v>1002.4</v>
      </c>
      <c r="P248" t="n">
        <v>1002.5</v>
      </c>
      <c r="Q248" t="n">
        <v>1003.1</v>
      </c>
      <c r="R248" t="n">
        <v>1002.1</v>
      </c>
      <c r="S248" t="n">
        <v>1002.4</v>
      </c>
      <c r="T248" t="n">
        <v>1004.4</v>
      </c>
      <c r="U248" t="n">
        <v>1004.8</v>
      </c>
      <c r="V248" t="n">
        <v>1002</v>
      </c>
      <c r="W248" t="n">
        <v>1003.2</v>
      </c>
    </row>
    <row r="249">
      <c r="A249" t="inlineStr">
        <is>
          <t>07-31 16</t>
        </is>
      </c>
      <c r="E249" t="n">
        <v>1000.6</v>
      </c>
      <c r="H249" t="n">
        <v>1001.9</v>
      </c>
      <c r="J249" t="n">
        <v>1001.5</v>
      </c>
      <c r="P249" t="n">
        <v>1000.7</v>
      </c>
      <c r="Q249" t="n">
        <v>1000.6</v>
      </c>
      <c r="R249" t="n">
        <v>1000.2</v>
      </c>
      <c r="S249" t="n">
        <v>1001</v>
      </c>
      <c r="U249" t="n">
        <v>1002.5</v>
      </c>
      <c r="W249" t="n">
        <v>1000.3</v>
      </c>
    </row>
    <row r="250">
      <c r="A250" t="inlineStr">
        <is>
          <t>07-31 19</t>
        </is>
      </c>
      <c r="B250" t="n">
        <v>1002.8</v>
      </c>
      <c r="C250" t="n">
        <v>1003.6</v>
      </c>
      <c r="D250" t="n">
        <v>1003.7</v>
      </c>
      <c r="E250" t="n">
        <v>1002.4</v>
      </c>
      <c r="F250" t="n">
        <v>1003.1</v>
      </c>
      <c r="G250" t="n">
        <v>1002.4</v>
      </c>
      <c r="H250" t="n">
        <v>1003</v>
      </c>
      <c r="I250" t="n">
        <v>1002.6</v>
      </c>
      <c r="J250" t="n">
        <v>1002.4</v>
      </c>
      <c r="K250" t="n">
        <v>1003</v>
      </c>
      <c r="L250" t="n">
        <v>1003.1</v>
      </c>
      <c r="M250" t="n">
        <v>1002.3</v>
      </c>
      <c r="N250" t="n">
        <v>1000.8</v>
      </c>
      <c r="O250" t="n">
        <v>1002.3</v>
      </c>
      <c r="P250" t="n">
        <v>1001.1</v>
      </c>
      <c r="Q250" t="n">
        <v>1001.9</v>
      </c>
      <c r="R250" t="n">
        <v>1001.9</v>
      </c>
      <c r="S250" t="n">
        <v>1002.8</v>
      </c>
      <c r="T250" t="n">
        <v>1003.6</v>
      </c>
      <c r="U250" t="n">
        <v>1003.5</v>
      </c>
      <c r="V250" t="n">
        <v>1001.9</v>
      </c>
      <c r="W250" t="n">
        <v>1001.9</v>
      </c>
    </row>
    <row r="251">
      <c r="A251" t="inlineStr">
        <is>
          <t>07-31 22</t>
        </is>
      </c>
      <c r="E251" t="n">
        <v>1005.2</v>
      </c>
      <c r="H251" t="n">
        <v>1005.3</v>
      </c>
      <c r="J251" t="n">
        <v>1004.4</v>
      </c>
      <c r="P251" t="n">
        <v>1002.3</v>
      </c>
      <c r="Q251" t="n">
        <v>1003.6</v>
      </c>
      <c r="R251" t="n">
        <v>1004.4</v>
      </c>
      <c r="S251" t="n">
        <v>1004.9</v>
      </c>
      <c r="U251" t="n">
        <v>1005.9</v>
      </c>
      <c r="W251" t="n">
        <v>1003.7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W34"/>
  <sheetViews>
    <sheetView workbookViewId="0">
      <selection activeCell="G4" sqref="G4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19</t>
        </is>
      </c>
      <c r="C3" t="n">
        <v>39.1</v>
      </c>
      <c r="D3" t="n">
        <v>38.9</v>
      </c>
      <c r="E3" t="n">
        <v>38.9</v>
      </c>
      <c r="F3" t="n">
        <v>36.5</v>
      </c>
      <c r="H3" t="n">
        <v>38.5</v>
      </c>
      <c r="I3" t="n">
        <v>39.2</v>
      </c>
      <c r="J3" t="n">
        <v>38.3</v>
      </c>
      <c r="K3" t="n">
        <v>34.7</v>
      </c>
      <c r="N3" t="n">
        <v>39.1</v>
      </c>
      <c r="O3" t="n">
        <v>39.2</v>
      </c>
    </row>
    <row r="4">
      <c r="A4" t="inlineStr">
        <is>
          <t>07-01 19</t>
        </is>
      </c>
      <c r="B4" t="n">
        <v>36.8</v>
      </c>
      <c r="C4" t="n">
        <v>38</v>
      </c>
      <c r="D4" t="n">
        <v>38.1</v>
      </c>
      <c r="E4" t="n">
        <v>37.8</v>
      </c>
      <c r="F4" t="n">
        <v>36.8</v>
      </c>
      <c r="G4" t="n">
        <v>39.2</v>
      </c>
      <c r="H4" t="n">
        <v>38.5</v>
      </c>
      <c r="I4" t="n">
        <v>39.4</v>
      </c>
      <c r="J4" t="n">
        <v>37</v>
      </c>
      <c r="K4" t="n">
        <v>37</v>
      </c>
      <c r="L4" t="n">
        <v>37.8</v>
      </c>
      <c r="M4" t="n">
        <v>38.2</v>
      </c>
      <c r="N4" t="n">
        <v>38.2</v>
      </c>
      <c r="O4" t="n">
        <v>39.5</v>
      </c>
      <c r="P4" t="n">
        <v>39.2</v>
      </c>
      <c r="Q4" t="n">
        <v>37.2</v>
      </c>
      <c r="S4" t="n">
        <v>37.5</v>
      </c>
      <c r="T4" t="n">
        <v>37.5</v>
      </c>
    </row>
    <row r="5">
      <c r="A5" t="inlineStr">
        <is>
          <t>07-02 19</t>
        </is>
      </c>
      <c r="C5" t="n">
        <v>38.5</v>
      </c>
      <c r="D5" t="n">
        <v>39</v>
      </c>
      <c r="E5" t="n">
        <v>38</v>
      </c>
      <c r="F5" t="n">
        <v>36</v>
      </c>
      <c r="G5" t="n">
        <v>39.2</v>
      </c>
      <c r="I5" t="n">
        <v>38.6</v>
      </c>
      <c r="K5" t="n">
        <v>36</v>
      </c>
      <c r="L5" t="n">
        <v>38.6</v>
      </c>
      <c r="N5" t="n">
        <v>39</v>
      </c>
      <c r="O5" t="n">
        <v>39.6</v>
      </c>
      <c r="P5" t="n">
        <v>37.4</v>
      </c>
      <c r="Q5" t="n">
        <v>36.4</v>
      </c>
      <c r="U5" t="n">
        <v>37</v>
      </c>
      <c r="V5" t="n">
        <v>36</v>
      </c>
    </row>
    <row r="6">
      <c r="A6" t="inlineStr">
        <is>
          <t>07-03 19</t>
        </is>
      </c>
      <c r="B6" t="n">
        <v>36.6</v>
      </c>
      <c r="C6" t="n">
        <v>37.4</v>
      </c>
      <c r="D6" t="n">
        <v>37.7</v>
      </c>
      <c r="E6" t="n">
        <v>38</v>
      </c>
      <c r="F6" t="n">
        <v>35.8</v>
      </c>
      <c r="G6" t="n">
        <v>38.3</v>
      </c>
      <c r="H6" t="n">
        <v>36.7</v>
      </c>
      <c r="I6" t="n">
        <v>37.5</v>
      </c>
      <c r="J6" t="n">
        <v>35.2</v>
      </c>
      <c r="K6" t="n">
        <v>35.9</v>
      </c>
      <c r="L6" t="n">
        <v>37.3</v>
      </c>
      <c r="M6" t="n">
        <v>37.6</v>
      </c>
      <c r="N6" t="n">
        <v>38.5</v>
      </c>
      <c r="O6" t="n">
        <v>39.2</v>
      </c>
      <c r="P6" t="n">
        <v>37.4</v>
      </c>
      <c r="Q6" t="n">
        <v>36.4</v>
      </c>
      <c r="R6" t="n">
        <v>37.4</v>
      </c>
      <c r="S6" t="n">
        <v>35.9</v>
      </c>
      <c r="T6" t="n">
        <v>34.7</v>
      </c>
      <c r="U6" t="n">
        <v>35.5</v>
      </c>
      <c r="V6" t="n">
        <v>35.4</v>
      </c>
    </row>
    <row r="7">
      <c r="A7" t="inlineStr">
        <is>
          <t>07-04 19</t>
        </is>
      </c>
      <c r="B7" t="n">
        <v>36.5</v>
      </c>
      <c r="C7" t="n">
        <v>37.3</v>
      </c>
      <c r="D7" t="n">
        <v>36.2</v>
      </c>
      <c r="E7" t="n">
        <v>37.1</v>
      </c>
      <c r="F7" t="n">
        <v>35.5</v>
      </c>
      <c r="G7" t="n">
        <v>38.5</v>
      </c>
      <c r="H7" t="n">
        <v>37</v>
      </c>
      <c r="I7" t="n">
        <v>37</v>
      </c>
      <c r="K7" t="n">
        <v>34.2</v>
      </c>
      <c r="L7" t="n">
        <v>37.3</v>
      </c>
      <c r="M7" t="n">
        <v>37.6</v>
      </c>
      <c r="N7" t="n">
        <v>38.2</v>
      </c>
      <c r="O7" t="n">
        <v>38</v>
      </c>
      <c r="P7" t="n">
        <v>35.8</v>
      </c>
      <c r="Q7" t="n">
        <v>35.4</v>
      </c>
      <c r="R7" t="n">
        <v>37</v>
      </c>
      <c r="S7" t="n">
        <v>35.6</v>
      </c>
      <c r="T7" t="n">
        <v>35.8</v>
      </c>
      <c r="U7" t="n">
        <v>36.3</v>
      </c>
      <c r="V7" t="n">
        <v>34.3</v>
      </c>
    </row>
    <row r="8">
      <c r="A8" t="inlineStr">
        <is>
          <t>07-05 19</t>
        </is>
      </c>
      <c r="B8" t="n">
        <v>36.8</v>
      </c>
      <c r="C8" t="n">
        <v>38.3</v>
      </c>
      <c r="D8" t="n">
        <v>37.2</v>
      </c>
      <c r="E8" t="n">
        <v>38</v>
      </c>
      <c r="F8" t="n">
        <v>34.9</v>
      </c>
      <c r="G8" t="n">
        <v>37</v>
      </c>
      <c r="I8" t="n">
        <v>39</v>
      </c>
      <c r="J8" t="n">
        <v>38.2</v>
      </c>
      <c r="K8" t="n">
        <v>30.6</v>
      </c>
      <c r="L8" t="n">
        <v>36.3</v>
      </c>
      <c r="M8" t="n">
        <v>38.4</v>
      </c>
      <c r="N8" t="n">
        <v>37.4</v>
      </c>
      <c r="O8" t="n">
        <v>36</v>
      </c>
      <c r="P8" t="n">
        <v>35</v>
      </c>
      <c r="Q8" t="n">
        <v>36.9</v>
      </c>
      <c r="R8" t="n">
        <v>35</v>
      </c>
      <c r="S8" t="n">
        <v>35.3</v>
      </c>
      <c r="T8" t="n">
        <v>34</v>
      </c>
      <c r="U8" t="n">
        <v>35</v>
      </c>
      <c r="V8" t="n">
        <v>33.7</v>
      </c>
    </row>
    <row r="9">
      <c r="A9" t="inlineStr">
        <is>
          <t>07-06 19</t>
        </is>
      </c>
      <c r="C9" t="n">
        <v>40.1</v>
      </c>
      <c r="D9" t="n">
        <v>39.1</v>
      </c>
      <c r="E9" t="n">
        <v>38.7</v>
      </c>
      <c r="F9" t="n">
        <v>36</v>
      </c>
      <c r="G9" t="n">
        <v>37.9</v>
      </c>
      <c r="H9" t="n">
        <v>38</v>
      </c>
      <c r="I9" t="n">
        <v>39.6</v>
      </c>
      <c r="J9" t="n">
        <v>39</v>
      </c>
      <c r="K9" t="n">
        <v>34.1</v>
      </c>
      <c r="L9" t="n">
        <v>38.1</v>
      </c>
      <c r="M9" t="n">
        <v>38.7</v>
      </c>
      <c r="N9" t="n">
        <v>38.3</v>
      </c>
      <c r="O9" t="n">
        <v>37.3</v>
      </c>
      <c r="P9" t="n">
        <v>37.8</v>
      </c>
      <c r="Q9" t="n">
        <v>37.4</v>
      </c>
      <c r="R9" t="n">
        <v>36.2</v>
      </c>
      <c r="S9" t="n">
        <v>36</v>
      </c>
      <c r="T9" t="n">
        <v>36.7</v>
      </c>
      <c r="U9" t="n">
        <v>36</v>
      </c>
      <c r="V9" t="n">
        <v>34.3</v>
      </c>
    </row>
    <row r="10">
      <c r="A10" t="inlineStr">
        <is>
          <t>07-07 19</t>
        </is>
      </c>
      <c r="B10" t="n">
        <v>37.4</v>
      </c>
      <c r="C10" t="n">
        <v>40.9</v>
      </c>
      <c r="D10" t="n">
        <v>39</v>
      </c>
      <c r="E10" t="n">
        <v>40</v>
      </c>
      <c r="F10" t="n">
        <v>36</v>
      </c>
      <c r="G10" t="n">
        <v>39.2</v>
      </c>
      <c r="I10" t="n">
        <v>39.8</v>
      </c>
      <c r="J10" t="n">
        <v>40.8</v>
      </c>
      <c r="K10" t="n">
        <v>33.3</v>
      </c>
      <c r="L10" t="n">
        <v>38</v>
      </c>
      <c r="M10" t="n">
        <v>40.5</v>
      </c>
      <c r="N10" t="n">
        <v>40</v>
      </c>
      <c r="O10" t="n">
        <v>34.9</v>
      </c>
      <c r="P10" t="n">
        <v>37</v>
      </c>
      <c r="Q10" t="n">
        <v>38.1</v>
      </c>
      <c r="R10" t="n">
        <v>36.1</v>
      </c>
      <c r="S10" t="n">
        <v>35</v>
      </c>
      <c r="T10" t="n">
        <v>36.2</v>
      </c>
      <c r="U10" t="n">
        <v>33.5</v>
      </c>
      <c r="V10" t="n">
        <v>33</v>
      </c>
    </row>
    <row r="11">
      <c r="A11" t="inlineStr">
        <is>
          <t>07-08 19</t>
        </is>
      </c>
      <c r="B11" t="n">
        <v>36.5</v>
      </c>
      <c r="C11" t="n">
        <v>40.8</v>
      </c>
      <c r="D11" t="n">
        <v>38</v>
      </c>
      <c r="E11" t="n">
        <v>40.3</v>
      </c>
      <c r="F11" t="n">
        <v>35.1</v>
      </c>
      <c r="G11" t="n">
        <v>39</v>
      </c>
      <c r="H11" t="n">
        <v>36.7</v>
      </c>
      <c r="I11" t="n">
        <v>40.3</v>
      </c>
      <c r="J11" t="n">
        <v>40.2</v>
      </c>
      <c r="K11" t="n">
        <v>32.3</v>
      </c>
      <c r="L11" t="n">
        <v>36.4</v>
      </c>
      <c r="M11" t="n">
        <v>39.4</v>
      </c>
      <c r="N11" t="n">
        <v>38.9</v>
      </c>
      <c r="O11" t="n">
        <v>33.2</v>
      </c>
      <c r="P11" t="n">
        <v>37</v>
      </c>
      <c r="Q11" t="n">
        <v>38</v>
      </c>
      <c r="R11" t="n">
        <v>35.2</v>
      </c>
      <c r="S11" t="n">
        <v>33.8</v>
      </c>
      <c r="T11" t="n">
        <v>35.7</v>
      </c>
      <c r="U11" t="n">
        <v>32.3</v>
      </c>
      <c r="V11" t="n">
        <v>32.3</v>
      </c>
    </row>
    <row r="12">
      <c r="A12" t="inlineStr">
        <is>
          <t>07-09 19</t>
        </is>
      </c>
      <c r="B12" t="n">
        <v>35</v>
      </c>
      <c r="C12" t="n">
        <v>39.3</v>
      </c>
      <c r="D12" t="n">
        <v>36.3</v>
      </c>
      <c r="E12" t="n">
        <v>39.1</v>
      </c>
      <c r="F12" t="n">
        <v>34.8</v>
      </c>
      <c r="G12" t="n">
        <v>38.1</v>
      </c>
      <c r="I12" t="n">
        <v>39</v>
      </c>
      <c r="J12" t="n">
        <v>38.2</v>
      </c>
      <c r="K12" t="n">
        <v>34.5</v>
      </c>
      <c r="L12" t="n">
        <v>36</v>
      </c>
      <c r="M12" t="n">
        <v>38.3</v>
      </c>
      <c r="N12" t="n">
        <v>37.2</v>
      </c>
      <c r="O12" t="n">
        <v>33.8</v>
      </c>
      <c r="P12" t="n">
        <v>35.2</v>
      </c>
      <c r="Q12" t="n">
        <v>35.8</v>
      </c>
      <c r="R12" t="n">
        <v>35.4</v>
      </c>
      <c r="S12" t="n">
        <v>35.2</v>
      </c>
      <c r="T12" t="n">
        <v>34.8</v>
      </c>
      <c r="U12" t="n">
        <v>33.2</v>
      </c>
      <c r="V12" t="n">
        <v>34.8</v>
      </c>
    </row>
    <row r="13">
      <c r="A13" t="inlineStr">
        <is>
          <t>07-10 19</t>
        </is>
      </c>
      <c r="B13" t="n">
        <v>35.8</v>
      </c>
      <c r="C13" t="n">
        <v>39.5</v>
      </c>
      <c r="D13" t="n">
        <v>36</v>
      </c>
      <c r="E13" t="n">
        <v>38.1</v>
      </c>
      <c r="F13" t="n">
        <v>34.2</v>
      </c>
      <c r="G13" t="n">
        <v>36.1</v>
      </c>
      <c r="I13" t="n">
        <v>38.8</v>
      </c>
      <c r="K13" t="n">
        <v>33.9</v>
      </c>
      <c r="L13" t="n">
        <v>36.3</v>
      </c>
      <c r="M13" t="n">
        <v>36.8</v>
      </c>
      <c r="N13" t="n">
        <v>36.4</v>
      </c>
      <c r="O13" t="n">
        <v>34.4</v>
      </c>
      <c r="P13" t="n">
        <v>35.9</v>
      </c>
      <c r="Q13" t="n">
        <v>34.5</v>
      </c>
      <c r="R13" t="n">
        <v>35.5</v>
      </c>
      <c r="S13" t="n">
        <v>35.2</v>
      </c>
      <c r="T13" t="n">
        <v>34.9</v>
      </c>
      <c r="U13" t="n">
        <v>33.2</v>
      </c>
      <c r="V13" t="n">
        <v>34.3</v>
      </c>
    </row>
    <row r="14">
      <c r="A14" t="inlineStr">
        <is>
          <t>07-11 19</t>
        </is>
      </c>
      <c r="B14" t="n">
        <v>35.8</v>
      </c>
      <c r="C14" t="n">
        <v>38.9</v>
      </c>
      <c r="D14" t="n">
        <v>37.5</v>
      </c>
      <c r="E14" t="n">
        <v>38</v>
      </c>
      <c r="F14" t="n">
        <v>35.5</v>
      </c>
      <c r="G14" t="n">
        <v>38</v>
      </c>
      <c r="H14" t="n">
        <v>37.7</v>
      </c>
      <c r="I14" t="n">
        <v>39.1</v>
      </c>
      <c r="J14" t="n">
        <v>39.2</v>
      </c>
      <c r="K14" t="n">
        <v>34.8</v>
      </c>
      <c r="L14" t="n">
        <v>37.7</v>
      </c>
      <c r="M14" t="n">
        <v>38.2</v>
      </c>
      <c r="N14" t="n">
        <v>37.5</v>
      </c>
      <c r="O14" t="n">
        <v>37.3</v>
      </c>
      <c r="P14" t="n">
        <v>37.3</v>
      </c>
      <c r="Q14" t="n">
        <v>36.3</v>
      </c>
      <c r="R14" t="n">
        <v>36.2</v>
      </c>
      <c r="S14" t="n">
        <v>36.1</v>
      </c>
      <c r="T14" t="n">
        <v>33.4</v>
      </c>
      <c r="U14" t="n">
        <v>35.7</v>
      </c>
      <c r="V14" t="n">
        <v>34.7</v>
      </c>
    </row>
    <row r="15">
      <c r="A15" t="inlineStr">
        <is>
          <t>07-12 19</t>
        </is>
      </c>
      <c r="B15" t="n">
        <v>36.2</v>
      </c>
      <c r="D15" t="n">
        <v>38</v>
      </c>
      <c r="E15" t="n">
        <v>38.4</v>
      </c>
      <c r="F15" t="n">
        <v>35.6</v>
      </c>
      <c r="G15" t="n">
        <v>40.1</v>
      </c>
      <c r="H15" t="n">
        <v>38.2</v>
      </c>
      <c r="I15" t="n">
        <v>39.8</v>
      </c>
      <c r="J15" t="n">
        <v>39.2</v>
      </c>
      <c r="K15" t="n">
        <v>34.9</v>
      </c>
      <c r="L15" t="n">
        <v>37.7</v>
      </c>
      <c r="M15" t="n">
        <v>38.4</v>
      </c>
      <c r="N15" t="n">
        <v>38.4</v>
      </c>
      <c r="O15" t="n">
        <v>39.1</v>
      </c>
      <c r="P15" t="n">
        <v>38.7</v>
      </c>
      <c r="Q15" t="n">
        <v>37.3</v>
      </c>
      <c r="R15" t="n">
        <v>37.8</v>
      </c>
      <c r="S15" t="n">
        <v>37.4</v>
      </c>
      <c r="T15" t="n">
        <v>36</v>
      </c>
      <c r="U15" t="n">
        <v>36.3</v>
      </c>
      <c r="V15" t="n">
        <v>35.1</v>
      </c>
    </row>
    <row r="16">
      <c r="A16" t="inlineStr">
        <is>
          <t>07-13 19</t>
        </is>
      </c>
      <c r="B16" t="n">
        <v>36.8</v>
      </c>
      <c r="C16" t="n">
        <v>39.6</v>
      </c>
      <c r="D16" t="n">
        <v>37.6</v>
      </c>
      <c r="E16" t="n">
        <v>38.1</v>
      </c>
      <c r="F16" t="n">
        <v>36</v>
      </c>
      <c r="G16" t="n">
        <v>40.2</v>
      </c>
      <c r="H16" t="n">
        <v>37.8</v>
      </c>
      <c r="I16" t="n">
        <v>39.9</v>
      </c>
      <c r="J16" t="n">
        <v>39.2</v>
      </c>
      <c r="K16" t="n">
        <v>38.3</v>
      </c>
      <c r="L16" t="n">
        <v>38.6</v>
      </c>
      <c r="N16" t="n">
        <v>39.3</v>
      </c>
      <c r="O16" t="n">
        <v>38.5</v>
      </c>
      <c r="P16" t="n">
        <v>39.9</v>
      </c>
      <c r="Q16" t="n">
        <v>38.8</v>
      </c>
      <c r="R16" t="n">
        <v>39.7</v>
      </c>
      <c r="S16" t="n">
        <v>37.9</v>
      </c>
      <c r="T16" t="n">
        <v>34.8</v>
      </c>
      <c r="U16" t="n">
        <v>38.8</v>
      </c>
      <c r="V16" t="n">
        <v>36.6</v>
      </c>
      <c r="W16" t="n">
        <v>39.2</v>
      </c>
    </row>
    <row r="17">
      <c r="A17" t="inlineStr">
        <is>
          <t>07-14 19</t>
        </is>
      </c>
      <c r="B17" t="n">
        <v>38.2</v>
      </c>
      <c r="C17" t="n">
        <v>39.2</v>
      </c>
      <c r="D17" t="n">
        <v>37.3</v>
      </c>
      <c r="E17" t="n">
        <v>37.3</v>
      </c>
      <c r="F17" t="n">
        <v>36.2</v>
      </c>
      <c r="G17" t="n">
        <v>38.3</v>
      </c>
      <c r="H17" t="n">
        <v>38</v>
      </c>
      <c r="I17" t="n">
        <v>40.5</v>
      </c>
      <c r="J17" t="n">
        <v>39.4</v>
      </c>
      <c r="K17" t="n">
        <v>36.2</v>
      </c>
      <c r="L17" t="n">
        <v>37.2</v>
      </c>
      <c r="M17" t="n">
        <v>37</v>
      </c>
      <c r="N17" t="n">
        <v>38.3</v>
      </c>
      <c r="O17" t="n">
        <v>36.4</v>
      </c>
      <c r="P17" t="n">
        <v>38.5</v>
      </c>
      <c r="Q17" t="n">
        <v>38.3</v>
      </c>
      <c r="R17" t="n">
        <v>39</v>
      </c>
      <c r="S17" t="n">
        <v>37.1</v>
      </c>
      <c r="T17" t="n">
        <v>35.3</v>
      </c>
      <c r="U17" t="n">
        <v>36.2</v>
      </c>
      <c r="V17" t="n">
        <v>35.8</v>
      </c>
      <c r="W17" t="n">
        <v>33.4</v>
      </c>
    </row>
    <row r="18">
      <c r="A18" t="inlineStr">
        <is>
          <t>07-15 19</t>
        </is>
      </c>
      <c r="B18" t="n">
        <v>35</v>
      </c>
      <c r="C18" t="n">
        <v>38</v>
      </c>
      <c r="D18" t="n">
        <v>36.3</v>
      </c>
      <c r="E18" t="n">
        <v>39</v>
      </c>
      <c r="F18" t="n">
        <v>34.5</v>
      </c>
      <c r="G18" t="n">
        <v>37.6</v>
      </c>
      <c r="H18" t="n">
        <v>36</v>
      </c>
      <c r="I18" t="n">
        <v>37.8</v>
      </c>
      <c r="J18" t="n">
        <v>35.2</v>
      </c>
      <c r="K18" t="n">
        <v>36.3</v>
      </c>
      <c r="L18" t="n">
        <v>35</v>
      </c>
      <c r="M18" t="n">
        <v>36.3</v>
      </c>
      <c r="N18" t="n">
        <v>36.3</v>
      </c>
      <c r="O18" t="n">
        <v>34.4</v>
      </c>
      <c r="P18" t="n">
        <v>36</v>
      </c>
      <c r="Q18" t="n">
        <v>36.1</v>
      </c>
      <c r="R18" t="n">
        <v>36</v>
      </c>
      <c r="S18" t="n">
        <v>35.5</v>
      </c>
      <c r="T18" t="n">
        <v>33.3</v>
      </c>
      <c r="U18" t="n">
        <v>33.2</v>
      </c>
      <c r="V18" t="n">
        <v>35.2</v>
      </c>
      <c r="W18" t="n">
        <v>36.7</v>
      </c>
    </row>
    <row r="19">
      <c r="A19" t="inlineStr">
        <is>
          <t>07-16 19</t>
        </is>
      </c>
      <c r="B19" t="n">
        <v>36.5</v>
      </c>
      <c r="C19" t="n">
        <v>34.8</v>
      </c>
      <c r="D19" t="n">
        <v>34.7</v>
      </c>
      <c r="E19" t="n">
        <v>36.2</v>
      </c>
      <c r="F19" t="n">
        <v>35</v>
      </c>
      <c r="G19" t="n">
        <v>35</v>
      </c>
      <c r="H19" t="n">
        <v>35.7</v>
      </c>
      <c r="I19" t="n">
        <v>35.9</v>
      </c>
      <c r="J19" t="n">
        <v>35.2</v>
      </c>
      <c r="K19" t="n">
        <v>36</v>
      </c>
      <c r="L19" t="n">
        <v>35.1</v>
      </c>
      <c r="M19" t="n">
        <v>33.3</v>
      </c>
      <c r="N19" t="n">
        <v>32.3</v>
      </c>
      <c r="O19" t="n">
        <v>36.4</v>
      </c>
      <c r="P19" t="n">
        <v>34.5</v>
      </c>
      <c r="Q19" t="n">
        <v>34.9</v>
      </c>
      <c r="R19" t="n">
        <v>34.8</v>
      </c>
      <c r="S19" t="n">
        <v>36.3</v>
      </c>
      <c r="T19" t="n">
        <v>34.7</v>
      </c>
      <c r="U19" t="n">
        <v>33.1</v>
      </c>
      <c r="V19" t="n">
        <v>37.4</v>
      </c>
      <c r="W19" t="n">
        <v>35</v>
      </c>
    </row>
    <row r="20">
      <c r="A20" t="inlineStr">
        <is>
          <t>07-17 19</t>
        </is>
      </c>
      <c r="B20" t="n">
        <v>37</v>
      </c>
      <c r="C20" t="n">
        <v>35.1</v>
      </c>
      <c r="D20" t="n">
        <v>36.2</v>
      </c>
      <c r="E20" t="n">
        <v>36.3</v>
      </c>
      <c r="F20" t="n">
        <v>35.4</v>
      </c>
      <c r="G20" t="n">
        <v>35.4</v>
      </c>
      <c r="H20" t="n">
        <v>36</v>
      </c>
      <c r="I20" t="n">
        <v>33.7</v>
      </c>
      <c r="J20" t="n">
        <v>35.1</v>
      </c>
      <c r="K20" t="n">
        <v>36.8</v>
      </c>
      <c r="L20" t="n">
        <v>36</v>
      </c>
      <c r="M20" t="n">
        <v>34.6</v>
      </c>
      <c r="N20" t="n">
        <v>35.3</v>
      </c>
      <c r="O20" t="n">
        <v>37.2</v>
      </c>
      <c r="P20" t="n">
        <v>32.9</v>
      </c>
      <c r="Q20" t="n">
        <v>32.3</v>
      </c>
      <c r="R20" t="n">
        <v>36.4</v>
      </c>
      <c r="S20" t="n">
        <v>37</v>
      </c>
      <c r="T20" t="n">
        <v>32.5</v>
      </c>
      <c r="U20" t="n">
        <v>33</v>
      </c>
      <c r="V20" t="n">
        <v>38</v>
      </c>
      <c r="W20" t="n">
        <v>34.2</v>
      </c>
    </row>
    <row r="21">
      <c r="A21" t="inlineStr">
        <is>
          <t>07-18 19</t>
        </is>
      </c>
      <c r="B21" t="n">
        <v>35.4</v>
      </c>
      <c r="C21" t="n">
        <v>38.9</v>
      </c>
      <c r="E21" t="n">
        <v>39</v>
      </c>
      <c r="G21" t="n">
        <v>39</v>
      </c>
      <c r="H21" t="n">
        <v>35</v>
      </c>
      <c r="I21" t="n">
        <v>37.6</v>
      </c>
      <c r="J21" t="n">
        <v>38</v>
      </c>
      <c r="K21" t="n">
        <v>34.8</v>
      </c>
      <c r="L21" t="n">
        <v>36.7</v>
      </c>
      <c r="N21" t="n">
        <v>36.2</v>
      </c>
      <c r="O21" t="n">
        <v>36.2</v>
      </c>
      <c r="P21" t="n">
        <v>35.3</v>
      </c>
      <c r="Q21" t="n">
        <v>35.9</v>
      </c>
      <c r="R21" t="n">
        <v>36.4</v>
      </c>
      <c r="S21" t="n">
        <v>36.4</v>
      </c>
      <c r="T21" t="n">
        <v>35.9</v>
      </c>
      <c r="V21" t="n">
        <v>36.5</v>
      </c>
      <c r="W21" t="n">
        <v>36.3</v>
      </c>
    </row>
    <row r="22">
      <c r="A22" t="inlineStr">
        <is>
          <t>07-19 19</t>
        </is>
      </c>
      <c r="B22" t="n">
        <v>35.2</v>
      </c>
      <c r="C22" t="n">
        <v>33.4</v>
      </c>
      <c r="D22" t="n">
        <v>32.5</v>
      </c>
      <c r="E22" t="n">
        <v>33.4</v>
      </c>
      <c r="F22" t="n">
        <v>31.5</v>
      </c>
      <c r="G22" t="n">
        <v>34.1</v>
      </c>
      <c r="H22" t="n">
        <v>30.5</v>
      </c>
      <c r="I22" t="n">
        <v>35.7</v>
      </c>
      <c r="J22" t="n">
        <v>34.7</v>
      </c>
      <c r="K22" t="n">
        <v>31.6</v>
      </c>
      <c r="L22" t="n">
        <v>32.2</v>
      </c>
      <c r="M22" t="n">
        <v>32.4</v>
      </c>
      <c r="N22" t="n">
        <v>32.6</v>
      </c>
      <c r="O22" t="n">
        <v>32.4</v>
      </c>
      <c r="P22" t="n">
        <v>34.3</v>
      </c>
      <c r="Q22" t="n">
        <v>35</v>
      </c>
      <c r="R22" t="n">
        <v>33.1</v>
      </c>
      <c r="S22" t="n">
        <v>31.5</v>
      </c>
      <c r="T22" t="n">
        <v>34.5</v>
      </c>
      <c r="U22" t="n">
        <v>33.2</v>
      </c>
      <c r="V22" t="n">
        <v>32</v>
      </c>
      <c r="W22" t="n">
        <v>32</v>
      </c>
    </row>
    <row r="23">
      <c r="A23" t="inlineStr">
        <is>
          <t>07-20 19</t>
        </is>
      </c>
      <c r="B23" t="n">
        <v>31.2</v>
      </c>
      <c r="C23" t="n">
        <v>31.4</v>
      </c>
      <c r="D23" t="n">
        <v>31.4</v>
      </c>
      <c r="E23" t="n">
        <v>33</v>
      </c>
      <c r="F23" t="n">
        <v>31</v>
      </c>
      <c r="G23" t="n">
        <v>32</v>
      </c>
      <c r="H23" t="n">
        <v>31.3</v>
      </c>
      <c r="I23" t="n">
        <v>34.7</v>
      </c>
      <c r="J23" t="n">
        <v>33.2</v>
      </c>
      <c r="K23" t="n">
        <v>30.8</v>
      </c>
      <c r="L23" t="n">
        <v>31</v>
      </c>
      <c r="M23" t="n">
        <v>31.5</v>
      </c>
      <c r="N23" t="n">
        <v>30.3</v>
      </c>
      <c r="O23" t="n">
        <v>31.2</v>
      </c>
      <c r="P23" t="n">
        <v>33</v>
      </c>
      <c r="Q23" t="n">
        <v>32.2</v>
      </c>
      <c r="R23" t="n">
        <v>30.9</v>
      </c>
      <c r="S23" t="n">
        <v>30.8</v>
      </c>
      <c r="T23" t="n">
        <v>31.9</v>
      </c>
      <c r="U23" t="n">
        <v>32.1</v>
      </c>
      <c r="V23" t="n">
        <v>31.4</v>
      </c>
      <c r="W23" t="n">
        <v>32.2</v>
      </c>
    </row>
    <row r="24">
      <c r="A24" t="inlineStr">
        <is>
          <t>07-21 19</t>
        </is>
      </c>
      <c r="B24" t="n">
        <v>32</v>
      </c>
      <c r="C24" t="n">
        <v>29.3</v>
      </c>
      <c r="D24" t="n">
        <v>32</v>
      </c>
      <c r="E24" t="n">
        <v>29</v>
      </c>
      <c r="F24" t="n">
        <v>32.5</v>
      </c>
      <c r="G24" t="n">
        <v>27.9</v>
      </c>
      <c r="H24" t="n">
        <v>33.5</v>
      </c>
      <c r="I24" t="n">
        <v>29.9</v>
      </c>
      <c r="K24" t="n">
        <v>32.3</v>
      </c>
      <c r="L24" t="n">
        <v>31.9</v>
      </c>
      <c r="M24" t="n">
        <v>31</v>
      </c>
      <c r="N24" t="n">
        <v>30.3</v>
      </c>
      <c r="O24" t="n">
        <v>32.5</v>
      </c>
      <c r="P24" t="n">
        <v>30.4</v>
      </c>
      <c r="Q24" t="n">
        <v>32.9</v>
      </c>
      <c r="R24" t="n">
        <v>30.1</v>
      </c>
      <c r="S24" t="n">
        <v>32.2</v>
      </c>
      <c r="T24" t="n">
        <v>32.1</v>
      </c>
      <c r="U24" t="n">
        <v>29.2</v>
      </c>
      <c r="V24" t="n">
        <v>32.7</v>
      </c>
      <c r="W24" t="n">
        <v>31.1</v>
      </c>
    </row>
    <row r="25">
      <c r="A25" t="inlineStr">
        <is>
          <t>07-22 19</t>
        </is>
      </c>
      <c r="B25" t="n">
        <v>33.2</v>
      </c>
      <c r="C25" t="n">
        <v>34.8</v>
      </c>
      <c r="D25" t="n">
        <v>34.6</v>
      </c>
      <c r="E25" t="n">
        <v>35.2</v>
      </c>
      <c r="F25" t="n">
        <v>33</v>
      </c>
      <c r="G25" t="n">
        <v>33.3</v>
      </c>
      <c r="H25" t="n">
        <v>35.6</v>
      </c>
      <c r="I25" t="n">
        <v>35.2</v>
      </c>
      <c r="J25" t="n">
        <v>34.7</v>
      </c>
      <c r="K25" t="n">
        <v>33.2</v>
      </c>
      <c r="L25" t="n">
        <v>33.3</v>
      </c>
      <c r="M25" t="n">
        <v>33.6</v>
      </c>
      <c r="N25" t="n">
        <v>32.9</v>
      </c>
      <c r="O25" t="n">
        <v>33.2</v>
      </c>
      <c r="P25" t="n">
        <v>33.1</v>
      </c>
      <c r="Q25" t="n">
        <v>32.9</v>
      </c>
      <c r="R25" t="n">
        <v>32.6</v>
      </c>
      <c r="S25" t="n">
        <v>33</v>
      </c>
      <c r="T25" t="n">
        <v>33.1</v>
      </c>
      <c r="U25" t="n">
        <v>32.1</v>
      </c>
      <c r="V25" t="n">
        <v>33.8</v>
      </c>
      <c r="W25" t="n">
        <v>33</v>
      </c>
    </row>
    <row r="26">
      <c r="A26" t="inlineStr">
        <is>
          <t>07-23 19</t>
        </is>
      </c>
      <c r="B26" t="n">
        <v>34.2</v>
      </c>
      <c r="C26" t="n">
        <v>35.1</v>
      </c>
      <c r="D26" t="n">
        <v>34.8</v>
      </c>
      <c r="E26" t="n">
        <v>36.3</v>
      </c>
      <c r="F26" t="n">
        <v>33.5</v>
      </c>
      <c r="G26" t="n">
        <v>34.1</v>
      </c>
      <c r="H26" t="n">
        <v>36.3</v>
      </c>
      <c r="I26" t="n">
        <v>35.6</v>
      </c>
      <c r="J26" t="n">
        <v>35.3</v>
      </c>
      <c r="K26" t="n">
        <v>33.5</v>
      </c>
      <c r="L26" t="n">
        <v>33.9</v>
      </c>
      <c r="M26" t="n">
        <v>34.4</v>
      </c>
      <c r="N26" t="n">
        <v>34.3</v>
      </c>
      <c r="O26" t="n">
        <v>34.2</v>
      </c>
      <c r="P26" t="n">
        <v>33.2</v>
      </c>
      <c r="Q26" t="n">
        <v>33</v>
      </c>
      <c r="R26" t="n">
        <v>33.8</v>
      </c>
      <c r="S26" t="n">
        <v>33.9</v>
      </c>
      <c r="T26" t="n">
        <v>33.6</v>
      </c>
      <c r="V26" t="n">
        <v>34.2</v>
      </c>
      <c r="W26" t="n">
        <v>33</v>
      </c>
    </row>
    <row r="27">
      <c r="A27" t="inlineStr">
        <is>
          <t>07-24 19</t>
        </is>
      </c>
      <c r="B27" t="n">
        <v>34.5</v>
      </c>
      <c r="C27" t="n">
        <v>36.2</v>
      </c>
      <c r="D27" t="n">
        <v>35.5</v>
      </c>
      <c r="E27" t="n">
        <v>36.5</v>
      </c>
      <c r="F27" t="n">
        <v>34</v>
      </c>
      <c r="G27" t="n">
        <v>34.2</v>
      </c>
      <c r="H27" t="n">
        <v>36.5</v>
      </c>
      <c r="I27" t="n">
        <v>35.7</v>
      </c>
      <c r="J27" t="n">
        <v>35.2</v>
      </c>
      <c r="K27" t="n">
        <v>33.7</v>
      </c>
      <c r="L27" t="n">
        <v>35</v>
      </c>
      <c r="M27" t="n">
        <v>34.3</v>
      </c>
      <c r="N27" t="n">
        <v>34.2</v>
      </c>
      <c r="O27" t="n">
        <v>34.2</v>
      </c>
      <c r="P27" t="n">
        <v>34.1</v>
      </c>
      <c r="Q27" t="n">
        <v>33.1</v>
      </c>
      <c r="R27" t="n">
        <v>33.3</v>
      </c>
      <c r="S27" t="n">
        <v>34</v>
      </c>
      <c r="T27" t="n">
        <v>32.6</v>
      </c>
      <c r="U27" t="n">
        <v>33</v>
      </c>
      <c r="V27" t="n">
        <v>34.5</v>
      </c>
      <c r="W27" t="n">
        <v>33.2</v>
      </c>
    </row>
    <row r="28">
      <c r="A28" t="inlineStr">
        <is>
          <t>07-25 19</t>
        </is>
      </c>
      <c r="B28" t="n">
        <v>34.5</v>
      </c>
      <c r="C28" t="n">
        <v>35.5</v>
      </c>
      <c r="D28" t="n">
        <v>34.7</v>
      </c>
      <c r="E28" t="n">
        <v>36.5</v>
      </c>
      <c r="F28" t="n">
        <v>33.5</v>
      </c>
      <c r="G28" t="n">
        <v>35</v>
      </c>
      <c r="H28" t="n">
        <v>37</v>
      </c>
      <c r="I28" t="n">
        <v>35.8</v>
      </c>
      <c r="J28" t="n">
        <v>36.2</v>
      </c>
      <c r="K28" t="n">
        <v>33.4</v>
      </c>
      <c r="L28" t="n">
        <v>34.5</v>
      </c>
      <c r="M28" t="n">
        <v>34.8</v>
      </c>
      <c r="N28" t="n">
        <v>35.3</v>
      </c>
      <c r="O28" t="n">
        <v>33.9</v>
      </c>
      <c r="P28" t="n">
        <v>33.5</v>
      </c>
      <c r="Q28" t="n">
        <v>33.5</v>
      </c>
      <c r="R28" t="n">
        <v>34.1</v>
      </c>
      <c r="S28" t="n">
        <v>34</v>
      </c>
      <c r="T28" t="n">
        <v>33.5</v>
      </c>
      <c r="U28" t="n">
        <v>32.7</v>
      </c>
      <c r="V28" t="n">
        <v>33.8</v>
      </c>
      <c r="W28" t="n">
        <v>33.9</v>
      </c>
    </row>
    <row r="29">
      <c r="A29" t="inlineStr">
        <is>
          <t>07-26 19</t>
        </is>
      </c>
      <c r="B29" t="n">
        <v>35.6</v>
      </c>
      <c r="C29" t="n">
        <v>39.2</v>
      </c>
      <c r="E29" t="n">
        <v>39.8</v>
      </c>
      <c r="G29" t="n">
        <v>38.1</v>
      </c>
      <c r="H29" t="n">
        <v>38.8</v>
      </c>
      <c r="I29" t="n">
        <v>38</v>
      </c>
      <c r="J29" t="n">
        <v>38</v>
      </c>
      <c r="K29" t="n">
        <v>34.1</v>
      </c>
      <c r="L29" t="n">
        <v>36.2</v>
      </c>
      <c r="M29" t="n">
        <v>36.5</v>
      </c>
      <c r="N29" t="n">
        <v>37.3</v>
      </c>
      <c r="O29" t="n">
        <v>35</v>
      </c>
      <c r="P29" t="n">
        <v>35</v>
      </c>
      <c r="Q29" t="n">
        <v>34.6</v>
      </c>
      <c r="R29" t="n">
        <v>35.3</v>
      </c>
      <c r="S29" t="n">
        <v>34.1</v>
      </c>
      <c r="U29" t="n">
        <v>32.8</v>
      </c>
      <c r="V29" t="n">
        <v>34.3</v>
      </c>
      <c r="W29" t="n">
        <v>35.2</v>
      </c>
    </row>
    <row r="30">
      <c r="A30" t="inlineStr">
        <is>
          <t>07-27 19</t>
        </is>
      </c>
      <c r="B30" t="n">
        <v>36.8</v>
      </c>
      <c r="C30" t="n">
        <v>40.2</v>
      </c>
      <c r="D30" t="n">
        <v>37.4</v>
      </c>
      <c r="E30" t="n">
        <v>40</v>
      </c>
      <c r="F30" t="n">
        <v>36.7</v>
      </c>
      <c r="G30" t="n">
        <v>39.2</v>
      </c>
      <c r="I30" t="n">
        <v>38.7</v>
      </c>
      <c r="J30" t="n">
        <v>38.7</v>
      </c>
      <c r="K30" t="n">
        <v>34.8</v>
      </c>
      <c r="L30" t="n">
        <v>38.4</v>
      </c>
      <c r="M30" t="n">
        <v>38.2</v>
      </c>
      <c r="N30" t="n">
        <v>38.3</v>
      </c>
      <c r="O30" t="n">
        <v>35.8</v>
      </c>
      <c r="P30" t="n">
        <v>37.5</v>
      </c>
      <c r="Q30" t="n">
        <v>38</v>
      </c>
      <c r="R30" t="n">
        <v>37.8</v>
      </c>
      <c r="S30" t="n">
        <v>36</v>
      </c>
      <c r="T30" t="n">
        <v>35.3</v>
      </c>
      <c r="U30" t="n">
        <v>36</v>
      </c>
      <c r="V30" t="n">
        <v>35.1</v>
      </c>
      <c r="W30" t="n">
        <v>38.2</v>
      </c>
    </row>
    <row r="31">
      <c r="A31" t="inlineStr">
        <is>
          <t>07-28 19</t>
        </is>
      </c>
      <c r="B31" t="n">
        <v>33.4</v>
      </c>
      <c r="C31" t="n">
        <v>38.1</v>
      </c>
      <c r="D31" t="n">
        <v>35.6</v>
      </c>
      <c r="E31" t="n">
        <v>38</v>
      </c>
      <c r="F31" t="n">
        <v>32.2</v>
      </c>
      <c r="G31" t="n">
        <v>37.2</v>
      </c>
      <c r="H31" t="n">
        <v>34.5</v>
      </c>
      <c r="I31" t="n">
        <v>38.7</v>
      </c>
      <c r="J31" t="n">
        <v>38.4</v>
      </c>
      <c r="K31" t="n">
        <v>33.9</v>
      </c>
      <c r="L31" t="n">
        <v>34.6</v>
      </c>
      <c r="M31" t="n">
        <v>35.3</v>
      </c>
      <c r="N31" t="n">
        <v>35</v>
      </c>
      <c r="O31" t="n">
        <v>35.3</v>
      </c>
      <c r="P31" t="n">
        <v>38.2</v>
      </c>
      <c r="Q31" t="n">
        <v>37.3</v>
      </c>
      <c r="R31" t="n">
        <v>36.1</v>
      </c>
      <c r="S31" t="n">
        <v>33.5</v>
      </c>
      <c r="T31" t="n">
        <v>36.3</v>
      </c>
      <c r="U31" t="n">
        <v>36</v>
      </c>
      <c r="V31" t="n">
        <v>34</v>
      </c>
      <c r="W31" t="n">
        <v>37.9</v>
      </c>
    </row>
    <row r="32">
      <c r="A32" t="inlineStr">
        <is>
          <t>07-29 19</t>
        </is>
      </c>
      <c r="B32" t="n">
        <v>33</v>
      </c>
      <c r="C32" t="n">
        <v>33.3</v>
      </c>
      <c r="D32" t="n">
        <v>34</v>
      </c>
      <c r="E32" t="n">
        <v>34.5</v>
      </c>
      <c r="F32" t="n">
        <v>33.5</v>
      </c>
      <c r="G32" t="n">
        <v>33.5</v>
      </c>
      <c r="H32" t="n">
        <v>34.8</v>
      </c>
      <c r="I32" t="n">
        <v>35.3</v>
      </c>
      <c r="J32" t="n">
        <v>34.3</v>
      </c>
      <c r="K32" t="n">
        <v>33.4</v>
      </c>
      <c r="L32" t="n">
        <v>33.2</v>
      </c>
      <c r="M32" t="n">
        <v>32.9</v>
      </c>
      <c r="N32" t="n">
        <v>33.2</v>
      </c>
      <c r="O32" t="n">
        <v>33.7</v>
      </c>
      <c r="P32" t="n">
        <v>34.8</v>
      </c>
      <c r="Q32" t="n">
        <v>35.4</v>
      </c>
      <c r="R32" t="n">
        <v>32.2</v>
      </c>
      <c r="S32" t="n">
        <v>33</v>
      </c>
      <c r="T32" t="n">
        <v>34.8</v>
      </c>
      <c r="U32" t="n">
        <v>32.1</v>
      </c>
      <c r="V32" t="n">
        <v>32.7</v>
      </c>
      <c r="W32" t="n">
        <v>34.1</v>
      </c>
    </row>
    <row r="33">
      <c r="A33" t="inlineStr">
        <is>
          <t>07-30 19</t>
        </is>
      </c>
      <c r="B33" t="n">
        <v>32</v>
      </c>
      <c r="C33" t="n">
        <v>35.9</v>
      </c>
      <c r="D33" t="n">
        <v>33.5</v>
      </c>
      <c r="E33" t="n">
        <v>32.5</v>
      </c>
      <c r="F33" t="n">
        <v>31</v>
      </c>
      <c r="G33" t="n">
        <v>35.1</v>
      </c>
      <c r="H33" t="n">
        <v>35.4</v>
      </c>
      <c r="I33" t="n">
        <v>32.8</v>
      </c>
      <c r="J33" t="n">
        <v>35.3</v>
      </c>
      <c r="K33" t="n">
        <v>32.9</v>
      </c>
      <c r="L33" t="n">
        <v>33.8</v>
      </c>
      <c r="M33" t="n">
        <v>33</v>
      </c>
      <c r="N33" t="n">
        <v>34.1</v>
      </c>
      <c r="O33" t="n">
        <v>33.2</v>
      </c>
      <c r="P33" t="n">
        <v>34.3</v>
      </c>
      <c r="Q33" t="n">
        <v>33.4</v>
      </c>
      <c r="R33" t="n">
        <v>35</v>
      </c>
      <c r="S33" t="n">
        <v>32</v>
      </c>
      <c r="T33" t="n">
        <v>34.5</v>
      </c>
      <c r="U33" t="n">
        <v>33.1</v>
      </c>
      <c r="V33" t="n">
        <v>33.2</v>
      </c>
      <c r="W33" t="n">
        <v>35</v>
      </c>
    </row>
    <row r="34">
      <c r="A34" t="inlineStr">
        <is>
          <t>07-31 19</t>
        </is>
      </c>
      <c r="B34" t="n">
        <v>34.5</v>
      </c>
      <c r="C34" t="n">
        <v>34.5</v>
      </c>
      <c r="D34" t="n">
        <v>35.2</v>
      </c>
      <c r="E34" t="n">
        <v>34.4</v>
      </c>
      <c r="F34" t="n">
        <v>33.5</v>
      </c>
      <c r="G34" t="n">
        <v>35.4</v>
      </c>
      <c r="H34" t="n">
        <v>35</v>
      </c>
      <c r="I34" t="n">
        <v>34.9</v>
      </c>
      <c r="J34" t="n">
        <v>35.2</v>
      </c>
      <c r="K34" t="n">
        <v>34</v>
      </c>
      <c r="L34" t="n">
        <v>35.7</v>
      </c>
      <c r="M34" t="n">
        <v>34.3</v>
      </c>
      <c r="N34" t="n">
        <v>35.3</v>
      </c>
      <c r="O34" t="n">
        <v>36.2</v>
      </c>
      <c r="P34" t="n">
        <v>33</v>
      </c>
      <c r="Q34" t="n">
        <v>33.4</v>
      </c>
      <c r="R34" t="n">
        <v>35.6</v>
      </c>
      <c r="S34" t="n">
        <v>35.2</v>
      </c>
      <c r="T34" t="n">
        <v>33.8</v>
      </c>
      <c r="U34" t="n">
        <v>34</v>
      </c>
      <c r="V34" t="n">
        <v>35</v>
      </c>
      <c r="W34" t="n">
        <v>35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W48"/>
  <sheetViews>
    <sheetView workbookViewId="0">
      <selection activeCell="Q21" sqref="Q2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07</t>
        </is>
      </c>
      <c r="B3" t="n">
        <v>27.9</v>
      </c>
      <c r="C3" t="n">
        <v>27.6</v>
      </c>
      <c r="D3" t="n">
        <v>26.6</v>
      </c>
      <c r="E3" t="n">
        <v>26.4</v>
      </c>
      <c r="F3" t="n">
        <v>28.9</v>
      </c>
      <c r="G3" t="n">
        <v>28.3</v>
      </c>
      <c r="I3" t="n">
        <v>27.9</v>
      </c>
      <c r="J3" t="n">
        <v>27.2</v>
      </c>
      <c r="K3" t="n">
        <v>29.8</v>
      </c>
      <c r="L3" t="n">
        <v>27.7</v>
      </c>
      <c r="M3" t="n">
        <v>28.1</v>
      </c>
      <c r="N3" t="n">
        <v>27.3</v>
      </c>
      <c r="O3" t="n">
        <v>29</v>
      </c>
      <c r="P3" t="n">
        <v>29.4</v>
      </c>
      <c r="Q3" t="n">
        <v>30.3</v>
      </c>
      <c r="R3" t="n">
        <v>29</v>
      </c>
      <c r="S3" t="n">
        <v>29.1</v>
      </c>
      <c r="T3" t="n">
        <v>29.9</v>
      </c>
      <c r="U3" t="n">
        <v>28.8</v>
      </c>
      <c r="V3" t="n">
        <v>30.2</v>
      </c>
      <c r="W3" t="n">
        <v>28.4</v>
      </c>
    </row>
    <row r="4">
      <c r="A4" t="inlineStr">
        <is>
          <t>07-01 07</t>
        </is>
      </c>
      <c r="B4" t="n">
        <v>28.4</v>
      </c>
      <c r="C4" t="n">
        <v>27.2</v>
      </c>
      <c r="F4" t="n">
        <v>29</v>
      </c>
      <c r="G4" t="n">
        <v>30.2</v>
      </c>
      <c r="J4" t="n">
        <v>28.6</v>
      </c>
      <c r="K4" t="n">
        <v>30.1</v>
      </c>
      <c r="M4" t="n">
        <v>27.8</v>
      </c>
      <c r="N4" t="n">
        <v>27.2</v>
      </c>
      <c r="P4" t="n">
        <v>30.2</v>
      </c>
      <c r="Q4" t="n">
        <v>30.2</v>
      </c>
      <c r="S4" t="n">
        <v>29.5</v>
      </c>
      <c r="T4" t="n">
        <v>31.1</v>
      </c>
      <c r="W4" t="n">
        <v>30</v>
      </c>
    </row>
    <row r="5">
      <c r="A5" t="inlineStr">
        <is>
          <t>07-02 07</t>
        </is>
      </c>
      <c r="B5" t="n">
        <v>28</v>
      </c>
      <c r="C5" t="n">
        <v>27.7</v>
      </c>
      <c r="D5" t="n">
        <v>25.9</v>
      </c>
      <c r="F5" t="n">
        <v>29.3</v>
      </c>
      <c r="G5" t="n">
        <v>30.2</v>
      </c>
      <c r="H5" t="n">
        <v>26</v>
      </c>
      <c r="I5" t="n">
        <v>31</v>
      </c>
      <c r="J5" t="n">
        <v>27</v>
      </c>
      <c r="K5" t="n">
        <v>29.9</v>
      </c>
      <c r="L5" t="n">
        <v>29</v>
      </c>
      <c r="M5" t="n">
        <v>28.1</v>
      </c>
      <c r="N5" t="n">
        <v>27</v>
      </c>
      <c r="O5" t="n">
        <v>29.9</v>
      </c>
      <c r="P5" t="n">
        <v>30.2</v>
      </c>
      <c r="Q5" t="n">
        <v>29.9</v>
      </c>
      <c r="R5" t="n">
        <v>28.8</v>
      </c>
      <c r="S5" t="n">
        <v>28.5</v>
      </c>
      <c r="T5" t="n">
        <v>30</v>
      </c>
      <c r="U5" t="n">
        <v>29.1</v>
      </c>
      <c r="W5" t="n">
        <v>30.5</v>
      </c>
    </row>
    <row r="6">
      <c r="A6" t="inlineStr">
        <is>
          <t>07-03 07</t>
        </is>
      </c>
      <c r="B6" t="n">
        <v>27.4</v>
      </c>
      <c r="C6" t="n">
        <v>28</v>
      </c>
      <c r="D6" t="n">
        <v>26</v>
      </c>
      <c r="E6" t="n">
        <v>25.6</v>
      </c>
      <c r="F6" t="n">
        <v>29.1</v>
      </c>
      <c r="G6" t="n">
        <v>28.9</v>
      </c>
      <c r="H6" t="n">
        <v>26.4</v>
      </c>
      <c r="I6" t="n">
        <v>30.4</v>
      </c>
      <c r="J6" t="n">
        <v>29</v>
      </c>
      <c r="K6" t="n">
        <v>29.5</v>
      </c>
      <c r="L6" t="n">
        <v>29.6</v>
      </c>
      <c r="M6" t="n">
        <v>28</v>
      </c>
      <c r="N6" t="n">
        <v>26.9</v>
      </c>
      <c r="O6" t="n">
        <v>29.8</v>
      </c>
      <c r="P6" t="n">
        <v>30.1</v>
      </c>
      <c r="Q6" t="n">
        <v>29</v>
      </c>
      <c r="R6" t="n">
        <v>28.8</v>
      </c>
      <c r="S6" t="n">
        <v>29.3</v>
      </c>
      <c r="T6" t="n">
        <v>30.2</v>
      </c>
      <c r="U6" t="n">
        <v>29</v>
      </c>
      <c r="V6" t="n">
        <v>30.7</v>
      </c>
      <c r="W6" t="n">
        <v>29.5</v>
      </c>
    </row>
    <row r="7">
      <c r="A7" t="inlineStr">
        <is>
          <t>07-04 07</t>
        </is>
      </c>
      <c r="B7" t="n">
        <v>26.3</v>
      </c>
      <c r="C7" t="n">
        <v>27.2</v>
      </c>
      <c r="D7" t="n">
        <v>25.4</v>
      </c>
      <c r="E7" t="n">
        <v>25.5</v>
      </c>
      <c r="F7" t="n">
        <v>27.2</v>
      </c>
      <c r="G7" t="n">
        <v>28.2</v>
      </c>
      <c r="H7" t="n">
        <v>25</v>
      </c>
      <c r="I7" t="n">
        <v>29.7</v>
      </c>
      <c r="J7" t="n">
        <v>27</v>
      </c>
      <c r="K7" t="n">
        <v>27.8</v>
      </c>
      <c r="L7" t="n">
        <v>27.2</v>
      </c>
      <c r="M7" t="n">
        <v>27.3</v>
      </c>
      <c r="N7" t="n">
        <v>26.2</v>
      </c>
      <c r="O7" t="n">
        <v>28.8</v>
      </c>
      <c r="P7" t="n">
        <v>29.6</v>
      </c>
      <c r="Q7" t="n">
        <v>30</v>
      </c>
      <c r="R7" t="n">
        <v>28.5</v>
      </c>
      <c r="S7" t="n">
        <v>27.4</v>
      </c>
      <c r="T7" t="n">
        <v>30.2</v>
      </c>
      <c r="U7" t="n">
        <v>28.1</v>
      </c>
      <c r="V7" t="n">
        <v>29</v>
      </c>
      <c r="W7" t="n">
        <v>29.7</v>
      </c>
    </row>
    <row r="8">
      <c r="A8" t="inlineStr">
        <is>
          <t>07-05 07</t>
        </is>
      </c>
      <c r="B8" t="n">
        <v>26.3</v>
      </c>
      <c r="C8" t="n">
        <v>27.1</v>
      </c>
      <c r="D8" t="n">
        <v>24.4</v>
      </c>
      <c r="E8" t="n">
        <v>24.9</v>
      </c>
      <c r="F8" t="n">
        <v>28.2</v>
      </c>
      <c r="G8" t="n">
        <v>28.1</v>
      </c>
      <c r="H8" t="n">
        <v>25.3</v>
      </c>
      <c r="I8" t="n">
        <v>26.2</v>
      </c>
      <c r="J8" t="n">
        <v>27.1</v>
      </c>
      <c r="K8" t="n">
        <v>29.4</v>
      </c>
      <c r="L8" t="n">
        <v>26.4</v>
      </c>
      <c r="M8" t="n">
        <v>26.2</v>
      </c>
      <c r="N8" t="n">
        <v>25.9</v>
      </c>
      <c r="O8" t="n">
        <v>27.9</v>
      </c>
      <c r="P8" t="n">
        <v>28.4</v>
      </c>
      <c r="Q8" t="n">
        <v>27.9</v>
      </c>
      <c r="R8" t="n">
        <v>27.4</v>
      </c>
      <c r="S8" t="n">
        <v>27.5</v>
      </c>
      <c r="T8" t="n">
        <v>29.5</v>
      </c>
      <c r="U8" t="n">
        <v>28.1</v>
      </c>
      <c r="W8" t="n">
        <v>28.3</v>
      </c>
    </row>
    <row r="9">
      <c r="A9" t="inlineStr">
        <is>
          <t>07-06 07</t>
        </is>
      </c>
      <c r="B9" t="n">
        <v>26</v>
      </c>
      <c r="C9" t="n">
        <v>27</v>
      </c>
      <c r="D9" t="n">
        <v>25</v>
      </c>
      <c r="E9" t="n">
        <v>25.2</v>
      </c>
      <c r="F9" t="n">
        <v>27.3</v>
      </c>
      <c r="G9" t="n">
        <v>27.6</v>
      </c>
      <c r="H9" t="n">
        <v>25.7</v>
      </c>
      <c r="I9" t="n">
        <v>27</v>
      </c>
      <c r="J9" t="n">
        <v>27.2</v>
      </c>
      <c r="K9" t="n">
        <v>27.8</v>
      </c>
      <c r="L9" t="n">
        <v>26.7</v>
      </c>
      <c r="M9" t="n">
        <v>26.9</v>
      </c>
      <c r="N9" t="n">
        <v>25.9</v>
      </c>
      <c r="O9" t="n">
        <v>27.8</v>
      </c>
      <c r="P9" t="n">
        <v>29.2</v>
      </c>
      <c r="Q9" t="n">
        <v>29.3</v>
      </c>
      <c r="R9" t="n">
        <v>27.4</v>
      </c>
      <c r="S9" t="n">
        <v>27.6</v>
      </c>
      <c r="T9" t="n">
        <v>30</v>
      </c>
      <c r="U9" t="n">
        <v>28.3</v>
      </c>
      <c r="V9" t="n">
        <v>28.4</v>
      </c>
      <c r="W9" t="n">
        <v>28.3</v>
      </c>
    </row>
    <row r="10">
      <c r="A10" t="inlineStr">
        <is>
          <t>07-07 07</t>
        </is>
      </c>
      <c r="B10" t="n">
        <v>27.8</v>
      </c>
      <c r="C10" t="n">
        <v>27</v>
      </c>
      <c r="D10" t="n">
        <v>25.9</v>
      </c>
      <c r="E10" t="n">
        <v>26</v>
      </c>
      <c r="F10" t="n">
        <v>28.4</v>
      </c>
      <c r="G10" t="n">
        <v>28.2</v>
      </c>
      <c r="H10" t="n">
        <v>24.7</v>
      </c>
      <c r="I10" t="n">
        <v>26.9</v>
      </c>
      <c r="J10" t="n">
        <v>27.2</v>
      </c>
      <c r="K10" t="n">
        <v>28.7</v>
      </c>
      <c r="L10" t="n">
        <v>27.1</v>
      </c>
      <c r="M10" t="n">
        <v>27</v>
      </c>
      <c r="N10" t="n">
        <v>26.2</v>
      </c>
      <c r="O10" t="n">
        <v>28.6</v>
      </c>
      <c r="P10" t="n">
        <v>29.1</v>
      </c>
      <c r="Q10" t="n">
        <v>30</v>
      </c>
      <c r="R10" t="n">
        <v>28</v>
      </c>
      <c r="S10" t="n">
        <v>28</v>
      </c>
      <c r="T10" t="n">
        <v>29</v>
      </c>
      <c r="U10" t="n">
        <v>27.9</v>
      </c>
      <c r="V10" t="n">
        <v>29.4</v>
      </c>
      <c r="W10" t="n">
        <v>29</v>
      </c>
    </row>
    <row r="11">
      <c r="A11" t="inlineStr">
        <is>
          <t>07-08 07</t>
        </is>
      </c>
      <c r="B11" t="n">
        <v>27.5</v>
      </c>
      <c r="C11" t="n">
        <v>27.3</v>
      </c>
      <c r="D11" t="n">
        <v>26.1</v>
      </c>
      <c r="E11" t="n">
        <v>26.1</v>
      </c>
      <c r="F11" t="n">
        <v>28.5</v>
      </c>
      <c r="G11" t="n">
        <v>28.2</v>
      </c>
      <c r="H11" t="n">
        <v>27</v>
      </c>
      <c r="I11" t="n">
        <v>27.3</v>
      </c>
      <c r="J11" t="n">
        <v>27.3</v>
      </c>
      <c r="K11" t="n">
        <v>28.7</v>
      </c>
      <c r="L11" t="n">
        <v>27.7</v>
      </c>
      <c r="M11" t="n">
        <v>27</v>
      </c>
      <c r="N11" t="n">
        <v>26.8</v>
      </c>
      <c r="O11" t="n">
        <v>28.9</v>
      </c>
      <c r="P11" t="n">
        <v>28.8</v>
      </c>
      <c r="Q11" t="n">
        <v>29.1</v>
      </c>
      <c r="R11" t="n">
        <v>28.9</v>
      </c>
      <c r="S11" t="n">
        <v>29</v>
      </c>
      <c r="T11" t="n">
        <v>28.8</v>
      </c>
      <c r="U11" t="n">
        <v>28.1</v>
      </c>
      <c r="W11" t="n">
        <v>29.1</v>
      </c>
    </row>
    <row r="12">
      <c r="A12" t="inlineStr">
        <is>
          <t>07-08 13</t>
        </is>
      </c>
      <c r="Q12" t="n">
        <v>30.1</v>
      </c>
    </row>
    <row r="13">
      <c r="A13" t="inlineStr">
        <is>
          <t>07-08 19</t>
        </is>
      </c>
      <c r="Q13" t="n">
        <v>31.2</v>
      </c>
    </row>
    <row r="14">
      <c r="A14" t="inlineStr">
        <is>
          <t>07-09 01</t>
        </is>
      </c>
      <c r="Q14" t="n">
        <v>29.8</v>
      </c>
    </row>
    <row r="15">
      <c r="A15" t="inlineStr">
        <is>
          <t>07-09 07</t>
        </is>
      </c>
      <c r="B15" t="n">
        <v>24.5</v>
      </c>
      <c r="C15" t="n">
        <v>27</v>
      </c>
      <c r="D15" t="n">
        <v>24.1</v>
      </c>
      <c r="F15" t="n">
        <v>24.9</v>
      </c>
      <c r="G15" t="n">
        <v>27.8</v>
      </c>
      <c r="H15" t="n">
        <v>23.6</v>
      </c>
      <c r="I15" t="n">
        <v>28</v>
      </c>
      <c r="J15" t="n">
        <v>27.7</v>
      </c>
      <c r="K15" t="n">
        <v>25.6</v>
      </c>
      <c r="L15" t="n">
        <v>25.7</v>
      </c>
      <c r="M15" t="n">
        <v>26.2</v>
      </c>
      <c r="N15" t="n">
        <v>26.1</v>
      </c>
      <c r="O15" t="n">
        <v>26.6</v>
      </c>
      <c r="P15" t="n">
        <v>29</v>
      </c>
      <c r="Q15" t="n">
        <v>28.1</v>
      </c>
      <c r="R15" t="n">
        <v>27.1</v>
      </c>
      <c r="S15" t="n">
        <v>26</v>
      </c>
      <c r="T15" t="n">
        <v>28.7</v>
      </c>
      <c r="U15" t="n">
        <v>27.8</v>
      </c>
      <c r="V15" t="n">
        <v>26.3</v>
      </c>
      <c r="W15" t="n">
        <v>28.8</v>
      </c>
    </row>
    <row r="16">
      <c r="A16" t="inlineStr">
        <is>
          <t>07-10 07</t>
        </is>
      </c>
      <c r="B16" t="n">
        <v>24.6</v>
      </c>
      <c r="C16" t="n">
        <v>24.9</v>
      </c>
      <c r="D16" t="n">
        <v>23.4</v>
      </c>
      <c r="E16" t="n">
        <v>24.2</v>
      </c>
      <c r="F16" t="n">
        <v>25.4</v>
      </c>
      <c r="G16" t="n">
        <v>25.4</v>
      </c>
      <c r="H16" t="n">
        <v>23.2</v>
      </c>
      <c r="I16" t="n">
        <v>26</v>
      </c>
      <c r="J16" t="n">
        <v>25.1</v>
      </c>
      <c r="K16" t="n">
        <v>25.5</v>
      </c>
      <c r="L16" t="n">
        <v>25.3</v>
      </c>
      <c r="M16" t="n">
        <v>24.5</v>
      </c>
      <c r="N16" t="n">
        <v>23.2</v>
      </c>
      <c r="O16" t="n">
        <v>26.2</v>
      </c>
      <c r="P16" t="n">
        <v>27.2</v>
      </c>
      <c r="Q16" t="n">
        <v>27.3</v>
      </c>
      <c r="R16" t="n">
        <v>25</v>
      </c>
      <c r="S16" t="n">
        <v>26</v>
      </c>
      <c r="T16" t="n">
        <v>28.1</v>
      </c>
      <c r="U16" t="n">
        <v>25.8</v>
      </c>
      <c r="V16" t="n">
        <v>27.4</v>
      </c>
      <c r="W16" t="n">
        <v>26.6</v>
      </c>
    </row>
    <row r="17">
      <c r="A17" t="inlineStr">
        <is>
          <t>07-11 07</t>
        </is>
      </c>
      <c r="B17" t="n">
        <v>26.4</v>
      </c>
      <c r="C17" t="n">
        <v>26.5</v>
      </c>
      <c r="D17" t="n">
        <v>25</v>
      </c>
      <c r="E17" t="n">
        <v>25</v>
      </c>
      <c r="F17" t="n">
        <v>27.6</v>
      </c>
      <c r="G17" t="n">
        <v>26.2</v>
      </c>
      <c r="H17" t="n">
        <v>23.8</v>
      </c>
      <c r="I17" t="n">
        <v>26.3</v>
      </c>
      <c r="J17" t="n">
        <v>26.6</v>
      </c>
      <c r="K17" t="n">
        <v>27.8</v>
      </c>
      <c r="L17" t="n">
        <v>26.5</v>
      </c>
      <c r="M17" t="n">
        <v>26</v>
      </c>
      <c r="N17" t="n">
        <v>25.2</v>
      </c>
      <c r="O17" t="n">
        <v>28.2</v>
      </c>
      <c r="P17" t="n">
        <v>28.2</v>
      </c>
      <c r="Q17" t="n">
        <v>28.6</v>
      </c>
      <c r="R17" t="n">
        <v>27.3</v>
      </c>
      <c r="S17" t="n">
        <v>27.7</v>
      </c>
      <c r="T17" t="n">
        <v>29</v>
      </c>
      <c r="U17" t="n">
        <v>27.7</v>
      </c>
      <c r="V17" t="n">
        <v>29.1</v>
      </c>
      <c r="W17" t="n">
        <v>28</v>
      </c>
    </row>
    <row r="18">
      <c r="A18" t="inlineStr">
        <is>
          <t>07-12 07</t>
        </is>
      </c>
      <c r="B18" t="n">
        <v>26.2</v>
      </c>
      <c r="C18" t="n">
        <v>26.2</v>
      </c>
      <c r="D18" t="n">
        <v>24</v>
      </c>
      <c r="E18" t="n">
        <v>24.9</v>
      </c>
      <c r="F18" t="n">
        <v>27</v>
      </c>
      <c r="G18" t="n">
        <v>26.3</v>
      </c>
      <c r="H18" t="n">
        <v>24.7</v>
      </c>
      <c r="I18" t="n">
        <v>26.2</v>
      </c>
      <c r="J18" t="n">
        <v>27</v>
      </c>
      <c r="K18" t="n">
        <v>27.7</v>
      </c>
      <c r="L18" t="n">
        <v>25.1</v>
      </c>
      <c r="M18" t="n">
        <v>25</v>
      </c>
      <c r="N18" t="n">
        <v>24.5</v>
      </c>
      <c r="O18" t="n">
        <v>27</v>
      </c>
      <c r="P18" t="n">
        <v>28.5</v>
      </c>
      <c r="Q18" t="n">
        <v>28.2</v>
      </c>
      <c r="R18" t="n">
        <v>26.4</v>
      </c>
      <c r="S18" t="n">
        <v>27.1</v>
      </c>
      <c r="T18" t="n">
        <v>29.1</v>
      </c>
      <c r="U18" t="n">
        <v>27.5</v>
      </c>
      <c r="W18" t="n">
        <v>28</v>
      </c>
    </row>
    <row r="19">
      <c r="A19" t="inlineStr">
        <is>
          <t>07-12 13</t>
        </is>
      </c>
      <c r="Q19" t="n">
        <v>30.2</v>
      </c>
    </row>
    <row r="20">
      <c r="A20" t="inlineStr">
        <is>
          <t>07-12 19</t>
        </is>
      </c>
      <c r="Q20" t="n">
        <v>32.2</v>
      </c>
    </row>
    <row r="21">
      <c r="A21" t="inlineStr">
        <is>
          <t>07-13 01</t>
        </is>
      </c>
      <c r="Q21" t="n">
        <v>30.2</v>
      </c>
    </row>
    <row r="22">
      <c r="A22" t="inlineStr">
        <is>
          <t>07-13 07</t>
        </is>
      </c>
      <c r="B22" t="n">
        <v>26</v>
      </c>
      <c r="C22" t="n">
        <v>26.5</v>
      </c>
      <c r="D22" t="n">
        <v>24.8</v>
      </c>
      <c r="E22" t="n">
        <v>24.5</v>
      </c>
      <c r="F22" t="n">
        <v>26.5</v>
      </c>
      <c r="G22" t="n">
        <v>27.8</v>
      </c>
      <c r="H22" t="n">
        <v>24.8</v>
      </c>
      <c r="I22" t="n">
        <v>26.3</v>
      </c>
      <c r="J22" t="n">
        <v>27.2</v>
      </c>
      <c r="K22" t="n">
        <v>27.3</v>
      </c>
      <c r="L22" t="n">
        <v>25.8</v>
      </c>
      <c r="M22" t="n">
        <v>26.1</v>
      </c>
      <c r="N22" t="n">
        <v>25.6</v>
      </c>
      <c r="O22" t="n">
        <v>27.6</v>
      </c>
      <c r="P22" t="n">
        <v>28.7</v>
      </c>
      <c r="Q22" t="n">
        <v>29.1</v>
      </c>
      <c r="R22" t="n">
        <v>27.7</v>
      </c>
      <c r="S22" t="n">
        <v>26.7</v>
      </c>
      <c r="T22" t="n">
        <v>29</v>
      </c>
      <c r="U22" t="n">
        <v>29</v>
      </c>
      <c r="V22" t="n">
        <v>28</v>
      </c>
      <c r="W22" t="n">
        <v>29</v>
      </c>
    </row>
    <row r="23">
      <c r="A23" t="inlineStr">
        <is>
          <t>07-14 07</t>
        </is>
      </c>
      <c r="B23" t="n">
        <v>26.1</v>
      </c>
      <c r="C23" t="n">
        <v>27.1</v>
      </c>
      <c r="D23" t="n">
        <v>25.2</v>
      </c>
      <c r="E23" t="n">
        <v>24.7</v>
      </c>
      <c r="F23" t="n">
        <v>28.2</v>
      </c>
      <c r="G23" t="n">
        <v>27.2</v>
      </c>
      <c r="H23" t="n">
        <v>26.1</v>
      </c>
      <c r="I23" t="n">
        <v>27.7</v>
      </c>
      <c r="J23" t="n">
        <v>28.6</v>
      </c>
      <c r="K23" t="n">
        <v>29.7</v>
      </c>
      <c r="L23" t="n">
        <v>27</v>
      </c>
      <c r="M23" t="n">
        <v>26.5</v>
      </c>
      <c r="N23" t="n">
        <v>26.2</v>
      </c>
      <c r="O23" t="n">
        <v>28.6</v>
      </c>
      <c r="P23" t="n">
        <v>30.2</v>
      </c>
      <c r="Q23" t="n">
        <v>29.1</v>
      </c>
      <c r="R23" t="n">
        <v>28.2</v>
      </c>
      <c r="S23" t="n">
        <v>28.4</v>
      </c>
      <c r="T23" t="n">
        <v>29.9</v>
      </c>
      <c r="U23" t="n">
        <v>28.7</v>
      </c>
      <c r="V23" t="n">
        <v>29.5</v>
      </c>
      <c r="W23" t="n">
        <v>29.7</v>
      </c>
    </row>
    <row r="24">
      <c r="A24" t="inlineStr">
        <is>
          <t>07-15 07</t>
        </is>
      </c>
      <c r="B24" t="n">
        <v>25.4</v>
      </c>
      <c r="C24" t="n">
        <v>27</v>
      </c>
      <c r="D24" t="n">
        <v>25.2</v>
      </c>
      <c r="E24" t="n">
        <v>25.1</v>
      </c>
      <c r="F24" t="n">
        <v>25.5</v>
      </c>
      <c r="G24" t="n">
        <v>28</v>
      </c>
      <c r="H24" t="n">
        <v>25</v>
      </c>
      <c r="I24" t="n">
        <v>27.8</v>
      </c>
      <c r="J24" t="n">
        <v>28</v>
      </c>
      <c r="K24" t="n">
        <v>26.7</v>
      </c>
      <c r="L24" t="n">
        <v>25.6</v>
      </c>
      <c r="M24" t="n">
        <v>26.3</v>
      </c>
      <c r="N24" t="n">
        <v>25.8</v>
      </c>
      <c r="O24" t="n">
        <v>27.7</v>
      </c>
      <c r="P24" t="n">
        <v>30.3</v>
      </c>
      <c r="Q24" t="n">
        <v>29.2</v>
      </c>
      <c r="R24" t="n">
        <v>27.8</v>
      </c>
      <c r="S24" t="n">
        <v>27.3</v>
      </c>
      <c r="T24" t="n">
        <v>29.5</v>
      </c>
      <c r="U24" t="n">
        <v>28.5</v>
      </c>
      <c r="W24" t="n">
        <v>30</v>
      </c>
    </row>
    <row r="25">
      <c r="A25" t="inlineStr">
        <is>
          <t>07-16 07</t>
        </is>
      </c>
      <c r="B25" t="n">
        <v>26.6</v>
      </c>
      <c r="C25" t="n">
        <v>25.5</v>
      </c>
      <c r="D25" t="n">
        <v>24.7</v>
      </c>
      <c r="E25" t="n">
        <v>24.8</v>
      </c>
      <c r="F25" t="n">
        <v>27.3</v>
      </c>
      <c r="G25" t="n">
        <v>25.1</v>
      </c>
      <c r="H25" t="n">
        <v>26.4</v>
      </c>
      <c r="I25" t="n">
        <v>25.9</v>
      </c>
      <c r="J25" t="n">
        <v>24.1</v>
      </c>
      <c r="K25" t="n">
        <v>27.8</v>
      </c>
      <c r="L25" t="n">
        <v>26</v>
      </c>
      <c r="M25" t="n">
        <v>25.1</v>
      </c>
      <c r="N25" t="n">
        <v>24.2</v>
      </c>
      <c r="O25" t="n">
        <v>27.4</v>
      </c>
      <c r="P25" t="n">
        <v>26.5</v>
      </c>
      <c r="Q25" t="n">
        <v>27.1</v>
      </c>
      <c r="R25" t="n">
        <v>26.6</v>
      </c>
      <c r="S25" t="n">
        <v>27.5</v>
      </c>
      <c r="T25" t="n">
        <v>27.9</v>
      </c>
      <c r="U25" t="n">
        <v>25.8</v>
      </c>
      <c r="V25" t="n">
        <v>28.4</v>
      </c>
      <c r="W25" t="n">
        <v>27</v>
      </c>
    </row>
    <row r="26">
      <c r="A26" t="inlineStr">
        <is>
          <t>07-16 13</t>
        </is>
      </c>
      <c r="Q26" t="n">
        <v>28.1</v>
      </c>
    </row>
    <row r="27">
      <c r="A27" t="inlineStr">
        <is>
          <t>07-16 19</t>
        </is>
      </c>
      <c r="Q27" t="n">
        <v>28.9</v>
      </c>
    </row>
    <row r="28">
      <c r="A28" t="inlineStr">
        <is>
          <t>07-17 07</t>
        </is>
      </c>
      <c r="B28" t="n">
        <v>28</v>
      </c>
      <c r="C28" t="n">
        <v>26.8</v>
      </c>
      <c r="D28" t="n">
        <v>26.5</v>
      </c>
      <c r="E28" t="n">
        <v>25.1</v>
      </c>
      <c r="G28" t="n">
        <v>27.1</v>
      </c>
      <c r="H28" t="n">
        <v>26.5</v>
      </c>
      <c r="I28" t="n">
        <v>26</v>
      </c>
      <c r="J28" t="n">
        <v>26.5</v>
      </c>
      <c r="K28" t="n">
        <v>29</v>
      </c>
      <c r="L28" t="n">
        <v>28.2</v>
      </c>
      <c r="M28" t="n">
        <v>27.1</v>
      </c>
      <c r="N28" t="n">
        <v>27</v>
      </c>
      <c r="O28" t="n">
        <v>28.1</v>
      </c>
      <c r="P28" t="n">
        <v>25.1</v>
      </c>
      <c r="Q28" t="n">
        <v>25.3</v>
      </c>
      <c r="R28" t="n">
        <v>27.2</v>
      </c>
      <c r="S28" t="n">
        <v>29.4</v>
      </c>
      <c r="T28" t="n">
        <v>26.2</v>
      </c>
      <c r="U28" t="n">
        <v>25.9</v>
      </c>
      <c r="V28" t="n">
        <v>29.2</v>
      </c>
      <c r="W28" t="n">
        <v>26.6</v>
      </c>
    </row>
    <row r="29">
      <c r="A29" t="inlineStr">
        <is>
          <t>07-18 07</t>
        </is>
      </c>
      <c r="B29" t="n">
        <v>27.2</v>
      </c>
      <c r="C29" t="n">
        <v>27.3</v>
      </c>
      <c r="D29" t="n">
        <v>25.9</v>
      </c>
      <c r="E29" t="n">
        <v>26.1</v>
      </c>
      <c r="F29" t="n">
        <v>27.8</v>
      </c>
      <c r="G29" t="n">
        <v>28.9</v>
      </c>
      <c r="H29" t="n">
        <v>25.5</v>
      </c>
      <c r="I29" t="n">
        <v>26</v>
      </c>
      <c r="J29" t="n">
        <v>28</v>
      </c>
      <c r="K29" t="n">
        <v>29.2</v>
      </c>
      <c r="L29" t="n">
        <v>27.1</v>
      </c>
      <c r="M29" t="n">
        <v>26.3</v>
      </c>
      <c r="N29" t="n">
        <v>26.2</v>
      </c>
      <c r="O29" t="n">
        <v>29.7</v>
      </c>
      <c r="P29" t="n">
        <v>27.8</v>
      </c>
      <c r="Q29" t="n">
        <v>29.4</v>
      </c>
      <c r="R29" t="n">
        <v>28.2</v>
      </c>
      <c r="S29" t="n">
        <v>28.7</v>
      </c>
      <c r="T29" t="n">
        <v>28.2</v>
      </c>
      <c r="U29" t="n">
        <v>28.8</v>
      </c>
      <c r="W29" t="n">
        <v>29</v>
      </c>
    </row>
    <row r="30">
      <c r="A30" t="inlineStr">
        <is>
          <t>07-19 07</t>
        </is>
      </c>
      <c r="B30" t="n">
        <v>25.3</v>
      </c>
      <c r="C30" t="n">
        <v>26.9</v>
      </c>
      <c r="D30" t="n">
        <v>25.1</v>
      </c>
      <c r="E30" t="n">
        <v>26.3</v>
      </c>
      <c r="F30" t="n">
        <v>25</v>
      </c>
      <c r="G30" t="n">
        <v>26</v>
      </c>
      <c r="H30" t="n">
        <v>24.6</v>
      </c>
      <c r="I30" t="n">
        <v>27.5</v>
      </c>
      <c r="J30" t="n">
        <v>27.1</v>
      </c>
      <c r="K30" t="n">
        <v>25.6</v>
      </c>
      <c r="L30" t="n">
        <v>25.1</v>
      </c>
      <c r="M30" t="n">
        <v>25.3</v>
      </c>
      <c r="N30" t="n">
        <v>25</v>
      </c>
      <c r="O30" t="n">
        <v>26</v>
      </c>
      <c r="P30" t="n">
        <v>27.1</v>
      </c>
      <c r="Q30" t="n">
        <v>28.5</v>
      </c>
      <c r="R30" t="n">
        <v>25.6</v>
      </c>
      <c r="S30" t="n">
        <v>25.4</v>
      </c>
      <c r="T30" t="n">
        <v>30</v>
      </c>
      <c r="U30" t="n">
        <v>26.5</v>
      </c>
      <c r="V30" t="n">
        <v>25.5</v>
      </c>
      <c r="W30" t="n">
        <v>27.5</v>
      </c>
    </row>
    <row r="31">
      <c r="A31" t="inlineStr">
        <is>
          <t>07-20 07</t>
        </is>
      </c>
      <c r="B31" t="n">
        <v>25.2</v>
      </c>
      <c r="C31" t="n">
        <v>26.1</v>
      </c>
      <c r="D31" t="n">
        <v>25</v>
      </c>
      <c r="E31" t="n">
        <v>25</v>
      </c>
      <c r="F31" t="n">
        <v>25.5</v>
      </c>
      <c r="G31" t="n">
        <v>26.1</v>
      </c>
      <c r="H31" t="n">
        <v>25.4</v>
      </c>
      <c r="I31" t="n">
        <v>25.7</v>
      </c>
      <c r="J31" t="n">
        <v>25.8</v>
      </c>
      <c r="K31" t="n">
        <v>25.8</v>
      </c>
      <c r="L31" t="n">
        <v>25.6</v>
      </c>
      <c r="M31" t="n">
        <v>26.4</v>
      </c>
      <c r="N31" t="n">
        <v>25</v>
      </c>
      <c r="O31" t="n">
        <v>26.6</v>
      </c>
      <c r="P31" t="n">
        <v>26.2</v>
      </c>
      <c r="Q31" t="n">
        <v>25.3</v>
      </c>
      <c r="R31" t="n">
        <v>26.5</v>
      </c>
      <c r="S31" t="n">
        <v>25.8</v>
      </c>
      <c r="T31" t="n">
        <v>26.3</v>
      </c>
      <c r="U31" t="n">
        <v>26.5</v>
      </c>
      <c r="W31" t="n">
        <v>27</v>
      </c>
    </row>
    <row r="32">
      <c r="A32" t="inlineStr">
        <is>
          <t>07-21 07</t>
        </is>
      </c>
      <c r="B32" t="n">
        <v>26.4</v>
      </c>
      <c r="C32" t="n">
        <v>26.1</v>
      </c>
      <c r="D32" t="n">
        <v>26.2</v>
      </c>
      <c r="E32" t="n">
        <v>25.3</v>
      </c>
      <c r="F32" t="n">
        <v>26.6</v>
      </c>
      <c r="G32" t="n">
        <v>26.1</v>
      </c>
      <c r="H32" t="n">
        <v>25.6</v>
      </c>
      <c r="I32" t="n">
        <v>26.3</v>
      </c>
      <c r="J32" t="n">
        <v>26.4</v>
      </c>
      <c r="K32" t="n">
        <v>26.7</v>
      </c>
      <c r="L32" t="n">
        <v>26.4</v>
      </c>
      <c r="M32" t="n">
        <v>26.9</v>
      </c>
      <c r="N32" t="n">
        <v>25.3</v>
      </c>
      <c r="O32" t="n">
        <v>26.8</v>
      </c>
      <c r="P32" t="n">
        <v>26.2</v>
      </c>
      <c r="Q32" t="n">
        <v>27</v>
      </c>
      <c r="R32" t="n">
        <v>27</v>
      </c>
      <c r="S32" t="n">
        <v>26.9</v>
      </c>
      <c r="T32" t="n">
        <v>27.4</v>
      </c>
      <c r="U32" t="n">
        <v>26</v>
      </c>
      <c r="V32" t="n">
        <v>26.8</v>
      </c>
      <c r="W32" t="n">
        <v>27.1</v>
      </c>
    </row>
    <row r="33">
      <c r="A33" t="inlineStr">
        <is>
          <t>07-22 07</t>
        </is>
      </c>
      <c r="B33" t="n">
        <v>25.6</v>
      </c>
      <c r="C33" t="n">
        <v>26.6</v>
      </c>
      <c r="D33" t="n">
        <v>25.9</v>
      </c>
      <c r="E33" t="n">
        <v>24.7</v>
      </c>
      <c r="F33" t="n">
        <v>25.8</v>
      </c>
      <c r="G33" t="n">
        <v>26</v>
      </c>
      <c r="H33" t="n">
        <v>26.2</v>
      </c>
      <c r="I33" t="n">
        <v>25.9</v>
      </c>
      <c r="J33" t="n">
        <v>25.9</v>
      </c>
      <c r="K33" t="n">
        <v>25.9</v>
      </c>
      <c r="L33" t="n">
        <v>26.2</v>
      </c>
      <c r="M33" t="n">
        <v>26.7</v>
      </c>
      <c r="N33" t="n">
        <v>26.3</v>
      </c>
      <c r="O33" t="n">
        <v>26.6</v>
      </c>
      <c r="P33" t="n">
        <v>26.5</v>
      </c>
      <c r="Q33" t="n">
        <v>26.9</v>
      </c>
      <c r="R33" t="n">
        <v>26</v>
      </c>
      <c r="S33" t="n">
        <v>24.5</v>
      </c>
      <c r="T33" t="n">
        <v>28.9</v>
      </c>
      <c r="U33" t="n">
        <v>26.8</v>
      </c>
      <c r="V33" t="n">
        <v>25.4</v>
      </c>
      <c r="W33" t="n">
        <v>26.4</v>
      </c>
    </row>
    <row r="34">
      <c r="A34" t="inlineStr">
        <is>
          <t>07-23 07</t>
        </is>
      </c>
      <c r="B34" t="n">
        <v>25.8</v>
      </c>
      <c r="C34" t="n">
        <v>26.7</v>
      </c>
      <c r="D34" t="n">
        <v>25.3</v>
      </c>
      <c r="E34" t="n">
        <v>26</v>
      </c>
      <c r="F34" t="n">
        <v>27.5</v>
      </c>
      <c r="G34" t="n">
        <v>26.6</v>
      </c>
      <c r="H34" t="n">
        <v>26.6</v>
      </c>
      <c r="I34" t="n">
        <v>25.2</v>
      </c>
      <c r="J34" t="n">
        <v>25.8</v>
      </c>
      <c r="K34" t="n">
        <v>28.1</v>
      </c>
      <c r="L34" t="n">
        <v>26.6</v>
      </c>
      <c r="M34" t="n">
        <v>25.9</v>
      </c>
      <c r="N34" t="n">
        <v>25.7</v>
      </c>
      <c r="O34" t="n">
        <v>27.7</v>
      </c>
      <c r="P34" t="n">
        <v>27</v>
      </c>
      <c r="Q34" t="n">
        <v>26.2</v>
      </c>
      <c r="R34" t="n">
        <v>27.5</v>
      </c>
      <c r="S34" t="n">
        <v>27.5</v>
      </c>
      <c r="T34" t="n">
        <v>27.9</v>
      </c>
      <c r="U34" t="n">
        <v>26.9</v>
      </c>
      <c r="V34" t="n">
        <v>28.6</v>
      </c>
      <c r="W34" t="n">
        <v>27.4</v>
      </c>
    </row>
    <row r="35">
      <c r="A35" t="inlineStr">
        <is>
          <t>07-24 07</t>
        </is>
      </c>
      <c r="B35" t="n">
        <v>26.1</v>
      </c>
      <c r="C35" t="n">
        <v>26.6</v>
      </c>
      <c r="D35" t="n">
        <v>24.9</v>
      </c>
      <c r="E35" t="n">
        <v>26.1</v>
      </c>
      <c r="F35" t="n">
        <v>27.5</v>
      </c>
      <c r="G35" t="n">
        <v>26.9</v>
      </c>
      <c r="H35" t="n">
        <v>25.2</v>
      </c>
      <c r="I35" t="n">
        <v>25.6</v>
      </c>
      <c r="J35" t="n">
        <v>25.6</v>
      </c>
      <c r="K35" t="n">
        <v>27.7</v>
      </c>
      <c r="M35" t="n">
        <v>26</v>
      </c>
      <c r="N35" t="n">
        <v>25.2</v>
      </c>
      <c r="O35" t="n">
        <v>27.9</v>
      </c>
      <c r="P35" t="n">
        <v>27.2</v>
      </c>
      <c r="Q35" t="n">
        <v>26.9</v>
      </c>
      <c r="R35" t="n">
        <v>27.4</v>
      </c>
      <c r="S35" t="n">
        <v>27.8</v>
      </c>
      <c r="T35" t="n">
        <v>28.5</v>
      </c>
      <c r="U35" t="n">
        <v>26.9</v>
      </c>
      <c r="W35" t="n">
        <v>27.5</v>
      </c>
    </row>
    <row r="36">
      <c r="A36" t="inlineStr">
        <is>
          <t>07-24 13</t>
        </is>
      </c>
      <c r="Q36" t="n">
        <v>27.4</v>
      </c>
    </row>
    <row r="37">
      <c r="A37" t="inlineStr">
        <is>
          <t>07-24 19</t>
        </is>
      </c>
      <c r="Q37" t="n">
        <v>30.2</v>
      </c>
    </row>
    <row r="38">
      <c r="A38" t="inlineStr">
        <is>
          <t>07-25 01</t>
        </is>
      </c>
      <c r="Q38" t="n">
        <v>27.5</v>
      </c>
    </row>
    <row r="39">
      <c r="A39" t="inlineStr">
        <is>
          <t>07-25 07</t>
        </is>
      </c>
      <c r="B39" t="n">
        <v>26.2</v>
      </c>
      <c r="C39" t="n">
        <v>26.4</v>
      </c>
      <c r="D39" t="n">
        <v>25.1</v>
      </c>
      <c r="E39" t="n">
        <v>25.8</v>
      </c>
      <c r="F39" t="n">
        <v>27.5</v>
      </c>
      <c r="G39" t="n">
        <v>26.8</v>
      </c>
      <c r="H39" t="n">
        <v>25.5</v>
      </c>
      <c r="I39" t="n">
        <v>25.4</v>
      </c>
      <c r="J39" t="n">
        <v>25.1</v>
      </c>
      <c r="K39" t="n">
        <v>27</v>
      </c>
      <c r="L39" t="n">
        <v>26.4</v>
      </c>
      <c r="M39" t="n">
        <v>26.2</v>
      </c>
      <c r="N39" t="n">
        <v>25.7</v>
      </c>
      <c r="O39" t="n">
        <v>28.2</v>
      </c>
      <c r="P39" t="n">
        <v>27</v>
      </c>
      <c r="Q39" t="n">
        <v>26.5</v>
      </c>
      <c r="R39" t="n">
        <v>27.6</v>
      </c>
      <c r="S39" t="n">
        <v>27.8</v>
      </c>
      <c r="T39" t="n">
        <v>27.9</v>
      </c>
      <c r="U39" t="n">
        <v>27</v>
      </c>
      <c r="V39" t="n">
        <v>28.8</v>
      </c>
      <c r="W39" t="n">
        <v>27.7</v>
      </c>
    </row>
    <row r="40">
      <c r="A40" t="inlineStr">
        <is>
          <t>07-26 07</t>
        </is>
      </c>
      <c r="B40" t="n">
        <v>26.6</v>
      </c>
      <c r="C40" t="n">
        <v>26</v>
      </c>
      <c r="D40" t="n">
        <v>24.7</v>
      </c>
      <c r="E40" t="n">
        <v>25</v>
      </c>
      <c r="F40" t="n">
        <v>27.3</v>
      </c>
      <c r="G40" t="n">
        <v>26.8</v>
      </c>
      <c r="H40" t="n">
        <v>26.6</v>
      </c>
      <c r="I40" t="n">
        <v>25.9</v>
      </c>
      <c r="J40" t="n">
        <v>25.6</v>
      </c>
      <c r="K40" t="n">
        <v>28</v>
      </c>
      <c r="L40" t="n">
        <v>26.3</v>
      </c>
      <c r="M40" t="n">
        <v>25.7</v>
      </c>
      <c r="N40" t="n">
        <v>25.2</v>
      </c>
      <c r="O40" t="n">
        <v>27.6</v>
      </c>
      <c r="P40" t="n">
        <v>27.1</v>
      </c>
      <c r="Q40" t="n">
        <v>27.1</v>
      </c>
      <c r="R40" t="n">
        <v>27.3</v>
      </c>
      <c r="S40" t="n">
        <v>27.5</v>
      </c>
      <c r="T40" t="n">
        <v>27.8</v>
      </c>
      <c r="U40" t="n">
        <v>27.2</v>
      </c>
      <c r="V40" t="n">
        <v>28.6</v>
      </c>
      <c r="W40" t="n">
        <v>27.4</v>
      </c>
    </row>
    <row r="41">
      <c r="A41" t="inlineStr">
        <is>
          <t>07-27 07</t>
        </is>
      </c>
      <c r="B41" t="n">
        <v>27.1</v>
      </c>
      <c r="C41" t="n">
        <v>26.8</v>
      </c>
      <c r="D41" t="n">
        <v>26.1</v>
      </c>
      <c r="E41" t="n">
        <v>25.3</v>
      </c>
      <c r="F41" t="n">
        <v>28.7</v>
      </c>
      <c r="G41" t="n">
        <v>27.9</v>
      </c>
      <c r="H41" t="n">
        <v>26.5</v>
      </c>
      <c r="I41" t="n">
        <v>26.9</v>
      </c>
      <c r="J41" t="n">
        <v>28</v>
      </c>
      <c r="K41" t="n">
        <v>28.6</v>
      </c>
      <c r="L41" t="n">
        <v>27</v>
      </c>
      <c r="M41" t="n">
        <v>27.1</v>
      </c>
      <c r="N41" t="n">
        <v>26.8</v>
      </c>
      <c r="O41" t="n">
        <v>28</v>
      </c>
      <c r="P41" t="n">
        <v>28.2</v>
      </c>
      <c r="Q41" t="n">
        <v>28.7</v>
      </c>
      <c r="R41" t="n">
        <v>27.9</v>
      </c>
      <c r="S41" t="n">
        <v>28.5</v>
      </c>
      <c r="T41" t="n">
        <v>29.6</v>
      </c>
      <c r="U41" t="n">
        <v>27.9</v>
      </c>
      <c r="W41" t="n">
        <v>29.2</v>
      </c>
    </row>
    <row r="42">
      <c r="A42" t="inlineStr">
        <is>
          <t>07-28 07</t>
        </is>
      </c>
      <c r="B42" t="n">
        <v>25.3</v>
      </c>
      <c r="C42" t="n">
        <v>27.6</v>
      </c>
      <c r="D42" t="n">
        <v>25.4</v>
      </c>
      <c r="E42" t="n">
        <v>27</v>
      </c>
      <c r="F42" t="n">
        <v>26.5</v>
      </c>
      <c r="G42" t="n">
        <v>27.2</v>
      </c>
      <c r="H42" t="n">
        <v>26.7</v>
      </c>
      <c r="I42" t="n">
        <v>28.3</v>
      </c>
      <c r="J42" t="n">
        <v>28.1</v>
      </c>
      <c r="K42" t="n">
        <v>27.4</v>
      </c>
      <c r="L42" t="n">
        <v>26.3</v>
      </c>
      <c r="M42" t="n">
        <v>25.3</v>
      </c>
      <c r="N42" t="n">
        <v>25.1</v>
      </c>
      <c r="O42" t="n">
        <v>28.6</v>
      </c>
      <c r="P42" t="n">
        <v>30.3</v>
      </c>
      <c r="Q42" t="n">
        <v>30.2</v>
      </c>
      <c r="R42" t="n">
        <v>27</v>
      </c>
      <c r="S42" t="n">
        <v>26.5</v>
      </c>
      <c r="T42" t="n">
        <v>31.9</v>
      </c>
      <c r="U42" t="n">
        <v>28.1</v>
      </c>
      <c r="W42" t="n">
        <v>29</v>
      </c>
    </row>
    <row r="43">
      <c r="A43" t="inlineStr">
        <is>
          <t>07-28 13</t>
        </is>
      </c>
      <c r="Q43" t="n">
        <v>31</v>
      </c>
    </row>
    <row r="44">
      <c r="A44" t="inlineStr">
        <is>
          <t>07-28 19</t>
        </is>
      </c>
      <c r="Q44" t="n">
        <v>28.1</v>
      </c>
    </row>
    <row r="45">
      <c r="A45" t="inlineStr">
        <is>
          <t>07-29 01</t>
        </is>
      </c>
      <c r="Q45" t="n">
        <v>29.4</v>
      </c>
    </row>
    <row r="46">
      <c r="A46" t="inlineStr">
        <is>
          <t>07-29 07</t>
        </is>
      </c>
      <c r="B46" t="n">
        <v>26.1</v>
      </c>
      <c r="C46" t="n">
        <v>26.9</v>
      </c>
      <c r="D46" t="n">
        <v>25.6</v>
      </c>
      <c r="E46" t="n">
        <v>26.2</v>
      </c>
      <c r="F46" t="n">
        <v>26</v>
      </c>
      <c r="G46" t="n">
        <v>26.8</v>
      </c>
      <c r="H46" t="n">
        <v>27.3</v>
      </c>
      <c r="I46" t="n">
        <v>27.2</v>
      </c>
      <c r="J46" t="n">
        <v>27</v>
      </c>
      <c r="K46" t="n">
        <v>27.8</v>
      </c>
      <c r="L46" t="n">
        <v>26</v>
      </c>
      <c r="M46" t="n">
        <v>26</v>
      </c>
      <c r="N46" t="n">
        <v>25.2</v>
      </c>
      <c r="O46" t="n">
        <v>27.9</v>
      </c>
      <c r="P46" t="n">
        <v>28.3</v>
      </c>
      <c r="Q46" t="n">
        <v>28.3</v>
      </c>
      <c r="R46" t="n">
        <v>26.6</v>
      </c>
      <c r="S46" t="n">
        <v>26.8</v>
      </c>
      <c r="T46" t="n">
        <v>29.3</v>
      </c>
      <c r="U46" t="n">
        <v>26.1</v>
      </c>
      <c r="V46" t="n">
        <v>27.7</v>
      </c>
      <c r="W46" t="n">
        <v>26.5</v>
      </c>
    </row>
    <row r="47">
      <c r="A47" t="inlineStr">
        <is>
          <t>07-30 07</t>
        </is>
      </c>
      <c r="B47" t="n">
        <v>27.4</v>
      </c>
      <c r="C47" t="n">
        <v>27.1</v>
      </c>
      <c r="D47" t="n">
        <v>25.7</v>
      </c>
      <c r="E47" t="n">
        <v>25.7</v>
      </c>
      <c r="F47" t="n">
        <v>26.1</v>
      </c>
      <c r="G47" t="n">
        <v>27.2</v>
      </c>
      <c r="H47" t="n">
        <v>25.8</v>
      </c>
      <c r="I47" t="n">
        <v>27.1</v>
      </c>
      <c r="J47" t="n">
        <v>26.8</v>
      </c>
      <c r="K47" t="n">
        <v>27.3</v>
      </c>
      <c r="L47" t="n">
        <v>27.3</v>
      </c>
      <c r="M47" t="n">
        <v>26.5</v>
      </c>
      <c r="N47" t="n">
        <v>26.1</v>
      </c>
      <c r="O47" t="n">
        <v>26.9</v>
      </c>
      <c r="P47" t="n">
        <v>28.6</v>
      </c>
      <c r="Q47" t="n">
        <v>29.3</v>
      </c>
      <c r="R47" t="n">
        <v>27.8</v>
      </c>
      <c r="S47" t="n">
        <v>27.5</v>
      </c>
      <c r="T47" t="n">
        <v>29.8</v>
      </c>
      <c r="U47" t="n">
        <v>28</v>
      </c>
      <c r="V47" t="n">
        <v>27.2</v>
      </c>
      <c r="W47" t="n">
        <v>28.4</v>
      </c>
    </row>
    <row r="48">
      <c r="A48" t="inlineStr">
        <is>
          <t>07-31 07</t>
        </is>
      </c>
      <c r="B48" t="n">
        <v>26.4</v>
      </c>
      <c r="D48" t="n">
        <v>26.4</v>
      </c>
      <c r="E48" t="n">
        <v>25.3</v>
      </c>
      <c r="F48" t="n">
        <v>26.5</v>
      </c>
      <c r="G48" t="n">
        <v>28</v>
      </c>
      <c r="H48" t="n">
        <v>25.1</v>
      </c>
      <c r="I48" t="n">
        <v>26.7</v>
      </c>
      <c r="J48" t="n">
        <v>27.5</v>
      </c>
      <c r="K48" t="n">
        <v>25.5</v>
      </c>
      <c r="L48" t="n">
        <v>27.4</v>
      </c>
      <c r="M48" t="n">
        <v>26.6</v>
      </c>
      <c r="N48" t="n">
        <v>26.9</v>
      </c>
      <c r="O48" t="n">
        <v>27.8</v>
      </c>
      <c r="P48" t="n">
        <v>28.7</v>
      </c>
      <c r="Q48" t="n">
        <v>29</v>
      </c>
      <c r="R48" t="n">
        <v>28.2</v>
      </c>
      <c r="S48" t="n">
        <v>27.6</v>
      </c>
      <c r="T48" t="n">
        <v>29.5</v>
      </c>
      <c r="U48" t="n">
        <v>28</v>
      </c>
      <c r="V48" t="n">
        <v>28.4</v>
      </c>
      <c r="W48" t="n">
        <v>28.3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W33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07-01 19</t>
        </is>
      </c>
      <c r="C3" t="n">
        <v>0</v>
      </c>
      <c r="E3" t="n">
        <v>0</v>
      </c>
      <c r="I3" t="n">
        <v>0</v>
      </c>
      <c r="M3" t="n">
        <v>0</v>
      </c>
      <c r="P3" t="n">
        <v>0</v>
      </c>
      <c r="T3" t="n">
        <v>0</v>
      </c>
    </row>
    <row r="4">
      <c r="A4" t="inlineStr">
        <is>
          <t>07-02 19</t>
        </is>
      </c>
      <c r="C4" t="n">
        <v>0</v>
      </c>
      <c r="D4" t="n">
        <v>0</v>
      </c>
      <c r="E4" t="n">
        <v>0</v>
      </c>
      <c r="I4" t="n">
        <v>0</v>
      </c>
      <c r="N4" t="n">
        <v>0</v>
      </c>
      <c r="P4" t="n">
        <v>0</v>
      </c>
    </row>
    <row r="5">
      <c r="A5" t="inlineStr">
        <is>
          <t>07-03 19</t>
        </is>
      </c>
      <c r="C5" t="n">
        <v>0</v>
      </c>
      <c r="D5" t="n">
        <v>0</v>
      </c>
      <c r="E5" t="n">
        <v>0</v>
      </c>
      <c r="H5" t="n">
        <v>3.1</v>
      </c>
      <c r="M5" t="n">
        <v>0</v>
      </c>
      <c r="P5" t="n">
        <v>0</v>
      </c>
      <c r="S5" t="n">
        <v>0</v>
      </c>
      <c r="T5" t="n">
        <v>0</v>
      </c>
      <c r="V5" t="n">
        <v>0</v>
      </c>
    </row>
    <row r="6">
      <c r="A6" t="inlineStr">
        <is>
          <t>07-04 19</t>
        </is>
      </c>
      <c r="C6" t="n">
        <v>0</v>
      </c>
      <c r="D6" t="n">
        <v>2.4</v>
      </c>
      <c r="E6" t="n">
        <v>0</v>
      </c>
      <c r="L6" t="n">
        <v>1.8</v>
      </c>
      <c r="P6" t="n">
        <v>0</v>
      </c>
      <c r="S6" t="n">
        <v>0</v>
      </c>
      <c r="T6" t="n">
        <v>0</v>
      </c>
    </row>
    <row r="7">
      <c r="A7" t="inlineStr">
        <is>
          <t>07-05 19</t>
        </is>
      </c>
      <c r="B7" t="n">
        <v>3.4</v>
      </c>
      <c r="C7" t="n">
        <v>0</v>
      </c>
      <c r="D7" t="n">
        <v>0</v>
      </c>
      <c r="E7" t="n">
        <v>0.3</v>
      </c>
      <c r="I7" t="n">
        <v>0</v>
      </c>
      <c r="J7" t="n">
        <v>0</v>
      </c>
      <c r="K7" t="n">
        <v>0</v>
      </c>
      <c r="M7" t="n">
        <v>0</v>
      </c>
      <c r="P7" t="n">
        <v>0</v>
      </c>
      <c r="T7" t="n">
        <v>0</v>
      </c>
    </row>
    <row r="8">
      <c r="A8" t="inlineStr">
        <is>
          <t>07-06 19</t>
        </is>
      </c>
      <c r="C8" t="n">
        <v>0</v>
      </c>
      <c r="D8" t="n">
        <v>0</v>
      </c>
      <c r="E8" t="n">
        <v>0.1</v>
      </c>
      <c r="G8" t="n">
        <v>0.1</v>
      </c>
      <c r="H8" t="n">
        <v>8.700000000000001</v>
      </c>
      <c r="K8" t="n">
        <v>0</v>
      </c>
      <c r="N8" t="n">
        <v>0</v>
      </c>
      <c r="P8" t="n">
        <v>0</v>
      </c>
      <c r="T8" t="n">
        <v>0</v>
      </c>
    </row>
    <row r="9">
      <c r="A9" t="inlineStr">
        <is>
          <t>07-07 19</t>
        </is>
      </c>
      <c r="C9" t="n">
        <v>0</v>
      </c>
      <c r="H9" t="n">
        <v>24</v>
      </c>
      <c r="I9" t="n">
        <v>0.5</v>
      </c>
      <c r="K9" t="n">
        <v>0</v>
      </c>
      <c r="M9" t="n">
        <v>0</v>
      </c>
      <c r="P9" t="n">
        <v>0</v>
      </c>
      <c r="T9" t="n">
        <v>0</v>
      </c>
    </row>
    <row r="10">
      <c r="A10" t="inlineStr">
        <is>
          <t>07-08 19</t>
        </is>
      </c>
      <c r="C10" t="n">
        <v>5.600000000000001</v>
      </c>
      <c r="D10" t="n">
        <v>0</v>
      </c>
      <c r="I10" t="n">
        <v>0</v>
      </c>
      <c r="K10" t="n">
        <v>0</v>
      </c>
      <c r="P10" t="n">
        <v>0</v>
      </c>
      <c r="S10" t="n">
        <v>0</v>
      </c>
      <c r="T10" t="n">
        <v>0</v>
      </c>
    </row>
    <row r="11">
      <c r="A11" t="inlineStr">
        <is>
          <t>07-09 19</t>
        </is>
      </c>
      <c r="B11" t="n">
        <v>9.700000000000001</v>
      </c>
      <c r="C11" t="n">
        <v>0.2</v>
      </c>
      <c r="D11" t="n">
        <v>42</v>
      </c>
      <c r="E11" t="n">
        <v>0</v>
      </c>
      <c r="F11" t="n">
        <v>50.8</v>
      </c>
      <c r="G11" t="n">
        <v>8.1</v>
      </c>
      <c r="I11" t="n">
        <v>0</v>
      </c>
      <c r="J11" t="n">
        <v>7.2</v>
      </c>
      <c r="K11" t="n">
        <v>0</v>
      </c>
      <c r="L11" t="n">
        <v>7.100000000000001</v>
      </c>
      <c r="M11" t="n">
        <v>16.2</v>
      </c>
      <c r="N11" t="n">
        <v>52.1</v>
      </c>
      <c r="O11" t="n">
        <v>3.3</v>
      </c>
      <c r="P11" t="n">
        <v>0</v>
      </c>
      <c r="Q11" t="n">
        <v>0.1</v>
      </c>
      <c r="S11" t="n">
        <v>1</v>
      </c>
      <c r="T11" t="n">
        <v>0</v>
      </c>
      <c r="V11" t="n">
        <v>0.2</v>
      </c>
    </row>
    <row r="12">
      <c r="A12" t="inlineStr">
        <is>
          <t>07-10 19</t>
        </is>
      </c>
      <c r="B12" t="n">
        <v>0.1</v>
      </c>
      <c r="C12" t="n">
        <v>0</v>
      </c>
      <c r="D12" t="n">
        <v>1.5</v>
      </c>
      <c r="E12" t="n">
        <v>0</v>
      </c>
      <c r="F12" t="n">
        <v>2.7</v>
      </c>
      <c r="G12" t="n">
        <v>1.2</v>
      </c>
      <c r="I12" t="n">
        <v>0</v>
      </c>
      <c r="K12" t="n">
        <v>1</v>
      </c>
      <c r="N12" t="n">
        <v>0.4</v>
      </c>
      <c r="P12" t="n">
        <v>0</v>
      </c>
      <c r="R12" t="n">
        <v>2.8</v>
      </c>
      <c r="S12" t="n">
        <v>0.1</v>
      </c>
      <c r="U12" t="n">
        <v>1.2</v>
      </c>
    </row>
    <row r="13">
      <c r="A13" t="inlineStr">
        <is>
          <t>07-11 19</t>
        </is>
      </c>
      <c r="C13" t="n">
        <v>0</v>
      </c>
      <c r="E13" t="n">
        <v>0</v>
      </c>
      <c r="H13" t="n">
        <v>8.6</v>
      </c>
      <c r="J13" t="n">
        <v>0</v>
      </c>
      <c r="K13" t="n">
        <v>0</v>
      </c>
      <c r="L13" t="n">
        <v>0.3</v>
      </c>
      <c r="M13" t="n">
        <v>11.5</v>
      </c>
      <c r="N13" t="n">
        <v>0.4</v>
      </c>
      <c r="P13" t="n">
        <v>0</v>
      </c>
      <c r="T13" t="n">
        <v>0</v>
      </c>
    </row>
    <row r="14">
      <c r="A14" t="inlineStr">
        <is>
          <t>07-12 19</t>
        </is>
      </c>
      <c r="C14" t="n">
        <v>0</v>
      </c>
      <c r="E14" t="n">
        <v>10.1</v>
      </c>
      <c r="I14" t="n">
        <v>0.3</v>
      </c>
      <c r="P14" t="n">
        <v>2.3</v>
      </c>
      <c r="T14" t="n">
        <v>0</v>
      </c>
      <c r="U14" t="n">
        <v>0</v>
      </c>
    </row>
    <row r="15">
      <c r="A15" t="inlineStr">
        <is>
          <t>07-13 19</t>
        </is>
      </c>
      <c r="C15" t="n">
        <v>0</v>
      </c>
      <c r="D15" t="n">
        <v>0</v>
      </c>
      <c r="E15" t="n">
        <v>44.90000000000001</v>
      </c>
      <c r="G15" t="n">
        <v>0.5</v>
      </c>
      <c r="H15" t="n">
        <v>6.800000000000001</v>
      </c>
      <c r="I15" t="n">
        <v>0</v>
      </c>
      <c r="L15" t="n">
        <v>3.4</v>
      </c>
      <c r="P15" t="n">
        <v>0</v>
      </c>
      <c r="S15" t="n">
        <v>2.5</v>
      </c>
      <c r="T15" t="n">
        <v>0</v>
      </c>
    </row>
    <row r="16">
      <c r="A16" t="inlineStr">
        <is>
          <t>07-14 19</t>
        </is>
      </c>
      <c r="B16" t="n">
        <v>21.7</v>
      </c>
      <c r="C16" t="n">
        <v>9.9</v>
      </c>
      <c r="D16" t="n">
        <v>18.2</v>
      </c>
      <c r="F16" t="n">
        <v>54.90000000000001</v>
      </c>
      <c r="H16" t="n">
        <v>9</v>
      </c>
      <c r="J16" t="n">
        <v>0</v>
      </c>
      <c r="K16" t="n">
        <v>0.2</v>
      </c>
      <c r="L16" t="n">
        <v>19.6</v>
      </c>
      <c r="M16" t="n">
        <v>0.2</v>
      </c>
      <c r="N16" t="n">
        <v>13</v>
      </c>
      <c r="P16" t="n">
        <v>0</v>
      </c>
      <c r="T16" t="n">
        <v>0</v>
      </c>
      <c r="U16" t="n">
        <v>0</v>
      </c>
      <c r="V16" t="n">
        <v>0.1</v>
      </c>
    </row>
    <row r="17">
      <c r="A17" t="inlineStr">
        <is>
          <t>07-15 19</t>
        </is>
      </c>
      <c r="B17" t="n">
        <v>0.1</v>
      </c>
      <c r="C17" t="n">
        <v>10</v>
      </c>
      <c r="D17" t="n">
        <v>1.1</v>
      </c>
      <c r="E17" t="n">
        <v>32.5</v>
      </c>
      <c r="J17" t="n">
        <v>1.4</v>
      </c>
      <c r="L17" t="n">
        <v>8.4</v>
      </c>
      <c r="M17" t="n">
        <v>22</v>
      </c>
      <c r="N17" t="n">
        <v>56.7</v>
      </c>
      <c r="P17" t="n">
        <v>29.1</v>
      </c>
      <c r="T17" t="n">
        <v>0</v>
      </c>
    </row>
    <row r="18">
      <c r="A18" t="inlineStr">
        <is>
          <t>07-16 19</t>
        </is>
      </c>
      <c r="C18" t="n">
        <v>1.5</v>
      </c>
      <c r="E18" t="n">
        <v>0.4</v>
      </c>
      <c r="I18" t="n">
        <v>0</v>
      </c>
      <c r="J18" t="n">
        <v>26.8</v>
      </c>
      <c r="M18" t="n">
        <v>6.4</v>
      </c>
      <c r="N18" t="n">
        <v>8.200000000000001</v>
      </c>
      <c r="O18" t="n">
        <v>4</v>
      </c>
      <c r="P18" t="n">
        <v>0.3</v>
      </c>
      <c r="R18" t="n">
        <v>7.4</v>
      </c>
      <c r="T18" t="n">
        <v>4.3</v>
      </c>
      <c r="U18" t="n">
        <v>0</v>
      </c>
      <c r="W18" t="n">
        <v>6.7</v>
      </c>
    </row>
    <row r="19">
      <c r="A19" t="inlineStr">
        <is>
          <t>07-17 19</t>
        </is>
      </c>
      <c r="C19" t="n">
        <v>0</v>
      </c>
      <c r="G19" t="n">
        <v>1.2</v>
      </c>
      <c r="I19" t="n">
        <v>4.9</v>
      </c>
      <c r="J19" t="n">
        <v>0.7000000000000001</v>
      </c>
      <c r="L19" t="n">
        <v>0.6000000000000001</v>
      </c>
      <c r="M19" t="n">
        <v>0.3</v>
      </c>
      <c r="N19" t="n">
        <v>1</v>
      </c>
      <c r="O19" t="n">
        <v>2.3</v>
      </c>
      <c r="P19" t="n">
        <v>22.1</v>
      </c>
      <c r="Q19" t="n">
        <v>6.9</v>
      </c>
      <c r="R19" t="n">
        <v>4.2</v>
      </c>
      <c r="S19" t="n">
        <v>0</v>
      </c>
      <c r="T19" t="n">
        <v>10.1</v>
      </c>
      <c r="U19" t="n">
        <v>8.700000000000001</v>
      </c>
      <c r="V19" t="n">
        <v>0.1</v>
      </c>
      <c r="W19" t="n">
        <v>5</v>
      </c>
    </row>
    <row r="20">
      <c r="A20" t="inlineStr">
        <is>
          <t>07-18 19</t>
        </is>
      </c>
      <c r="C20" t="n">
        <v>0</v>
      </c>
      <c r="E20" t="n">
        <v>0</v>
      </c>
      <c r="G20" t="n">
        <v>1.2</v>
      </c>
      <c r="J20" t="n">
        <v>0.5</v>
      </c>
      <c r="N20" t="n">
        <v>6</v>
      </c>
      <c r="P20" t="n">
        <v>0</v>
      </c>
      <c r="S20" t="n">
        <v>0</v>
      </c>
      <c r="T20" t="n">
        <v>0</v>
      </c>
      <c r="W20" t="n">
        <v>11.9</v>
      </c>
    </row>
    <row r="21">
      <c r="A21" t="inlineStr">
        <is>
          <t>07-19 19</t>
        </is>
      </c>
      <c r="B21" t="n">
        <v>16.1</v>
      </c>
      <c r="C21" t="n">
        <v>0.4</v>
      </c>
      <c r="D21" t="n">
        <v>23.9</v>
      </c>
      <c r="E21" t="n">
        <v>17.6</v>
      </c>
      <c r="F21" t="n">
        <v>19.2</v>
      </c>
      <c r="G21" t="n">
        <v>58.2</v>
      </c>
      <c r="H21" t="n">
        <v>30.3</v>
      </c>
      <c r="I21" t="n">
        <v>5.800000000000001</v>
      </c>
      <c r="J21" t="n">
        <v>3.8</v>
      </c>
      <c r="K21" t="n">
        <v>15.6</v>
      </c>
      <c r="L21" t="n">
        <v>16.8</v>
      </c>
      <c r="M21" t="n">
        <v>23.1</v>
      </c>
      <c r="N21" t="n">
        <v>48.8</v>
      </c>
      <c r="O21" t="n">
        <v>56.2</v>
      </c>
      <c r="P21" t="n">
        <v>2.4</v>
      </c>
      <c r="Q21" t="n">
        <v>0.6000000000000001</v>
      </c>
      <c r="R21" t="n">
        <v>115.2</v>
      </c>
      <c r="S21" t="n">
        <v>12.2</v>
      </c>
      <c r="T21" t="n">
        <v>0</v>
      </c>
      <c r="U21" t="n">
        <v>0</v>
      </c>
      <c r="V21" t="n">
        <v>16.7</v>
      </c>
    </row>
    <row r="22">
      <c r="A22" t="inlineStr">
        <is>
          <t>07-20 19</t>
        </is>
      </c>
      <c r="B22" t="n">
        <v>28</v>
      </c>
      <c r="C22" t="n">
        <v>7.800000000000001</v>
      </c>
      <c r="D22" t="n">
        <v>20.6</v>
      </c>
      <c r="E22" t="n">
        <v>36.6</v>
      </c>
      <c r="F22" t="n">
        <v>24.2</v>
      </c>
      <c r="G22" t="n">
        <v>1.6</v>
      </c>
      <c r="H22" t="n">
        <v>42.7</v>
      </c>
      <c r="I22" t="n">
        <v>10.2</v>
      </c>
      <c r="J22" t="n">
        <v>0.2</v>
      </c>
      <c r="K22" t="n">
        <v>34</v>
      </c>
      <c r="L22" t="n">
        <v>13.5</v>
      </c>
      <c r="M22" t="n">
        <v>4.800000000000001</v>
      </c>
      <c r="N22" t="n">
        <v>10.4</v>
      </c>
      <c r="O22" t="n">
        <v>6.9</v>
      </c>
      <c r="P22" t="n">
        <v>0</v>
      </c>
      <c r="Q22" t="n">
        <v>8.5</v>
      </c>
      <c r="R22" t="n">
        <v>24.2</v>
      </c>
      <c r="S22" t="n">
        <v>12.5</v>
      </c>
      <c r="T22" t="n">
        <v>7.7</v>
      </c>
      <c r="U22" t="n">
        <v>0.8</v>
      </c>
      <c r="V22" t="n">
        <v>10.7</v>
      </c>
      <c r="W22" t="n">
        <v>4.600000000000001</v>
      </c>
    </row>
    <row r="23">
      <c r="A23" t="inlineStr">
        <is>
          <t>07-21 19</t>
        </is>
      </c>
      <c r="B23" t="n">
        <v>6</v>
      </c>
      <c r="C23" t="n">
        <v>66.90000000000001</v>
      </c>
      <c r="D23" t="n">
        <v>3.4</v>
      </c>
      <c r="E23" t="n">
        <v>25.7</v>
      </c>
      <c r="F23" t="n">
        <v>1.6</v>
      </c>
      <c r="G23" t="n">
        <v>50.40000000000001</v>
      </c>
      <c r="H23" t="n">
        <v>0.3</v>
      </c>
      <c r="I23" t="n">
        <v>12.8</v>
      </c>
      <c r="J23" t="n">
        <v>10.8</v>
      </c>
      <c r="K23" t="n">
        <v>1.7</v>
      </c>
      <c r="L23" t="n">
        <v>10.9</v>
      </c>
      <c r="M23" t="n">
        <v>19.1</v>
      </c>
      <c r="N23" t="n">
        <v>10.7</v>
      </c>
      <c r="O23" t="n">
        <v>7.7</v>
      </c>
      <c r="P23" t="n">
        <v>166.5</v>
      </c>
      <c r="Q23" t="n">
        <v>11.3</v>
      </c>
      <c r="R23" t="n">
        <v>21.8</v>
      </c>
      <c r="S23" t="n">
        <v>7.300000000000001</v>
      </c>
      <c r="T23" t="n">
        <v>33.2</v>
      </c>
      <c r="U23" t="n">
        <v>63.3</v>
      </c>
      <c r="V23" t="n">
        <v>6.600000000000001</v>
      </c>
      <c r="W23" t="n">
        <v>47.90000000000001</v>
      </c>
    </row>
    <row r="24">
      <c r="A24" t="inlineStr">
        <is>
          <t>07-22 19</t>
        </is>
      </c>
      <c r="B24" t="n">
        <v>14.7</v>
      </c>
      <c r="C24" t="n">
        <v>3.9</v>
      </c>
      <c r="D24" t="n">
        <v>0.7000000000000001</v>
      </c>
      <c r="E24" t="n">
        <v>16.4</v>
      </c>
      <c r="F24" t="n">
        <v>33.1</v>
      </c>
      <c r="G24" t="n">
        <v>6.800000000000001</v>
      </c>
      <c r="H24" t="n">
        <v>1.5</v>
      </c>
      <c r="K24" t="n">
        <v>6</v>
      </c>
      <c r="L24" t="n">
        <v>1.4</v>
      </c>
      <c r="M24" t="n">
        <v>1.8</v>
      </c>
      <c r="N24" t="n">
        <v>0.9</v>
      </c>
      <c r="O24" t="n">
        <v>18.7</v>
      </c>
      <c r="P24" t="n">
        <v>13.2</v>
      </c>
      <c r="Q24" t="n">
        <v>0.1</v>
      </c>
      <c r="R24" t="n">
        <v>5.800000000000001</v>
      </c>
      <c r="S24" t="n">
        <v>129.3</v>
      </c>
      <c r="T24" t="n">
        <v>2.9</v>
      </c>
      <c r="U24" t="n">
        <v>3</v>
      </c>
      <c r="V24" t="n">
        <v>92.2</v>
      </c>
      <c r="W24" t="n">
        <v>2.3</v>
      </c>
    </row>
    <row r="25">
      <c r="A25" t="inlineStr">
        <is>
          <t>07-23 19</t>
        </is>
      </c>
      <c r="E25" t="n">
        <v>0</v>
      </c>
      <c r="H25" t="n">
        <v>0</v>
      </c>
      <c r="K25" t="n">
        <v>0</v>
      </c>
      <c r="P25" t="n">
        <v>0</v>
      </c>
    </row>
    <row r="26">
      <c r="A26" t="inlineStr">
        <is>
          <t>07-24 19</t>
        </is>
      </c>
      <c r="E26" t="n">
        <v>0</v>
      </c>
      <c r="K26" t="n">
        <v>0.8</v>
      </c>
      <c r="P26" t="n">
        <v>0</v>
      </c>
      <c r="R26" t="n">
        <v>2</v>
      </c>
    </row>
    <row r="27">
      <c r="A27" t="inlineStr">
        <is>
          <t>07-25 19</t>
        </is>
      </c>
      <c r="G27" t="n">
        <v>0.6000000000000001</v>
      </c>
      <c r="K27" t="n">
        <v>0</v>
      </c>
      <c r="P27" t="n">
        <v>0</v>
      </c>
      <c r="R27" t="n">
        <v>0.2</v>
      </c>
    </row>
    <row r="28">
      <c r="A28" t="inlineStr">
        <is>
          <t>07-26 19</t>
        </is>
      </c>
      <c r="J28" t="n">
        <v>0</v>
      </c>
      <c r="K28" t="n">
        <v>0</v>
      </c>
      <c r="P28" t="n">
        <v>0</v>
      </c>
      <c r="R28" t="n">
        <v>0</v>
      </c>
      <c r="S28" t="n">
        <v>0</v>
      </c>
    </row>
    <row r="29">
      <c r="A29" t="inlineStr">
        <is>
          <t>07-27 19</t>
        </is>
      </c>
      <c r="D29" t="n">
        <v>15.4</v>
      </c>
      <c r="K29" t="n">
        <v>0</v>
      </c>
      <c r="M29" t="n">
        <v>4</v>
      </c>
      <c r="P29" t="n">
        <v>0</v>
      </c>
      <c r="W29" t="n">
        <v>0</v>
      </c>
    </row>
    <row r="30">
      <c r="A30" t="inlineStr">
        <is>
          <t>07-28 19</t>
        </is>
      </c>
      <c r="B30" t="n">
        <v>53.40000000000001</v>
      </c>
      <c r="C30" t="n">
        <v>22</v>
      </c>
      <c r="D30" t="n">
        <v>6.600000000000001</v>
      </c>
      <c r="F30" t="n">
        <v>4.2</v>
      </c>
      <c r="G30" t="n">
        <v>0.6000000000000001</v>
      </c>
      <c r="J30" t="n">
        <v>5.7</v>
      </c>
      <c r="K30" t="n">
        <v>0</v>
      </c>
      <c r="L30" t="n">
        <v>11.3</v>
      </c>
      <c r="M30" t="n">
        <v>43.1</v>
      </c>
      <c r="N30" t="n">
        <v>21.8</v>
      </c>
      <c r="P30" t="n">
        <v>7.4</v>
      </c>
      <c r="Q30" t="n">
        <v>21</v>
      </c>
      <c r="R30" t="n">
        <v>3.5</v>
      </c>
      <c r="S30" t="n">
        <v>37.2</v>
      </c>
      <c r="T30" t="n">
        <v>12</v>
      </c>
      <c r="U30" t="n">
        <v>11.9</v>
      </c>
      <c r="W30" t="n">
        <v>44.7</v>
      </c>
    </row>
    <row r="31">
      <c r="A31" t="inlineStr">
        <is>
          <t>07-29 19</t>
        </is>
      </c>
      <c r="B31" t="n">
        <v>0.7000000000000001</v>
      </c>
      <c r="C31" t="n">
        <v>1.4</v>
      </c>
      <c r="E31" t="n">
        <v>1.6</v>
      </c>
      <c r="F31" t="n">
        <v>13.6</v>
      </c>
      <c r="G31" t="n">
        <v>4.100000000000001</v>
      </c>
      <c r="H31" t="n">
        <v>4.7</v>
      </c>
      <c r="J31" t="n">
        <v>6.9</v>
      </c>
      <c r="L31" t="n">
        <v>1.3</v>
      </c>
      <c r="M31" t="n">
        <v>1.9</v>
      </c>
      <c r="N31" t="n">
        <v>33.2</v>
      </c>
      <c r="P31" t="n">
        <v>0</v>
      </c>
      <c r="Q31" t="n">
        <v>1.4</v>
      </c>
      <c r="S31" t="n">
        <v>11.3</v>
      </c>
      <c r="U31" t="n">
        <v>0.2</v>
      </c>
      <c r="V31" t="n">
        <v>6.4</v>
      </c>
      <c r="W31" t="n">
        <v>0</v>
      </c>
    </row>
    <row r="32">
      <c r="A32" t="inlineStr">
        <is>
          <t>07-30 19</t>
        </is>
      </c>
      <c r="B32" t="n">
        <v>4</v>
      </c>
      <c r="D32" t="n">
        <v>15.7</v>
      </c>
      <c r="E32" t="n">
        <v>23.9</v>
      </c>
      <c r="F32" t="n">
        <v>6.4</v>
      </c>
      <c r="H32" t="n">
        <v>23.6</v>
      </c>
      <c r="K32" t="n">
        <v>11.1</v>
      </c>
      <c r="M32" t="n">
        <v>2.2</v>
      </c>
      <c r="N32" t="n">
        <v>0.4</v>
      </c>
      <c r="O32" t="n">
        <v>22.6</v>
      </c>
      <c r="P32" t="n">
        <v>0</v>
      </c>
      <c r="S32" t="n">
        <v>0.3</v>
      </c>
      <c r="V32" t="n">
        <v>10.2</v>
      </c>
      <c r="W32" t="n">
        <v>0</v>
      </c>
    </row>
    <row r="33">
      <c r="A33" t="inlineStr">
        <is>
          <t>07-31 19</t>
        </is>
      </c>
      <c r="B33" t="n">
        <v>23.3</v>
      </c>
      <c r="C33" t="n">
        <v>0.5</v>
      </c>
      <c r="D33" t="n">
        <v>1.1</v>
      </c>
      <c r="E33" t="n">
        <v>2.4</v>
      </c>
      <c r="F33" t="n">
        <v>66.8</v>
      </c>
      <c r="H33" t="n">
        <v>56.3</v>
      </c>
      <c r="K33" t="n">
        <v>140</v>
      </c>
      <c r="L33" t="n">
        <v>0.2</v>
      </c>
      <c r="M33" t="n">
        <v>0.1</v>
      </c>
      <c r="O33" t="n">
        <v>1.9</v>
      </c>
      <c r="P33" t="n">
        <v>0</v>
      </c>
      <c r="S33" t="n">
        <v>5.7</v>
      </c>
      <c r="V33" t="n">
        <v>12.1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W250"/>
  <sheetViews>
    <sheetView workbookViewId="0">
      <selection activeCell="T33" sqref="T33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inlineStr">
        <is>
          <t>1/10</t>
        </is>
      </c>
      <c r="C3" t="inlineStr">
        <is>
          <t>8/10</t>
        </is>
      </c>
      <c r="D3" t="inlineStr">
        <is>
          <t>3/10</t>
        </is>
      </c>
      <c r="E3" t="inlineStr">
        <is>
          <t>9/10</t>
        </is>
      </c>
      <c r="F3" t="inlineStr">
        <is>
          <t>3/10</t>
        </is>
      </c>
      <c r="G3" t="inlineStr">
        <is>
          <t>8/10</t>
        </is>
      </c>
      <c r="H3" t="inlineStr">
        <is>
          <t>8/10</t>
        </is>
      </c>
      <c r="I3" t="inlineStr">
        <is>
          <t>9/10</t>
        </is>
      </c>
      <c r="J3" t="inlineStr">
        <is>
          <t>9/10</t>
        </is>
      </c>
      <c r="K3" t="inlineStr">
        <is>
          <t>0/10</t>
        </is>
      </c>
      <c r="L3" t="inlineStr">
        <is>
          <t>0/10</t>
        </is>
      </c>
      <c r="M3" t="inlineStr">
        <is>
          <t>3/10</t>
        </is>
      </c>
      <c r="N3" t="inlineStr">
        <is>
          <t>9/10</t>
        </is>
      </c>
      <c r="O3" t="inlineStr">
        <is>
          <t>3/10</t>
        </is>
      </c>
      <c r="P3" t="inlineStr">
        <is>
          <t>0/10</t>
        </is>
      </c>
      <c r="Q3" t="inlineStr">
        <is>
          <t>0/10</t>
        </is>
      </c>
      <c r="R3" t="inlineStr">
        <is>
          <t>6/10</t>
        </is>
      </c>
      <c r="S3" t="inlineStr">
        <is>
          <t>3/10</t>
        </is>
      </c>
      <c r="T3" t="inlineStr">
        <is>
          <t>1/10</t>
        </is>
      </c>
      <c r="U3" t="inlineStr">
        <is>
          <t>8/10</t>
        </is>
      </c>
      <c r="V3" t="inlineStr">
        <is>
          <t>3/10</t>
        </is>
      </c>
      <c r="W3" t="inlineStr">
        <is>
          <t>0/10</t>
        </is>
      </c>
    </row>
    <row r="4">
      <c r="A4" t="inlineStr">
        <is>
          <t>06-30 04</t>
        </is>
      </c>
      <c r="E4" t="inlineStr">
        <is>
          <t>9/10</t>
        </is>
      </c>
      <c r="H4" t="inlineStr">
        <is>
          <t>0/10</t>
        </is>
      </c>
      <c r="J4" t="inlineStr">
        <is>
          <t>9/10</t>
        </is>
      </c>
      <c r="P4" t="inlineStr">
        <is>
          <t>0/10</t>
        </is>
      </c>
      <c r="Q4" t="inlineStr">
        <is>
          <t>8/10</t>
        </is>
      </c>
      <c r="R4" t="inlineStr">
        <is>
          <t>6/10</t>
        </is>
      </c>
      <c r="S4" t="inlineStr">
        <is>
          <t>0/10</t>
        </is>
      </c>
      <c r="U4" t="inlineStr">
        <is>
          <t>5/10</t>
        </is>
      </c>
      <c r="W4" t="inlineStr">
        <is>
          <t>0/10</t>
        </is>
      </c>
    </row>
    <row r="5">
      <c r="A5" t="inlineStr">
        <is>
          <t>06-30 07</t>
        </is>
      </c>
      <c r="B5" t="inlineStr">
        <is>
          <t>5/10</t>
        </is>
      </c>
      <c r="C5" t="inlineStr">
        <is>
          <t>8/10</t>
        </is>
      </c>
      <c r="D5" t="inlineStr">
        <is>
          <t>9/10</t>
        </is>
      </c>
      <c r="E5" t="inlineStr">
        <is>
          <t>8/10</t>
        </is>
      </c>
      <c r="F5" t="inlineStr">
        <is>
          <t>9/10</t>
        </is>
      </c>
      <c r="G5" t="inlineStr">
        <is>
          <t>8/10</t>
        </is>
      </c>
      <c r="I5" t="inlineStr">
        <is>
          <t>8/10</t>
        </is>
      </c>
      <c r="J5" t="inlineStr">
        <is>
          <t>8/10</t>
        </is>
      </c>
      <c r="K5" t="inlineStr">
        <is>
          <t>8/10</t>
        </is>
      </c>
      <c r="L5" t="inlineStr">
        <is>
          <t>6/10</t>
        </is>
      </c>
      <c r="M5" t="inlineStr">
        <is>
          <t>9/10</t>
        </is>
      </c>
      <c r="N5" t="inlineStr">
        <is>
          <t>9/10</t>
        </is>
      </c>
      <c r="O5" t="inlineStr">
        <is>
          <t>4/10</t>
        </is>
      </c>
      <c r="P5" t="inlineStr">
        <is>
          <t>5/10</t>
        </is>
      </c>
      <c r="Q5" t="inlineStr">
        <is>
          <t>1/10</t>
        </is>
      </c>
      <c r="R5" t="inlineStr">
        <is>
          <t>8/10</t>
        </is>
      </c>
      <c r="S5" t="inlineStr">
        <is>
          <t>9/10</t>
        </is>
      </c>
      <c r="T5" t="inlineStr">
        <is>
          <t>0/10</t>
        </is>
      </c>
      <c r="U5" t="inlineStr">
        <is>
          <t>8/10</t>
        </is>
      </c>
      <c r="V5" t="inlineStr">
        <is>
          <t>8/10</t>
        </is>
      </c>
      <c r="W5" t="inlineStr">
        <is>
          <t>1/10</t>
        </is>
      </c>
    </row>
    <row r="6">
      <c r="A6" t="inlineStr">
        <is>
          <t>06-30 10</t>
        </is>
      </c>
      <c r="E6" t="inlineStr">
        <is>
          <t>8/10</t>
        </is>
      </c>
      <c r="J6" t="inlineStr">
        <is>
          <t>9/10</t>
        </is>
      </c>
      <c r="P6" t="inlineStr">
        <is>
          <t>3/10</t>
        </is>
      </c>
      <c r="Q6" t="inlineStr">
        <is>
          <t>8/10</t>
        </is>
      </c>
      <c r="R6" t="inlineStr">
        <is>
          <t>6/10</t>
        </is>
      </c>
      <c r="S6" t="inlineStr">
        <is>
          <t>3/10</t>
        </is>
      </c>
      <c r="U6" t="inlineStr">
        <is>
          <t>8/10</t>
        </is>
      </c>
      <c r="W6" t="inlineStr">
        <is>
          <t>4/10</t>
        </is>
      </c>
    </row>
    <row r="7">
      <c r="A7" t="inlineStr">
        <is>
          <t>06-30 22</t>
        </is>
      </c>
      <c r="E7" t="inlineStr">
        <is>
          <t>9/10</t>
        </is>
      </c>
      <c r="H7" t="inlineStr">
        <is>
          <t>0/10</t>
        </is>
      </c>
      <c r="J7" t="inlineStr">
        <is>
          <t>9/10</t>
        </is>
      </c>
      <c r="P7" t="inlineStr">
        <is>
          <t>0/10</t>
        </is>
      </c>
      <c r="Q7" t="inlineStr">
        <is>
          <t>0/10</t>
        </is>
      </c>
      <c r="R7" t="inlineStr">
        <is>
          <t>4/10</t>
        </is>
      </c>
      <c r="S7" t="inlineStr">
        <is>
          <t>3/10</t>
        </is>
      </c>
      <c r="U7" t="inlineStr">
        <is>
          <t>8/10</t>
        </is>
      </c>
      <c r="W7" t="inlineStr">
        <is>
          <t>0/10</t>
        </is>
      </c>
    </row>
    <row r="8">
      <c r="A8" t="inlineStr">
        <is>
          <t>07-01 01</t>
        </is>
      </c>
      <c r="C8" t="inlineStr">
        <is>
          <t>8/10</t>
        </is>
      </c>
      <c r="E8" t="inlineStr">
        <is>
          <t>9/10</t>
        </is>
      </c>
      <c r="F8" t="inlineStr">
        <is>
          <t>3/10</t>
        </is>
      </c>
      <c r="G8" t="inlineStr">
        <is>
          <t>8/10</t>
        </is>
      </c>
      <c r="J8" t="inlineStr">
        <is>
          <t>9/10</t>
        </is>
      </c>
      <c r="K8" t="inlineStr">
        <is>
          <t>5/10</t>
        </is>
      </c>
      <c r="M8" t="inlineStr">
        <is>
          <t>3/10</t>
        </is>
      </c>
      <c r="N8" t="inlineStr">
        <is>
          <t>9/10</t>
        </is>
      </c>
      <c r="Q8" t="inlineStr">
        <is>
          <t>0/10</t>
        </is>
      </c>
      <c r="S8" t="inlineStr">
        <is>
          <t>4/10</t>
        </is>
      </c>
      <c r="T8" t="inlineStr">
        <is>
          <t>0/10</t>
        </is>
      </c>
    </row>
    <row r="9">
      <c r="A9" t="inlineStr">
        <is>
          <t>07-01 04</t>
        </is>
      </c>
      <c r="E9" t="inlineStr">
        <is>
          <t>8/10</t>
        </is>
      </c>
      <c r="H9" t="inlineStr">
        <is>
          <t>0/10</t>
        </is>
      </c>
      <c r="J9" t="inlineStr">
        <is>
          <t>9/10</t>
        </is>
      </c>
      <c r="P9" t="inlineStr">
        <is>
          <t>3/10</t>
        </is>
      </c>
      <c r="Q9" t="inlineStr">
        <is>
          <t>0/10</t>
        </is>
      </c>
      <c r="R9" t="inlineStr">
        <is>
          <t>3/10</t>
        </is>
      </c>
      <c r="S9" t="inlineStr">
        <is>
          <t>6/10</t>
        </is>
      </c>
      <c r="U9" t="inlineStr">
        <is>
          <t>8/10</t>
        </is>
      </c>
      <c r="W9" t="inlineStr">
        <is>
          <t>4/10</t>
        </is>
      </c>
    </row>
    <row r="10">
      <c r="A10" t="inlineStr">
        <is>
          <t>07-01 07</t>
        </is>
      </c>
      <c r="B10" t="inlineStr">
        <is>
          <t>6/10</t>
        </is>
      </c>
      <c r="C10" t="inlineStr">
        <is>
          <t>8/10</t>
        </is>
      </c>
      <c r="F10" t="inlineStr">
        <is>
          <t>6/10</t>
        </is>
      </c>
      <c r="G10" t="inlineStr">
        <is>
          <t>8/10</t>
        </is>
      </c>
      <c r="J10" t="inlineStr">
        <is>
          <t>8/10</t>
        </is>
      </c>
      <c r="K10" t="inlineStr">
        <is>
          <t>4/10</t>
        </is>
      </c>
      <c r="M10" t="inlineStr">
        <is>
          <t>9/10</t>
        </is>
      </c>
      <c r="N10" t="inlineStr">
        <is>
          <t>9/10</t>
        </is>
      </c>
      <c r="P10" t="inlineStr">
        <is>
          <t>3/10</t>
        </is>
      </c>
      <c r="Q10" t="inlineStr">
        <is>
          <t>8/10</t>
        </is>
      </c>
      <c r="S10" t="inlineStr">
        <is>
          <t>6/10</t>
        </is>
      </c>
      <c r="T10" t="inlineStr">
        <is>
          <t>0/10</t>
        </is>
      </c>
      <c r="W10" t="inlineStr">
        <is>
          <t>9/10</t>
        </is>
      </c>
    </row>
    <row r="11">
      <c r="A11" t="inlineStr">
        <is>
          <t>07-01 10</t>
        </is>
      </c>
      <c r="E11" t="inlineStr">
        <is>
          <t>9/10</t>
        </is>
      </c>
      <c r="H11" t="inlineStr">
        <is>
          <t>8/10</t>
        </is>
      </c>
      <c r="J11" t="inlineStr">
        <is>
          <t>9/10</t>
        </is>
      </c>
      <c r="P11" t="inlineStr">
        <is>
          <t>6/10</t>
        </is>
      </c>
      <c r="Q11" t="inlineStr">
        <is>
          <t>8/10</t>
        </is>
      </c>
      <c r="R11" t="inlineStr">
        <is>
          <t>8/10</t>
        </is>
      </c>
      <c r="S11" t="inlineStr">
        <is>
          <t>8/10</t>
        </is>
      </c>
      <c r="U11" t="inlineStr">
        <is>
          <t>8/10</t>
        </is>
      </c>
      <c r="W11" t="inlineStr">
        <is>
          <t>9/10</t>
        </is>
      </c>
    </row>
    <row r="12">
      <c r="A12" t="inlineStr">
        <is>
          <t>07-01 13</t>
        </is>
      </c>
      <c r="B12" t="inlineStr">
        <is>
          <t>8/10</t>
        </is>
      </c>
      <c r="C12" t="inlineStr">
        <is>
          <t>9/10</t>
        </is>
      </c>
      <c r="D12" t="inlineStr">
        <is>
          <t>9/10</t>
        </is>
      </c>
      <c r="E12" t="inlineStr">
        <is>
          <t>9/10</t>
        </is>
      </c>
      <c r="F12" t="inlineStr">
        <is>
          <t>3/10</t>
        </is>
      </c>
      <c r="H12" t="inlineStr">
        <is>
          <t>0/10</t>
        </is>
      </c>
      <c r="L12" t="inlineStr">
        <is>
          <t>5/10</t>
        </is>
      </c>
      <c r="M12" t="inlineStr">
        <is>
          <t>9/10</t>
        </is>
      </c>
      <c r="N12" t="inlineStr">
        <is>
          <t>9/10</t>
        </is>
      </c>
      <c r="O12" t="inlineStr">
        <is>
          <t>4/10</t>
        </is>
      </c>
      <c r="Q12" t="inlineStr">
        <is>
          <t>8/10</t>
        </is>
      </c>
      <c r="S12" t="inlineStr">
        <is>
          <t>0/10</t>
        </is>
      </c>
      <c r="T12" t="inlineStr">
        <is>
          <t>3/10</t>
        </is>
      </c>
      <c r="V12" t="inlineStr">
        <is>
          <t>8/10</t>
        </is>
      </c>
      <c r="W12" t="inlineStr">
        <is>
          <t>3/10</t>
        </is>
      </c>
    </row>
    <row r="13">
      <c r="A13" t="inlineStr">
        <is>
          <t>07-01 16</t>
        </is>
      </c>
      <c r="E13" t="inlineStr">
        <is>
          <t>8/10</t>
        </is>
      </c>
      <c r="J13" t="inlineStr">
        <is>
          <t>8/10</t>
        </is>
      </c>
      <c r="Q13" t="inlineStr">
        <is>
          <t>9/10</t>
        </is>
      </c>
      <c r="R13" t="inlineStr">
        <is>
          <t>5/10</t>
        </is>
      </c>
      <c r="S13" t="inlineStr">
        <is>
          <t>0/10</t>
        </is>
      </c>
      <c r="U13" t="inlineStr">
        <is>
          <t>8/10</t>
        </is>
      </c>
    </row>
    <row r="14">
      <c r="A14" t="inlineStr">
        <is>
          <t>07-01 19</t>
        </is>
      </c>
      <c r="B14" t="inlineStr">
        <is>
          <t>3/10</t>
        </is>
      </c>
      <c r="C14" t="inlineStr">
        <is>
          <t>8/10</t>
        </is>
      </c>
      <c r="D14" t="inlineStr">
        <is>
          <t>8/10</t>
        </is>
      </c>
      <c r="E14" t="inlineStr">
        <is>
          <t>9/10</t>
        </is>
      </c>
      <c r="F14" t="inlineStr">
        <is>
          <t>4/10</t>
        </is>
      </c>
      <c r="G14" t="inlineStr">
        <is>
          <t>9/10</t>
        </is>
      </c>
      <c r="H14" t="inlineStr">
        <is>
          <t>0/10</t>
        </is>
      </c>
      <c r="I14" t="inlineStr">
        <is>
          <t>8/10</t>
        </is>
      </c>
      <c r="J14" t="inlineStr">
        <is>
          <t>9/10</t>
        </is>
      </c>
      <c r="K14" t="inlineStr">
        <is>
          <t>1/10</t>
        </is>
      </c>
      <c r="L14" t="inlineStr">
        <is>
          <t>5/10</t>
        </is>
      </c>
      <c r="M14" t="inlineStr">
        <is>
          <t>9/10</t>
        </is>
      </c>
      <c r="N14" t="inlineStr">
        <is>
          <t>9/10</t>
        </is>
      </c>
      <c r="O14" t="inlineStr">
        <is>
          <t>5/10</t>
        </is>
      </c>
      <c r="P14" t="inlineStr">
        <is>
          <t>8/10</t>
        </is>
      </c>
      <c r="Q14" t="inlineStr">
        <is>
          <t>9/10</t>
        </is>
      </c>
      <c r="R14" t="inlineStr">
        <is>
          <t>8/10</t>
        </is>
      </c>
      <c r="S14" t="inlineStr">
        <is>
          <t>8/10</t>
        </is>
      </c>
      <c r="T14" t="inlineStr">
        <is>
          <t>5/10</t>
        </is>
      </c>
      <c r="U14" t="inlineStr">
        <is>
          <t>9/10</t>
        </is>
      </c>
      <c r="V14" t="inlineStr">
        <is>
          <t>8/10</t>
        </is>
      </c>
      <c r="W14" t="inlineStr">
        <is>
          <t>6/10</t>
        </is>
      </c>
    </row>
    <row r="15">
      <c r="A15" t="inlineStr">
        <is>
          <t>07-01 22</t>
        </is>
      </c>
      <c r="E15" t="inlineStr">
        <is>
          <t>8/10</t>
        </is>
      </c>
      <c r="H15" t="inlineStr">
        <is>
          <t>5/10</t>
        </is>
      </c>
      <c r="J15" t="inlineStr">
        <is>
          <t>8/10</t>
        </is>
      </c>
      <c r="Q15" t="inlineStr">
        <is>
          <t>9/10</t>
        </is>
      </c>
      <c r="R15" t="inlineStr">
        <is>
          <t>8/10</t>
        </is>
      </c>
      <c r="S15" t="inlineStr">
        <is>
          <t>3/10</t>
        </is>
      </c>
      <c r="U15" t="inlineStr">
        <is>
          <t>9/10</t>
        </is>
      </c>
      <c r="W15" t="inlineStr">
        <is>
          <t>8/10</t>
        </is>
      </c>
    </row>
    <row r="16">
      <c r="A16" t="inlineStr">
        <is>
          <t>07-02 01</t>
        </is>
      </c>
      <c r="B16" t="inlineStr">
        <is>
          <t>8/10</t>
        </is>
      </c>
      <c r="C16" t="inlineStr">
        <is>
          <t>8/10</t>
        </is>
      </c>
      <c r="D16" t="inlineStr">
        <is>
          <t>8/10</t>
        </is>
      </c>
      <c r="E16" t="inlineStr">
        <is>
          <t>8/10</t>
        </is>
      </c>
      <c r="F16" t="inlineStr">
        <is>
          <t>4/10</t>
        </is>
      </c>
      <c r="G16" t="inlineStr">
        <is>
          <t>8/10</t>
        </is>
      </c>
      <c r="H16" t="inlineStr">
        <is>
          <t>8/10</t>
        </is>
      </c>
      <c r="I16" t="inlineStr">
        <is>
          <t>9/10</t>
        </is>
      </c>
      <c r="J16" t="inlineStr">
        <is>
          <t>8/10</t>
        </is>
      </c>
      <c r="K16" t="inlineStr">
        <is>
          <t>8/10</t>
        </is>
      </c>
      <c r="L16" t="inlineStr">
        <is>
          <t>8/10</t>
        </is>
      </c>
      <c r="M16" t="inlineStr">
        <is>
          <t>1/10</t>
        </is>
      </c>
      <c r="N16" t="inlineStr">
        <is>
          <t>9/10</t>
        </is>
      </c>
      <c r="O16" t="inlineStr">
        <is>
          <t>3/10</t>
        </is>
      </c>
      <c r="P16" t="inlineStr">
        <is>
          <t>8/10</t>
        </is>
      </c>
      <c r="Q16" t="inlineStr">
        <is>
          <t>9/10</t>
        </is>
      </c>
      <c r="R16" t="inlineStr">
        <is>
          <t>6/10</t>
        </is>
      </c>
      <c r="S16" t="inlineStr">
        <is>
          <t>8/10</t>
        </is>
      </c>
      <c r="T16" t="inlineStr">
        <is>
          <t>9/10</t>
        </is>
      </c>
      <c r="U16" t="inlineStr">
        <is>
          <t>9/10</t>
        </is>
      </c>
      <c r="V16" t="inlineStr">
        <is>
          <t>8/10</t>
        </is>
      </c>
      <c r="W16" t="inlineStr">
        <is>
          <t>9/10</t>
        </is>
      </c>
    </row>
    <row r="17">
      <c r="A17" t="inlineStr">
        <is>
          <t>07-02 04</t>
        </is>
      </c>
      <c r="E17" t="inlineStr">
        <is>
          <t>8/10</t>
        </is>
      </c>
      <c r="H17" t="inlineStr">
        <is>
          <t>8/10</t>
        </is>
      </c>
      <c r="J17" t="inlineStr">
        <is>
          <t>9/10</t>
        </is>
      </c>
      <c r="P17" t="inlineStr">
        <is>
          <t>0/10</t>
        </is>
      </c>
      <c r="Q17" t="inlineStr">
        <is>
          <t>8/10</t>
        </is>
      </c>
      <c r="S17" t="inlineStr">
        <is>
          <t>0/10</t>
        </is>
      </c>
      <c r="U17" t="inlineStr">
        <is>
          <t>8/10</t>
        </is>
      </c>
      <c r="W17" t="inlineStr">
        <is>
          <t>0/10</t>
        </is>
      </c>
    </row>
    <row r="18">
      <c r="A18" t="inlineStr">
        <is>
          <t>07-02 07</t>
        </is>
      </c>
      <c r="B18" t="inlineStr">
        <is>
          <t>6/10</t>
        </is>
      </c>
      <c r="C18" t="inlineStr">
        <is>
          <t>8/10</t>
        </is>
      </c>
      <c r="D18" t="inlineStr">
        <is>
          <t>9/10</t>
        </is>
      </c>
      <c r="F18" t="inlineStr">
        <is>
          <t>6/10</t>
        </is>
      </c>
      <c r="G18" t="inlineStr">
        <is>
          <t>9/10</t>
        </is>
      </c>
      <c r="H18" t="inlineStr">
        <is>
          <t>6/10</t>
        </is>
      </c>
      <c r="I18" t="inlineStr">
        <is>
          <t>8/10</t>
        </is>
      </c>
      <c r="J18" t="inlineStr">
        <is>
          <t>9/10</t>
        </is>
      </c>
      <c r="K18" t="inlineStr">
        <is>
          <t>3/10</t>
        </is>
      </c>
      <c r="L18" t="inlineStr">
        <is>
          <t>6/10</t>
        </is>
      </c>
      <c r="M18" t="inlineStr">
        <is>
          <t>9/10</t>
        </is>
      </c>
      <c r="N18" t="inlineStr">
        <is>
          <t>9/10</t>
        </is>
      </c>
      <c r="O18" t="inlineStr">
        <is>
          <t>1/10</t>
        </is>
      </c>
      <c r="P18" t="inlineStr">
        <is>
          <t>8/10</t>
        </is>
      </c>
      <c r="Q18" t="inlineStr">
        <is>
          <t>8/10</t>
        </is>
      </c>
      <c r="R18" t="inlineStr">
        <is>
          <t>8/10</t>
        </is>
      </c>
      <c r="S18" t="inlineStr">
        <is>
          <t>0/10</t>
        </is>
      </c>
      <c r="T18" t="inlineStr">
        <is>
          <t>9/10</t>
        </is>
      </c>
      <c r="U18" t="inlineStr">
        <is>
          <t>8/10</t>
        </is>
      </c>
      <c r="V18" t="inlineStr">
        <is>
          <t>8/10</t>
        </is>
      </c>
      <c r="W18" t="inlineStr">
        <is>
          <t>8/10</t>
        </is>
      </c>
    </row>
    <row r="19">
      <c r="A19" t="inlineStr">
        <is>
          <t>07-02 10</t>
        </is>
      </c>
      <c r="E19" t="inlineStr">
        <is>
          <t>8/10</t>
        </is>
      </c>
      <c r="P19" t="inlineStr">
        <is>
          <t>6/10</t>
        </is>
      </c>
      <c r="Q19" t="inlineStr">
        <is>
          <t>9/10</t>
        </is>
      </c>
      <c r="S19" t="inlineStr">
        <is>
          <t>8/10</t>
        </is>
      </c>
    </row>
    <row r="20">
      <c r="A20" t="inlineStr">
        <is>
          <t>07-02 13</t>
        </is>
      </c>
      <c r="C20" t="inlineStr">
        <is>
          <t>8/10</t>
        </is>
      </c>
      <c r="D20" t="inlineStr">
        <is>
          <t>9/10</t>
        </is>
      </c>
      <c r="E20" t="inlineStr">
        <is>
          <t>8/10</t>
        </is>
      </c>
      <c r="F20" t="inlineStr">
        <is>
          <t>8/10</t>
        </is>
      </c>
      <c r="G20" t="inlineStr">
        <is>
          <t>8/10</t>
        </is>
      </c>
      <c r="I20" t="inlineStr">
        <is>
          <t>6/10</t>
        </is>
      </c>
      <c r="J20" t="inlineStr">
        <is>
          <t>3/10</t>
        </is>
      </c>
      <c r="K20" t="inlineStr">
        <is>
          <t>8/10</t>
        </is>
      </c>
      <c r="O20" t="inlineStr">
        <is>
          <t>3/10</t>
        </is>
      </c>
      <c r="Q20" t="inlineStr">
        <is>
          <t>8/10</t>
        </is>
      </c>
      <c r="S20" t="inlineStr">
        <is>
          <t>8/10</t>
        </is>
      </c>
      <c r="U20" t="inlineStr">
        <is>
          <t>8/10</t>
        </is>
      </c>
      <c r="V20" t="inlineStr">
        <is>
          <t>8/10</t>
        </is>
      </c>
    </row>
    <row r="21">
      <c r="A21" t="inlineStr">
        <is>
          <t>07-02 16</t>
        </is>
      </c>
      <c r="E21" t="inlineStr">
        <is>
          <t>9/10</t>
        </is>
      </c>
      <c r="H21" t="inlineStr">
        <is>
          <t>9/10</t>
        </is>
      </c>
      <c r="J21" t="inlineStr">
        <is>
          <t>8/10</t>
        </is>
      </c>
      <c r="P21" t="inlineStr">
        <is>
          <t>8/10</t>
        </is>
      </c>
      <c r="Q21" t="inlineStr">
        <is>
          <t>9/10</t>
        </is>
      </c>
      <c r="R21" t="inlineStr">
        <is>
          <t>8/10</t>
        </is>
      </c>
      <c r="S21" t="inlineStr">
        <is>
          <t>8/10</t>
        </is>
      </c>
      <c r="U21" t="inlineStr">
        <is>
          <t>8/10</t>
        </is>
      </c>
      <c r="W21" t="inlineStr">
        <is>
          <t>9/10</t>
        </is>
      </c>
    </row>
    <row r="22">
      <c r="A22" t="inlineStr">
        <is>
          <t>07-02 19</t>
        </is>
      </c>
      <c r="C22" t="inlineStr">
        <is>
          <t>8/10</t>
        </is>
      </c>
      <c r="D22" t="inlineStr">
        <is>
          <t>9/10</t>
        </is>
      </c>
      <c r="E22" t="inlineStr">
        <is>
          <t>9/10</t>
        </is>
      </c>
      <c r="G22" t="inlineStr">
        <is>
          <t>8/10</t>
        </is>
      </c>
      <c r="I22" t="inlineStr">
        <is>
          <t>9/10</t>
        </is>
      </c>
      <c r="K22" t="inlineStr">
        <is>
          <t>8/10</t>
        </is>
      </c>
      <c r="L22" t="inlineStr">
        <is>
          <t>9/10</t>
        </is>
      </c>
      <c r="N22" t="inlineStr">
        <is>
          <t>9/10</t>
        </is>
      </c>
      <c r="O22" t="inlineStr">
        <is>
          <t>4/10</t>
        </is>
      </c>
      <c r="P22" t="inlineStr">
        <is>
          <t>9/10</t>
        </is>
      </c>
      <c r="Q22" t="inlineStr">
        <is>
          <t>9/10</t>
        </is>
      </c>
      <c r="U22" t="inlineStr">
        <is>
          <t>9/10</t>
        </is>
      </c>
      <c r="V22" t="inlineStr">
        <is>
          <t>8/10</t>
        </is>
      </c>
    </row>
    <row r="23">
      <c r="A23" t="inlineStr">
        <is>
          <t>07-02 22</t>
        </is>
      </c>
      <c r="E23" t="inlineStr">
        <is>
          <t>8/10</t>
        </is>
      </c>
      <c r="H23" t="inlineStr">
        <is>
          <t>9/10</t>
        </is>
      </c>
      <c r="J23" t="inlineStr">
        <is>
          <t>9/10</t>
        </is>
      </c>
      <c r="P23" t="inlineStr">
        <is>
          <t>8/10</t>
        </is>
      </c>
      <c r="Q23" t="inlineStr">
        <is>
          <t>8/10</t>
        </is>
      </c>
      <c r="R23" t="inlineStr">
        <is>
          <t>8/10</t>
        </is>
      </c>
      <c r="S23" t="inlineStr">
        <is>
          <t>3/10</t>
        </is>
      </c>
      <c r="U23" t="inlineStr">
        <is>
          <t>9/10</t>
        </is>
      </c>
      <c r="W23" t="inlineStr">
        <is>
          <t>9/10</t>
        </is>
      </c>
    </row>
    <row r="24">
      <c r="A24" t="inlineStr">
        <is>
          <t>07-03 01</t>
        </is>
      </c>
      <c r="E24" t="inlineStr">
        <is>
          <t>8/10</t>
        </is>
      </c>
      <c r="F24" t="inlineStr">
        <is>
          <t>6/10</t>
        </is>
      </c>
      <c r="G24" t="inlineStr">
        <is>
          <t>9/10</t>
        </is>
      </c>
      <c r="H24" t="inlineStr">
        <is>
          <t>9/10</t>
        </is>
      </c>
      <c r="J24" t="inlineStr">
        <is>
          <t>9/10</t>
        </is>
      </c>
      <c r="L24" t="inlineStr">
        <is>
          <t>4/10</t>
        </is>
      </c>
      <c r="M24" t="inlineStr">
        <is>
          <t>9/10</t>
        </is>
      </c>
      <c r="O24" t="inlineStr">
        <is>
          <t>4/10</t>
        </is>
      </c>
      <c r="Q24" t="inlineStr">
        <is>
          <t>9/10</t>
        </is>
      </c>
      <c r="R24" t="inlineStr">
        <is>
          <t>8/10</t>
        </is>
      </c>
      <c r="S24" t="inlineStr">
        <is>
          <t>4/10</t>
        </is>
      </c>
      <c r="T24" t="inlineStr">
        <is>
          <t>8/10</t>
        </is>
      </c>
      <c r="V24" t="inlineStr">
        <is>
          <t>4/10</t>
        </is>
      </c>
      <c r="W24" t="inlineStr">
        <is>
          <t>8/10</t>
        </is>
      </c>
    </row>
    <row r="25">
      <c r="A25" t="inlineStr">
        <is>
          <t>07-03 04</t>
        </is>
      </c>
      <c r="E25" t="inlineStr">
        <is>
          <t>8/10</t>
        </is>
      </c>
      <c r="H25" t="inlineStr">
        <is>
          <t>8/10</t>
        </is>
      </c>
      <c r="J25" t="inlineStr">
        <is>
          <t>9/10</t>
        </is>
      </c>
      <c r="P25" t="inlineStr">
        <is>
          <t>8/10</t>
        </is>
      </c>
      <c r="Q25" t="inlineStr">
        <is>
          <t>8/10</t>
        </is>
      </c>
      <c r="R25" t="inlineStr">
        <is>
          <t>8/10</t>
        </is>
      </c>
      <c r="S25" t="inlineStr">
        <is>
          <t>8/10</t>
        </is>
      </c>
      <c r="U25" t="inlineStr">
        <is>
          <t>9/10</t>
        </is>
      </c>
      <c r="W25" t="inlineStr">
        <is>
          <t>4/10</t>
        </is>
      </c>
    </row>
    <row r="26">
      <c r="A26" t="inlineStr">
        <is>
          <t>07-03 07</t>
        </is>
      </c>
      <c r="B26" t="inlineStr">
        <is>
          <t>9/10</t>
        </is>
      </c>
      <c r="C26" t="inlineStr">
        <is>
          <t>9/10</t>
        </is>
      </c>
      <c r="D26" t="inlineStr">
        <is>
          <t>9/10</t>
        </is>
      </c>
      <c r="E26" t="inlineStr">
        <is>
          <t>9/10</t>
        </is>
      </c>
      <c r="F26" t="inlineStr">
        <is>
          <t>8/10</t>
        </is>
      </c>
      <c r="G26" t="inlineStr">
        <is>
          <t>8/10</t>
        </is>
      </c>
      <c r="H26" t="inlineStr">
        <is>
          <t>5/10</t>
        </is>
      </c>
      <c r="I26" t="inlineStr">
        <is>
          <t>9/10</t>
        </is>
      </c>
      <c r="J26" t="inlineStr">
        <is>
          <t>8/10</t>
        </is>
      </c>
      <c r="K26" t="inlineStr">
        <is>
          <t>8/10</t>
        </is>
      </c>
      <c r="L26" t="inlineStr">
        <is>
          <t>4/10</t>
        </is>
      </c>
      <c r="M26" t="inlineStr">
        <is>
          <t>9/10</t>
        </is>
      </c>
      <c r="N26" t="inlineStr">
        <is>
          <t>9/10</t>
        </is>
      </c>
      <c r="O26" t="inlineStr">
        <is>
          <t>5/10</t>
        </is>
      </c>
      <c r="P26" t="inlineStr">
        <is>
          <t>8/10</t>
        </is>
      </c>
      <c r="Q26" t="inlineStr">
        <is>
          <t>9/10</t>
        </is>
      </c>
      <c r="R26" t="inlineStr">
        <is>
          <t>8/10</t>
        </is>
      </c>
      <c r="S26" t="inlineStr">
        <is>
          <t>8/10</t>
        </is>
      </c>
      <c r="T26" t="inlineStr">
        <is>
          <t>9/10</t>
        </is>
      </c>
      <c r="U26" t="inlineStr">
        <is>
          <t>8/10</t>
        </is>
      </c>
      <c r="V26" t="inlineStr">
        <is>
          <t>8/10</t>
        </is>
      </c>
      <c r="W26" t="inlineStr">
        <is>
          <t>1/10</t>
        </is>
      </c>
    </row>
    <row r="27">
      <c r="A27" t="inlineStr">
        <is>
          <t>07-03 10</t>
        </is>
      </c>
      <c r="E27" t="inlineStr">
        <is>
          <t>8/10</t>
        </is>
      </c>
      <c r="H27" t="inlineStr">
        <is>
          <t>5/10</t>
        </is>
      </c>
      <c r="J27" t="inlineStr">
        <is>
          <t>8/10</t>
        </is>
      </c>
      <c r="P27" t="inlineStr">
        <is>
          <t>8/10</t>
        </is>
      </c>
      <c r="Q27" t="inlineStr">
        <is>
          <t>9/10</t>
        </is>
      </c>
      <c r="R27" t="inlineStr">
        <is>
          <t>8/10</t>
        </is>
      </c>
      <c r="U27" t="inlineStr">
        <is>
          <t>8/10</t>
        </is>
      </c>
      <c r="W27" t="inlineStr">
        <is>
          <t>4/10</t>
        </is>
      </c>
    </row>
    <row r="28">
      <c r="A28" t="inlineStr">
        <is>
          <t>07-03 13</t>
        </is>
      </c>
      <c r="B28" t="inlineStr">
        <is>
          <t>8/10</t>
        </is>
      </c>
      <c r="C28" t="inlineStr">
        <is>
          <t>8/10</t>
        </is>
      </c>
      <c r="D28" t="inlineStr">
        <is>
          <t>9/10</t>
        </is>
      </c>
      <c r="E28" t="inlineStr">
        <is>
          <t>8/10</t>
        </is>
      </c>
      <c r="F28" t="inlineStr">
        <is>
          <t>8/10</t>
        </is>
      </c>
      <c r="G28" t="inlineStr">
        <is>
          <t>8/10</t>
        </is>
      </c>
      <c r="H28" t="inlineStr">
        <is>
          <t>5/10</t>
        </is>
      </c>
      <c r="I28" t="inlineStr">
        <is>
          <t>8/10</t>
        </is>
      </c>
      <c r="J28" t="inlineStr">
        <is>
          <t>9/10</t>
        </is>
      </c>
      <c r="K28" t="inlineStr">
        <is>
          <t>8/10</t>
        </is>
      </c>
      <c r="L28" t="inlineStr">
        <is>
          <t>6/10</t>
        </is>
      </c>
      <c r="M28" t="inlineStr">
        <is>
          <t>9/10</t>
        </is>
      </c>
      <c r="N28" t="inlineStr">
        <is>
          <t>9/10</t>
        </is>
      </c>
      <c r="O28" t="inlineStr">
        <is>
          <t>3/10</t>
        </is>
      </c>
      <c r="P28" t="inlineStr">
        <is>
          <t>5/10</t>
        </is>
      </c>
      <c r="Q28" t="inlineStr">
        <is>
          <t>9/10</t>
        </is>
      </c>
      <c r="R28" t="inlineStr">
        <is>
          <t>8/10</t>
        </is>
      </c>
      <c r="S28" t="inlineStr">
        <is>
          <t>8/10</t>
        </is>
      </c>
      <c r="T28" t="inlineStr">
        <is>
          <t>9/10</t>
        </is>
      </c>
      <c r="U28" t="inlineStr">
        <is>
          <t>8/10</t>
        </is>
      </c>
      <c r="V28" t="inlineStr">
        <is>
          <t>6/10</t>
        </is>
      </c>
      <c r="W28" t="inlineStr">
        <is>
          <t>6/10</t>
        </is>
      </c>
    </row>
    <row r="29">
      <c r="A29" t="inlineStr">
        <is>
          <t>07-03 16</t>
        </is>
      </c>
      <c r="E29" t="inlineStr">
        <is>
          <t>8/10</t>
        </is>
      </c>
      <c r="H29" t="inlineStr">
        <is>
          <t>5/10</t>
        </is>
      </c>
      <c r="J29" t="inlineStr">
        <is>
          <t>9/10</t>
        </is>
      </c>
      <c r="P29" t="inlineStr">
        <is>
          <t>9/10</t>
        </is>
      </c>
      <c r="Q29" t="inlineStr">
        <is>
          <t>9/10</t>
        </is>
      </c>
      <c r="R29" t="inlineStr">
        <is>
          <t>8/10</t>
        </is>
      </c>
      <c r="S29" t="inlineStr">
        <is>
          <t>6/10</t>
        </is>
      </c>
      <c r="U29" t="inlineStr">
        <is>
          <t>6/10</t>
        </is>
      </c>
      <c r="W29" t="inlineStr">
        <is>
          <t>4/10</t>
        </is>
      </c>
    </row>
    <row r="30">
      <c r="A30" t="inlineStr">
        <is>
          <t>07-03 19</t>
        </is>
      </c>
      <c r="B30" t="inlineStr">
        <is>
          <t>9/10</t>
        </is>
      </c>
      <c r="C30" t="inlineStr">
        <is>
          <t>9/10</t>
        </is>
      </c>
      <c r="D30" t="inlineStr">
        <is>
          <t>9/10</t>
        </is>
      </c>
      <c r="E30" t="inlineStr">
        <is>
          <t>9/10</t>
        </is>
      </c>
      <c r="F30" t="inlineStr">
        <is>
          <t>8/10</t>
        </is>
      </c>
      <c r="G30" t="inlineStr">
        <is>
          <t>9/10</t>
        </is>
      </c>
      <c r="H30" t="inlineStr">
        <is>
          <t>8/10</t>
        </is>
      </c>
      <c r="I30" t="inlineStr">
        <is>
          <t>9/10</t>
        </is>
      </c>
      <c r="J30" t="inlineStr">
        <is>
          <t>9/10</t>
        </is>
      </c>
      <c r="K30" t="inlineStr">
        <is>
          <t>8/10</t>
        </is>
      </c>
      <c r="L30" t="inlineStr">
        <is>
          <t>8/10</t>
        </is>
      </c>
      <c r="M30" t="inlineStr">
        <is>
          <t>9/10</t>
        </is>
      </c>
      <c r="N30" t="inlineStr">
        <is>
          <t>9/10</t>
        </is>
      </c>
      <c r="O30" t="inlineStr">
        <is>
          <t>6/10</t>
        </is>
      </c>
      <c r="P30" t="inlineStr">
        <is>
          <t>9/10</t>
        </is>
      </c>
      <c r="Q30" t="inlineStr">
        <is>
          <t>9/10</t>
        </is>
      </c>
      <c r="R30" t="inlineStr">
        <is>
          <t>8/10</t>
        </is>
      </c>
      <c r="S30" t="inlineStr">
        <is>
          <t>4/10</t>
        </is>
      </c>
      <c r="T30" t="inlineStr">
        <is>
          <t>9/10</t>
        </is>
      </c>
      <c r="U30" t="inlineStr">
        <is>
          <t>8/10</t>
        </is>
      </c>
      <c r="V30" t="inlineStr">
        <is>
          <t>4/10</t>
        </is>
      </c>
      <c r="W30" t="inlineStr">
        <is>
          <t>9/10</t>
        </is>
      </c>
    </row>
    <row r="31">
      <c r="A31" t="inlineStr">
        <is>
          <t>07-03 22</t>
        </is>
      </c>
      <c r="E31" t="inlineStr">
        <is>
          <t>8/10</t>
        </is>
      </c>
      <c r="H31" t="inlineStr">
        <is>
          <t>10/10</t>
        </is>
      </c>
      <c r="J31" t="inlineStr">
        <is>
          <t>9/10</t>
        </is>
      </c>
      <c r="P31" t="inlineStr">
        <is>
          <t>6/10</t>
        </is>
      </c>
      <c r="Q31" t="inlineStr">
        <is>
          <t>8/10</t>
        </is>
      </c>
      <c r="R31" t="inlineStr">
        <is>
          <t>8/10</t>
        </is>
      </c>
      <c r="S31" t="inlineStr">
        <is>
          <t>3/10</t>
        </is>
      </c>
      <c r="U31" t="inlineStr">
        <is>
          <t>8/10</t>
        </is>
      </c>
      <c r="W31" t="inlineStr">
        <is>
          <t>3/10</t>
        </is>
      </c>
    </row>
    <row r="32">
      <c r="A32" t="inlineStr">
        <is>
          <t>07-04 01</t>
        </is>
      </c>
      <c r="C32" t="inlineStr">
        <is>
          <t>8/10</t>
        </is>
      </c>
      <c r="D32" t="inlineStr">
        <is>
          <t>3/10</t>
        </is>
      </c>
      <c r="E32" t="inlineStr">
        <is>
          <t>8/10</t>
        </is>
      </c>
      <c r="F32" t="inlineStr">
        <is>
          <t>4/10</t>
        </is>
      </c>
      <c r="G32" t="inlineStr">
        <is>
          <t>8/10</t>
        </is>
      </c>
      <c r="H32" t="inlineStr">
        <is>
          <t>10/10</t>
        </is>
      </c>
      <c r="I32" t="inlineStr">
        <is>
          <t>9/10</t>
        </is>
      </c>
      <c r="J32" t="inlineStr">
        <is>
          <t>9/10</t>
        </is>
      </c>
      <c r="K32" t="inlineStr">
        <is>
          <t>1/10</t>
        </is>
      </c>
      <c r="L32" t="inlineStr">
        <is>
          <t>8/10</t>
        </is>
      </c>
      <c r="M32" t="inlineStr">
        <is>
          <t>9/10</t>
        </is>
      </c>
      <c r="N32" t="inlineStr">
        <is>
          <t>9/10</t>
        </is>
      </c>
      <c r="O32" t="inlineStr">
        <is>
          <t>4/10</t>
        </is>
      </c>
      <c r="P32" t="inlineStr">
        <is>
          <t>4/10</t>
        </is>
      </c>
      <c r="Q32" t="inlineStr">
        <is>
          <t>9/10</t>
        </is>
      </c>
      <c r="R32" t="inlineStr">
        <is>
          <t>8/10</t>
        </is>
      </c>
      <c r="S32" t="inlineStr">
        <is>
          <t>4/10</t>
        </is>
      </c>
      <c r="T32" t="inlineStr">
        <is>
          <t>8/10</t>
        </is>
      </c>
      <c r="U32" t="inlineStr">
        <is>
          <t>5/10</t>
        </is>
      </c>
      <c r="V32" t="inlineStr">
        <is>
          <t>0/10</t>
        </is>
      </c>
      <c r="W32" t="inlineStr">
        <is>
          <t>3/10</t>
        </is>
      </c>
    </row>
    <row r="33">
      <c r="A33" t="inlineStr">
        <is>
          <t>07-04 04</t>
        </is>
      </c>
      <c r="E33" t="inlineStr">
        <is>
          <t>9/10</t>
        </is>
      </c>
      <c r="H33" t="inlineStr">
        <is>
          <t>10/10</t>
        </is>
      </c>
      <c r="J33" t="inlineStr">
        <is>
          <t>9/10</t>
        </is>
      </c>
      <c r="P33" t="inlineStr">
        <is>
          <t>5/10</t>
        </is>
      </c>
      <c r="Q33" t="inlineStr">
        <is>
          <t>6/10</t>
        </is>
      </c>
      <c r="R33" t="inlineStr">
        <is>
          <t>8/10</t>
        </is>
      </c>
      <c r="S33" t="inlineStr">
        <is>
          <t>4/10</t>
        </is>
      </c>
      <c r="U33" t="inlineStr">
        <is>
          <t>6/10</t>
        </is>
      </c>
      <c r="W33" t="inlineStr">
        <is>
          <t>3/10</t>
        </is>
      </c>
    </row>
    <row r="34">
      <c r="A34" t="inlineStr">
        <is>
          <t>07-04 07</t>
        </is>
      </c>
      <c r="B34" t="inlineStr">
        <is>
          <t>5/10</t>
        </is>
      </c>
      <c r="C34" t="inlineStr">
        <is>
          <t>8/10</t>
        </is>
      </c>
      <c r="D34" t="inlineStr">
        <is>
          <t>4/10</t>
        </is>
      </c>
      <c r="E34" t="inlineStr">
        <is>
          <t>8/10</t>
        </is>
      </c>
      <c r="F34" t="inlineStr">
        <is>
          <t>4/10</t>
        </is>
      </c>
      <c r="G34" t="inlineStr">
        <is>
          <t>8/10</t>
        </is>
      </c>
      <c r="H34" t="inlineStr">
        <is>
          <t>3/10</t>
        </is>
      </c>
      <c r="I34" t="inlineStr">
        <is>
          <t>8/10</t>
        </is>
      </c>
      <c r="J34" t="inlineStr">
        <is>
          <t>8/10</t>
        </is>
      </c>
      <c r="K34" t="inlineStr">
        <is>
          <t>1/10</t>
        </is>
      </c>
      <c r="L34" t="inlineStr">
        <is>
          <t>0/10</t>
        </is>
      </c>
      <c r="M34" t="inlineStr">
        <is>
          <t>9/10</t>
        </is>
      </c>
      <c r="N34" t="inlineStr">
        <is>
          <t>9/10</t>
        </is>
      </c>
      <c r="O34" t="inlineStr">
        <is>
          <t>3/10</t>
        </is>
      </c>
      <c r="P34" t="inlineStr">
        <is>
          <t>6/10</t>
        </is>
      </c>
      <c r="Q34" t="inlineStr">
        <is>
          <t>5/10</t>
        </is>
      </c>
      <c r="R34" t="inlineStr">
        <is>
          <t>8/10</t>
        </is>
      </c>
      <c r="S34" t="inlineStr">
        <is>
          <t>3/10</t>
        </is>
      </c>
      <c r="T34" t="inlineStr">
        <is>
          <t>9/10</t>
        </is>
      </c>
      <c r="U34" t="inlineStr">
        <is>
          <t>9/10</t>
        </is>
      </c>
      <c r="V34" t="inlineStr">
        <is>
          <t>3/10</t>
        </is>
      </c>
      <c r="W34" t="inlineStr">
        <is>
          <t>3/10</t>
        </is>
      </c>
    </row>
    <row r="35">
      <c r="A35" t="inlineStr">
        <is>
          <t>07-04 10</t>
        </is>
      </c>
      <c r="E35" t="inlineStr">
        <is>
          <t>9/10</t>
        </is>
      </c>
      <c r="H35" t="inlineStr">
        <is>
          <t>0/10</t>
        </is>
      </c>
      <c r="J35" t="inlineStr">
        <is>
          <t>8/10</t>
        </is>
      </c>
      <c r="P35" t="inlineStr">
        <is>
          <t>8/10</t>
        </is>
      </c>
      <c r="Q35" t="inlineStr">
        <is>
          <t>4/10</t>
        </is>
      </c>
      <c r="R35" t="inlineStr">
        <is>
          <t>8/10</t>
        </is>
      </c>
      <c r="S35" t="inlineStr">
        <is>
          <t>6/10</t>
        </is>
      </c>
      <c r="U35" t="inlineStr">
        <is>
          <t>8/10</t>
        </is>
      </c>
      <c r="W35" t="inlineStr">
        <is>
          <t>8/10</t>
        </is>
      </c>
    </row>
    <row r="36">
      <c r="A36" t="inlineStr">
        <is>
          <t>07-04 13</t>
        </is>
      </c>
      <c r="B36" t="inlineStr">
        <is>
          <t>8/10</t>
        </is>
      </c>
      <c r="C36" t="inlineStr">
        <is>
          <t>8/10</t>
        </is>
      </c>
      <c r="D36" t="inlineStr">
        <is>
          <t>3/10</t>
        </is>
      </c>
      <c r="E36" t="inlineStr">
        <is>
          <t>8/10</t>
        </is>
      </c>
      <c r="F36" t="inlineStr">
        <is>
          <t>8/10</t>
        </is>
      </c>
      <c r="G36" t="inlineStr">
        <is>
          <t>8/10</t>
        </is>
      </c>
      <c r="H36" t="inlineStr">
        <is>
          <t>3/10</t>
        </is>
      </c>
      <c r="I36" t="inlineStr">
        <is>
          <t>9/10</t>
        </is>
      </c>
      <c r="J36" t="inlineStr">
        <is>
          <t>9/10</t>
        </is>
      </c>
      <c r="K36" t="inlineStr">
        <is>
          <t>1/10</t>
        </is>
      </c>
      <c r="L36" t="inlineStr">
        <is>
          <t>1/10</t>
        </is>
      </c>
      <c r="M36" t="inlineStr">
        <is>
          <t>9/10</t>
        </is>
      </c>
      <c r="N36" t="inlineStr">
        <is>
          <t>9/10</t>
        </is>
      </c>
      <c r="O36" t="inlineStr">
        <is>
          <t>1/10</t>
        </is>
      </c>
      <c r="P36" t="inlineStr">
        <is>
          <t>8/10</t>
        </is>
      </c>
      <c r="Q36" t="inlineStr">
        <is>
          <t>4/10</t>
        </is>
      </c>
      <c r="R36" t="inlineStr">
        <is>
          <t>6/10</t>
        </is>
      </c>
      <c r="S36" t="inlineStr">
        <is>
          <t>3/10</t>
        </is>
      </c>
      <c r="T36" t="inlineStr">
        <is>
          <t>8/10</t>
        </is>
      </c>
      <c r="U36" t="inlineStr">
        <is>
          <t>8/10</t>
        </is>
      </c>
      <c r="V36" t="inlineStr">
        <is>
          <t>0/10</t>
        </is>
      </c>
      <c r="W36" t="inlineStr">
        <is>
          <t>4/10</t>
        </is>
      </c>
    </row>
    <row r="37">
      <c r="A37" t="inlineStr">
        <is>
          <t>07-04 16</t>
        </is>
      </c>
      <c r="E37" t="inlineStr">
        <is>
          <t>8/10</t>
        </is>
      </c>
      <c r="H37" t="inlineStr">
        <is>
          <t>6/10</t>
        </is>
      </c>
      <c r="J37" t="inlineStr">
        <is>
          <t>8/10</t>
        </is>
      </c>
      <c r="P37" t="inlineStr">
        <is>
          <t>3/10</t>
        </is>
      </c>
      <c r="Q37" t="inlineStr">
        <is>
          <t>1/10</t>
        </is>
      </c>
      <c r="R37" t="inlineStr">
        <is>
          <t>4/10</t>
        </is>
      </c>
      <c r="S37" t="inlineStr">
        <is>
          <t>5/10</t>
        </is>
      </c>
      <c r="U37" t="inlineStr">
        <is>
          <t>8/10</t>
        </is>
      </c>
      <c r="W37" t="inlineStr">
        <is>
          <t>5/10</t>
        </is>
      </c>
    </row>
    <row r="38">
      <c r="A38" t="inlineStr">
        <is>
          <t>07-04 19</t>
        </is>
      </c>
      <c r="B38" t="inlineStr">
        <is>
          <t>9/10</t>
        </is>
      </c>
      <c r="C38" t="inlineStr">
        <is>
          <t>9/10</t>
        </is>
      </c>
      <c r="D38" t="inlineStr">
        <is>
          <t>10/10</t>
        </is>
      </c>
      <c r="E38" t="inlineStr">
        <is>
          <t>9/10</t>
        </is>
      </c>
      <c r="F38" t="inlineStr">
        <is>
          <t>8/10</t>
        </is>
      </c>
      <c r="G38" t="inlineStr">
        <is>
          <t>9/10</t>
        </is>
      </c>
      <c r="H38" t="inlineStr">
        <is>
          <t>0/10</t>
        </is>
      </c>
      <c r="I38" t="inlineStr">
        <is>
          <t>9/10</t>
        </is>
      </c>
      <c r="J38" t="inlineStr">
        <is>
          <t>9/10</t>
        </is>
      </c>
      <c r="K38" t="inlineStr">
        <is>
          <t>3/10</t>
        </is>
      </c>
      <c r="L38" t="inlineStr">
        <is>
          <t>9/10</t>
        </is>
      </c>
      <c r="M38" t="inlineStr">
        <is>
          <t>8/10</t>
        </is>
      </c>
      <c r="N38" t="inlineStr">
        <is>
          <t>9/10</t>
        </is>
      </c>
      <c r="O38" t="inlineStr">
        <is>
          <t>4/10</t>
        </is>
      </c>
      <c r="P38" t="inlineStr">
        <is>
          <t>3/10</t>
        </is>
      </c>
      <c r="Q38" t="inlineStr">
        <is>
          <t>3/10</t>
        </is>
      </c>
      <c r="R38" t="inlineStr">
        <is>
          <t>4/10</t>
        </is>
      </c>
      <c r="S38" t="inlineStr">
        <is>
          <t>10/10</t>
        </is>
      </c>
      <c r="T38" t="inlineStr">
        <is>
          <t>9/10</t>
        </is>
      </c>
      <c r="U38" t="inlineStr">
        <is>
          <t>9/10</t>
        </is>
      </c>
      <c r="V38" t="inlineStr">
        <is>
          <t>6/10</t>
        </is>
      </c>
      <c r="W38" t="inlineStr">
        <is>
          <t>1/10</t>
        </is>
      </c>
    </row>
    <row r="39">
      <c r="A39" t="inlineStr">
        <is>
          <t>07-04 22</t>
        </is>
      </c>
      <c r="E39" t="inlineStr">
        <is>
          <t>8/10</t>
        </is>
      </c>
      <c r="H39" t="inlineStr">
        <is>
          <t>0/10</t>
        </is>
      </c>
      <c r="J39" t="inlineStr">
        <is>
          <t>8/10</t>
        </is>
      </c>
      <c r="P39" t="inlineStr">
        <is>
          <t>3/10</t>
        </is>
      </c>
      <c r="Q39" t="inlineStr">
        <is>
          <t>0/10</t>
        </is>
      </c>
      <c r="R39" t="inlineStr">
        <is>
          <t>3/10</t>
        </is>
      </c>
      <c r="S39" t="inlineStr">
        <is>
          <t>5/10</t>
        </is>
      </c>
      <c r="U39" t="inlineStr">
        <is>
          <t>8/10</t>
        </is>
      </c>
      <c r="W39" t="inlineStr">
        <is>
          <t>4/10</t>
        </is>
      </c>
    </row>
    <row r="40">
      <c r="A40" t="inlineStr">
        <is>
          <t>07-05 01</t>
        </is>
      </c>
      <c r="B40" t="inlineStr">
        <is>
          <t>4/10</t>
        </is>
      </c>
      <c r="C40" t="inlineStr">
        <is>
          <t>8/10</t>
        </is>
      </c>
      <c r="D40" t="inlineStr">
        <is>
          <t>3/10</t>
        </is>
      </c>
      <c r="E40" t="inlineStr">
        <is>
          <t>8/10</t>
        </is>
      </c>
      <c r="F40" t="inlineStr">
        <is>
          <t>3/10</t>
        </is>
      </c>
      <c r="G40" t="inlineStr">
        <is>
          <t>8/10</t>
        </is>
      </c>
      <c r="H40" t="inlineStr">
        <is>
          <t>0/10</t>
        </is>
      </c>
      <c r="I40" t="inlineStr">
        <is>
          <t>9/10</t>
        </is>
      </c>
      <c r="J40" t="inlineStr">
        <is>
          <t>8/10</t>
        </is>
      </c>
      <c r="K40" t="inlineStr">
        <is>
          <t>0/10</t>
        </is>
      </c>
      <c r="L40" t="inlineStr">
        <is>
          <t>0/10</t>
        </is>
      </c>
      <c r="M40" t="inlineStr">
        <is>
          <t>3/10</t>
        </is>
      </c>
      <c r="N40" t="inlineStr">
        <is>
          <t>9/10</t>
        </is>
      </c>
      <c r="O40" t="inlineStr">
        <is>
          <t>0/10</t>
        </is>
      </c>
      <c r="P40" t="inlineStr">
        <is>
          <t>3/10</t>
        </is>
      </c>
      <c r="Q40" t="inlineStr">
        <is>
          <t>0/10</t>
        </is>
      </c>
      <c r="R40" t="inlineStr">
        <is>
          <t>3/10</t>
        </is>
      </c>
      <c r="S40" t="inlineStr">
        <is>
          <t>0/10</t>
        </is>
      </c>
      <c r="T40" t="inlineStr">
        <is>
          <t>5/10</t>
        </is>
      </c>
      <c r="U40" t="inlineStr">
        <is>
          <t>6/10</t>
        </is>
      </c>
      <c r="V40" t="inlineStr">
        <is>
          <t>0/10</t>
        </is>
      </c>
      <c r="W40" t="inlineStr">
        <is>
          <t>3/10</t>
        </is>
      </c>
    </row>
    <row r="41">
      <c r="A41" t="inlineStr">
        <is>
          <t>07-05 04</t>
        </is>
      </c>
      <c r="E41" t="inlineStr">
        <is>
          <t>8/10</t>
        </is>
      </c>
      <c r="H41" t="inlineStr">
        <is>
          <t>0/10</t>
        </is>
      </c>
      <c r="J41" t="inlineStr">
        <is>
          <t>9/10</t>
        </is>
      </c>
      <c r="P41" t="inlineStr">
        <is>
          <t>3/10</t>
        </is>
      </c>
      <c r="Q41" t="inlineStr">
        <is>
          <t>0/10</t>
        </is>
      </c>
      <c r="R41" t="inlineStr">
        <is>
          <t>3/10</t>
        </is>
      </c>
      <c r="S41" t="inlineStr">
        <is>
          <t>3/10</t>
        </is>
      </c>
      <c r="U41" t="inlineStr">
        <is>
          <t>6/10</t>
        </is>
      </c>
      <c r="W41" t="inlineStr">
        <is>
          <t>0/10</t>
        </is>
      </c>
    </row>
    <row r="42">
      <c r="A42" t="inlineStr">
        <is>
          <t>07-05 07</t>
        </is>
      </c>
      <c r="B42" t="inlineStr">
        <is>
          <t>4/10</t>
        </is>
      </c>
      <c r="C42" t="inlineStr">
        <is>
          <t>9/10</t>
        </is>
      </c>
      <c r="D42" t="inlineStr">
        <is>
          <t>8/10</t>
        </is>
      </c>
      <c r="E42" t="inlineStr">
        <is>
          <t>8/10</t>
        </is>
      </c>
      <c r="F42" t="inlineStr">
        <is>
          <t>0/10</t>
        </is>
      </c>
      <c r="G42" t="inlineStr">
        <is>
          <t>9/10</t>
        </is>
      </c>
      <c r="H42" t="inlineStr">
        <is>
          <t>3/10</t>
        </is>
      </c>
      <c r="I42" t="inlineStr">
        <is>
          <t>9/10</t>
        </is>
      </c>
      <c r="J42" t="inlineStr">
        <is>
          <t>9/10</t>
        </is>
      </c>
      <c r="K42" t="inlineStr">
        <is>
          <t>3/10</t>
        </is>
      </c>
      <c r="L42" t="inlineStr">
        <is>
          <t>0/10</t>
        </is>
      </c>
      <c r="M42" t="inlineStr">
        <is>
          <t>9/10</t>
        </is>
      </c>
      <c r="N42" t="inlineStr">
        <is>
          <t>9/10</t>
        </is>
      </c>
      <c r="O42" t="inlineStr">
        <is>
          <t>4/10</t>
        </is>
      </c>
      <c r="P42" t="inlineStr">
        <is>
          <t>0/10</t>
        </is>
      </c>
      <c r="Q42" t="inlineStr">
        <is>
          <t>3/10</t>
        </is>
      </c>
      <c r="R42" t="inlineStr">
        <is>
          <t>1/10</t>
        </is>
      </c>
      <c r="S42" t="inlineStr">
        <is>
          <t>0/10</t>
        </is>
      </c>
      <c r="T42" t="inlineStr">
        <is>
          <t>0/10</t>
        </is>
      </c>
      <c r="U42" t="inlineStr">
        <is>
          <t>8/10</t>
        </is>
      </c>
      <c r="V42" t="inlineStr">
        <is>
          <t>0/10</t>
        </is>
      </c>
      <c r="W42" t="inlineStr">
        <is>
          <t>1/10</t>
        </is>
      </c>
    </row>
    <row r="43">
      <c r="A43" t="inlineStr">
        <is>
          <t>07-05 10</t>
        </is>
      </c>
      <c r="E43" t="inlineStr">
        <is>
          <t>9/10</t>
        </is>
      </c>
      <c r="H43" t="inlineStr">
        <is>
          <t>3/10</t>
        </is>
      </c>
      <c r="J43" t="inlineStr">
        <is>
          <t>9/10</t>
        </is>
      </c>
      <c r="P43" t="inlineStr">
        <is>
          <t>1/10</t>
        </is>
      </c>
      <c r="Q43" t="inlineStr">
        <is>
          <t>3/10</t>
        </is>
      </c>
      <c r="R43" t="inlineStr">
        <is>
          <t>1/10</t>
        </is>
      </c>
      <c r="S43" t="inlineStr">
        <is>
          <t>0/10</t>
        </is>
      </c>
      <c r="U43" t="inlineStr">
        <is>
          <t>8/10</t>
        </is>
      </c>
      <c r="W43" t="inlineStr">
        <is>
          <t>0/10</t>
        </is>
      </c>
    </row>
    <row r="44">
      <c r="A44" t="inlineStr">
        <is>
          <t>07-05 13</t>
        </is>
      </c>
      <c r="B44" t="inlineStr">
        <is>
          <t>5/10</t>
        </is>
      </c>
      <c r="C44" t="inlineStr">
        <is>
          <t>9/10</t>
        </is>
      </c>
      <c r="D44" t="inlineStr">
        <is>
          <t>4/10</t>
        </is>
      </c>
      <c r="E44" t="inlineStr">
        <is>
          <t>9/10</t>
        </is>
      </c>
      <c r="F44" t="inlineStr">
        <is>
          <t>3/10</t>
        </is>
      </c>
      <c r="G44" t="inlineStr">
        <is>
          <t>8/10</t>
        </is>
      </c>
      <c r="H44" t="inlineStr">
        <is>
          <t>5/10</t>
        </is>
      </c>
      <c r="I44" t="inlineStr">
        <is>
          <t>6/10</t>
        </is>
      </c>
      <c r="J44" t="inlineStr">
        <is>
          <t>3/10</t>
        </is>
      </c>
      <c r="K44" t="inlineStr">
        <is>
          <t>1/10</t>
        </is>
      </c>
      <c r="L44" t="inlineStr">
        <is>
          <t>3/10</t>
        </is>
      </c>
      <c r="M44" t="inlineStr">
        <is>
          <t>9/10</t>
        </is>
      </c>
      <c r="N44" t="inlineStr">
        <is>
          <t>3/10</t>
        </is>
      </c>
      <c r="O44" t="inlineStr">
        <is>
          <t>3/10</t>
        </is>
      </c>
      <c r="P44" t="inlineStr">
        <is>
          <t>3/10</t>
        </is>
      </c>
      <c r="Q44" t="inlineStr">
        <is>
          <t>3/10</t>
        </is>
      </c>
      <c r="R44" t="inlineStr">
        <is>
          <t>3/10</t>
        </is>
      </c>
      <c r="S44" t="inlineStr">
        <is>
          <t>3/10</t>
        </is>
      </c>
      <c r="T44" t="inlineStr">
        <is>
          <t>0/10</t>
        </is>
      </c>
      <c r="U44" t="inlineStr">
        <is>
          <t>8/10</t>
        </is>
      </c>
      <c r="V44" t="inlineStr">
        <is>
          <t>1/10</t>
        </is>
      </c>
      <c r="W44" t="inlineStr">
        <is>
          <t>1/10</t>
        </is>
      </c>
    </row>
    <row r="45">
      <c r="A45" t="inlineStr">
        <is>
          <t>07-05 16</t>
        </is>
      </c>
      <c r="E45" t="inlineStr">
        <is>
          <t>8/10</t>
        </is>
      </c>
      <c r="H45" t="inlineStr">
        <is>
          <t>5/10</t>
        </is>
      </c>
      <c r="J45" t="inlineStr">
        <is>
          <t>8/10</t>
        </is>
      </c>
      <c r="P45" t="inlineStr">
        <is>
          <t>4/10</t>
        </is>
      </c>
      <c r="Q45" t="inlineStr">
        <is>
          <t>4/10</t>
        </is>
      </c>
      <c r="R45" t="inlineStr">
        <is>
          <t>4/10</t>
        </is>
      </c>
      <c r="S45" t="inlineStr">
        <is>
          <t>0/10</t>
        </is>
      </c>
      <c r="U45" t="inlineStr">
        <is>
          <t>6/10</t>
        </is>
      </c>
      <c r="W45" t="inlineStr">
        <is>
          <t>3/10</t>
        </is>
      </c>
    </row>
    <row r="46">
      <c r="A46" t="inlineStr">
        <is>
          <t>07-05 19</t>
        </is>
      </c>
      <c r="B46" t="inlineStr">
        <is>
          <t>10/10</t>
        </is>
      </c>
      <c r="C46" t="inlineStr">
        <is>
          <t>8/10</t>
        </is>
      </c>
      <c r="D46" t="inlineStr">
        <is>
          <t>8/10</t>
        </is>
      </c>
      <c r="E46" t="inlineStr">
        <is>
          <t>9/10</t>
        </is>
      </c>
      <c r="F46" t="inlineStr">
        <is>
          <t>8/10</t>
        </is>
      </c>
      <c r="G46" t="inlineStr">
        <is>
          <t>9/10</t>
        </is>
      </c>
      <c r="H46" t="inlineStr">
        <is>
          <t>8/10</t>
        </is>
      </c>
      <c r="I46" t="inlineStr">
        <is>
          <t>9/10</t>
        </is>
      </c>
      <c r="J46" t="inlineStr">
        <is>
          <t>9/10</t>
        </is>
      </c>
      <c r="K46" t="inlineStr">
        <is>
          <t>6/10</t>
        </is>
      </c>
      <c r="L46" t="inlineStr">
        <is>
          <t>1/10</t>
        </is>
      </c>
      <c r="M46" t="inlineStr">
        <is>
          <t>4/10</t>
        </is>
      </c>
      <c r="N46" t="inlineStr">
        <is>
          <t>9/10</t>
        </is>
      </c>
      <c r="O46" t="inlineStr">
        <is>
          <t>1/10</t>
        </is>
      </c>
      <c r="P46" t="inlineStr">
        <is>
          <t>0/10</t>
        </is>
      </c>
      <c r="Q46" t="inlineStr">
        <is>
          <t>3/10</t>
        </is>
      </c>
      <c r="R46" t="inlineStr">
        <is>
          <t>1/10</t>
        </is>
      </c>
      <c r="S46" t="inlineStr">
        <is>
          <t>9/10</t>
        </is>
      </c>
      <c r="T46" t="inlineStr">
        <is>
          <t>0/10</t>
        </is>
      </c>
      <c r="U46" t="inlineStr">
        <is>
          <t>9/10</t>
        </is>
      </c>
      <c r="V46" t="inlineStr">
        <is>
          <t>6/10</t>
        </is>
      </c>
      <c r="W46" t="inlineStr">
        <is>
          <t>0/10</t>
        </is>
      </c>
    </row>
    <row r="47">
      <c r="A47" t="inlineStr">
        <is>
          <t>07-05 22</t>
        </is>
      </c>
      <c r="E47" t="inlineStr">
        <is>
          <t>9/10</t>
        </is>
      </c>
      <c r="H47" t="inlineStr">
        <is>
          <t>8/10</t>
        </is>
      </c>
      <c r="J47" t="inlineStr">
        <is>
          <t>9/10</t>
        </is>
      </c>
      <c r="P47" t="inlineStr">
        <is>
          <t>0/10</t>
        </is>
      </c>
      <c r="Q47" t="inlineStr">
        <is>
          <t>0/10</t>
        </is>
      </c>
      <c r="R47" t="inlineStr">
        <is>
          <t>3/10</t>
        </is>
      </c>
      <c r="S47" t="inlineStr">
        <is>
          <t>9/10</t>
        </is>
      </c>
      <c r="U47" t="inlineStr">
        <is>
          <t>8/10</t>
        </is>
      </c>
      <c r="W47" t="inlineStr">
        <is>
          <t>0/10</t>
        </is>
      </c>
    </row>
    <row r="48">
      <c r="A48" t="inlineStr">
        <is>
          <t>07-06 01</t>
        </is>
      </c>
      <c r="B48" t="inlineStr">
        <is>
          <t>0/10</t>
        </is>
      </c>
      <c r="C48" t="inlineStr">
        <is>
          <t>8/10</t>
        </is>
      </c>
      <c r="D48" t="inlineStr">
        <is>
          <t>1/10</t>
        </is>
      </c>
      <c r="E48" t="inlineStr">
        <is>
          <t>8/10</t>
        </is>
      </c>
      <c r="F48" t="inlineStr">
        <is>
          <t>3/10</t>
        </is>
      </c>
      <c r="G48" t="inlineStr">
        <is>
          <t>9/10</t>
        </is>
      </c>
      <c r="H48" t="inlineStr">
        <is>
          <t>10/10</t>
        </is>
      </c>
      <c r="I48" t="inlineStr">
        <is>
          <t>9/10</t>
        </is>
      </c>
      <c r="J48" t="inlineStr">
        <is>
          <t>9/10</t>
        </is>
      </c>
      <c r="K48" t="inlineStr">
        <is>
          <t>1/10</t>
        </is>
      </c>
      <c r="L48" t="inlineStr">
        <is>
          <t>0/10</t>
        </is>
      </c>
      <c r="M48" t="inlineStr">
        <is>
          <t>3/10</t>
        </is>
      </c>
      <c r="N48" t="inlineStr">
        <is>
          <t>0/10</t>
        </is>
      </c>
      <c r="O48" t="inlineStr">
        <is>
          <t>4/10</t>
        </is>
      </c>
      <c r="P48" t="inlineStr">
        <is>
          <t>0/10</t>
        </is>
      </c>
      <c r="Q48" t="inlineStr">
        <is>
          <t>0/10</t>
        </is>
      </c>
      <c r="R48" t="inlineStr">
        <is>
          <t>1/10</t>
        </is>
      </c>
      <c r="S48" t="inlineStr">
        <is>
          <t>0/10</t>
        </is>
      </c>
      <c r="T48" t="inlineStr">
        <is>
          <t>0/10</t>
        </is>
      </c>
      <c r="U48" t="inlineStr">
        <is>
          <t>8/10</t>
        </is>
      </c>
      <c r="V48" t="inlineStr">
        <is>
          <t>3/10</t>
        </is>
      </c>
      <c r="W48" t="inlineStr">
        <is>
          <t>0/10</t>
        </is>
      </c>
    </row>
    <row r="49">
      <c r="A49" t="inlineStr">
        <is>
          <t>07-06 04</t>
        </is>
      </c>
      <c r="E49" t="inlineStr">
        <is>
          <t>9/10</t>
        </is>
      </c>
      <c r="H49" t="inlineStr">
        <is>
          <t>10/10</t>
        </is>
      </c>
      <c r="J49" t="inlineStr">
        <is>
          <t>9/10</t>
        </is>
      </c>
      <c r="Q49" t="inlineStr">
        <is>
          <t>0/10</t>
        </is>
      </c>
      <c r="R49" t="inlineStr">
        <is>
          <t>0/10</t>
        </is>
      </c>
      <c r="U49" t="inlineStr">
        <is>
          <t>8/10</t>
        </is>
      </c>
      <c r="W49" t="inlineStr">
        <is>
          <t>0/10</t>
        </is>
      </c>
    </row>
    <row r="50">
      <c r="A50" t="inlineStr">
        <is>
          <t>07-06 07</t>
        </is>
      </c>
      <c r="B50" t="inlineStr">
        <is>
          <t>0/10</t>
        </is>
      </c>
      <c r="C50" t="inlineStr">
        <is>
          <t>9/10</t>
        </is>
      </c>
      <c r="D50" t="inlineStr">
        <is>
          <t>1/10</t>
        </is>
      </c>
      <c r="E50" t="inlineStr">
        <is>
          <t>9/10</t>
        </is>
      </c>
      <c r="F50" t="inlineStr">
        <is>
          <t>1/10</t>
        </is>
      </c>
      <c r="G50" t="inlineStr">
        <is>
          <t>9/10</t>
        </is>
      </c>
      <c r="H50" t="inlineStr">
        <is>
          <t>4/10</t>
        </is>
      </c>
      <c r="I50" t="inlineStr">
        <is>
          <t>8/10</t>
        </is>
      </c>
      <c r="J50" t="inlineStr">
        <is>
          <t>9/10</t>
        </is>
      </c>
      <c r="K50" t="inlineStr">
        <is>
          <t>0/10</t>
        </is>
      </c>
      <c r="L50" t="inlineStr">
        <is>
          <t>0/10</t>
        </is>
      </c>
      <c r="M50" t="inlineStr">
        <is>
          <t>9/10</t>
        </is>
      </c>
      <c r="N50" t="inlineStr">
        <is>
          <t>9/10</t>
        </is>
      </c>
      <c r="O50" t="inlineStr">
        <is>
          <t>4/10</t>
        </is>
      </c>
      <c r="P50" t="inlineStr">
        <is>
          <t>8/10</t>
        </is>
      </c>
      <c r="Q50" t="inlineStr">
        <is>
          <t>0/10</t>
        </is>
      </c>
      <c r="R50" t="inlineStr">
        <is>
          <t>3/10</t>
        </is>
      </c>
      <c r="S50" t="inlineStr">
        <is>
          <t>0/10</t>
        </is>
      </c>
      <c r="T50" t="inlineStr">
        <is>
          <t>0/10</t>
        </is>
      </c>
      <c r="U50" t="inlineStr">
        <is>
          <t>8/10</t>
        </is>
      </c>
      <c r="V50" t="inlineStr">
        <is>
          <t>0/10</t>
        </is>
      </c>
      <c r="W50" t="inlineStr">
        <is>
          <t>1/10</t>
        </is>
      </c>
    </row>
    <row r="51">
      <c r="A51" t="inlineStr">
        <is>
          <t>07-06 10</t>
        </is>
      </c>
      <c r="E51" t="inlineStr">
        <is>
          <t>8/10</t>
        </is>
      </c>
      <c r="H51" t="inlineStr">
        <is>
          <t>0/10</t>
        </is>
      </c>
      <c r="J51" t="inlineStr">
        <is>
          <t>9/10</t>
        </is>
      </c>
      <c r="P51" t="inlineStr">
        <is>
          <t>3/10</t>
        </is>
      </c>
      <c r="Q51" t="inlineStr">
        <is>
          <t>0/10</t>
        </is>
      </c>
      <c r="R51" t="inlineStr">
        <is>
          <t>3/10</t>
        </is>
      </c>
      <c r="S51" t="inlineStr">
        <is>
          <t>0/10</t>
        </is>
      </c>
      <c r="U51" t="inlineStr">
        <is>
          <t>6/10</t>
        </is>
      </c>
      <c r="W51" t="inlineStr">
        <is>
          <t>0/10</t>
        </is>
      </c>
    </row>
    <row r="52">
      <c r="A52" t="inlineStr">
        <is>
          <t>07-06 13</t>
        </is>
      </c>
      <c r="B52" t="inlineStr">
        <is>
          <t>3/10</t>
        </is>
      </c>
      <c r="C52" t="inlineStr">
        <is>
          <t>9/10</t>
        </is>
      </c>
      <c r="D52" t="inlineStr">
        <is>
          <t>3/10</t>
        </is>
      </c>
      <c r="E52" t="inlineStr">
        <is>
          <t>9/10</t>
        </is>
      </c>
      <c r="F52" t="inlineStr">
        <is>
          <t>4/10</t>
        </is>
      </c>
      <c r="G52" t="inlineStr">
        <is>
          <t>9/10</t>
        </is>
      </c>
      <c r="H52" t="inlineStr">
        <is>
          <t>3/10</t>
        </is>
      </c>
      <c r="I52" t="inlineStr">
        <is>
          <t>9/10</t>
        </is>
      </c>
      <c r="J52" t="inlineStr">
        <is>
          <t>8/10</t>
        </is>
      </c>
      <c r="K52" t="inlineStr">
        <is>
          <t>1/10</t>
        </is>
      </c>
      <c r="L52" t="inlineStr">
        <is>
          <t>1/10</t>
        </is>
      </c>
      <c r="M52" t="inlineStr">
        <is>
          <t>9/10</t>
        </is>
      </c>
      <c r="N52" t="inlineStr">
        <is>
          <t>9/10</t>
        </is>
      </c>
      <c r="O52" t="inlineStr">
        <is>
          <t>3/10</t>
        </is>
      </c>
      <c r="P52" t="inlineStr">
        <is>
          <t>3/10</t>
        </is>
      </c>
      <c r="Q52" t="inlineStr">
        <is>
          <t>3/10</t>
        </is>
      </c>
      <c r="R52" t="inlineStr">
        <is>
          <t>4/10</t>
        </is>
      </c>
      <c r="S52" t="inlineStr">
        <is>
          <t>3/10</t>
        </is>
      </c>
      <c r="T52" t="inlineStr">
        <is>
          <t>3/10</t>
        </is>
      </c>
      <c r="U52" t="inlineStr">
        <is>
          <t>6/10</t>
        </is>
      </c>
      <c r="V52" t="inlineStr">
        <is>
          <t>0/10</t>
        </is>
      </c>
      <c r="W52" t="inlineStr">
        <is>
          <t>3/10</t>
        </is>
      </c>
    </row>
    <row r="53">
      <c r="A53" t="inlineStr">
        <is>
          <t>07-06 16</t>
        </is>
      </c>
      <c r="E53" t="inlineStr">
        <is>
          <t>8/10</t>
        </is>
      </c>
      <c r="H53" t="inlineStr">
        <is>
          <t>4/10</t>
        </is>
      </c>
      <c r="J53" t="inlineStr">
        <is>
          <t>4/10</t>
        </is>
      </c>
      <c r="P53" t="inlineStr">
        <is>
          <t>3/10</t>
        </is>
      </c>
      <c r="Q53" t="inlineStr">
        <is>
          <t>1/10</t>
        </is>
      </c>
      <c r="R53" t="inlineStr">
        <is>
          <t>6/10</t>
        </is>
      </c>
      <c r="S53" t="inlineStr">
        <is>
          <t>3/10</t>
        </is>
      </c>
      <c r="U53" t="inlineStr">
        <is>
          <t>8/10</t>
        </is>
      </c>
      <c r="W53" t="inlineStr">
        <is>
          <t>3/10</t>
        </is>
      </c>
    </row>
    <row r="54">
      <c r="A54" t="inlineStr">
        <is>
          <t>07-06 19</t>
        </is>
      </c>
      <c r="B54" t="inlineStr">
        <is>
          <t>5/10</t>
        </is>
      </c>
      <c r="C54" t="inlineStr">
        <is>
          <t>9/10</t>
        </is>
      </c>
      <c r="D54" t="inlineStr">
        <is>
          <t>8/10</t>
        </is>
      </c>
      <c r="E54" t="inlineStr">
        <is>
          <t>9/10</t>
        </is>
      </c>
      <c r="F54" t="inlineStr">
        <is>
          <t>6/10</t>
        </is>
      </c>
      <c r="G54" t="inlineStr">
        <is>
          <t>8/10</t>
        </is>
      </c>
      <c r="H54" t="inlineStr">
        <is>
          <t>9/10</t>
        </is>
      </c>
      <c r="I54" t="inlineStr">
        <is>
          <t>8/10</t>
        </is>
      </c>
      <c r="J54" t="inlineStr">
        <is>
          <t>9/10</t>
        </is>
      </c>
      <c r="K54" t="inlineStr">
        <is>
          <t>8/10</t>
        </is>
      </c>
      <c r="L54" t="inlineStr">
        <is>
          <t>1/10</t>
        </is>
      </c>
      <c r="M54" t="inlineStr">
        <is>
          <t>6/10</t>
        </is>
      </c>
      <c r="N54" t="inlineStr">
        <is>
          <t>9/10</t>
        </is>
      </c>
      <c r="O54" t="inlineStr">
        <is>
          <t>4/10</t>
        </is>
      </c>
      <c r="P54" t="inlineStr">
        <is>
          <t>4/10</t>
        </is>
      </c>
      <c r="Q54" t="inlineStr">
        <is>
          <t>1/10</t>
        </is>
      </c>
      <c r="R54" t="inlineStr">
        <is>
          <t>8/10</t>
        </is>
      </c>
      <c r="S54" t="inlineStr">
        <is>
          <t>3/10</t>
        </is>
      </c>
      <c r="T54" t="inlineStr">
        <is>
          <t>3/10</t>
        </is>
      </c>
      <c r="U54" t="inlineStr">
        <is>
          <t>8/10</t>
        </is>
      </c>
      <c r="V54" t="inlineStr">
        <is>
          <t>9/10</t>
        </is>
      </c>
      <c r="W54" t="inlineStr">
        <is>
          <t>8/10</t>
        </is>
      </c>
    </row>
    <row r="55">
      <c r="A55" t="inlineStr">
        <is>
          <t>07-06 22</t>
        </is>
      </c>
      <c r="E55" t="inlineStr">
        <is>
          <t>8/10</t>
        </is>
      </c>
      <c r="H55" t="inlineStr">
        <is>
          <t>9/10</t>
        </is>
      </c>
      <c r="J55" t="inlineStr">
        <is>
          <t>9/10</t>
        </is>
      </c>
      <c r="P55" t="inlineStr">
        <is>
          <t>0/10</t>
        </is>
      </c>
      <c r="Q55" t="inlineStr">
        <is>
          <t>0/10</t>
        </is>
      </c>
      <c r="R55" t="inlineStr">
        <is>
          <t>8/10</t>
        </is>
      </c>
      <c r="S55" t="inlineStr">
        <is>
          <t>0/10</t>
        </is>
      </c>
      <c r="U55" t="inlineStr">
        <is>
          <t>6/10</t>
        </is>
      </c>
      <c r="W55" t="inlineStr">
        <is>
          <t>0/10</t>
        </is>
      </c>
    </row>
    <row r="56">
      <c r="A56" t="inlineStr">
        <is>
          <t>07-07 01</t>
        </is>
      </c>
      <c r="B56" t="inlineStr">
        <is>
          <t>0/10</t>
        </is>
      </c>
      <c r="C56" t="inlineStr">
        <is>
          <t>8/10</t>
        </is>
      </c>
      <c r="D56" t="inlineStr">
        <is>
          <t>3/10</t>
        </is>
      </c>
      <c r="E56" t="inlineStr">
        <is>
          <t>8/10</t>
        </is>
      </c>
      <c r="F56" t="inlineStr">
        <is>
          <t>0/10</t>
        </is>
      </c>
      <c r="G56" t="inlineStr">
        <is>
          <t>9/10</t>
        </is>
      </c>
      <c r="H56" t="inlineStr">
        <is>
          <t>3/10</t>
        </is>
      </c>
      <c r="I56" t="inlineStr">
        <is>
          <t>9/10</t>
        </is>
      </c>
      <c r="J56" t="inlineStr">
        <is>
          <t>9/10</t>
        </is>
      </c>
      <c r="K56" t="inlineStr">
        <is>
          <t>1/10</t>
        </is>
      </c>
      <c r="L56" t="inlineStr">
        <is>
          <t>0/10</t>
        </is>
      </c>
      <c r="M56" t="inlineStr">
        <is>
          <t>9/10</t>
        </is>
      </c>
      <c r="N56" t="inlineStr">
        <is>
          <t>9/10</t>
        </is>
      </c>
      <c r="O56" t="inlineStr">
        <is>
          <t>3/10</t>
        </is>
      </c>
      <c r="P56" t="inlineStr">
        <is>
          <t>0/10</t>
        </is>
      </c>
      <c r="Q56" t="inlineStr">
        <is>
          <t>0/10</t>
        </is>
      </c>
      <c r="R56" t="inlineStr">
        <is>
          <t>3/10</t>
        </is>
      </c>
      <c r="S56" t="inlineStr">
        <is>
          <t>0/10</t>
        </is>
      </c>
      <c r="T56" t="inlineStr">
        <is>
          <t>0/10</t>
        </is>
      </c>
      <c r="U56" t="inlineStr">
        <is>
          <t>6/10</t>
        </is>
      </c>
      <c r="V56" t="inlineStr">
        <is>
          <t>0/10</t>
        </is>
      </c>
      <c r="W56" t="inlineStr">
        <is>
          <t>0/10</t>
        </is>
      </c>
    </row>
    <row r="57">
      <c r="A57" t="inlineStr">
        <is>
          <t>07-07 04</t>
        </is>
      </c>
      <c r="E57" t="inlineStr">
        <is>
          <t>9/10</t>
        </is>
      </c>
      <c r="H57" t="inlineStr">
        <is>
          <t>3/10</t>
        </is>
      </c>
      <c r="J57" t="inlineStr">
        <is>
          <t>9/10</t>
        </is>
      </c>
      <c r="P57" t="inlineStr">
        <is>
          <t>0/10</t>
        </is>
      </c>
      <c r="Q57" t="inlineStr">
        <is>
          <t>0/10</t>
        </is>
      </c>
      <c r="R57" t="inlineStr">
        <is>
          <t>0/10</t>
        </is>
      </c>
      <c r="S57" t="inlineStr">
        <is>
          <t>0/10</t>
        </is>
      </c>
      <c r="U57" t="inlineStr">
        <is>
          <t>8/10</t>
        </is>
      </c>
      <c r="W57" t="inlineStr">
        <is>
          <t>0/10</t>
        </is>
      </c>
    </row>
    <row r="58">
      <c r="A58" t="inlineStr">
        <is>
          <t>07-07 07</t>
        </is>
      </c>
      <c r="B58" t="inlineStr">
        <is>
          <t>0/10</t>
        </is>
      </c>
      <c r="C58" t="inlineStr">
        <is>
          <t>9/10</t>
        </is>
      </c>
      <c r="D58" t="inlineStr">
        <is>
          <t>1/10</t>
        </is>
      </c>
      <c r="E58" t="inlineStr">
        <is>
          <t>9/10</t>
        </is>
      </c>
      <c r="F58" t="inlineStr">
        <is>
          <t>6/10</t>
        </is>
      </c>
      <c r="G58" t="inlineStr">
        <is>
          <t>8/10</t>
        </is>
      </c>
      <c r="H58" t="inlineStr">
        <is>
          <t>5/10</t>
        </is>
      </c>
      <c r="I58" t="inlineStr">
        <is>
          <t>8/10</t>
        </is>
      </c>
      <c r="J58" t="inlineStr">
        <is>
          <t>9/10</t>
        </is>
      </c>
      <c r="K58" t="inlineStr">
        <is>
          <t>0/10</t>
        </is>
      </c>
      <c r="L58" t="inlineStr">
        <is>
          <t>0/10</t>
        </is>
      </c>
      <c r="M58" t="inlineStr">
        <is>
          <t>3/10</t>
        </is>
      </c>
      <c r="N58" t="inlineStr">
        <is>
          <t>9/10</t>
        </is>
      </c>
      <c r="O58" t="inlineStr">
        <is>
          <t>1/10</t>
        </is>
      </c>
      <c r="P58" t="inlineStr">
        <is>
          <t>3/10</t>
        </is>
      </c>
      <c r="Q58" t="inlineStr">
        <is>
          <t>8/10</t>
        </is>
      </c>
      <c r="R58" t="inlineStr">
        <is>
          <t>3/10</t>
        </is>
      </c>
      <c r="S58" t="inlineStr">
        <is>
          <t>0/10</t>
        </is>
      </c>
      <c r="T58" t="inlineStr">
        <is>
          <t>0/10</t>
        </is>
      </c>
      <c r="U58" t="inlineStr">
        <is>
          <t>8/10</t>
        </is>
      </c>
      <c r="V58" t="inlineStr">
        <is>
          <t>0/10</t>
        </is>
      </c>
      <c r="W58" t="inlineStr">
        <is>
          <t>0/10</t>
        </is>
      </c>
    </row>
    <row r="59">
      <c r="A59" t="inlineStr">
        <is>
          <t>07-07 10</t>
        </is>
      </c>
      <c r="E59" t="inlineStr">
        <is>
          <t>9/10</t>
        </is>
      </c>
      <c r="H59" t="inlineStr">
        <is>
          <t>3/10</t>
        </is>
      </c>
      <c r="J59" t="inlineStr">
        <is>
          <t>9/10</t>
        </is>
      </c>
      <c r="P59" t="inlineStr">
        <is>
          <t>3/10</t>
        </is>
      </c>
      <c r="Q59" t="inlineStr">
        <is>
          <t>8/10</t>
        </is>
      </c>
      <c r="R59" t="inlineStr">
        <is>
          <t>3/10</t>
        </is>
      </c>
      <c r="S59" t="inlineStr">
        <is>
          <t>0/10</t>
        </is>
      </c>
      <c r="U59" t="inlineStr">
        <is>
          <t>8/10</t>
        </is>
      </c>
      <c r="W59" t="inlineStr">
        <is>
          <t>1/10</t>
        </is>
      </c>
    </row>
    <row r="60">
      <c r="A60" t="inlineStr">
        <is>
          <t>07-07 13</t>
        </is>
      </c>
      <c r="B60" t="inlineStr">
        <is>
          <t>3/10</t>
        </is>
      </c>
      <c r="C60" t="inlineStr">
        <is>
          <t>9/10</t>
        </is>
      </c>
      <c r="D60" t="inlineStr">
        <is>
          <t>8/10</t>
        </is>
      </c>
      <c r="E60" t="inlineStr">
        <is>
          <t>9/10</t>
        </is>
      </c>
      <c r="F60" t="inlineStr">
        <is>
          <t>6/10</t>
        </is>
      </c>
      <c r="G60" t="inlineStr">
        <is>
          <t>8/10</t>
        </is>
      </c>
      <c r="H60" t="inlineStr">
        <is>
          <t>3/10</t>
        </is>
      </c>
      <c r="I60" t="inlineStr">
        <is>
          <t>6/10</t>
        </is>
      </c>
      <c r="J60" t="inlineStr">
        <is>
          <t>8/10</t>
        </is>
      </c>
      <c r="K60" t="inlineStr">
        <is>
          <t>0/10</t>
        </is>
      </c>
      <c r="L60" t="inlineStr">
        <is>
          <t>1/10</t>
        </is>
      </c>
      <c r="M60" t="inlineStr">
        <is>
          <t>9/10</t>
        </is>
      </c>
      <c r="N60" t="inlineStr">
        <is>
          <t>3/10</t>
        </is>
      </c>
      <c r="O60" t="inlineStr">
        <is>
          <t>3/10</t>
        </is>
      </c>
      <c r="P60" t="inlineStr">
        <is>
          <t>3/10</t>
        </is>
      </c>
      <c r="Q60" t="inlineStr">
        <is>
          <t>3/10</t>
        </is>
      </c>
      <c r="R60" t="inlineStr">
        <is>
          <t>1/10</t>
        </is>
      </c>
      <c r="S60" t="inlineStr">
        <is>
          <t>0/10</t>
        </is>
      </c>
      <c r="T60" t="inlineStr">
        <is>
          <t>1/10</t>
        </is>
      </c>
      <c r="U60" t="inlineStr">
        <is>
          <t>6/10</t>
        </is>
      </c>
      <c r="V60" t="inlineStr">
        <is>
          <t>0/10</t>
        </is>
      </c>
      <c r="W60" t="inlineStr">
        <is>
          <t>1/10</t>
        </is>
      </c>
    </row>
    <row r="61">
      <c r="A61" t="inlineStr">
        <is>
          <t>07-07 16</t>
        </is>
      </c>
      <c r="E61" t="inlineStr">
        <is>
          <t>9/10</t>
        </is>
      </c>
      <c r="H61" t="inlineStr">
        <is>
          <t>5/10</t>
        </is>
      </c>
      <c r="J61" t="inlineStr">
        <is>
          <t>4/10</t>
        </is>
      </c>
      <c r="P61" t="inlineStr">
        <is>
          <t>3/10</t>
        </is>
      </c>
      <c r="Q61" t="inlineStr">
        <is>
          <t>3/10</t>
        </is>
      </c>
      <c r="R61" t="inlineStr">
        <is>
          <t>0/10</t>
        </is>
      </c>
      <c r="S61" t="inlineStr">
        <is>
          <t>0/10</t>
        </is>
      </c>
      <c r="U61" t="inlineStr">
        <is>
          <t>8/10</t>
        </is>
      </c>
      <c r="W61" t="inlineStr">
        <is>
          <t>1/10</t>
        </is>
      </c>
    </row>
    <row r="62">
      <c r="A62" t="inlineStr">
        <is>
          <t>07-07 19</t>
        </is>
      </c>
      <c r="B62" t="inlineStr">
        <is>
          <t>1/10</t>
        </is>
      </c>
      <c r="C62" t="inlineStr">
        <is>
          <t>8/10</t>
        </is>
      </c>
      <c r="D62" t="inlineStr">
        <is>
          <t>9/10</t>
        </is>
      </c>
      <c r="E62" t="inlineStr">
        <is>
          <t>9/10</t>
        </is>
      </c>
      <c r="F62" t="inlineStr">
        <is>
          <t>6/10</t>
        </is>
      </c>
      <c r="G62" t="inlineStr">
        <is>
          <t>9/10</t>
        </is>
      </c>
      <c r="H62" t="inlineStr">
        <is>
          <t>0/10</t>
        </is>
      </c>
      <c r="I62" t="inlineStr">
        <is>
          <t>9/10</t>
        </is>
      </c>
      <c r="J62" t="inlineStr">
        <is>
          <t>Không đúng biến</t>
        </is>
      </c>
      <c r="K62" t="inlineStr">
        <is>
          <t>0/10</t>
        </is>
      </c>
      <c r="L62" t="inlineStr">
        <is>
          <t>0/10</t>
        </is>
      </c>
      <c r="M62" t="inlineStr">
        <is>
          <t>9/10</t>
        </is>
      </c>
      <c r="N62" t="inlineStr">
        <is>
          <t>9/10</t>
        </is>
      </c>
      <c r="O62" t="inlineStr">
        <is>
          <t>4/10</t>
        </is>
      </c>
      <c r="P62" t="inlineStr">
        <is>
          <t>6/10</t>
        </is>
      </c>
      <c r="Q62" t="inlineStr">
        <is>
          <t>9/10</t>
        </is>
      </c>
      <c r="R62" t="inlineStr">
        <is>
          <t>4/10</t>
        </is>
      </c>
      <c r="S62" t="inlineStr">
        <is>
          <t>3/10</t>
        </is>
      </c>
      <c r="T62" t="inlineStr">
        <is>
          <t>9/10</t>
        </is>
      </c>
      <c r="U62" t="inlineStr">
        <is>
          <t>8/10</t>
        </is>
      </c>
      <c r="V62" t="inlineStr">
        <is>
          <t>0/10</t>
        </is>
      </c>
      <c r="W62" t="inlineStr">
        <is>
          <t>8/10</t>
        </is>
      </c>
    </row>
    <row r="63">
      <c r="A63" t="inlineStr">
        <is>
          <t>07-07 22</t>
        </is>
      </c>
      <c r="E63" t="inlineStr">
        <is>
          <t>9/10</t>
        </is>
      </c>
      <c r="H63" t="inlineStr">
        <is>
          <t>5/10</t>
        </is>
      </c>
      <c r="J63" t="inlineStr">
        <is>
          <t>9/10</t>
        </is>
      </c>
      <c r="P63" t="inlineStr">
        <is>
          <t>3/10</t>
        </is>
      </c>
      <c r="Q63" t="inlineStr">
        <is>
          <t>0/10</t>
        </is>
      </c>
      <c r="R63" t="inlineStr">
        <is>
          <t>3/10</t>
        </is>
      </c>
      <c r="S63" t="inlineStr">
        <is>
          <t>0/10</t>
        </is>
      </c>
      <c r="U63" t="inlineStr">
        <is>
          <t>6/10</t>
        </is>
      </c>
      <c r="W63" t="inlineStr">
        <is>
          <t>0/10</t>
        </is>
      </c>
    </row>
    <row r="64">
      <c r="A64" t="inlineStr">
        <is>
          <t>07-08 01</t>
        </is>
      </c>
      <c r="B64" t="inlineStr">
        <is>
          <t>0/10</t>
        </is>
      </c>
      <c r="C64" t="inlineStr">
        <is>
          <t>8/10</t>
        </is>
      </c>
      <c r="D64" t="inlineStr">
        <is>
          <t>0/10</t>
        </is>
      </c>
      <c r="E64" t="inlineStr">
        <is>
          <t>8/10</t>
        </is>
      </c>
      <c r="F64" t="inlineStr">
        <is>
          <t>0/10</t>
        </is>
      </c>
      <c r="G64" t="inlineStr">
        <is>
          <t>8/10</t>
        </is>
      </c>
      <c r="H64" t="inlineStr">
        <is>
          <t>0/10</t>
        </is>
      </c>
      <c r="I64" t="inlineStr">
        <is>
          <t>9/10</t>
        </is>
      </c>
      <c r="J64" t="inlineStr">
        <is>
          <t>9/10</t>
        </is>
      </c>
      <c r="K64" t="inlineStr">
        <is>
          <t>1/10</t>
        </is>
      </c>
      <c r="L64" t="inlineStr">
        <is>
          <t>0/10</t>
        </is>
      </c>
      <c r="M64" t="inlineStr">
        <is>
          <t>9/10</t>
        </is>
      </c>
      <c r="N64" t="inlineStr">
        <is>
          <t>9/10</t>
        </is>
      </c>
      <c r="O64" t="inlineStr">
        <is>
          <t>4/10</t>
        </is>
      </c>
      <c r="P64" t="inlineStr">
        <is>
          <t>0/10</t>
        </is>
      </c>
      <c r="Q64" t="inlineStr">
        <is>
          <t>0/10</t>
        </is>
      </c>
      <c r="R64" t="inlineStr">
        <is>
          <t>3/10</t>
        </is>
      </c>
      <c r="S64" t="inlineStr">
        <is>
          <t>3/10</t>
        </is>
      </c>
      <c r="T64" t="inlineStr">
        <is>
          <t>0/10</t>
        </is>
      </c>
      <c r="U64" t="inlineStr">
        <is>
          <t>6/10</t>
        </is>
      </c>
      <c r="V64" t="inlineStr">
        <is>
          <t>1/10</t>
        </is>
      </c>
      <c r="W64" t="inlineStr">
        <is>
          <t>0/10</t>
        </is>
      </c>
    </row>
    <row r="65">
      <c r="A65" t="inlineStr">
        <is>
          <t>07-08 04</t>
        </is>
      </c>
      <c r="E65" t="inlineStr">
        <is>
          <t>8/10</t>
        </is>
      </c>
      <c r="H65" t="inlineStr">
        <is>
          <t>5/10</t>
        </is>
      </c>
      <c r="J65" t="inlineStr">
        <is>
          <t>9/10</t>
        </is>
      </c>
      <c r="P65" t="inlineStr">
        <is>
          <t>0/10</t>
        </is>
      </c>
      <c r="Q65" t="inlineStr">
        <is>
          <t>0/10</t>
        </is>
      </c>
      <c r="R65" t="inlineStr">
        <is>
          <t>4/10</t>
        </is>
      </c>
      <c r="S65" t="inlineStr">
        <is>
          <t>0/10</t>
        </is>
      </c>
      <c r="U65" t="inlineStr">
        <is>
          <t>8/10</t>
        </is>
      </c>
      <c r="W65" t="inlineStr">
        <is>
          <t>6/10</t>
        </is>
      </c>
    </row>
    <row r="66">
      <c r="A66" t="inlineStr">
        <is>
          <t>07-08 07</t>
        </is>
      </c>
      <c r="B66" t="inlineStr">
        <is>
          <t>9/10</t>
        </is>
      </c>
      <c r="C66" t="inlineStr">
        <is>
          <t>9/10</t>
        </is>
      </c>
      <c r="D66" t="inlineStr">
        <is>
          <t>8/10</t>
        </is>
      </c>
      <c r="E66" t="inlineStr">
        <is>
          <t>9/10</t>
        </is>
      </c>
      <c r="F66" t="inlineStr">
        <is>
          <t>8/10</t>
        </is>
      </c>
      <c r="G66" t="inlineStr">
        <is>
          <t>9/10</t>
        </is>
      </c>
      <c r="H66" t="inlineStr">
        <is>
          <t>10/10</t>
        </is>
      </c>
      <c r="I66" t="inlineStr">
        <is>
          <t>9/10</t>
        </is>
      </c>
      <c r="J66" t="inlineStr">
        <is>
          <t>9/10</t>
        </is>
      </c>
      <c r="K66" t="inlineStr">
        <is>
          <t>9/10</t>
        </is>
      </c>
      <c r="L66" t="inlineStr">
        <is>
          <t>8/10</t>
        </is>
      </c>
      <c r="M66" t="inlineStr">
        <is>
          <t>3/10</t>
        </is>
      </c>
      <c r="N66" t="inlineStr">
        <is>
          <t>9/10</t>
        </is>
      </c>
      <c r="O66" t="inlineStr">
        <is>
          <t>9/10</t>
        </is>
      </c>
      <c r="P66" t="inlineStr">
        <is>
          <t>3/10</t>
        </is>
      </c>
      <c r="Q66" t="inlineStr">
        <is>
          <t>1/10</t>
        </is>
      </c>
      <c r="R66" t="inlineStr">
        <is>
          <t>6/10</t>
        </is>
      </c>
      <c r="S66" t="inlineStr">
        <is>
          <t>9/10</t>
        </is>
      </c>
      <c r="T66" t="inlineStr">
        <is>
          <t>9/10</t>
        </is>
      </c>
      <c r="U66" t="inlineStr">
        <is>
          <t>8/10</t>
        </is>
      </c>
      <c r="V66" t="inlineStr">
        <is>
          <t>3/10</t>
        </is>
      </c>
      <c r="W66" t="inlineStr">
        <is>
          <t>6/10</t>
        </is>
      </c>
    </row>
    <row r="67">
      <c r="A67" t="inlineStr">
        <is>
          <t>07-08 10</t>
        </is>
      </c>
      <c r="E67" t="inlineStr">
        <is>
          <t>9/10</t>
        </is>
      </c>
      <c r="H67" t="inlineStr">
        <is>
          <t>9/10</t>
        </is>
      </c>
      <c r="J67" t="inlineStr">
        <is>
          <t>8/10</t>
        </is>
      </c>
      <c r="P67" t="inlineStr">
        <is>
          <t>3/10</t>
        </is>
      </c>
      <c r="Q67" t="inlineStr">
        <is>
          <t>1/10</t>
        </is>
      </c>
      <c r="R67" t="inlineStr">
        <is>
          <t>4/10</t>
        </is>
      </c>
      <c r="S67" t="inlineStr">
        <is>
          <t>6/10</t>
        </is>
      </c>
      <c r="U67" t="inlineStr">
        <is>
          <t>8/10</t>
        </is>
      </c>
      <c r="W67" t="inlineStr">
        <is>
          <t>3/10</t>
        </is>
      </c>
    </row>
    <row r="68">
      <c r="A68" t="inlineStr">
        <is>
          <t>07-08 13</t>
        </is>
      </c>
      <c r="B68" t="inlineStr">
        <is>
          <t>5/10</t>
        </is>
      </c>
      <c r="C68" t="inlineStr">
        <is>
          <t>3/10</t>
        </is>
      </c>
      <c r="D68" t="inlineStr">
        <is>
          <t>3/10</t>
        </is>
      </c>
      <c r="E68" t="inlineStr">
        <is>
          <t>9/10</t>
        </is>
      </c>
      <c r="F68" t="inlineStr">
        <is>
          <t>6/10</t>
        </is>
      </c>
      <c r="G68" t="inlineStr">
        <is>
          <t>8/10</t>
        </is>
      </c>
      <c r="H68" t="inlineStr">
        <is>
          <t>3/10</t>
        </is>
      </c>
      <c r="I68" t="inlineStr">
        <is>
          <t>9/10</t>
        </is>
      </c>
      <c r="J68" t="inlineStr">
        <is>
          <t>3/10</t>
        </is>
      </c>
      <c r="K68" t="inlineStr">
        <is>
          <t>8/10</t>
        </is>
      </c>
      <c r="L68" t="inlineStr">
        <is>
          <t>1/10</t>
        </is>
      </c>
      <c r="M68" t="inlineStr">
        <is>
          <t>9/10</t>
        </is>
      </c>
      <c r="N68" t="inlineStr">
        <is>
          <t>9/10</t>
        </is>
      </c>
      <c r="O68" t="inlineStr">
        <is>
          <t>1/10</t>
        </is>
      </c>
      <c r="P68" t="inlineStr">
        <is>
          <t>3/10</t>
        </is>
      </c>
      <c r="Q68" t="inlineStr">
        <is>
          <t>4/10</t>
        </is>
      </c>
      <c r="R68" t="inlineStr">
        <is>
          <t>3/10</t>
        </is>
      </c>
      <c r="S68" t="inlineStr">
        <is>
          <t>3/10</t>
        </is>
      </c>
      <c r="T68" t="inlineStr">
        <is>
          <t>3/10</t>
        </is>
      </c>
      <c r="U68" t="inlineStr">
        <is>
          <t>6/10</t>
        </is>
      </c>
      <c r="V68" t="inlineStr">
        <is>
          <t>3/10</t>
        </is>
      </c>
      <c r="W68" t="inlineStr">
        <is>
          <t>1/10</t>
        </is>
      </c>
    </row>
    <row r="69">
      <c r="A69" t="inlineStr">
        <is>
          <t>07-08 16</t>
        </is>
      </c>
      <c r="E69" t="inlineStr">
        <is>
          <t>8/10</t>
        </is>
      </c>
      <c r="H69" t="inlineStr">
        <is>
          <t>4/10</t>
        </is>
      </c>
      <c r="J69" t="inlineStr">
        <is>
          <t>8/10</t>
        </is>
      </c>
      <c r="P69" t="inlineStr">
        <is>
          <t>3/10</t>
        </is>
      </c>
      <c r="Q69" t="inlineStr">
        <is>
          <t>3/10</t>
        </is>
      </c>
      <c r="R69" t="inlineStr">
        <is>
          <t>3/10</t>
        </is>
      </c>
      <c r="S69" t="inlineStr">
        <is>
          <t>3/10</t>
        </is>
      </c>
      <c r="U69" t="inlineStr">
        <is>
          <t>8/10</t>
        </is>
      </c>
      <c r="W69" t="inlineStr">
        <is>
          <t>0/10</t>
        </is>
      </c>
    </row>
    <row r="70">
      <c r="A70" t="inlineStr">
        <is>
          <t>07-08 19</t>
        </is>
      </c>
      <c r="B70" t="inlineStr">
        <is>
          <t>9/10</t>
        </is>
      </c>
      <c r="C70" t="inlineStr">
        <is>
          <t>8/10</t>
        </is>
      </c>
      <c r="D70" t="inlineStr">
        <is>
          <t>6/10</t>
        </is>
      </c>
      <c r="E70" t="inlineStr">
        <is>
          <t>9/10</t>
        </is>
      </c>
      <c r="F70" t="inlineStr">
        <is>
          <t>3/10</t>
        </is>
      </c>
      <c r="G70" t="inlineStr">
        <is>
          <t>9/10</t>
        </is>
      </c>
      <c r="H70" t="inlineStr">
        <is>
          <t>10/10</t>
        </is>
      </c>
      <c r="I70" t="inlineStr">
        <is>
          <t>9/10</t>
        </is>
      </c>
      <c r="J70" t="inlineStr">
        <is>
          <t>9/10</t>
        </is>
      </c>
      <c r="K70" t="inlineStr">
        <is>
          <t>8/10</t>
        </is>
      </c>
      <c r="L70" t="inlineStr">
        <is>
          <t>1/10</t>
        </is>
      </c>
      <c r="M70" t="inlineStr">
        <is>
          <t>9/10</t>
        </is>
      </c>
      <c r="N70" t="inlineStr">
        <is>
          <t>9/10</t>
        </is>
      </c>
      <c r="O70" t="inlineStr">
        <is>
          <t>1/10</t>
        </is>
      </c>
      <c r="P70" t="inlineStr">
        <is>
          <t>9/10</t>
        </is>
      </c>
      <c r="Q70" t="inlineStr">
        <is>
          <t>3/10</t>
        </is>
      </c>
      <c r="R70" t="inlineStr">
        <is>
          <t>5/10</t>
        </is>
      </c>
      <c r="S70" t="inlineStr">
        <is>
          <t>3/10</t>
        </is>
      </c>
      <c r="T70" t="inlineStr">
        <is>
          <t>3/10</t>
        </is>
      </c>
      <c r="U70" t="inlineStr">
        <is>
          <t>9/10</t>
        </is>
      </c>
      <c r="V70" t="inlineStr">
        <is>
          <t>6/10</t>
        </is>
      </c>
      <c r="W70" t="inlineStr">
        <is>
          <t>1/10</t>
        </is>
      </c>
    </row>
    <row r="71">
      <c r="A71" t="inlineStr">
        <is>
          <t>07-08 22</t>
        </is>
      </c>
      <c r="E71" t="inlineStr">
        <is>
          <t>9/10</t>
        </is>
      </c>
      <c r="H71" t="inlineStr">
        <is>
          <t>10/10</t>
        </is>
      </c>
      <c r="J71" t="inlineStr">
        <is>
          <t>9/10</t>
        </is>
      </c>
      <c r="P71" t="inlineStr">
        <is>
          <t>0/10</t>
        </is>
      </c>
      <c r="Q71" t="inlineStr">
        <is>
          <t>0/10</t>
        </is>
      </c>
      <c r="R71" t="inlineStr">
        <is>
          <t>6/10</t>
        </is>
      </c>
      <c r="S71" t="inlineStr">
        <is>
          <t>10/10</t>
        </is>
      </c>
      <c r="U71" t="inlineStr">
        <is>
          <t>8/10</t>
        </is>
      </c>
      <c r="W71" t="inlineStr">
        <is>
          <t>6/10</t>
        </is>
      </c>
    </row>
    <row r="72">
      <c r="A72" t="inlineStr">
        <is>
          <t>07-09 01</t>
        </is>
      </c>
      <c r="B72" t="inlineStr">
        <is>
          <t>9/10</t>
        </is>
      </c>
      <c r="C72" t="inlineStr">
        <is>
          <t>9/10</t>
        </is>
      </c>
      <c r="D72" t="inlineStr">
        <is>
          <t>10/10</t>
        </is>
      </c>
      <c r="F72" t="inlineStr">
        <is>
          <t>9/10</t>
        </is>
      </c>
      <c r="G72" t="inlineStr">
        <is>
          <t>8/10</t>
        </is>
      </c>
      <c r="H72" t="inlineStr">
        <is>
          <t>10/10</t>
        </is>
      </c>
      <c r="I72" t="inlineStr">
        <is>
          <t>9/10</t>
        </is>
      </c>
      <c r="J72" t="inlineStr">
        <is>
          <t>9/10</t>
        </is>
      </c>
      <c r="K72" t="inlineStr">
        <is>
          <t>8/10</t>
        </is>
      </c>
      <c r="L72" t="inlineStr">
        <is>
          <t>10/10</t>
        </is>
      </c>
      <c r="M72" t="inlineStr">
        <is>
          <t>8/10</t>
        </is>
      </c>
      <c r="N72" t="inlineStr">
        <is>
          <t>10/10</t>
        </is>
      </c>
      <c r="O72" t="inlineStr">
        <is>
          <t>10/10</t>
        </is>
      </c>
      <c r="P72" t="inlineStr">
        <is>
          <t>3/10</t>
        </is>
      </c>
      <c r="Q72" t="inlineStr">
        <is>
          <t>6/10</t>
        </is>
      </c>
      <c r="R72" t="inlineStr">
        <is>
          <t>10/10</t>
        </is>
      </c>
      <c r="S72" t="inlineStr">
        <is>
          <t>10/10</t>
        </is>
      </c>
      <c r="T72" t="inlineStr">
        <is>
          <t>9/10</t>
        </is>
      </c>
      <c r="U72" t="inlineStr">
        <is>
          <t>9/10</t>
        </is>
      </c>
      <c r="V72" t="inlineStr">
        <is>
          <t>9/10</t>
        </is>
      </c>
      <c r="W72" t="inlineStr">
        <is>
          <t>3/10</t>
        </is>
      </c>
    </row>
    <row r="73">
      <c r="A73" t="inlineStr">
        <is>
          <t>07-09 04</t>
        </is>
      </c>
      <c r="E73" t="inlineStr">
        <is>
          <t>9/10</t>
        </is>
      </c>
      <c r="H73" t="inlineStr">
        <is>
          <t>10/10</t>
        </is>
      </c>
      <c r="J73" t="inlineStr">
        <is>
          <t>10/10</t>
        </is>
      </c>
      <c r="P73" t="inlineStr">
        <is>
          <t>3/10</t>
        </is>
      </c>
      <c r="Q73" t="inlineStr">
        <is>
          <t>4/10</t>
        </is>
      </c>
      <c r="R73" t="inlineStr">
        <is>
          <t>8/10</t>
        </is>
      </c>
      <c r="S73" t="inlineStr">
        <is>
          <t>6/10</t>
        </is>
      </c>
      <c r="U73" t="inlineStr">
        <is>
          <t>9/10</t>
        </is>
      </c>
      <c r="W73" t="inlineStr">
        <is>
          <t>6/10</t>
        </is>
      </c>
    </row>
    <row r="74">
      <c r="A74" t="inlineStr">
        <is>
          <t>07-09 07</t>
        </is>
      </c>
      <c r="B74" t="inlineStr">
        <is>
          <t>9/10</t>
        </is>
      </c>
      <c r="C74" t="inlineStr">
        <is>
          <t>8/10</t>
        </is>
      </c>
      <c r="D74" t="inlineStr">
        <is>
          <t>8/10</t>
        </is>
      </c>
      <c r="E74" t="inlineStr">
        <is>
          <t>9/10</t>
        </is>
      </c>
      <c r="F74" t="inlineStr">
        <is>
          <t>9/10</t>
        </is>
      </c>
      <c r="G74" t="inlineStr">
        <is>
          <t>9/10</t>
        </is>
      </c>
      <c r="H74" t="inlineStr">
        <is>
          <t>4/10</t>
        </is>
      </c>
      <c r="I74" t="inlineStr">
        <is>
          <t>9/10</t>
        </is>
      </c>
      <c r="J74" t="inlineStr">
        <is>
          <t>8/10</t>
        </is>
      </c>
      <c r="K74" t="inlineStr">
        <is>
          <t>10/10</t>
        </is>
      </c>
      <c r="L74" t="inlineStr">
        <is>
          <t>9/10</t>
        </is>
      </c>
      <c r="M74" t="inlineStr">
        <is>
          <t>9/10</t>
        </is>
      </c>
      <c r="N74" t="inlineStr">
        <is>
          <t>8/10</t>
        </is>
      </c>
      <c r="O74" t="inlineStr">
        <is>
          <t>10/10</t>
        </is>
      </c>
      <c r="P74" t="inlineStr">
        <is>
          <t>6/10</t>
        </is>
      </c>
      <c r="Q74" t="inlineStr">
        <is>
          <t>3/10</t>
        </is>
      </c>
      <c r="R74" t="inlineStr">
        <is>
          <t>6/10</t>
        </is>
      </c>
      <c r="S74" t="inlineStr">
        <is>
          <t>10/10</t>
        </is>
      </c>
      <c r="T74" t="inlineStr">
        <is>
          <t>9/10</t>
        </is>
      </c>
      <c r="U74" t="inlineStr">
        <is>
          <t>9/10</t>
        </is>
      </c>
      <c r="V74" t="inlineStr">
        <is>
          <t>9/10</t>
        </is>
      </c>
      <c r="W74" t="inlineStr">
        <is>
          <t>6/10</t>
        </is>
      </c>
    </row>
    <row r="75">
      <c r="A75" t="inlineStr">
        <is>
          <t>07-09 10</t>
        </is>
      </c>
      <c r="E75" t="inlineStr">
        <is>
          <t>9/10</t>
        </is>
      </c>
      <c r="H75" t="inlineStr">
        <is>
          <t>8/10</t>
        </is>
      </c>
      <c r="J75" t="inlineStr">
        <is>
          <t>9/10</t>
        </is>
      </c>
      <c r="P75" t="inlineStr">
        <is>
          <t>3/10</t>
        </is>
      </c>
      <c r="Q75" t="inlineStr">
        <is>
          <t>5/10</t>
        </is>
      </c>
      <c r="R75" t="inlineStr">
        <is>
          <t>8/10</t>
        </is>
      </c>
      <c r="S75" t="inlineStr">
        <is>
          <t>3/10</t>
        </is>
      </c>
      <c r="U75" t="inlineStr">
        <is>
          <t>8/10</t>
        </is>
      </c>
      <c r="W75" t="inlineStr">
        <is>
          <t>3/10</t>
        </is>
      </c>
    </row>
    <row r="76">
      <c r="A76" t="inlineStr">
        <is>
          <t>07-09 13</t>
        </is>
      </c>
      <c r="B76" t="inlineStr">
        <is>
          <t>6/10</t>
        </is>
      </c>
      <c r="C76" t="inlineStr">
        <is>
          <t>4/10</t>
        </is>
      </c>
      <c r="D76" t="inlineStr">
        <is>
          <t>3/10</t>
        </is>
      </c>
      <c r="E76" t="inlineStr">
        <is>
          <t>8/10</t>
        </is>
      </c>
      <c r="F76" t="inlineStr">
        <is>
          <t>3/10</t>
        </is>
      </c>
      <c r="G76" t="inlineStr">
        <is>
          <t>9/10</t>
        </is>
      </c>
      <c r="H76" t="inlineStr">
        <is>
          <t>0/10</t>
        </is>
      </c>
      <c r="I76" t="inlineStr">
        <is>
          <t>9/10</t>
        </is>
      </c>
      <c r="J76" t="inlineStr">
        <is>
          <t>8/10</t>
        </is>
      </c>
      <c r="K76" t="inlineStr">
        <is>
          <t>8/10</t>
        </is>
      </c>
      <c r="L76" t="inlineStr">
        <is>
          <t>3/10</t>
        </is>
      </c>
      <c r="M76" t="inlineStr">
        <is>
          <t>9/10</t>
        </is>
      </c>
      <c r="N76" t="inlineStr">
        <is>
          <t>9/10</t>
        </is>
      </c>
      <c r="O76" t="inlineStr">
        <is>
          <t>3/10</t>
        </is>
      </c>
      <c r="P76" t="inlineStr">
        <is>
          <t>3/10</t>
        </is>
      </c>
      <c r="Q76" t="inlineStr">
        <is>
          <t>4/10</t>
        </is>
      </c>
      <c r="R76" t="inlineStr">
        <is>
          <t>6/10</t>
        </is>
      </c>
      <c r="S76" t="inlineStr">
        <is>
          <t>3/10</t>
        </is>
      </c>
      <c r="T76" t="inlineStr">
        <is>
          <t>1/10</t>
        </is>
      </c>
      <c r="U76" t="inlineStr">
        <is>
          <t>6/10</t>
        </is>
      </c>
      <c r="V76" t="inlineStr">
        <is>
          <t>3/10</t>
        </is>
      </c>
      <c r="W76" t="inlineStr">
        <is>
          <t>1/10</t>
        </is>
      </c>
    </row>
    <row r="77">
      <c r="A77" t="inlineStr">
        <is>
          <t>07-09 16</t>
        </is>
      </c>
      <c r="E77" t="inlineStr">
        <is>
          <t>9/10</t>
        </is>
      </c>
      <c r="H77" t="inlineStr">
        <is>
          <t>6/10</t>
        </is>
      </c>
      <c r="J77" t="inlineStr">
        <is>
          <t>10/10</t>
        </is>
      </c>
      <c r="P77" t="inlineStr">
        <is>
          <t>9/10</t>
        </is>
      </c>
      <c r="Q77" t="inlineStr">
        <is>
          <t>9/10</t>
        </is>
      </c>
      <c r="R77" t="inlineStr">
        <is>
          <t>8/10</t>
        </is>
      </c>
      <c r="S77" t="inlineStr">
        <is>
          <t>3/10</t>
        </is>
      </c>
      <c r="U77" t="inlineStr">
        <is>
          <t>8/10</t>
        </is>
      </c>
      <c r="W77" t="inlineStr">
        <is>
          <t>4/10</t>
        </is>
      </c>
    </row>
    <row r="78">
      <c r="A78" t="inlineStr">
        <is>
          <t>07-09 19</t>
        </is>
      </c>
      <c r="B78" t="inlineStr">
        <is>
          <t>10/10</t>
        </is>
      </c>
      <c r="C78" t="inlineStr">
        <is>
          <t>10/10</t>
        </is>
      </c>
      <c r="D78" t="inlineStr">
        <is>
          <t>10/10</t>
        </is>
      </c>
      <c r="E78" t="inlineStr">
        <is>
          <t>9/10</t>
        </is>
      </c>
      <c r="F78" t="inlineStr">
        <is>
          <t>10/10</t>
        </is>
      </c>
      <c r="G78" t="inlineStr">
        <is>
          <t>9/10</t>
        </is>
      </c>
      <c r="I78" t="inlineStr">
        <is>
          <t>9/10</t>
        </is>
      </c>
      <c r="J78" t="inlineStr">
        <is>
          <t>9/10</t>
        </is>
      </c>
      <c r="K78" t="inlineStr">
        <is>
          <t>9/10</t>
        </is>
      </c>
      <c r="L78" t="inlineStr">
        <is>
          <t>9/10</t>
        </is>
      </c>
      <c r="M78" t="inlineStr">
        <is>
          <t>10/10</t>
        </is>
      </c>
      <c r="N78" t="inlineStr">
        <is>
          <t>9/10</t>
        </is>
      </c>
      <c r="O78" t="inlineStr">
        <is>
          <t>6/10</t>
        </is>
      </c>
      <c r="P78" t="inlineStr">
        <is>
          <t>8/10</t>
        </is>
      </c>
      <c r="Q78" t="inlineStr">
        <is>
          <t>3/10</t>
        </is>
      </c>
      <c r="R78" t="inlineStr">
        <is>
          <t>10/10</t>
        </is>
      </c>
      <c r="S78" t="inlineStr">
        <is>
          <t>10/10</t>
        </is>
      </c>
      <c r="T78" t="inlineStr">
        <is>
          <t>8/10</t>
        </is>
      </c>
      <c r="U78" t="inlineStr">
        <is>
          <t>9/10</t>
        </is>
      </c>
      <c r="V78" t="inlineStr">
        <is>
          <t>8/10</t>
        </is>
      </c>
      <c r="W78" t="inlineStr">
        <is>
          <t>10/10</t>
        </is>
      </c>
    </row>
    <row r="79">
      <c r="A79" t="inlineStr">
        <is>
          <t>07-09 22</t>
        </is>
      </c>
      <c r="E79" t="inlineStr">
        <is>
          <t>10/10</t>
        </is>
      </c>
      <c r="H79" t="inlineStr">
        <is>
          <t>4/10</t>
        </is>
      </c>
      <c r="J79" t="inlineStr">
        <is>
          <t>9/10</t>
        </is>
      </c>
      <c r="P79" t="inlineStr">
        <is>
          <t>0/10</t>
        </is>
      </c>
      <c r="Q79" t="inlineStr">
        <is>
          <t>0/10</t>
        </is>
      </c>
      <c r="R79" t="inlineStr">
        <is>
          <t>8/10</t>
        </is>
      </c>
      <c r="S79" t="inlineStr">
        <is>
          <t>9/10</t>
        </is>
      </c>
      <c r="U79" t="inlineStr">
        <is>
          <t>9/10</t>
        </is>
      </c>
      <c r="W79" t="inlineStr">
        <is>
          <t>3/10</t>
        </is>
      </c>
    </row>
    <row r="80">
      <c r="A80" t="inlineStr">
        <is>
          <t>07-10 01</t>
        </is>
      </c>
      <c r="B80" t="inlineStr">
        <is>
          <t>0/10</t>
        </is>
      </c>
      <c r="C80" t="inlineStr">
        <is>
          <t>9/10</t>
        </is>
      </c>
      <c r="D80" t="inlineStr">
        <is>
          <t>3/10</t>
        </is>
      </c>
      <c r="E80" t="inlineStr">
        <is>
          <t>9/10</t>
        </is>
      </c>
      <c r="F80" t="inlineStr">
        <is>
          <t>8/10</t>
        </is>
      </c>
      <c r="G80" t="inlineStr">
        <is>
          <t>8/10</t>
        </is>
      </c>
      <c r="H80" t="inlineStr">
        <is>
          <t>8/10</t>
        </is>
      </c>
      <c r="I80" t="inlineStr">
        <is>
          <t>9/10</t>
        </is>
      </c>
      <c r="J80" t="inlineStr">
        <is>
          <t>9/10</t>
        </is>
      </c>
      <c r="K80" t="inlineStr">
        <is>
          <t>5/10</t>
        </is>
      </c>
      <c r="L80" t="inlineStr">
        <is>
          <t>6/10</t>
        </is>
      </c>
      <c r="M80" t="inlineStr">
        <is>
          <t>8/10</t>
        </is>
      </c>
      <c r="N80" t="inlineStr">
        <is>
          <t>8/10</t>
        </is>
      </c>
      <c r="O80" t="inlineStr">
        <is>
          <t>9/10</t>
        </is>
      </c>
      <c r="P80" t="inlineStr">
        <is>
          <t>0/10</t>
        </is>
      </c>
      <c r="Q80" t="inlineStr">
        <is>
          <t>0/10</t>
        </is>
      </c>
      <c r="R80" t="inlineStr">
        <is>
          <t>8/10</t>
        </is>
      </c>
      <c r="S80" t="inlineStr">
        <is>
          <t>10/10</t>
        </is>
      </c>
      <c r="T80" t="inlineStr">
        <is>
          <t>0/10</t>
        </is>
      </c>
      <c r="U80" t="inlineStr">
        <is>
          <t>9/10</t>
        </is>
      </c>
      <c r="V80" t="inlineStr">
        <is>
          <t>3/10</t>
        </is>
      </c>
      <c r="W80" t="inlineStr">
        <is>
          <t>0/10</t>
        </is>
      </c>
    </row>
    <row r="81">
      <c r="A81" t="inlineStr">
        <is>
          <t>07-10 04</t>
        </is>
      </c>
      <c r="E81" t="inlineStr">
        <is>
          <t>8/10</t>
        </is>
      </c>
      <c r="H81" t="inlineStr">
        <is>
          <t>6/10</t>
        </is>
      </c>
      <c r="J81" t="inlineStr">
        <is>
          <t>9/10</t>
        </is>
      </c>
      <c r="P81" t="inlineStr">
        <is>
          <t>0/10</t>
        </is>
      </c>
      <c r="Q81" t="inlineStr">
        <is>
          <t>0/10</t>
        </is>
      </c>
      <c r="R81" t="inlineStr">
        <is>
          <t>3/10</t>
        </is>
      </c>
      <c r="S81" t="inlineStr">
        <is>
          <t>3/10</t>
        </is>
      </c>
      <c r="U81" t="inlineStr">
        <is>
          <t>8/10</t>
        </is>
      </c>
      <c r="W81" t="inlineStr">
        <is>
          <t>0/10</t>
        </is>
      </c>
    </row>
    <row r="82">
      <c r="A82" t="inlineStr">
        <is>
          <t>07-10 07</t>
        </is>
      </c>
      <c r="B82" t="inlineStr">
        <is>
          <t>8/10</t>
        </is>
      </c>
      <c r="C82" t="inlineStr">
        <is>
          <t>8/10</t>
        </is>
      </c>
      <c r="D82" t="inlineStr">
        <is>
          <t>8/10</t>
        </is>
      </c>
      <c r="E82" t="inlineStr">
        <is>
          <t>5/10</t>
        </is>
      </c>
      <c r="F82" t="inlineStr">
        <is>
          <t>6/10</t>
        </is>
      </c>
      <c r="G82" t="inlineStr">
        <is>
          <t>9/10</t>
        </is>
      </c>
      <c r="H82" t="inlineStr">
        <is>
          <t>5/10</t>
        </is>
      </c>
      <c r="I82" t="inlineStr">
        <is>
          <t>10/10</t>
        </is>
      </c>
      <c r="J82" t="inlineStr">
        <is>
          <t>9/10</t>
        </is>
      </c>
      <c r="K82" t="inlineStr">
        <is>
          <t>8/10</t>
        </is>
      </c>
      <c r="L82" t="inlineStr">
        <is>
          <t>6/10</t>
        </is>
      </c>
      <c r="M82" t="inlineStr">
        <is>
          <t>9/10</t>
        </is>
      </c>
      <c r="N82" t="inlineStr">
        <is>
          <t>9/10</t>
        </is>
      </c>
      <c r="O82" t="inlineStr">
        <is>
          <t>4/10</t>
        </is>
      </c>
      <c r="P82" t="inlineStr">
        <is>
          <t>6/10</t>
        </is>
      </c>
      <c r="Q82" t="inlineStr">
        <is>
          <t>3/10</t>
        </is>
      </c>
      <c r="R82" t="inlineStr">
        <is>
          <t>8/10</t>
        </is>
      </c>
      <c r="S82" t="inlineStr">
        <is>
          <t>8/10</t>
        </is>
      </c>
      <c r="T82" t="inlineStr">
        <is>
          <t>9/10</t>
        </is>
      </c>
      <c r="U82" t="inlineStr">
        <is>
          <t>6/10</t>
        </is>
      </c>
      <c r="V82" t="inlineStr">
        <is>
          <t>8/10</t>
        </is>
      </c>
      <c r="W82" t="inlineStr">
        <is>
          <t>3/10</t>
        </is>
      </c>
    </row>
    <row r="83">
      <c r="A83" t="inlineStr">
        <is>
          <t>07-10 10</t>
        </is>
      </c>
      <c r="E83" t="inlineStr">
        <is>
          <t>8/10</t>
        </is>
      </c>
      <c r="H83" t="inlineStr">
        <is>
          <t>0/10</t>
        </is>
      </c>
      <c r="J83" t="inlineStr">
        <is>
          <t>8/10</t>
        </is>
      </c>
      <c r="P83" t="inlineStr">
        <is>
          <t>3/10</t>
        </is>
      </c>
      <c r="Q83" t="inlineStr">
        <is>
          <t>3/10</t>
        </is>
      </c>
      <c r="R83" t="inlineStr">
        <is>
          <t>8/10</t>
        </is>
      </c>
      <c r="S83" t="inlineStr">
        <is>
          <t>8/10</t>
        </is>
      </c>
      <c r="U83" t="inlineStr">
        <is>
          <t>8/10</t>
        </is>
      </c>
      <c r="W83" t="inlineStr">
        <is>
          <t>0/10</t>
        </is>
      </c>
    </row>
    <row r="84">
      <c r="A84" t="inlineStr">
        <is>
          <t>07-10 13</t>
        </is>
      </c>
      <c r="B84" t="inlineStr">
        <is>
          <t>8/10</t>
        </is>
      </c>
      <c r="C84" t="inlineStr">
        <is>
          <t>8/10</t>
        </is>
      </c>
      <c r="D84" t="inlineStr">
        <is>
          <t>9/10</t>
        </is>
      </c>
      <c r="E84" t="inlineStr">
        <is>
          <t>8/10</t>
        </is>
      </c>
      <c r="F84" t="inlineStr">
        <is>
          <t>8/10</t>
        </is>
      </c>
      <c r="G84" t="inlineStr">
        <is>
          <t>8/10</t>
        </is>
      </c>
      <c r="H84" t="inlineStr">
        <is>
          <t>1/10</t>
        </is>
      </c>
      <c r="I84" t="inlineStr">
        <is>
          <t>8/10</t>
        </is>
      </c>
      <c r="J84" t="inlineStr">
        <is>
          <t>8/10</t>
        </is>
      </c>
      <c r="K84" t="inlineStr">
        <is>
          <t>8/10</t>
        </is>
      </c>
      <c r="L84" t="inlineStr">
        <is>
          <t>8/10</t>
        </is>
      </c>
      <c r="M84" t="inlineStr">
        <is>
          <t>9/10</t>
        </is>
      </c>
      <c r="N84" t="inlineStr">
        <is>
          <t>9/10</t>
        </is>
      </c>
      <c r="O84" t="inlineStr">
        <is>
          <t>4/10</t>
        </is>
      </c>
      <c r="P84" t="inlineStr">
        <is>
          <t>3/10</t>
        </is>
      </c>
      <c r="Q84" t="inlineStr">
        <is>
          <t>6/10</t>
        </is>
      </c>
      <c r="R84" t="inlineStr">
        <is>
          <t>6/10</t>
        </is>
      </c>
      <c r="S84" t="inlineStr">
        <is>
          <t>8/10</t>
        </is>
      </c>
      <c r="T84" t="inlineStr">
        <is>
          <t>5/10</t>
        </is>
      </c>
      <c r="U84" t="inlineStr">
        <is>
          <t>5/10</t>
        </is>
      </c>
      <c r="V84" t="inlineStr">
        <is>
          <t>6/10</t>
        </is>
      </c>
      <c r="W84" t="inlineStr">
        <is>
          <t>3/10</t>
        </is>
      </c>
    </row>
    <row r="85">
      <c r="A85" t="inlineStr">
        <is>
          <t>07-10 16</t>
        </is>
      </c>
      <c r="E85" t="inlineStr">
        <is>
          <t>9/10</t>
        </is>
      </c>
      <c r="H85" t="inlineStr">
        <is>
          <t>3/10</t>
        </is>
      </c>
      <c r="J85" t="inlineStr">
        <is>
          <t>8/10</t>
        </is>
      </c>
      <c r="P85" t="inlineStr">
        <is>
          <t>3/10</t>
        </is>
      </c>
      <c r="Q85" t="inlineStr">
        <is>
          <t>1/10</t>
        </is>
      </c>
      <c r="R85" t="inlineStr">
        <is>
          <t>8/10</t>
        </is>
      </c>
      <c r="S85" t="inlineStr">
        <is>
          <t>8/10</t>
        </is>
      </c>
      <c r="U85" t="inlineStr">
        <is>
          <t>8/10</t>
        </is>
      </c>
      <c r="W85" t="inlineStr">
        <is>
          <t>5/10</t>
        </is>
      </c>
    </row>
    <row r="86">
      <c r="A86" t="inlineStr">
        <is>
          <t>07-10 19</t>
        </is>
      </c>
      <c r="B86" t="inlineStr">
        <is>
          <t>10/10</t>
        </is>
      </c>
      <c r="C86" t="inlineStr">
        <is>
          <t>8/10</t>
        </is>
      </c>
      <c r="D86" t="inlineStr">
        <is>
          <t>9/10</t>
        </is>
      </c>
      <c r="E86" t="inlineStr">
        <is>
          <t>9/10</t>
        </is>
      </c>
      <c r="F86" t="inlineStr">
        <is>
          <t>4/10</t>
        </is>
      </c>
      <c r="G86" t="inlineStr">
        <is>
          <t>10/10</t>
        </is>
      </c>
      <c r="I86" t="inlineStr">
        <is>
          <t>9/10</t>
        </is>
      </c>
      <c r="K86" t="inlineStr">
        <is>
          <t>8/10</t>
        </is>
      </c>
      <c r="L86" t="inlineStr">
        <is>
          <t>8/10</t>
        </is>
      </c>
      <c r="M86" t="inlineStr">
        <is>
          <t>9/10</t>
        </is>
      </c>
      <c r="N86" t="inlineStr">
        <is>
          <t>9/10</t>
        </is>
      </c>
      <c r="O86" t="inlineStr">
        <is>
          <t>4/10</t>
        </is>
      </c>
      <c r="P86" t="inlineStr">
        <is>
          <t>1/10</t>
        </is>
      </c>
      <c r="Q86" t="inlineStr">
        <is>
          <t>8/10</t>
        </is>
      </c>
      <c r="R86" t="inlineStr">
        <is>
          <t>8/10</t>
        </is>
      </c>
      <c r="S86" t="inlineStr">
        <is>
          <t>4/10</t>
        </is>
      </c>
      <c r="T86" t="inlineStr">
        <is>
          <t>9/10</t>
        </is>
      </c>
      <c r="U86" t="inlineStr">
        <is>
          <t>9/10</t>
        </is>
      </c>
      <c r="V86" t="inlineStr">
        <is>
          <t>8/10</t>
        </is>
      </c>
    </row>
    <row r="87">
      <c r="A87" t="inlineStr">
        <is>
          <t>07-10 22</t>
        </is>
      </c>
      <c r="E87" t="inlineStr">
        <is>
          <t>8/10</t>
        </is>
      </c>
      <c r="H87" t="inlineStr">
        <is>
          <t>10/10</t>
        </is>
      </c>
      <c r="J87" t="inlineStr">
        <is>
          <t>8/10</t>
        </is>
      </c>
      <c r="P87" t="inlineStr">
        <is>
          <t>0/10</t>
        </is>
      </c>
      <c r="Q87" t="inlineStr">
        <is>
          <t>0/10</t>
        </is>
      </c>
      <c r="R87" t="inlineStr">
        <is>
          <t>10/10</t>
        </is>
      </c>
      <c r="S87" t="inlineStr">
        <is>
          <t>0/10</t>
        </is>
      </c>
      <c r="U87" t="inlineStr">
        <is>
          <t>8/10</t>
        </is>
      </c>
      <c r="W87" t="inlineStr">
        <is>
          <t>0/10</t>
        </is>
      </c>
    </row>
    <row r="88">
      <c r="A88" t="inlineStr">
        <is>
          <t>07-11 01</t>
        </is>
      </c>
      <c r="C88" t="inlineStr">
        <is>
          <t>8/10</t>
        </is>
      </c>
      <c r="D88" t="inlineStr">
        <is>
          <t>8/10</t>
        </is>
      </c>
      <c r="E88" t="inlineStr">
        <is>
          <t>8/10</t>
        </is>
      </c>
      <c r="F88" t="inlineStr">
        <is>
          <t>0/10</t>
        </is>
      </c>
      <c r="G88" t="inlineStr">
        <is>
          <t>8/10</t>
        </is>
      </c>
      <c r="H88" t="inlineStr">
        <is>
          <t>10/10</t>
        </is>
      </c>
      <c r="I88" t="inlineStr">
        <is>
          <t>9/10</t>
        </is>
      </c>
      <c r="J88" t="inlineStr">
        <is>
          <t>9/10</t>
        </is>
      </c>
      <c r="K88" t="inlineStr">
        <is>
          <t>6/10</t>
        </is>
      </c>
      <c r="L88" t="inlineStr">
        <is>
          <t>3/10</t>
        </is>
      </c>
      <c r="M88" t="inlineStr">
        <is>
          <t>3/10</t>
        </is>
      </c>
      <c r="N88" t="inlineStr">
        <is>
          <t>9/10</t>
        </is>
      </c>
      <c r="O88" t="inlineStr">
        <is>
          <t>4/10</t>
        </is>
      </c>
      <c r="P88" t="inlineStr">
        <is>
          <t>3/10</t>
        </is>
      </c>
      <c r="Q88" t="inlineStr">
        <is>
          <t>0/10</t>
        </is>
      </c>
      <c r="R88" t="inlineStr">
        <is>
          <t>6/10</t>
        </is>
      </c>
      <c r="S88" t="inlineStr">
        <is>
          <t>6/10</t>
        </is>
      </c>
      <c r="T88" t="inlineStr">
        <is>
          <t>4/10</t>
        </is>
      </c>
      <c r="U88" t="inlineStr">
        <is>
          <t>6/10</t>
        </is>
      </c>
      <c r="V88" t="inlineStr">
        <is>
          <t>6/10</t>
        </is>
      </c>
      <c r="W88" t="inlineStr">
        <is>
          <t>0/10</t>
        </is>
      </c>
    </row>
    <row r="89">
      <c r="A89" t="inlineStr">
        <is>
          <t>07-11 04</t>
        </is>
      </c>
      <c r="E89" t="inlineStr">
        <is>
          <t>9/10</t>
        </is>
      </c>
      <c r="H89" t="inlineStr">
        <is>
          <t>10/10</t>
        </is>
      </c>
      <c r="J89" t="inlineStr">
        <is>
          <t>9/10</t>
        </is>
      </c>
      <c r="P89" t="inlineStr">
        <is>
          <t>8/10</t>
        </is>
      </c>
      <c r="Q89" t="inlineStr">
        <is>
          <t>0/10</t>
        </is>
      </c>
      <c r="R89" t="inlineStr">
        <is>
          <t>8/10</t>
        </is>
      </c>
      <c r="S89" t="inlineStr">
        <is>
          <t>3/10</t>
        </is>
      </c>
      <c r="U89" t="inlineStr">
        <is>
          <t>8/10</t>
        </is>
      </c>
      <c r="W89" t="inlineStr">
        <is>
          <t>3/10</t>
        </is>
      </c>
    </row>
    <row r="90">
      <c r="A90" t="inlineStr">
        <is>
          <t>07-11 07</t>
        </is>
      </c>
      <c r="B90" t="inlineStr">
        <is>
          <t>5/10</t>
        </is>
      </c>
      <c r="C90" t="inlineStr">
        <is>
          <t>8/10</t>
        </is>
      </c>
      <c r="D90" t="inlineStr">
        <is>
          <t>9/10</t>
        </is>
      </c>
      <c r="E90" t="inlineStr">
        <is>
          <t>5/10</t>
        </is>
      </c>
      <c r="F90" t="inlineStr">
        <is>
          <t>4/10</t>
        </is>
      </c>
      <c r="G90" t="inlineStr">
        <is>
          <t>9/10</t>
        </is>
      </c>
      <c r="H90" t="inlineStr">
        <is>
          <t>0/10</t>
        </is>
      </c>
      <c r="I90" t="inlineStr">
        <is>
          <t>8/10</t>
        </is>
      </c>
      <c r="J90" t="inlineStr">
        <is>
          <t>8/10</t>
        </is>
      </c>
      <c r="K90" t="inlineStr">
        <is>
          <t>5/10</t>
        </is>
      </c>
      <c r="L90" t="inlineStr">
        <is>
          <t>0/10</t>
        </is>
      </c>
      <c r="M90" t="inlineStr">
        <is>
          <t>9/10</t>
        </is>
      </c>
      <c r="N90" t="inlineStr">
        <is>
          <t>9/10</t>
        </is>
      </c>
      <c r="O90" t="inlineStr">
        <is>
          <t>5/10</t>
        </is>
      </c>
      <c r="P90" t="inlineStr">
        <is>
          <t>3/10</t>
        </is>
      </c>
      <c r="Q90" t="inlineStr">
        <is>
          <t>8/10</t>
        </is>
      </c>
      <c r="R90" t="inlineStr">
        <is>
          <t>8/10</t>
        </is>
      </c>
      <c r="S90" t="inlineStr">
        <is>
          <t>0/10</t>
        </is>
      </c>
      <c r="T90" t="inlineStr">
        <is>
          <t>0/10</t>
        </is>
      </c>
      <c r="U90" t="inlineStr">
        <is>
          <t>8/10</t>
        </is>
      </c>
      <c r="V90" t="inlineStr">
        <is>
          <t>6/10</t>
        </is>
      </c>
      <c r="W90" t="inlineStr">
        <is>
          <t>1/10</t>
        </is>
      </c>
    </row>
    <row r="91">
      <c r="A91" t="inlineStr">
        <is>
          <t>07-11 10</t>
        </is>
      </c>
      <c r="E91" t="inlineStr">
        <is>
          <t>8/10</t>
        </is>
      </c>
      <c r="H91" t="inlineStr">
        <is>
          <t>0/10</t>
        </is>
      </c>
      <c r="J91" t="inlineStr">
        <is>
          <t>8/10</t>
        </is>
      </c>
      <c r="P91" t="inlineStr">
        <is>
          <t>1/10</t>
        </is>
      </c>
      <c r="Q91" t="inlineStr">
        <is>
          <t>3/10</t>
        </is>
      </c>
      <c r="R91" t="inlineStr">
        <is>
          <t>6/10</t>
        </is>
      </c>
      <c r="S91" t="inlineStr">
        <is>
          <t>0/10</t>
        </is>
      </c>
      <c r="U91" t="inlineStr">
        <is>
          <t>8/10</t>
        </is>
      </c>
      <c r="W91" t="inlineStr">
        <is>
          <t>0/10</t>
        </is>
      </c>
    </row>
    <row r="92">
      <c r="A92" t="inlineStr">
        <is>
          <t>07-11 13</t>
        </is>
      </c>
      <c r="C92" t="inlineStr">
        <is>
          <t>3/10</t>
        </is>
      </c>
      <c r="D92" t="inlineStr">
        <is>
          <t>3/10</t>
        </is>
      </c>
      <c r="E92" t="inlineStr">
        <is>
          <t>8/10</t>
        </is>
      </c>
      <c r="F92" t="inlineStr">
        <is>
          <t>3/10</t>
        </is>
      </c>
      <c r="G92" t="inlineStr">
        <is>
          <t>9/10</t>
        </is>
      </c>
      <c r="H92" t="inlineStr">
        <is>
          <t>0/10</t>
        </is>
      </c>
      <c r="I92" t="inlineStr">
        <is>
          <t>6/10</t>
        </is>
      </c>
      <c r="J92" t="inlineStr">
        <is>
          <t>4/10</t>
        </is>
      </c>
      <c r="K92" t="inlineStr">
        <is>
          <t>1/10</t>
        </is>
      </c>
      <c r="L92" t="inlineStr">
        <is>
          <t>1/10</t>
        </is>
      </c>
      <c r="M92" t="inlineStr">
        <is>
          <t>9/10</t>
        </is>
      </c>
      <c r="N92" t="inlineStr">
        <is>
          <t>9/10</t>
        </is>
      </c>
      <c r="O92" t="inlineStr">
        <is>
          <t>3/10</t>
        </is>
      </c>
      <c r="P92" t="inlineStr">
        <is>
          <t>4/10</t>
        </is>
      </c>
      <c r="Q92" t="inlineStr">
        <is>
          <t>5/10</t>
        </is>
      </c>
      <c r="R92" t="inlineStr">
        <is>
          <t>1/10</t>
        </is>
      </c>
      <c r="S92" t="inlineStr">
        <is>
          <t>3/10</t>
        </is>
      </c>
      <c r="T92" t="inlineStr">
        <is>
          <t>3/10</t>
        </is>
      </c>
      <c r="U92" t="inlineStr">
        <is>
          <t>8/10</t>
        </is>
      </c>
      <c r="V92" t="inlineStr">
        <is>
          <t>1/10</t>
        </is>
      </c>
      <c r="W92" t="inlineStr">
        <is>
          <t>1/10</t>
        </is>
      </c>
    </row>
    <row r="93">
      <c r="A93" t="inlineStr">
        <is>
          <t>07-11 16</t>
        </is>
      </c>
      <c r="E93" t="inlineStr">
        <is>
          <t>8/10</t>
        </is>
      </c>
      <c r="H93" t="inlineStr">
        <is>
          <t>10/10</t>
        </is>
      </c>
      <c r="J93" t="inlineStr">
        <is>
          <t>8/10</t>
        </is>
      </c>
      <c r="P93" t="inlineStr">
        <is>
          <t>3/10</t>
        </is>
      </c>
      <c r="Q93" t="inlineStr">
        <is>
          <t>3/10</t>
        </is>
      </c>
      <c r="R93" t="inlineStr">
        <is>
          <t>3/10</t>
        </is>
      </c>
      <c r="S93" t="inlineStr">
        <is>
          <t>3/10</t>
        </is>
      </c>
      <c r="U93" t="inlineStr">
        <is>
          <t>8/10</t>
        </is>
      </c>
      <c r="W93" t="inlineStr">
        <is>
          <t>3/10</t>
        </is>
      </c>
    </row>
    <row r="94">
      <c r="A94" t="inlineStr">
        <is>
          <t>07-11 19</t>
        </is>
      </c>
      <c r="B94" t="inlineStr">
        <is>
          <t>3/10</t>
        </is>
      </c>
      <c r="C94" t="inlineStr">
        <is>
          <t>10/10</t>
        </is>
      </c>
      <c r="D94" t="inlineStr">
        <is>
          <t>9/10</t>
        </is>
      </c>
      <c r="E94" t="inlineStr">
        <is>
          <t>9/10</t>
        </is>
      </c>
      <c r="F94" t="inlineStr">
        <is>
          <t>6/10</t>
        </is>
      </c>
      <c r="G94" t="inlineStr">
        <is>
          <t>9/10</t>
        </is>
      </c>
      <c r="H94" t="inlineStr">
        <is>
          <t>10/10</t>
        </is>
      </c>
      <c r="I94" t="inlineStr">
        <is>
          <t>9/10</t>
        </is>
      </c>
      <c r="J94" t="inlineStr">
        <is>
          <t>9/10</t>
        </is>
      </c>
      <c r="K94" t="inlineStr">
        <is>
          <t>1/10</t>
        </is>
      </c>
      <c r="L94" t="inlineStr">
        <is>
          <t>3/10</t>
        </is>
      </c>
      <c r="M94" t="inlineStr">
        <is>
          <t>10/10</t>
        </is>
      </c>
      <c r="N94" t="inlineStr">
        <is>
          <t>9/10</t>
        </is>
      </c>
      <c r="O94" t="inlineStr">
        <is>
          <t>3/10</t>
        </is>
      </c>
      <c r="P94" t="inlineStr">
        <is>
          <t>4/10</t>
        </is>
      </c>
      <c r="Q94" t="inlineStr">
        <is>
          <t>3/10</t>
        </is>
      </c>
      <c r="R94" t="inlineStr">
        <is>
          <t>6/10</t>
        </is>
      </c>
      <c r="S94" t="inlineStr">
        <is>
          <t>3/10</t>
        </is>
      </c>
      <c r="T94" t="inlineStr">
        <is>
          <t>3/10</t>
        </is>
      </c>
      <c r="U94" t="inlineStr">
        <is>
          <t>8/10</t>
        </is>
      </c>
      <c r="V94" t="inlineStr">
        <is>
          <t>Không đúng biến</t>
        </is>
      </c>
      <c r="W94" t="inlineStr">
        <is>
          <t>10/10</t>
        </is>
      </c>
    </row>
    <row r="95">
      <c r="A95" t="inlineStr">
        <is>
          <t>07-11 22</t>
        </is>
      </c>
      <c r="E95" t="inlineStr">
        <is>
          <t>9/10</t>
        </is>
      </c>
      <c r="H95" t="inlineStr">
        <is>
          <t>10/10</t>
        </is>
      </c>
      <c r="J95" t="inlineStr">
        <is>
          <t>9/10</t>
        </is>
      </c>
      <c r="P95" t="inlineStr">
        <is>
          <t>0/10</t>
        </is>
      </c>
      <c r="Q95" t="inlineStr">
        <is>
          <t>0/10</t>
        </is>
      </c>
      <c r="R95" t="inlineStr">
        <is>
          <t>4/10</t>
        </is>
      </c>
      <c r="S95" t="inlineStr">
        <is>
          <t>0/10</t>
        </is>
      </c>
      <c r="U95" t="inlineStr">
        <is>
          <t>8/10</t>
        </is>
      </c>
      <c r="W95" t="inlineStr">
        <is>
          <t>0/10</t>
        </is>
      </c>
    </row>
    <row r="96">
      <c r="A96" t="inlineStr">
        <is>
          <t>07-12 01</t>
        </is>
      </c>
      <c r="B96" t="inlineStr">
        <is>
          <t>1/10</t>
        </is>
      </c>
      <c r="C96" t="inlineStr">
        <is>
          <t>8/10</t>
        </is>
      </c>
      <c r="D96" t="inlineStr">
        <is>
          <t>3/10</t>
        </is>
      </c>
      <c r="E96" t="inlineStr">
        <is>
          <t>9/10</t>
        </is>
      </c>
      <c r="F96" t="inlineStr">
        <is>
          <t>3/10</t>
        </is>
      </c>
      <c r="G96" t="inlineStr">
        <is>
          <t>9/10</t>
        </is>
      </c>
      <c r="H96" t="inlineStr">
        <is>
          <t>10/10</t>
        </is>
      </c>
      <c r="I96" t="inlineStr">
        <is>
          <t>9/10</t>
        </is>
      </c>
      <c r="J96" t="inlineStr">
        <is>
          <t>9/10</t>
        </is>
      </c>
      <c r="K96" t="inlineStr">
        <is>
          <t>1/10</t>
        </is>
      </c>
      <c r="L96" t="inlineStr">
        <is>
          <t>0/10</t>
        </is>
      </c>
      <c r="M96" t="inlineStr">
        <is>
          <t>8/10</t>
        </is>
      </c>
      <c r="N96" t="inlineStr">
        <is>
          <t>9/10</t>
        </is>
      </c>
      <c r="O96" t="inlineStr">
        <is>
          <t>1/10</t>
        </is>
      </c>
      <c r="P96" t="inlineStr">
        <is>
          <t>0/10</t>
        </is>
      </c>
      <c r="Q96" t="inlineStr">
        <is>
          <t>0/10</t>
        </is>
      </c>
      <c r="R96" t="inlineStr">
        <is>
          <t>1/10</t>
        </is>
      </c>
      <c r="S96" t="inlineStr">
        <is>
          <t>0/10</t>
        </is>
      </c>
      <c r="T96" t="inlineStr">
        <is>
          <t>0/10</t>
        </is>
      </c>
      <c r="U96" t="inlineStr">
        <is>
          <t>8/10</t>
        </is>
      </c>
      <c r="V96" t="inlineStr">
        <is>
          <t>0/10</t>
        </is>
      </c>
      <c r="W96" t="inlineStr">
        <is>
          <t>0/10</t>
        </is>
      </c>
    </row>
    <row r="97">
      <c r="A97" t="inlineStr">
        <is>
          <t>07-12 04</t>
        </is>
      </c>
      <c r="E97" t="inlineStr">
        <is>
          <t>8/10</t>
        </is>
      </c>
      <c r="H97" t="inlineStr">
        <is>
          <t>10/10</t>
        </is>
      </c>
      <c r="J97" t="inlineStr">
        <is>
          <t>9/10</t>
        </is>
      </c>
      <c r="P97" t="inlineStr">
        <is>
          <t>0/10</t>
        </is>
      </c>
      <c r="Q97" t="inlineStr">
        <is>
          <t>0/10</t>
        </is>
      </c>
      <c r="R97" t="inlineStr">
        <is>
          <t>0/10</t>
        </is>
      </c>
      <c r="S97" t="inlineStr">
        <is>
          <t>0/10</t>
        </is>
      </c>
      <c r="U97" t="inlineStr">
        <is>
          <t>8/10</t>
        </is>
      </c>
      <c r="W97" t="inlineStr">
        <is>
          <t>0/10</t>
        </is>
      </c>
    </row>
    <row r="98">
      <c r="A98" t="inlineStr">
        <is>
          <t>07-12 07</t>
        </is>
      </c>
      <c r="B98" t="inlineStr">
        <is>
          <t>1/10</t>
        </is>
      </c>
      <c r="C98" t="inlineStr">
        <is>
          <t>8/10</t>
        </is>
      </c>
      <c r="D98" t="inlineStr">
        <is>
          <t>8/10</t>
        </is>
      </c>
      <c r="E98" t="inlineStr">
        <is>
          <t>6/10</t>
        </is>
      </c>
      <c r="F98" t="inlineStr">
        <is>
          <t>4/10</t>
        </is>
      </c>
      <c r="G98" t="inlineStr">
        <is>
          <t>9/10</t>
        </is>
      </c>
      <c r="H98" t="inlineStr">
        <is>
          <t>0/10</t>
        </is>
      </c>
      <c r="I98" t="inlineStr">
        <is>
          <t>9/10</t>
        </is>
      </c>
      <c r="J98" t="inlineStr">
        <is>
          <t>8/10</t>
        </is>
      </c>
      <c r="K98" t="inlineStr">
        <is>
          <t>0/10</t>
        </is>
      </c>
      <c r="L98" t="inlineStr">
        <is>
          <t>0/10</t>
        </is>
      </c>
      <c r="M98" t="inlineStr">
        <is>
          <t>9/10</t>
        </is>
      </c>
      <c r="N98" t="inlineStr">
        <is>
          <t>9/10</t>
        </is>
      </c>
      <c r="O98" t="inlineStr">
        <is>
          <t>1/10</t>
        </is>
      </c>
      <c r="P98" t="inlineStr">
        <is>
          <t>0/10</t>
        </is>
      </c>
      <c r="Q98" t="inlineStr">
        <is>
          <t>3/10</t>
        </is>
      </c>
      <c r="R98" t="inlineStr">
        <is>
          <t>3/10</t>
        </is>
      </c>
      <c r="S98" t="inlineStr">
        <is>
          <t>0/10</t>
        </is>
      </c>
      <c r="T98" t="inlineStr">
        <is>
          <t>0/10</t>
        </is>
      </c>
      <c r="U98" t="inlineStr">
        <is>
          <t>8/10</t>
        </is>
      </c>
      <c r="V98" t="inlineStr">
        <is>
          <t>0/10</t>
        </is>
      </c>
      <c r="W98" t="inlineStr">
        <is>
          <t>0/10</t>
        </is>
      </c>
    </row>
    <row r="99">
      <c r="A99" t="inlineStr">
        <is>
          <t>07-12 10</t>
        </is>
      </c>
      <c r="E99" t="inlineStr">
        <is>
          <t>8/10</t>
        </is>
      </c>
      <c r="H99" t="inlineStr">
        <is>
          <t>0/10</t>
        </is>
      </c>
      <c r="J99" t="inlineStr">
        <is>
          <t>9/10</t>
        </is>
      </c>
      <c r="P99" t="inlineStr">
        <is>
          <t>3/10</t>
        </is>
      </c>
      <c r="Q99" t="inlineStr">
        <is>
          <t>3/10</t>
        </is>
      </c>
      <c r="R99" t="inlineStr">
        <is>
          <t>5/10</t>
        </is>
      </c>
      <c r="S99" t="inlineStr">
        <is>
          <t>0/10</t>
        </is>
      </c>
      <c r="U99" t="inlineStr">
        <is>
          <t>9/10</t>
        </is>
      </c>
      <c r="W99" t="inlineStr">
        <is>
          <t>3/10</t>
        </is>
      </c>
    </row>
    <row r="100">
      <c r="A100" t="inlineStr">
        <is>
          <t>07-12 13</t>
        </is>
      </c>
      <c r="B100" t="inlineStr">
        <is>
          <t>3/10</t>
        </is>
      </c>
      <c r="C100" t="inlineStr">
        <is>
          <t>3/10</t>
        </is>
      </c>
      <c r="D100" t="inlineStr">
        <is>
          <t>3/10</t>
        </is>
      </c>
      <c r="E100" t="inlineStr">
        <is>
          <t>8/10</t>
        </is>
      </c>
      <c r="F100" t="inlineStr">
        <is>
          <t>6/10</t>
        </is>
      </c>
      <c r="G100" t="inlineStr">
        <is>
          <t>9/10</t>
        </is>
      </c>
      <c r="H100" t="inlineStr">
        <is>
          <t>3/10</t>
        </is>
      </c>
      <c r="I100" t="inlineStr">
        <is>
          <t>6/10</t>
        </is>
      </c>
      <c r="J100" t="inlineStr">
        <is>
          <t>8/10</t>
        </is>
      </c>
      <c r="K100" t="inlineStr">
        <is>
          <t>1/10</t>
        </is>
      </c>
      <c r="L100" t="inlineStr">
        <is>
          <t>0/10</t>
        </is>
      </c>
      <c r="M100" t="inlineStr">
        <is>
          <t>9/10</t>
        </is>
      </c>
      <c r="N100" t="inlineStr">
        <is>
          <t>1/10</t>
        </is>
      </c>
      <c r="O100" t="inlineStr">
        <is>
          <t>1/10</t>
        </is>
      </c>
      <c r="P100" t="inlineStr">
        <is>
          <t>3/10</t>
        </is>
      </c>
      <c r="Q100" t="inlineStr">
        <is>
          <t>4/10</t>
        </is>
      </c>
      <c r="R100" t="inlineStr">
        <is>
          <t>3/10</t>
        </is>
      </c>
      <c r="S100" t="inlineStr">
        <is>
          <t>0/10</t>
        </is>
      </c>
      <c r="T100" t="inlineStr">
        <is>
          <t>3/10</t>
        </is>
      </c>
      <c r="U100" t="inlineStr">
        <is>
          <t>8/10</t>
        </is>
      </c>
      <c r="V100" t="inlineStr">
        <is>
          <t>0/10</t>
        </is>
      </c>
      <c r="W100" t="inlineStr">
        <is>
          <t>3/10</t>
        </is>
      </c>
    </row>
    <row r="101">
      <c r="A101" t="inlineStr">
        <is>
          <t>07-12 16</t>
        </is>
      </c>
      <c r="E101" t="inlineStr">
        <is>
          <t>8/10</t>
        </is>
      </c>
      <c r="H101" t="inlineStr">
        <is>
          <t>0/10</t>
        </is>
      </c>
      <c r="J101" t="inlineStr">
        <is>
          <t>8/10</t>
        </is>
      </c>
      <c r="P101" t="inlineStr">
        <is>
          <t>3/10</t>
        </is>
      </c>
      <c r="Q101" t="inlineStr">
        <is>
          <t>3/10</t>
        </is>
      </c>
      <c r="R101" t="inlineStr">
        <is>
          <t>3/10</t>
        </is>
      </c>
      <c r="S101" t="inlineStr">
        <is>
          <t>3/10</t>
        </is>
      </c>
      <c r="U101" t="inlineStr">
        <is>
          <t>8/10</t>
        </is>
      </c>
      <c r="W101" t="inlineStr">
        <is>
          <t>3/10</t>
        </is>
      </c>
    </row>
    <row r="102">
      <c r="A102" t="inlineStr">
        <is>
          <t>07-12 19</t>
        </is>
      </c>
      <c r="B102" t="inlineStr">
        <is>
          <t>9/10</t>
        </is>
      </c>
      <c r="C102" t="inlineStr">
        <is>
          <t>8/10</t>
        </is>
      </c>
      <c r="D102" t="inlineStr">
        <is>
          <t>9/10</t>
        </is>
      </c>
      <c r="E102" t="inlineStr">
        <is>
          <t>8/10</t>
        </is>
      </c>
      <c r="F102" t="inlineStr">
        <is>
          <t>4/10</t>
        </is>
      </c>
      <c r="G102" t="inlineStr">
        <is>
          <t>8/10</t>
        </is>
      </c>
      <c r="H102" t="inlineStr">
        <is>
          <t>6/10</t>
        </is>
      </c>
      <c r="I102" t="inlineStr">
        <is>
          <t>9/10</t>
        </is>
      </c>
      <c r="J102" t="inlineStr">
        <is>
          <t>9/10</t>
        </is>
      </c>
      <c r="K102" t="inlineStr">
        <is>
          <t>4/10</t>
        </is>
      </c>
      <c r="L102" t="inlineStr">
        <is>
          <t>8/10</t>
        </is>
      </c>
      <c r="M102" t="inlineStr">
        <is>
          <t>9/10</t>
        </is>
      </c>
      <c r="N102" t="inlineStr">
        <is>
          <t>9/10</t>
        </is>
      </c>
      <c r="O102" t="inlineStr">
        <is>
          <t>4/10</t>
        </is>
      </c>
      <c r="P102" t="inlineStr">
        <is>
          <t>3/10</t>
        </is>
      </c>
      <c r="Q102" t="inlineStr">
        <is>
          <t>3/10</t>
        </is>
      </c>
      <c r="R102" t="inlineStr">
        <is>
          <t>4/10</t>
        </is>
      </c>
      <c r="S102" t="inlineStr">
        <is>
          <t>3/10</t>
        </is>
      </c>
      <c r="T102" t="inlineStr">
        <is>
          <t>9/10</t>
        </is>
      </c>
      <c r="U102" t="inlineStr">
        <is>
          <t>9/10</t>
        </is>
      </c>
      <c r="V102" t="inlineStr">
        <is>
          <t>1/10</t>
        </is>
      </c>
      <c r="W102" t="inlineStr">
        <is>
          <t>6/10</t>
        </is>
      </c>
    </row>
    <row r="103">
      <c r="A103" t="inlineStr">
        <is>
          <t>07-12 22</t>
        </is>
      </c>
      <c r="H103" t="inlineStr">
        <is>
          <t>10/10</t>
        </is>
      </c>
      <c r="P103" t="inlineStr">
        <is>
          <t>3/10</t>
        </is>
      </c>
      <c r="Q103" t="inlineStr">
        <is>
          <t>1/10</t>
        </is>
      </c>
      <c r="S103" t="inlineStr">
        <is>
          <t>8/10</t>
        </is>
      </c>
      <c r="U103" t="inlineStr">
        <is>
          <t>8/10</t>
        </is>
      </c>
    </row>
    <row r="104">
      <c r="A104" t="inlineStr">
        <is>
          <t>07-13 01</t>
        </is>
      </c>
      <c r="B104" t="inlineStr">
        <is>
          <t>4/10</t>
        </is>
      </c>
      <c r="C104" t="inlineStr">
        <is>
          <t>8/10</t>
        </is>
      </c>
      <c r="D104" t="inlineStr">
        <is>
          <t>3/10</t>
        </is>
      </c>
      <c r="E104" t="inlineStr">
        <is>
          <t>8/10</t>
        </is>
      </c>
      <c r="F104" t="inlineStr">
        <is>
          <t>9/10</t>
        </is>
      </c>
      <c r="G104" t="inlineStr">
        <is>
          <t>8/10</t>
        </is>
      </c>
      <c r="H104" t="inlineStr">
        <is>
          <t>10/10</t>
        </is>
      </c>
      <c r="I104" t="inlineStr">
        <is>
          <t>9/10</t>
        </is>
      </c>
      <c r="J104" t="inlineStr">
        <is>
          <t>9/10</t>
        </is>
      </c>
      <c r="K104" t="inlineStr">
        <is>
          <t>3/10</t>
        </is>
      </c>
      <c r="L104" t="inlineStr">
        <is>
          <t>0/10</t>
        </is>
      </c>
      <c r="M104" t="inlineStr">
        <is>
          <t>9/10</t>
        </is>
      </c>
      <c r="N104" t="inlineStr">
        <is>
          <t>9/10</t>
        </is>
      </c>
      <c r="O104" t="inlineStr">
        <is>
          <t>3/10</t>
        </is>
      </c>
      <c r="P104" t="inlineStr">
        <is>
          <t>3/10</t>
        </is>
      </c>
      <c r="Q104" t="inlineStr">
        <is>
          <t>0/10</t>
        </is>
      </c>
      <c r="R104" t="inlineStr">
        <is>
          <t>1/10</t>
        </is>
      </c>
      <c r="S104" t="inlineStr">
        <is>
          <t>3/10</t>
        </is>
      </c>
      <c r="T104" t="inlineStr">
        <is>
          <t>9/10</t>
        </is>
      </c>
      <c r="U104" t="inlineStr">
        <is>
          <t>9/10</t>
        </is>
      </c>
      <c r="V104" t="inlineStr">
        <is>
          <t>0/10</t>
        </is>
      </c>
      <c r="W104" t="inlineStr">
        <is>
          <t>0/10</t>
        </is>
      </c>
    </row>
    <row r="105">
      <c r="A105" t="inlineStr">
        <is>
          <t>07-13 04</t>
        </is>
      </c>
      <c r="E105" t="inlineStr">
        <is>
          <t>8/10</t>
        </is>
      </c>
      <c r="H105" t="inlineStr">
        <is>
          <t>3/10</t>
        </is>
      </c>
      <c r="J105" t="inlineStr">
        <is>
          <t>9/10</t>
        </is>
      </c>
      <c r="P105" t="inlineStr">
        <is>
          <t>0/10</t>
        </is>
      </c>
      <c r="Q105" t="inlineStr">
        <is>
          <t>0/10</t>
        </is>
      </c>
      <c r="R105" t="inlineStr">
        <is>
          <t>0/10</t>
        </is>
      </c>
      <c r="S105" t="inlineStr">
        <is>
          <t>0/10</t>
        </is>
      </c>
      <c r="U105" t="inlineStr">
        <is>
          <t>8/10</t>
        </is>
      </c>
      <c r="W105" t="inlineStr">
        <is>
          <t>1/10</t>
        </is>
      </c>
    </row>
    <row r="106">
      <c r="A106" t="inlineStr">
        <is>
          <t>07-13 07</t>
        </is>
      </c>
      <c r="B106" t="inlineStr">
        <is>
          <t>3/10</t>
        </is>
      </c>
      <c r="C106" t="inlineStr">
        <is>
          <t>8/10</t>
        </is>
      </c>
      <c r="D106" t="inlineStr">
        <is>
          <t>8/10</t>
        </is>
      </c>
      <c r="E106" t="inlineStr">
        <is>
          <t>8/10</t>
        </is>
      </c>
      <c r="F106" t="inlineStr">
        <is>
          <t>4/10</t>
        </is>
      </c>
      <c r="G106" t="inlineStr">
        <is>
          <t>9/10</t>
        </is>
      </c>
      <c r="H106" t="inlineStr">
        <is>
          <t>3/10</t>
        </is>
      </c>
      <c r="I106" t="inlineStr">
        <is>
          <t>9/10</t>
        </is>
      </c>
      <c r="J106" t="inlineStr">
        <is>
          <t>8/10</t>
        </is>
      </c>
      <c r="K106" t="inlineStr">
        <is>
          <t>0/10</t>
        </is>
      </c>
      <c r="L106" t="inlineStr">
        <is>
          <t>0/10</t>
        </is>
      </c>
      <c r="M106" t="inlineStr">
        <is>
          <t>9/10</t>
        </is>
      </c>
      <c r="N106" t="inlineStr">
        <is>
          <t>9/10</t>
        </is>
      </c>
      <c r="O106" t="inlineStr">
        <is>
          <t>1/10</t>
        </is>
      </c>
      <c r="P106" t="inlineStr">
        <is>
          <t>6/10</t>
        </is>
      </c>
      <c r="Q106" t="inlineStr">
        <is>
          <t>3/10</t>
        </is>
      </c>
      <c r="R106" t="inlineStr">
        <is>
          <t>4/10</t>
        </is>
      </c>
      <c r="S106" t="inlineStr">
        <is>
          <t>0/10</t>
        </is>
      </c>
      <c r="T106" t="inlineStr">
        <is>
          <t>0/10</t>
        </is>
      </c>
      <c r="U106" t="inlineStr">
        <is>
          <t>8/10</t>
        </is>
      </c>
      <c r="V106" t="inlineStr">
        <is>
          <t>0/10</t>
        </is>
      </c>
      <c r="W106" t="inlineStr">
        <is>
          <t>0/10</t>
        </is>
      </c>
    </row>
    <row r="107">
      <c r="A107" t="inlineStr">
        <is>
          <t>07-13 10</t>
        </is>
      </c>
      <c r="E107" t="inlineStr">
        <is>
          <t>8/10</t>
        </is>
      </c>
      <c r="H107" t="inlineStr">
        <is>
          <t>0/10</t>
        </is>
      </c>
      <c r="J107" t="inlineStr">
        <is>
          <t>9/10</t>
        </is>
      </c>
      <c r="Q107" t="inlineStr">
        <is>
          <t>3/10</t>
        </is>
      </c>
      <c r="R107" t="inlineStr">
        <is>
          <t>8/10</t>
        </is>
      </c>
      <c r="S107" t="inlineStr">
        <is>
          <t>0/10</t>
        </is>
      </c>
      <c r="U107" t="inlineStr">
        <is>
          <t>8/10</t>
        </is>
      </c>
      <c r="W107" t="inlineStr">
        <is>
          <t>0/10</t>
        </is>
      </c>
    </row>
    <row r="108">
      <c r="A108" t="inlineStr">
        <is>
          <t>07-13 13</t>
        </is>
      </c>
      <c r="B108" t="inlineStr">
        <is>
          <t>3/10</t>
        </is>
      </c>
      <c r="C108" t="inlineStr">
        <is>
          <t>4/10</t>
        </is>
      </c>
      <c r="D108" t="inlineStr">
        <is>
          <t>3/10</t>
        </is>
      </c>
      <c r="E108" t="inlineStr">
        <is>
          <t>8/10</t>
        </is>
      </c>
      <c r="F108" t="inlineStr">
        <is>
          <t>6/10</t>
        </is>
      </c>
      <c r="G108" t="inlineStr">
        <is>
          <t>8/10</t>
        </is>
      </c>
      <c r="H108" t="inlineStr">
        <is>
          <t>3/10</t>
        </is>
      </c>
      <c r="I108" t="inlineStr">
        <is>
          <t>6/10</t>
        </is>
      </c>
      <c r="J108" t="inlineStr">
        <is>
          <t>4/10</t>
        </is>
      </c>
      <c r="K108" t="inlineStr">
        <is>
          <t>4/10</t>
        </is>
      </c>
      <c r="L108" t="inlineStr">
        <is>
          <t>1/10</t>
        </is>
      </c>
      <c r="N108" t="inlineStr">
        <is>
          <t>1/10</t>
        </is>
      </c>
      <c r="O108" t="inlineStr">
        <is>
          <t>1/10</t>
        </is>
      </c>
      <c r="P108" t="inlineStr">
        <is>
          <t>3/10</t>
        </is>
      </c>
      <c r="Q108" t="inlineStr">
        <is>
          <t>4/10</t>
        </is>
      </c>
      <c r="R108" t="inlineStr">
        <is>
          <t>8/10</t>
        </is>
      </c>
      <c r="S108" t="inlineStr">
        <is>
          <t>0/10</t>
        </is>
      </c>
      <c r="T108" t="inlineStr">
        <is>
          <t>3/10</t>
        </is>
      </c>
      <c r="U108" t="inlineStr">
        <is>
          <t>8/10</t>
        </is>
      </c>
      <c r="V108" t="inlineStr">
        <is>
          <t>3/10</t>
        </is>
      </c>
      <c r="W108" t="inlineStr">
        <is>
          <t>0/10</t>
        </is>
      </c>
    </row>
    <row r="109">
      <c r="A109" t="inlineStr">
        <is>
          <t>07-13 16</t>
        </is>
      </c>
      <c r="E109" t="inlineStr">
        <is>
          <t>10/10</t>
        </is>
      </c>
      <c r="H109" t="inlineStr">
        <is>
          <t>3/10</t>
        </is>
      </c>
      <c r="J109" t="inlineStr">
        <is>
          <t>8/10</t>
        </is>
      </c>
      <c r="P109" t="inlineStr">
        <is>
          <t>4/10</t>
        </is>
      </c>
      <c r="Q109" t="inlineStr">
        <is>
          <t>8/10</t>
        </is>
      </c>
      <c r="R109" t="inlineStr">
        <is>
          <t>6/10</t>
        </is>
      </c>
      <c r="S109" t="inlineStr">
        <is>
          <t>0/10</t>
        </is>
      </c>
      <c r="U109" t="inlineStr">
        <is>
          <t>8/10</t>
        </is>
      </c>
      <c r="W109" t="inlineStr">
        <is>
          <t>0/10</t>
        </is>
      </c>
    </row>
    <row r="110">
      <c r="A110" t="inlineStr">
        <is>
          <t>07-13 19</t>
        </is>
      </c>
      <c r="B110" t="inlineStr">
        <is>
          <t>8/10</t>
        </is>
      </c>
      <c r="C110" t="inlineStr">
        <is>
          <t>10/10</t>
        </is>
      </c>
      <c r="D110" t="inlineStr">
        <is>
          <t>8/10</t>
        </is>
      </c>
      <c r="E110" t="inlineStr">
        <is>
          <t>9/10</t>
        </is>
      </c>
      <c r="F110" t="inlineStr">
        <is>
          <t>8/10</t>
        </is>
      </c>
      <c r="G110" t="inlineStr">
        <is>
          <t>9/10</t>
        </is>
      </c>
      <c r="H110" t="inlineStr">
        <is>
          <t>9/10</t>
        </is>
      </c>
      <c r="I110" t="inlineStr">
        <is>
          <t>8/10</t>
        </is>
      </c>
      <c r="J110" t="inlineStr">
        <is>
          <t>8/10</t>
        </is>
      </c>
      <c r="K110" t="inlineStr">
        <is>
          <t>8/10</t>
        </is>
      </c>
      <c r="L110" t="inlineStr">
        <is>
          <t>3/10</t>
        </is>
      </c>
      <c r="N110" t="inlineStr">
        <is>
          <t>8/10</t>
        </is>
      </c>
      <c r="O110" t="inlineStr">
        <is>
          <t>5/10</t>
        </is>
      </c>
      <c r="P110" t="inlineStr">
        <is>
          <t>5/10</t>
        </is>
      </c>
      <c r="Q110" t="inlineStr">
        <is>
          <t>8/10</t>
        </is>
      </c>
      <c r="R110" t="inlineStr">
        <is>
          <t>8/10</t>
        </is>
      </c>
      <c r="S110" t="inlineStr">
        <is>
          <t>4/10</t>
        </is>
      </c>
      <c r="T110" t="inlineStr">
        <is>
          <t>6/10</t>
        </is>
      </c>
      <c r="U110" t="inlineStr">
        <is>
          <t>8/10</t>
        </is>
      </c>
      <c r="V110" t="inlineStr">
        <is>
          <t>5/10</t>
        </is>
      </c>
      <c r="W110" t="inlineStr">
        <is>
          <t>9/10</t>
        </is>
      </c>
    </row>
    <row r="111">
      <c r="A111" t="inlineStr">
        <is>
          <t>07-13 22</t>
        </is>
      </c>
      <c r="E111" t="inlineStr">
        <is>
          <t>9/10</t>
        </is>
      </c>
      <c r="H111" t="inlineStr">
        <is>
          <t>0/10</t>
        </is>
      </c>
      <c r="J111" t="inlineStr">
        <is>
          <t>9/10</t>
        </is>
      </c>
      <c r="P111" t="inlineStr">
        <is>
          <t>1/10</t>
        </is>
      </c>
      <c r="Q111" t="inlineStr">
        <is>
          <t>0/10</t>
        </is>
      </c>
      <c r="R111" t="inlineStr">
        <is>
          <t>8/10</t>
        </is>
      </c>
      <c r="S111" t="inlineStr">
        <is>
          <t>8/10</t>
        </is>
      </c>
      <c r="U111" t="inlineStr">
        <is>
          <t>8/10</t>
        </is>
      </c>
      <c r="W111" t="inlineStr">
        <is>
          <t>6/10</t>
        </is>
      </c>
    </row>
    <row r="112">
      <c r="A112" t="inlineStr">
        <is>
          <t>07-14 01</t>
        </is>
      </c>
      <c r="C112" t="inlineStr">
        <is>
          <t>8/10</t>
        </is>
      </c>
      <c r="D112" t="inlineStr">
        <is>
          <t>3/10</t>
        </is>
      </c>
      <c r="E112" t="inlineStr">
        <is>
          <t>8/10</t>
        </is>
      </c>
      <c r="F112" t="inlineStr">
        <is>
          <t>6/10</t>
        </is>
      </c>
      <c r="G112" t="inlineStr">
        <is>
          <t>8/10</t>
        </is>
      </c>
      <c r="H112" t="inlineStr">
        <is>
          <t>0/10</t>
        </is>
      </c>
      <c r="I112" t="inlineStr">
        <is>
          <t>9/10</t>
        </is>
      </c>
      <c r="J112" t="inlineStr">
        <is>
          <t>9/10</t>
        </is>
      </c>
      <c r="K112" t="inlineStr">
        <is>
          <t>4/10</t>
        </is>
      </c>
      <c r="L112" t="inlineStr">
        <is>
          <t>9/10</t>
        </is>
      </c>
      <c r="N112" t="inlineStr">
        <is>
          <t>9/10</t>
        </is>
      </c>
      <c r="O112" t="inlineStr">
        <is>
          <t>4/10</t>
        </is>
      </c>
      <c r="P112" t="inlineStr">
        <is>
          <t>4/10</t>
        </is>
      </c>
      <c r="Q112" t="inlineStr">
        <is>
          <t>0/10</t>
        </is>
      </c>
      <c r="R112" t="inlineStr">
        <is>
          <t>6/10</t>
        </is>
      </c>
      <c r="S112" t="inlineStr">
        <is>
          <t>3/10</t>
        </is>
      </c>
      <c r="T112" t="inlineStr">
        <is>
          <t>9/10</t>
        </is>
      </c>
      <c r="U112" t="inlineStr">
        <is>
          <t>8/10</t>
        </is>
      </c>
      <c r="V112" t="inlineStr">
        <is>
          <t>4/10</t>
        </is>
      </c>
      <c r="W112" t="inlineStr">
        <is>
          <t>4/10</t>
        </is>
      </c>
    </row>
    <row r="113">
      <c r="A113" t="inlineStr">
        <is>
          <t>07-14 04</t>
        </is>
      </c>
      <c r="E113" t="inlineStr">
        <is>
          <t>8/10</t>
        </is>
      </c>
      <c r="H113" t="inlineStr">
        <is>
          <t>0/10</t>
        </is>
      </c>
      <c r="J113" t="inlineStr">
        <is>
          <t>9/10</t>
        </is>
      </c>
      <c r="P113" t="inlineStr">
        <is>
          <t>8/10</t>
        </is>
      </c>
      <c r="Q113" t="inlineStr">
        <is>
          <t>8/10</t>
        </is>
      </c>
      <c r="R113" t="inlineStr">
        <is>
          <t>5/10</t>
        </is>
      </c>
      <c r="S113" t="inlineStr">
        <is>
          <t>8/10</t>
        </is>
      </c>
      <c r="W113" t="inlineStr">
        <is>
          <t>9/10</t>
        </is>
      </c>
    </row>
    <row r="114">
      <c r="A114" t="inlineStr">
        <is>
          <t>07-14 07</t>
        </is>
      </c>
      <c r="B114" t="inlineStr">
        <is>
          <t>9/10</t>
        </is>
      </c>
      <c r="C114" t="inlineStr">
        <is>
          <t>10/10</t>
        </is>
      </c>
      <c r="D114" t="inlineStr">
        <is>
          <t>8/10</t>
        </is>
      </c>
      <c r="E114" t="inlineStr">
        <is>
          <t>9/10</t>
        </is>
      </c>
      <c r="F114" t="inlineStr">
        <is>
          <t>8/10</t>
        </is>
      </c>
      <c r="G114" t="inlineStr">
        <is>
          <t>9/10</t>
        </is>
      </c>
      <c r="H114" t="inlineStr">
        <is>
          <t>3/10</t>
        </is>
      </c>
      <c r="I114" t="inlineStr">
        <is>
          <t>9/10</t>
        </is>
      </c>
      <c r="J114" t="inlineStr">
        <is>
          <t>10/10</t>
        </is>
      </c>
      <c r="K114" t="inlineStr">
        <is>
          <t>8/10</t>
        </is>
      </c>
      <c r="L114" t="inlineStr">
        <is>
          <t>8/10</t>
        </is>
      </c>
      <c r="M114" t="inlineStr">
        <is>
          <t>9/10</t>
        </is>
      </c>
      <c r="N114" t="inlineStr">
        <is>
          <t>10/10</t>
        </is>
      </c>
      <c r="O114" t="inlineStr">
        <is>
          <t>8/10</t>
        </is>
      </c>
      <c r="P114" t="inlineStr">
        <is>
          <t>9/10</t>
        </is>
      </c>
      <c r="Q114" t="inlineStr">
        <is>
          <t>9/10</t>
        </is>
      </c>
      <c r="R114" t="inlineStr">
        <is>
          <t>8/10</t>
        </is>
      </c>
      <c r="S114" t="inlineStr">
        <is>
          <t>8/10</t>
        </is>
      </c>
      <c r="T114" t="inlineStr">
        <is>
          <t>9/10</t>
        </is>
      </c>
      <c r="U114" t="inlineStr">
        <is>
          <t>8/10</t>
        </is>
      </c>
      <c r="V114" t="inlineStr">
        <is>
          <t>8/10</t>
        </is>
      </c>
      <c r="W114" t="inlineStr">
        <is>
          <t>9/10</t>
        </is>
      </c>
    </row>
    <row r="115">
      <c r="A115" t="inlineStr">
        <is>
          <t>07-14 10</t>
        </is>
      </c>
      <c r="E115" t="inlineStr">
        <is>
          <t>8/10</t>
        </is>
      </c>
      <c r="H115" t="inlineStr">
        <is>
          <t>0/10</t>
        </is>
      </c>
      <c r="J115" t="inlineStr">
        <is>
          <t>9/10</t>
        </is>
      </c>
      <c r="P115" t="inlineStr">
        <is>
          <t>4/10</t>
        </is>
      </c>
      <c r="Q115" t="inlineStr">
        <is>
          <t>6/10</t>
        </is>
      </c>
      <c r="R115" t="inlineStr">
        <is>
          <t>8/10</t>
        </is>
      </c>
      <c r="S115" t="inlineStr">
        <is>
          <t>8/10</t>
        </is>
      </c>
      <c r="U115" t="inlineStr">
        <is>
          <t>9/10</t>
        </is>
      </c>
      <c r="W115" t="inlineStr">
        <is>
          <t>4/10</t>
        </is>
      </c>
    </row>
    <row r="116">
      <c r="A116" t="inlineStr">
        <is>
          <t>07-14 13</t>
        </is>
      </c>
      <c r="B116" t="inlineStr">
        <is>
          <t>8/10</t>
        </is>
      </c>
      <c r="C116" t="inlineStr">
        <is>
          <t>8/10</t>
        </is>
      </c>
      <c r="D116" t="inlineStr">
        <is>
          <t>9/10</t>
        </is>
      </c>
      <c r="E116" t="inlineStr">
        <is>
          <t>8/10</t>
        </is>
      </c>
      <c r="F116" t="inlineStr">
        <is>
          <t>8/10</t>
        </is>
      </c>
      <c r="G116" t="inlineStr">
        <is>
          <t>8/10</t>
        </is>
      </c>
      <c r="H116" t="inlineStr">
        <is>
          <t>3/10</t>
        </is>
      </c>
      <c r="I116" t="inlineStr">
        <is>
          <t>6/10</t>
        </is>
      </c>
      <c r="J116" t="inlineStr">
        <is>
          <t>4/10</t>
        </is>
      </c>
      <c r="K116" t="inlineStr">
        <is>
          <t>8/10</t>
        </is>
      </c>
      <c r="L116" t="inlineStr">
        <is>
          <t>6/10</t>
        </is>
      </c>
      <c r="M116" t="inlineStr">
        <is>
          <t>9/10</t>
        </is>
      </c>
      <c r="N116" t="inlineStr">
        <is>
          <t>9/10</t>
        </is>
      </c>
      <c r="O116" t="inlineStr">
        <is>
          <t>1/10</t>
        </is>
      </c>
      <c r="P116" t="inlineStr">
        <is>
          <t>5/10</t>
        </is>
      </c>
      <c r="Q116" t="inlineStr">
        <is>
          <t>8/10</t>
        </is>
      </c>
      <c r="R116" t="inlineStr">
        <is>
          <t>8/10</t>
        </is>
      </c>
      <c r="S116" t="inlineStr">
        <is>
          <t>9/10</t>
        </is>
      </c>
      <c r="T116" t="inlineStr">
        <is>
          <t>0/10</t>
        </is>
      </c>
      <c r="U116" t="inlineStr">
        <is>
          <t>9/10</t>
        </is>
      </c>
      <c r="V116" t="inlineStr">
        <is>
          <t>8/10</t>
        </is>
      </c>
      <c r="W116" t="inlineStr">
        <is>
          <t>4/10</t>
        </is>
      </c>
    </row>
    <row r="117">
      <c r="A117" t="inlineStr">
        <is>
          <t>07-14 16</t>
        </is>
      </c>
      <c r="E117" t="inlineStr">
        <is>
          <t>9/10</t>
        </is>
      </c>
      <c r="H117" t="inlineStr">
        <is>
          <t>10/10</t>
        </is>
      </c>
      <c r="J117" t="inlineStr">
        <is>
          <t>8/10</t>
        </is>
      </c>
      <c r="P117" t="inlineStr">
        <is>
          <t>6/10</t>
        </is>
      </c>
      <c r="Q117" t="inlineStr">
        <is>
          <t>9/10</t>
        </is>
      </c>
      <c r="R117" t="inlineStr">
        <is>
          <t>8/10</t>
        </is>
      </c>
      <c r="S117" t="inlineStr">
        <is>
          <t>5/10</t>
        </is>
      </c>
      <c r="U117" t="inlineStr">
        <is>
          <t>9/10</t>
        </is>
      </c>
      <c r="W117" t="inlineStr">
        <is>
          <t>9/10</t>
        </is>
      </c>
    </row>
    <row r="118">
      <c r="A118" t="inlineStr">
        <is>
          <t>07-14 19</t>
        </is>
      </c>
      <c r="B118" t="inlineStr">
        <is>
          <t>10/10</t>
        </is>
      </c>
      <c r="C118" t="inlineStr">
        <is>
          <t>10/10</t>
        </is>
      </c>
      <c r="D118" t="inlineStr">
        <is>
          <t>8/10</t>
        </is>
      </c>
      <c r="E118" t="inlineStr">
        <is>
          <t>9/10</t>
        </is>
      </c>
      <c r="F118" t="inlineStr">
        <is>
          <t>9/10</t>
        </is>
      </c>
      <c r="G118" t="inlineStr">
        <is>
          <t>9/10</t>
        </is>
      </c>
      <c r="H118" t="inlineStr">
        <is>
          <t>10/10</t>
        </is>
      </c>
      <c r="I118" t="inlineStr">
        <is>
          <t>9/10</t>
        </is>
      </c>
      <c r="J118" t="inlineStr">
        <is>
          <t>9/10</t>
        </is>
      </c>
      <c r="K118" t="inlineStr">
        <is>
          <t>10/10</t>
        </is>
      </c>
      <c r="L118" t="inlineStr">
        <is>
          <t>3/10</t>
        </is>
      </c>
      <c r="M118" t="inlineStr">
        <is>
          <t>8/10</t>
        </is>
      </c>
      <c r="N118" t="inlineStr">
        <is>
          <t>8/10</t>
        </is>
      </c>
      <c r="O118" t="inlineStr">
        <is>
          <t>3/10</t>
        </is>
      </c>
      <c r="P118" t="inlineStr">
        <is>
          <t>9/10</t>
        </is>
      </c>
      <c r="Q118" t="inlineStr">
        <is>
          <t>9/10</t>
        </is>
      </c>
      <c r="R118" t="inlineStr">
        <is>
          <t>8/10</t>
        </is>
      </c>
      <c r="S118" t="inlineStr">
        <is>
          <t>6/10</t>
        </is>
      </c>
      <c r="T118" t="inlineStr">
        <is>
          <t>9/10</t>
        </is>
      </c>
      <c r="U118" t="inlineStr">
        <is>
          <t>9/10</t>
        </is>
      </c>
      <c r="V118" t="inlineStr">
        <is>
          <t>6/10</t>
        </is>
      </c>
      <c r="W118" t="inlineStr">
        <is>
          <t>9/10</t>
        </is>
      </c>
    </row>
    <row r="119">
      <c r="A119" t="inlineStr">
        <is>
          <t>07-14 22</t>
        </is>
      </c>
      <c r="E119" t="inlineStr">
        <is>
          <t>8/10</t>
        </is>
      </c>
      <c r="H119" t="inlineStr">
        <is>
          <t>10/10</t>
        </is>
      </c>
      <c r="J119" t="inlineStr">
        <is>
          <t>9/10</t>
        </is>
      </c>
      <c r="P119" t="inlineStr">
        <is>
          <t>1/10</t>
        </is>
      </c>
      <c r="Q119" t="inlineStr">
        <is>
          <t>3/10</t>
        </is>
      </c>
      <c r="R119" t="inlineStr">
        <is>
          <t>6/10</t>
        </is>
      </c>
      <c r="S119" t="inlineStr">
        <is>
          <t>0/10</t>
        </is>
      </c>
      <c r="U119" t="inlineStr">
        <is>
          <t>8/10</t>
        </is>
      </c>
      <c r="W119" t="inlineStr">
        <is>
          <t>0/10</t>
        </is>
      </c>
    </row>
    <row r="120">
      <c r="A120" t="inlineStr">
        <is>
          <t>07-15 01</t>
        </is>
      </c>
      <c r="B120" t="inlineStr">
        <is>
          <t>3/10</t>
        </is>
      </c>
      <c r="C120" t="inlineStr">
        <is>
          <t>10/10</t>
        </is>
      </c>
      <c r="D120" t="inlineStr">
        <is>
          <t>3/10</t>
        </is>
      </c>
      <c r="E120" t="inlineStr">
        <is>
          <t>8/10</t>
        </is>
      </c>
      <c r="F120" t="inlineStr">
        <is>
          <t>6/10</t>
        </is>
      </c>
      <c r="G120" t="inlineStr">
        <is>
          <t>9/10</t>
        </is>
      </c>
      <c r="H120" t="inlineStr">
        <is>
          <t>10/10</t>
        </is>
      </c>
      <c r="I120" t="inlineStr">
        <is>
          <t>9/10</t>
        </is>
      </c>
      <c r="J120" t="inlineStr">
        <is>
          <t>10/10</t>
        </is>
      </c>
      <c r="K120" t="inlineStr">
        <is>
          <t>8/10</t>
        </is>
      </c>
      <c r="L120" t="inlineStr">
        <is>
          <t>0/10</t>
        </is>
      </c>
      <c r="M120" t="inlineStr">
        <is>
          <t>3/10</t>
        </is>
      </c>
      <c r="N120" t="inlineStr">
        <is>
          <t>9/10</t>
        </is>
      </c>
      <c r="O120" t="inlineStr">
        <is>
          <t>3/10</t>
        </is>
      </c>
      <c r="P120" t="inlineStr">
        <is>
          <t>8/10</t>
        </is>
      </c>
      <c r="Q120" t="inlineStr">
        <is>
          <t>0/10</t>
        </is>
      </c>
      <c r="R120" t="inlineStr">
        <is>
          <t>8/10</t>
        </is>
      </c>
      <c r="S120" t="inlineStr">
        <is>
          <t>9/10</t>
        </is>
      </c>
      <c r="T120" t="inlineStr">
        <is>
          <t>0/10</t>
        </is>
      </c>
      <c r="U120" t="inlineStr">
        <is>
          <t>8/10</t>
        </is>
      </c>
      <c r="V120" t="inlineStr">
        <is>
          <t>3/10</t>
        </is>
      </c>
      <c r="W120" t="inlineStr">
        <is>
          <t>9/10</t>
        </is>
      </c>
    </row>
    <row r="121">
      <c r="A121" t="inlineStr">
        <is>
          <t>07-15 04</t>
        </is>
      </c>
      <c r="E121" t="inlineStr">
        <is>
          <t>9/10</t>
        </is>
      </c>
      <c r="H121" t="inlineStr">
        <is>
          <t>10/10</t>
        </is>
      </c>
      <c r="J121" t="inlineStr">
        <is>
          <t>10/10</t>
        </is>
      </c>
      <c r="P121" t="inlineStr">
        <is>
          <t>9/10</t>
        </is>
      </c>
      <c r="Q121" t="inlineStr">
        <is>
          <t>8/10</t>
        </is>
      </c>
      <c r="R121" t="inlineStr">
        <is>
          <t>8/10</t>
        </is>
      </c>
      <c r="S121" t="inlineStr">
        <is>
          <t>8/10</t>
        </is>
      </c>
      <c r="U121" t="inlineStr">
        <is>
          <t>8/10</t>
        </is>
      </c>
      <c r="W121" t="inlineStr">
        <is>
          <t>6/10</t>
        </is>
      </c>
    </row>
    <row r="122">
      <c r="A122" t="inlineStr">
        <is>
          <t>07-15 07</t>
        </is>
      </c>
      <c r="B122" t="inlineStr">
        <is>
          <t>6/10</t>
        </is>
      </c>
      <c r="C122" t="inlineStr">
        <is>
          <t>8/10</t>
        </is>
      </c>
      <c r="D122" t="inlineStr">
        <is>
          <t>9/10</t>
        </is>
      </c>
      <c r="E122" t="inlineStr">
        <is>
          <t>5/10</t>
        </is>
      </c>
      <c r="F122" t="inlineStr">
        <is>
          <t>8/10</t>
        </is>
      </c>
      <c r="G122" t="inlineStr">
        <is>
          <t>9/10</t>
        </is>
      </c>
      <c r="H122" t="inlineStr">
        <is>
          <t>6/10</t>
        </is>
      </c>
      <c r="I122" t="inlineStr">
        <is>
          <t>9/10</t>
        </is>
      </c>
      <c r="J122" t="inlineStr">
        <is>
          <t>9/10</t>
        </is>
      </c>
      <c r="K122" t="inlineStr">
        <is>
          <t>4/10</t>
        </is>
      </c>
      <c r="L122" t="inlineStr">
        <is>
          <t>9/10</t>
        </is>
      </c>
      <c r="M122" t="inlineStr">
        <is>
          <t>8/10</t>
        </is>
      </c>
      <c r="N122" t="inlineStr">
        <is>
          <t>9/10</t>
        </is>
      </c>
      <c r="O122" t="inlineStr">
        <is>
          <t>6/10</t>
        </is>
      </c>
      <c r="P122" t="inlineStr">
        <is>
          <t>8/10</t>
        </is>
      </c>
      <c r="Q122" t="inlineStr">
        <is>
          <t>9/10</t>
        </is>
      </c>
      <c r="R122" t="inlineStr">
        <is>
          <t>8/10</t>
        </is>
      </c>
      <c r="S122" t="inlineStr">
        <is>
          <t>8/10</t>
        </is>
      </c>
      <c r="T122" t="inlineStr">
        <is>
          <t>9/10</t>
        </is>
      </c>
      <c r="U122" t="inlineStr">
        <is>
          <t>8/10</t>
        </is>
      </c>
      <c r="V122" t="inlineStr">
        <is>
          <t>4/10</t>
        </is>
      </c>
      <c r="W122" t="inlineStr">
        <is>
          <t>8/10</t>
        </is>
      </c>
    </row>
    <row r="123">
      <c r="A123" t="inlineStr">
        <is>
          <t>07-15 10</t>
        </is>
      </c>
      <c r="E123" t="inlineStr">
        <is>
          <t>8/10</t>
        </is>
      </c>
      <c r="H123" t="inlineStr">
        <is>
          <t>3/10</t>
        </is>
      </c>
      <c r="J123" t="inlineStr">
        <is>
          <t>8/10</t>
        </is>
      </c>
      <c r="P123" t="inlineStr">
        <is>
          <t>8/10</t>
        </is>
      </c>
      <c r="Q123" t="inlineStr">
        <is>
          <t>9/10</t>
        </is>
      </c>
      <c r="R123" t="inlineStr">
        <is>
          <t>8/10</t>
        </is>
      </c>
      <c r="S123" t="inlineStr">
        <is>
          <t>6/10</t>
        </is>
      </c>
      <c r="W123" t="inlineStr">
        <is>
          <t>8/10</t>
        </is>
      </c>
    </row>
    <row r="124">
      <c r="A124" t="inlineStr">
        <is>
          <t>07-15 13</t>
        </is>
      </c>
      <c r="B124" t="inlineStr">
        <is>
          <t>6/10</t>
        </is>
      </c>
      <c r="C124" t="inlineStr">
        <is>
          <t>6/10</t>
        </is>
      </c>
      <c r="D124" t="inlineStr">
        <is>
          <t>3/10</t>
        </is>
      </c>
      <c r="E124" t="inlineStr">
        <is>
          <t>8/10</t>
        </is>
      </c>
      <c r="F124" t="inlineStr">
        <is>
          <t>6/10</t>
        </is>
      </c>
      <c r="G124" t="inlineStr">
        <is>
          <t>8/10</t>
        </is>
      </c>
      <c r="H124" t="inlineStr">
        <is>
          <t>6/10</t>
        </is>
      </c>
      <c r="I124" t="inlineStr">
        <is>
          <t>9/10</t>
        </is>
      </c>
      <c r="J124" t="inlineStr">
        <is>
          <t>10/10</t>
        </is>
      </c>
      <c r="K124" t="inlineStr">
        <is>
          <t>6/10</t>
        </is>
      </c>
      <c r="L124" t="inlineStr">
        <is>
          <t>4/10</t>
        </is>
      </c>
      <c r="M124" t="inlineStr">
        <is>
          <t>9/10</t>
        </is>
      </c>
      <c r="N124" t="inlineStr">
        <is>
          <t>4/10</t>
        </is>
      </c>
      <c r="O124" t="inlineStr">
        <is>
          <t>1/10</t>
        </is>
      </c>
      <c r="P124" t="inlineStr">
        <is>
          <t>5/10</t>
        </is>
      </c>
      <c r="Q124" t="inlineStr">
        <is>
          <t>9/10</t>
        </is>
      </c>
      <c r="R124" t="inlineStr">
        <is>
          <t>6/10</t>
        </is>
      </c>
      <c r="S124" t="inlineStr">
        <is>
          <t>8/10</t>
        </is>
      </c>
      <c r="T124" t="inlineStr">
        <is>
          <t>9/10</t>
        </is>
      </c>
      <c r="U124" t="inlineStr">
        <is>
          <t>8/10</t>
        </is>
      </c>
      <c r="V124" t="inlineStr">
        <is>
          <t>3/10</t>
        </is>
      </c>
      <c r="W124" t="inlineStr">
        <is>
          <t>3/10</t>
        </is>
      </c>
    </row>
    <row r="125">
      <c r="A125" t="inlineStr">
        <is>
          <t>07-15 16</t>
        </is>
      </c>
      <c r="E125" t="inlineStr">
        <is>
          <t>10/10</t>
        </is>
      </c>
      <c r="H125" t="inlineStr">
        <is>
          <t>6/10</t>
        </is>
      </c>
      <c r="J125" t="inlineStr">
        <is>
          <t>10/10</t>
        </is>
      </c>
      <c r="P125" t="inlineStr">
        <is>
          <t>3/10</t>
        </is>
      </c>
      <c r="Q125" t="inlineStr">
        <is>
          <t>8/10</t>
        </is>
      </c>
      <c r="R125" t="inlineStr">
        <is>
          <t>8/10</t>
        </is>
      </c>
      <c r="S125" t="inlineStr">
        <is>
          <t>9/10</t>
        </is>
      </c>
      <c r="U125" t="inlineStr">
        <is>
          <t>8/10</t>
        </is>
      </c>
      <c r="W125" t="inlineStr">
        <is>
          <t>3/10</t>
        </is>
      </c>
    </row>
    <row r="126">
      <c r="A126" t="inlineStr">
        <is>
          <t>07-15 19</t>
        </is>
      </c>
      <c r="B126" t="inlineStr">
        <is>
          <t>4/10</t>
        </is>
      </c>
      <c r="C126" t="inlineStr">
        <is>
          <t>10/10</t>
        </is>
      </c>
      <c r="D126" t="inlineStr">
        <is>
          <t>8/10</t>
        </is>
      </c>
      <c r="E126" t="inlineStr">
        <is>
          <t>10/10</t>
        </is>
      </c>
      <c r="F126" t="inlineStr">
        <is>
          <t>9/10</t>
        </is>
      </c>
      <c r="G126" t="inlineStr">
        <is>
          <t>10/10</t>
        </is>
      </c>
      <c r="H126" t="inlineStr">
        <is>
          <t>0/10</t>
        </is>
      </c>
      <c r="I126" t="inlineStr">
        <is>
          <t>9/10</t>
        </is>
      </c>
      <c r="J126" t="inlineStr">
        <is>
          <t>10/10</t>
        </is>
      </c>
      <c r="K126" t="inlineStr">
        <is>
          <t>8/10</t>
        </is>
      </c>
      <c r="L126" t="inlineStr">
        <is>
          <t>9/10</t>
        </is>
      </c>
      <c r="M126" t="inlineStr">
        <is>
          <t>10/10</t>
        </is>
      </c>
      <c r="N126" t="inlineStr">
        <is>
          <t>9/10</t>
        </is>
      </c>
      <c r="O126" t="inlineStr">
        <is>
          <t>9/10</t>
        </is>
      </c>
      <c r="P126" t="inlineStr">
        <is>
          <t>8/10</t>
        </is>
      </c>
      <c r="Q126" t="inlineStr">
        <is>
          <t>9/10</t>
        </is>
      </c>
      <c r="R126" t="inlineStr">
        <is>
          <t>10/10</t>
        </is>
      </c>
      <c r="S126" t="inlineStr">
        <is>
          <t>9/10</t>
        </is>
      </c>
      <c r="T126" t="inlineStr">
        <is>
          <t>9/10</t>
        </is>
      </c>
      <c r="U126" t="inlineStr">
        <is>
          <t>10/10</t>
        </is>
      </c>
      <c r="V126" t="inlineStr">
        <is>
          <t>8/10</t>
        </is>
      </c>
      <c r="W126" t="inlineStr">
        <is>
          <t>9/10</t>
        </is>
      </c>
    </row>
    <row r="127">
      <c r="A127" t="inlineStr">
        <is>
          <t>07-15 22</t>
        </is>
      </c>
      <c r="E127" t="inlineStr">
        <is>
          <t>10/10</t>
        </is>
      </c>
      <c r="H127" t="inlineStr">
        <is>
          <t>8/10</t>
        </is>
      </c>
      <c r="J127" t="inlineStr">
        <is>
          <t>10/10</t>
        </is>
      </c>
      <c r="P127" t="inlineStr">
        <is>
          <t>8/10</t>
        </is>
      </c>
      <c r="Q127" t="inlineStr">
        <is>
          <t>3/10</t>
        </is>
      </c>
      <c r="R127" t="inlineStr">
        <is>
          <t>10/10</t>
        </is>
      </c>
      <c r="S127" t="inlineStr">
        <is>
          <t>0/10</t>
        </is>
      </c>
      <c r="U127" t="inlineStr">
        <is>
          <t>8/10</t>
        </is>
      </c>
      <c r="W127" t="inlineStr">
        <is>
          <t>8/10</t>
        </is>
      </c>
    </row>
    <row r="128">
      <c r="A128" t="inlineStr">
        <is>
          <t>07-16 01</t>
        </is>
      </c>
      <c r="B128" t="inlineStr">
        <is>
          <t>9/10</t>
        </is>
      </c>
      <c r="C128" t="inlineStr">
        <is>
          <t>9/10</t>
        </is>
      </c>
      <c r="D128" t="inlineStr">
        <is>
          <t>8/10</t>
        </is>
      </c>
      <c r="E128" t="inlineStr">
        <is>
          <t>9/10</t>
        </is>
      </c>
      <c r="F128" t="inlineStr">
        <is>
          <t>8/10</t>
        </is>
      </c>
      <c r="G128" t="inlineStr">
        <is>
          <t>10/10</t>
        </is>
      </c>
      <c r="H128" t="inlineStr">
        <is>
          <t>0/10</t>
        </is>
      </c>
      <c r="I128" t="inlineStr">
        <is>
          <t>9/10</t>
        </is>
      </c>
      <c r="J128" t="inlineStr">
        <is>
          <t>10/10</t>
        </is>
      </c>
      <c r="K128" t="inlineStr">
        <is>
          <t>6/10</t>
        </is>
      </c>
      <c r="L128" t="inlineStr">
        <is>
          <t>8/10</t>
        </is>
      </c>
      <c r="M128" t="inlineStr">
        <is>
          <t>10/10</t>
        </is>
      </c>
      <c r="N128" t="inlineStr">
        <is>
          <t>9/10</t>
        </is>
      </c>
      <c r="O128" t="inlineStr">
        <is>
          <t>4/10</t>
        </is>
      </c>
      <c r="P128" t="inlineStr">
        <is>
          <t>1/10</t>
        </is>
      </c>
      <c r="Q128" t="inlineStr">
        <is>
          <t>9/10</t>
        </is>
      </c>
      <c r="R128" t="inlineStr">
        <is>
          <t>10/10</t>
        </is>
      </c>
      <c r="S128" t="inlineStr">
        <is>
          <t>8/10</t>
        </is>
      </c>
      <c r="T128" t="inlineStr">
        <is>
          <t>4/10</t>
        </is>
      </c>
      <c r="U128" t="inlineStr">
        <is>
          <t>8/10</t>
        </is>
      </c>
      <c r="V128" t="inlineStr">
        <is>
          <t>0/10</t>
        </is>
      </c>
      <c r="W128" t="inlineStr">
        <is>
          <t>8/10</t>
        </is>
      </c>
    </row>
    <row r="129">
      <c r="A129" t="inlineStr">
        <is>
          <t>07-16 04</t>
        </is>
      </c>
      <c r="E129" t="inlineStr">
        <is>
          <t>9/10</t>
        </is>
      </c>
      <c r="H129" t="inlineStr">
        <is>
          <t>4/10</t>
        </is>
      </c>
      <c r="J129" t="inlineStr">
        <is>
          <t>10/10</t>
        </is>
      </c>
      <c r="P129" t="inlineStr">
        <is>
          <t>4/10</t>
        </is>
      </c>
      <c r="Q129" t="inlineStr">
        <is>
          <t>8/10</t>
        </is>
      </c>
      <c r="R129" t="inlineStr">
        <is>
          <t>10/10</t>
        </is>
      </c>
      <c r="S129" t="inlineStr">
        <is>
          <t>5/10</t>
        </is>
      </c>
      <c r="U129" t="inlineStr">
        <is>
          <t>8/10</t>
        </is>
      </c>
      <c r="W129" t="inlineStr">
        <is>
          <t>10/10</t>
        </is>
      </c>
    </row>
    <row r="130">
      <c r="A130" t="inlineStr">
        <is>
          <t>07-16 07</t>
        </is>
      </c>
      <c r="B130" t="inlineStr">
        <is>
          <t>8/10</t>
        </is>
      </c>
      <c r="C130" t="inlineStr">
        <is>
          <t>9/10</t>
        </is>
      </c>
      <c r="D130" t="inlineStr">
        <is>
          <t>9/10</t>
        </is>
      </c>
      <c r="E130" t="inlineStr">
        <is>
          <t>5/10</t>
        </is>
      </c>
      <c r="F130" t="inlineStr">
        <is>
          <t>9/10</t>
        </is>
      </c>
      <c r="G130" t="inlineStr">
        <is>
          <t>9/10</t>
        </is>
      </c>
      <c r="H130" t="inlineStr">
        <is>
          <t>9/10</t>
        </is>
      </c>
      <c r="I130" t="inlineStr">
        <is>
          <t>9/10</t>
        </is>
      </c>
      <c r="J130" t="inlineStr">
        <is>
          <t>10/10</t>
        </is>
      </c>
      <c r="K130" t="inlineStr">
        <is>
          <t>9/10</t>
        </is>
      </c>
      <c r="L130" t="inlineStr">
        <is>
          <t>9/10</t>
        </is>
      </c>
      <c r="M130" t="inlineStr">
        <is>
          <t>9/10</t>
        </is>
      </c>
      <c r="N130" t="inlineStr">
        <is>
          <t>9/10</t>
        </is>
      </c>
      <c r="O130" t="inlineStr">
        <is>
          <t>9/10</t>
        </is>
      </c>
      <c r="P130" t="inlineStr">
        <is>
          <t>9/10</t>
        </is>
      </c>
      <c r="Q130" t="inlineStr">
        <is>
          <t>9/10</t>
        </is>
      </c>
      <c r="R130" t="inlineStr">
        <is>
          <t>9/10</t>
        </is>
      </c>
      <c r="S130" t="inlineStr">
        <is>
          <t>9/10</t>
        </is>
      </c>
      <c r="T130" t="inlineStr">
        <is>
          <t>9/10</t>
        </is>
      </c>
      <c r="U130" t="inlineStr">
        <is>
          <t>8/10</t>
        </is>
      </c>
      <c r="V130" t="inlineStr">
        <is>
          <t>9/10</t>
        </is>
      </c>
      <c r="W130" t="inlineStr">
        <is>
          <t>9/10</t>
        </is>
      </c>
    </row>
    <row r="131">
      <c r="A131" t="inlineStr">
        <is>
          <t>07-16 10</t>
        </is>
      </c>
      <c r="E131" t="inlineStr">
        <is>
          <t>8/10</t>
        </is>
      </c>
      <c r="H131" t="inlineStr">
        <is>
          <t>9/10</t>
        </is>
      </c>
      <c r="J131" t="inlineStr">
        <is>
          <t>8/10</t>
        </is>
      </c>
      <c r="P131" t="inlineStr">
        <is>
          <t>8/10</t>
        </is>
      </c>
      <c r="Q131" t="inlineStr">
        <is>
          <t>10/10</t>
        </is>
      </c>
      <c r="R131" t="inlineStr">
        <is>
          <t>8/10</t>
        </is>
      </c>
      <c r="S131" t="inlineStr">
        <is>
          <t>8/10</t>
        </is>
      </c>
      <c r="U131" t="inlineStr">
        <is>
          <t>9/10</t>
        </is>
      </c>
      <c r="W131" t="inlineStr">
        <is>
          <t>10/10</t>
        </is>
      </c>
    </row>
    <row r="132">
      <c r="A132" t="inlineStr">
        <is>
          <t>07-16 13</t>
        </is>
      </c>
      <c r="B132" t="inlineStr">
        <is>
          <t>9/10</t>
        </is>
      </c>
      <c r="C132" t="inlineStr">
        <is>
          <t>9/10</t>
        </is>
      </c>
      <c r="D132" t="inlineStr">
        <is>
          <t>9/10</t>
        </is>
      </c>
      <c r="E132" t="inlineStr">
        <is>
          <t>8/10</t>
        </is>
      </c>
      <c r="F132" t="inlineStr">
        <is>
          <t>6/10</t>
        </is>
      </c>
      <c r="G132" t="inlineStr">
        <is>
          <t>9/10</t>
        </is>
      </c>
      <c r="H132" t="inlineStr">
        <is>
          <t>8/10</t>
        </is>
      </c>
      <c r="I132" t="inlineStr">
        <is>
          <t>9/10</t>
        </is>
      </c>
      <c r="J132" t="inlineStr">
        <is>
          <t>8/10</t>
        </is>
      </c>
      <c r="K132" t="inlineStr">
        <is>
          <t>8/10</t>
        </is>
      </c>
      <c r="L132" t="inlineStr">
        <is>
          <t>9/10</t>
        </is>
      </c>
      <c r="M132" t="inlineStr">
        <is>
          <t>9/10</t>
        </is>
      </c>
      <c r="N132" t="inlineStr">
        <is>
          <t>9/10</t>
        </is>
      </c>
      <c r="O132" t="inlineStr">
        <is>
          <t>6/10</t>
        </is>
      </c>
      <c r="P132" t="inlineStr">
        <is>
          <t>9/10</t>
        </is>
      </c>
      <c r="Q132" t="inlineStr">
        <is>
          <t>10/10</t>
        </is>
      </c>
      <c r="R132" t="inlineStr">
        <is>
          <t>9/10</t>
        </is>
      </c>
      <c r="S132" t="inlineStr">
        <is>
          <t>6/10</t>
        </is>
      </c>
      <c r="T132" t="inlineStr">
        <is>
          <t>9/10</t>
        </is>
      </c>
      <c r="U132" t="inlineStr">
        <is>
          <t>10/10</t>
        </is>
      </c>
      <c r="V132" t="inlineStr">
        <is>
          <t>8/10</t>
        </is>
      </c>
      <c r="W132" t="inlineStr">
        <is>
          <t>10/10</t>
        </is>
      </c>
    </row>
    <row r="133">
      <c r="A133" t="inlineStr">
        <is>
          <t>07-16 16</t>
        </is>
      </c>
      <c r="E133" t="inlineStr">
        <is>
          <t>9/10</t>
        </is>
      </c>
      <c r="H133" t="inlineStr">
        <is>
          <t>8/10</t>
        </is>
      </c>
      <c r="J133" t="inlineStr">
        <is>
          <t>9/10</t>
        </is>
      </c>
      <c r="P133" t="inlineStr">
        <is>
          <t>9/10</t>
        </is>
      </c>
      <c r="Q133" t="inlineStr">
        <is>
          <t>10/10</t>
        </is>
      </c>
      <c r="R133" t="inlineStr">
        <is>
          <t>10/10</t>
        </is>
      </c>
      <c r="S133" t="inlineStr">
        <is>
          <t>6/10</t>
        </is>
      </c>
      <c r="U133" t="inlineStr">
        <is>
          <t>10/10</t>
        </is>
      </c>
      <c r="W133" t="inlineStr">
        <is>
          <t>10/10</t>
        </is>
      </c>
    </row>
    <row r="134">
      <c r="A134" t="inlineStr">
        <is>
          <t>07-16 19</t>
        </is>
      </c>
      <c r="B134" t="inlineStr">
        <is>
          <t>6/10</t>
        </is>
      </c>
      <c r="C134" t="inlineStr">
        <is>
          <t>10/10</t>
        </is>
      </c>
      <c r="D134" t="inlineStr">
        <is>
          <t>8/10</t>
        </is>
      </c>
      <c r="E134" t="inlineStr">
        <is>
          <t>9/10</t>
        </is>
      </c>
      <c r="F134" t="inlineStr">
        <is>
          <t>8/10</t>
        </is>
      </c>
      <c r="G134" t="inlineStr">
        <is>
          <t>9/10</t>
        </is>
      </c>
      <c r="H134" t="inlineStr">
        <is>
          <t>8/10</t>
        </is>
      </c>
      <c r="I134" t="inlineStr">
        <is>
          <t>10/10</t>
        </is>
      </c>
      <c r="J134" t="inlineStr">
        <is>
          <t>9/10</t>
        </is>
      </c>
      <c r="K134" t="inlineStr">
        <is>
          <t>9/10</t>
        </is>
      </c>
      <c r="L134" t="inlineStr">
        <is>
          <t>8/10</t>
        </is>
      </c>
      <c r="M134" t="inlineStr">
        <is>
          <t>9/10</t>
        </is>
      </c>
      <c r="N134" t="inlineStr">
        <is>
          <t>9/10</t>
        </is>
      </c>
      <c r="O134" t="inlineStr">
        <is>
          <t>9/10</t>
        </is>
      </c>
      <c r="P134" t="inlineStr">
        <is>
          <t>9/10</t>
        </is>
      </c>
      <c r="Q134" t="inlineStr">
        <is>
          <t>9/10</t>
        </is>
      </c>
      <c r="R134" t="inlineStr">
        <is>
          <t>10/10</t>
        </is>
      </c>
      <c r="S134" t="inlineStr">
        <is>
          <t>8/10</t>
        </is>
      </c>
      <c r="T134" t="inlineStr">
        <is>
          <t>9/10</t>
        </is>
      </c>
      <c r="U134" t="inlineStr">
        <is>
          <t>9/10</t>
        </is>
      </c>
      <c r="V134" t="inlineStr">
        <is>
          <t>9/10</t>
        </is>
      </c>
      <c r="W134" t="inlineStr">
        <is>
          <t>10/10</t>
        </is>
      </c>
    </row>
    <row r="135">
      <c r="A135" t="inlineStr">
        <is>
          <t>07-17 04</t>
        </is>
      </c>
      <c r="E135" t="inlineStr">
        <is>
          <t>10/10</t>
        </is>
      </c>
      <c r="H135" t="inlineStr">
        <is>
          <t>10/10</t>
        </is>
      </c>
      <c r="J135" t="inlineStr">
        <is>
          <t>10/10</t>
        </is>
      </c>
      <c r="P135" t="inlineStr">
        <is>
          <t>10/10</t>
        </is>
      </c>
      <c r="Q135" t="inlineStr">
        <is>
          <t>10/10</t>
        </is>
      </c>
      <c r="R135" t="inlineStr">
        <is>
          <t>10/10</t>
        </is>
      </c>
      <c r="S135" t="inlineStr">
        <is>
          <t>10/10</t>
        </is>
      </c>
      <c r="U135" t="inlineStr">
        <is>
          <t>10/10</t>
        </is>
      </c>
      <c r="W135" t="inlineStr">
        <is>
          <t>10/10</t>
        </is>
      </c>
    </row>
    <row r="136">
      <c r="A136" t="inlineStr">
        <is>
          <t>07-17 07</t>
        </is>
      </c>
      <c r="B136" t="inlineStr">
        <is>
          <t>10/10</t>
        </is>
      </c>
      <c r="C136" t="inlineStr">
        <is>
          <t>10/10</t>
        </is>
      </c>
      <c r="D136" t="inlineStr">
        <is>
          <t>10/10</t>
        </is>
      </c>
      <c r="E136" t="inlineStr">
        <is>
          <t>10/10</t>
        </is>
      </c>
      <c r="F136" t="inlineStr">
        <is>
          <t>10/10</t>
        </is>
      </c>
      <c r="G136" t="inlineStr">
        <is>
          <t>10/10</t>
        </is>
      </c>
      <c r="H136" t="inlineStr">
        <is>
          <t>10/10</t>
        </is>
      </c>
      <c r="I136" t="inlineStr">
        <is>
          <t>10/10</t>
        </is>
      </c>
      <c r="J136" t="inlineStr">
        <is>
          <t>10/10</t>
        </is>
      </c>
      <c r="K136" t="inlineStr">
        <is>
          <t>10/10</t>
        </is>
      </c>
      <c r="L136" t="inlineStr">
        <is>
          <t>10/10</t>
        </is>
      </c>
      <c r="M136" t="inlineStr">
        <is>
          <t>10/10</t>
        </is>
      </c>
      <c r="N136" t="inlineStr">
        <is>
          <t>10/10</t>
        </is>
      </c>
      <c r="O136" t="inlineStr">
        <is>
          <t>10/10</t>
        </is>
      </c>
      <c r="P136" t="inlineStr">
        <is>
          <t>10/10</t>
        </is>
      </c>
      <c r="Q136" t="inlineStr">
        <is>
          <t>10/10</t>
        </is>
      </c>
      <c r="R136" t="inlineStr">
        <is>
          <t>10/10</t>
        </is>
      </c>
      <c r="S136" t="inlineStr">
        <is>
          <t>10/10</t>
        </is>
      </c>
      <c r="T136" t="inlineStr">
        <is>
          <t>10/10</t>
        </is>
      </c>
      <c r="U136" t="inlineStr">
        <is>
          <t>10/10</t>
        </is>
      </c>
      <c r="V136" t="inlineStr">
        <is>
          <t>10/10</t>
        </is>
      </c>
      <c r="W136" t="inlineStr">
        <is>
          <t>10/10</t>
        </is>
      </c>
    </row>
    <row r="137">
      <c r="A137" t="inlineStr">
        <is>
          <t>07-17 10</t>
        </is>
      </c>
      <c r="E137" t="inlineStr">
        <is>
          <t>8/10</t>
        </is>
      </c>
      <c r="H137" t="inlineStr">
        <is>
          <t>9/10</t>
        </is>
      </c>
      <c r="J137" t="inlineStr">
        <is>
          <t>10/10</t>
        </is>
      </c>
      <c r="P137" t="inlineStr">
        <is>
          <t>9/10</t>
        </is>
      </c>
      <c r="Q137" t="inlineStr">
        <is>
          <t>9/10</t>
        </is>
      </c>
      <c r="R137" t="inlineStr">
        <is>
          <t>9/10</t>
        </is>
      </c>
      <c r="S137" t="inlineStr">
        <is>
          <t>6/10</t>
        </is>
      </c>
      <c r="U137" t="inlineStr">
        <is>
          <t>10/10</t>
        </is>
      </c>
      <c r="W137" t="inlineStr">
        <is>
          <t>10/10</t>
        </is>
      </c>
    </row>
    <row r="138">
      <c r="A138" t="inlineStr">
        <is>
          <t>07-17 13</t>
        </is>
      </c>
      <c r="B138" t="inlineStr">
        <is>
          <t>9/10</t>
        </is>
      </c>
      <c r="C138" t="inlineStr">
        <is>
          <t>9/10</t>
        </is>
      </c>
      <c r="D138" t="inlineStr">
        <is>
          <t>9/10</t>
        </is>
      </c>
      <c r="E138" t="inlineStr">
        <is>
          <t>8/10</t>
        </is>
      </c>
      <c r="F138" t="inlineStr">
        <is>
          <t>9/10</t>
        </is>
      </c>
      <c r="G138" t="inlineStr">
        <is>
          <t>9/10</t>
        </is>
      </c>
      <c r="H138" t="inlineStr">
        <is>
          <t>8/10</t>
        </is>
      </c>
      <c r="I138" t="inlineStr">
        <is>
          <t>10/10</t>
        </is>
      </c>
      <c r="J138" t="inlineStr">
        <is>
          <t>9/10</t>
        </is>
      </c>
      <c r="K138" t="inlineStr">
        <is>
          <t>6/10</t>
        </is>
      </c>
      <c r="L138" t="inlineStr">
        <is>
          <t>9/10</t>
        </is>
      </c>
      <c r="M138" t="inlineStr">
        <is>
          <t>9/10</t>
        </is>
      </c>
      <c r="N138" t="inlineStr">
        <is>
          <t>9/10</t>
        </is>
      </c>
      <c r="O138" t="inlineStr">
        <is>
          <t>8/10</t>
        </is>
      </c>
      <c r="P138" t="inlineStr">
        <is>
          <t>9/10</t>
        </is>
      </c>
      <c r="Q138" t="inlineStr">
        <is>
          <t>9/10</t>
        </is>
      </c>
      <c r="R138" t="inlineStr">
        <is>
          <t>9/10</t>
        </is>
      </c>
      <c r="S138" t="inlineStr">
        <is>
          <t>9/10</t>
        </is>
      </c>
      <c r="T138" t="inlineStr">
        <is>
          <t>10/10</t>
        </is>
      </c>
      <c r="U138" t="inlineStr">
        <is>
          <t>10/10</t>
        </is>
      </c>
      <c r="V138" t="inlineStr">
        <is>
          <t>8/10</t>
        </is>
      </c>
      <c r="W138" t="inlineStr">
        <is>
          <t>9/10</t>
        </is>
      </c>
    </row>
    <row r="139">
      <c r="A139" t="inlineStr">
        <is>
          <t>07-17 16</t>
        </is>
      </c>
      <c r="E139" t="inlineStr">
        <is>
          <t>8/10</t>
        </is>
      </c>
      <c r="H139" t="inlineStr">
        <is>
          <t>8/10</t>
        </is>
      </c>
      <c r="J139" t="inlineStr">
        <is>
          <t>9/10</t>
        </is>
      </c>
      <c r="P139" t="inlineStr">
        <is>
          <t>9/10</t>
        </is>
      </c>
      <c r="Q139" t="inlineStr">
        <is>
          <t>9/10</t>
        </is>
      </c>
      <c r="R139" t="inlineStr">
        <is>
          <t>9/10</t>
        </is>
      </c>
      <c r="S139" t="inlineStr">
        <is>
          <t>8/10</t>
        </is>
      </c>
      <c r="U139" t="inlineStr">
        <is>
          <t>10/10</t>
        </is>
      </c>
      <c r="W139" t="inlineStr">
        <is>
          <t>10/10</t>
        </is>
      </c>
    </row>
    <row r="140">
      <c r="A140" t="inlineStr">
        <is>
          <t>07-17 19</t>
        </is>
      </c>
      <c r="B140" t="inlineStr">
        <is>
          <t>8/10</t>
        </is>
      </c>
      <c r="C140" t="inlineStr">
        <is>
          <t>8/10</t>
        </is>
      </c>
      <c r="D140" t="inlineStr">
        <is>
          <t>9/10</t>
        </is>
      </c>
      <c r="E140" t="inlineStr">
        <is>
          <t>6/10</t>
        </is>
      </c>
      <c r="F140" t="inlineStr">
        <is>
          <t>8/10</t>
        </is>
      </c>
      <c r="G140" t="inlineStr">
        <is>
          <t>10/10</t>
        </is>
      </c>
      <c r="H140" t="inlineStr">
        <is>
          <t>8/10</t>
        </is>
      </c>
      <c r="I140" t="inlineStr">
        <is>
          <t>10/10</t>
        </is>
      </c>
      <c r="J140" t="inlineStr">
        <is>
          <t>10/10</t>
        </is>
      </c>
      <c r="K140" t="inlineStr">
        <is>
          <t>9/10</t>
        </is>
      </c>
      <c r="L140" t="inlineStr">
        <is>
          <t>8/10</t>
        </is>
      </c>
      <c r="M140" t="inlineStr">
        <is>
          <t>9/10</t>
        </is>
      </c>
      <c r="N140" t="inlineStr">
        <is>
          <t>9/10</t>
        </is>
      </c>
      <c r="O140" t="inlineStr">
        <is>
          <t>9/10</t>
        </is>
      </c>
      <c r="P140" t="inlineStr">
        <is>
          <t>9/10</t>
        </is>
      </c>
      <c r="Q140" t="inlineStr">
        <is>
          <t>9/10</t>
        </is>
      </c>
      <c r="R140" t="inlineStr">
        <is>
          <t>6/10</t>
        </is>
      </c>
      <c r="S140" t="inlineStr">
        <is>
          <t>8/10</t>
        </is>
      </c>
      <c r="T140" t="inlineStr">
        <is>
          <t>9/10</t>
        </is>
      </c>
      <c r="U140" t="inlineStr">
        <is>
          <t>10/10</t>
        </is>
      </c>
      <c r="V140" t="inlineStr">
        <is>
          <t>9/10</t>
        </is>
      </c>
      <c r="W140" t="inlineStr">
        <is>
          <t>10/10</t>
        </is>
      </c>
    </row>
    <row r="141">
      <c r="A141" t="inlineStr">
        <is>
          <t>07-17 22</t>
        </is>
      </c>
      <c r="J141" t="inlineStr">
        <is>
          <t>10/10</t>
        </is>
      </c>
      <c r="Q141" t="inlineStr">
        <is>
          <t>8/10</t>
        </is>
      </c>
      <c r="R141" t="inlineStr">
        <is>
          <t>10/10</t>
        </is>
      </c>
      <c r="U141" t="inlineStr">
        <is>
          <t>10/10</t>
        </is>
      </c>
    </row>
    <row r="142">
      <c r="A142" t="inlineStr">
        <is>
          <t>07-18 01</t>
        </is>
      </c>
      <c r="B142" t="inlineStr">
        <is>
          <t>9/10</t>
        </is>
      </c>
      <c r="C142" t="inlineStr">
        <is>
          <t>10/10</t>
        </is>
      </c>
      <c r="D142" t="inlineStr">
        <is>
          <t>8/10</t>
        </is>
      </c>
      <c r="E142" t="inlineStr">
        <is>
          <t>8/10</t>
        </is>
      </c>
      <c r="F142" t="inlineStr">
        <is>
          <t>9/10</t>
        </is>
      </c>
      <c r="G142" t="inlineStr">
        <is>
          <t>9/10</t>
        </is>
      </c>
      <c r="H142" t="inlineStr">
        <is>
          <t>10/10</t>
        </is>
      </c>
      <c r="I142" t="inlineStr">
        <is>
          <t>9/10</t>
        </is>
      </c>
      <c r="J142" t="inlineStr">
        <is>
          <t>10/10</t>
        </is>
      </c>
      <c r="K142" t="inlineStr">
        <is>
          <t>9/10</t>
        </is>
      </c>
      <c r="L142" t="inlineStr">
        <is>
          <t>8/10</t>
        </is>
      </c>
      <c r="M142" t="inlineStr">
        <is>
          <t>9/10</t>
        </is>
      </c>
      <c r="N142" t="inlineStr">
        <is>
          <t>8/10</t>
        </is>
      </c>
      <c r="O142" t="inlineStr">
        <is>
          <t>9/10</t>
        </is>
      </c>
      <c r="P142" t="inlineStr">
        <is>
          <t>6/10</t>
        </is>
      </c>
      <c r="Q142" t="inlineStr">
        <is>
          <t>8/10</t>
        </is>
      </c>
      <c r="R142" t="inlineStr">
        <is>
          <t>8/10</t>
        </is>
      </c>
      <c r="S142" t="inlineStr">
        <is>
          <t>9/10</t>
        </is>
      </c>
      <c r="T142" t="inlineStr">
        <is>
          <t>9/10</t>
        </is>
      </c>
      <c r="U142" t="inlineStr">
        <is>
          <t>9/10</t>
        </is>
      </c>
      <c r="V142" t="inlineStr">
        <is>
          <t>9/10</t>
        </is>
      </c>
      <c r="W142" t="inlineStr">
        <is>
          <t>9/10</t>
        </is>
      </c>
    </row>
    <row r="143">
      <c r="A143" t="inlineStr">
        <is>
          <t>07-18 04</t>
        </is>
      </c>
      <c r="E143" t="inlineStr">
        <is>
          <t>8/10</t>
        </is>
      </c>
      <c r="H143" t="inlineStr">
        <is>
          <t>10/10</t>
        </is>
      </c>
      <c r="J143" t="inlineStr">
        <is>
          <t>10/10</t>
        </is>
      </c>
      <c r="P143" t="inlineStr">
        <is>
          <t>0/10</t>
        </is>
      </c>
      <c r="Q143" t="inlineStr">
        <is>
          <t>9/10</t>
        </is>
      </c>
      <c r="R143" t="inlineStr">
        <is>
          <t>6/10</t>
        </is>
      </c>
      <c r="S143" t="inlineStr">
        <is>
          <t>9/10</t>
        </is>
      </c>
      <c r="U143" t="inlineStr">
        <is>
          <t>10/10</t>
        </is>
      </c>
      <c r="W143" t="inlineStr">
        <is>
          <t>9/10</t>
        </is>
      </c>
    </row>
    <row r="144">
      <c r="A144" t="inlineStr">
        <is>
          <t>07-18 07</t>
        </is>
      </c>
      <c r="B144" t="inlineStr">
        <is>
          <t>9/10</t>
        </is>
      </c>
      <c r="C144" t="inlineStr">
        <is>
          <t>9/10</t>
        </is>
      </c>
      <c r="D144" t="inlineStr">
        <is>
          <t>9/10</t>
        </is>
      </c>
      <c r="E144" t="inlineStr">
        <is>
          <t>9/10</t>
        </is>
      </c>
      <c r="F144" t="inlineStr">
        <is>
          <t>8/10</t>
        </is>
      </c>
      <c r="G144" t="inlineStr">
        <is>
          <t>9/10</t>
        </is>
      </c>
      <c r="H144" t="inlineStr">
        <is>
          <t>10/10</t>
        </is>
      </c>
      <c r="I144" t="inlineStr">
        <is>
          <t>10/10</t>
        </is>
      </c>
      <c r="J144" t="inlineStr">
        <is>
          <t>9/10</t>
        </is>
      </c>
      <c r="K144" t="inlineStr">
        <is>
          <t>9/10</t>
        </is>
      </c>
      <c r="L144" t="inlineStr">
        <is>
          <t>9/10</t>
        </is>
      </c>
      <c r="M144" t="inlineStr">
        <is>
          <t>9/10</t>
        </is>
      </c>
      <c r="N144" t="inlineStr">
        <is>
          <t>9/10</t>
        </is>
      </c>
      <c r="O144" t="inlineStr">
        <is>
          <t>9/10</t>
        </is>
      </c>
      <c r="P144" t="inlineStr">
        <is>
          <t>8/10</t>
        </is>
      </c>
      <c r="Q144" t="inlineStr">
        <is>
          <t>9/10</t>
        </is>
      </c>
      <c r="R144" t="inlineStr">
        <is>
          <t>9/10</t>
        </is>
      </c>
      <c r="S144" t="inlineStr">
        <is>
          <t>9/10</t>
        </is>
      </c>
      <c r="T144" t="inlineStr">
        <is>
          <t>9/10</t>
        </is>
      </c>
      <c r="U144" t="inlineStr">
        <is>
          <t>10/10</t>
        </is>
      </c>
      <c r="V144" t="inlineStr">
        <is>
          <t>9/10</t>
        </is>
      </c>
      <c r="W144" t="inlineStr">
        <is>
          <t>9/10</t>
        </is>
      </c>
    </row>
    <row r="145">
      <c r="A145" t="inlineStr">
        <is>
          <t>07-18 10</t>
        </is>
      </c>
      <c r="E145" t="inlineStr">
        <is>
          <t>9/10</t>
        </is>
      </c>
      <c r="H145" t="inlineStr">
        <is>
          <t>8/10</t>
        </is>
      </c>
      <c r="J145" t="inlineStr">
        <is>
          <t>9/10</t>
        </is>
      </c>
      <c r="P145" t="inlineStr">
        <is>
          <t>8/10</t>
        </is>
      </c>
      <c r="Q145" t="inlineStr">
        <is>
          <t>9/10</t>
        </is>
      </c>
      <c r="R145" t="inlineStr">
        <is>
          <t>9/10</t>
        </is>
      </c>
      <c r="S145" t="inlineStr">
        <is>
          <t>9/10</t>
        </is>
      </c>
      <c r="U145" t="inlineStr">
        <is>
          <t>9/10</t>
        </is>
      </c>
      <c r="W145" t="inlineStr">
        <is>
          <t>9/10</t>
        </is>
      </c>
    </row>
    <row r="146">
      <c r="A146" t="inlineStr">
        <is>
          <t>07-18 13</t>
        </is>
      </c>
      <c r="B146" t="inlineStr">
        <is>
          <t>9/10</t>
        </is>
      </c>
      <c r="C146" t="inlineStr">
        <is>
          <t>9/10</t>
        </is>
      </c>
      <c r="D146" t="inlineStr">
        <is>
          <t>10/10</t>
        </is>
      </c>
      <c r="E146" t="inlineStr">
        <is>
          <t>8/10</t>
        </is>
      </c>
      <c r="F146" t="inlineStr">
        <is>
          <t>9/10</t>
        </is>
      </c>
      <c r="G146" t="inlineStr">
        <is>
          <t>9/10</t>
        </is>
      </c>
      <c r="H146" t="inlineStr">
        <is>
          <t>8/10</t>
        </is>
      </c>
      <c r="I146" t="inlineStr">
        <is>
          <t>9/10</t>
        </is>
      </c>
      <c r="J146" t="inlineStr">
        <is>
          <t>9/10</t>
        </is>
      </c>
      <c r="K146" t="inlineStr">
        <is>
          <t>9/10</t>
        </is>
      </c>
      <c r="L146" t="inlineStr">
        <is>
          <t>9/10</t>
        </is>
      </c>
      <c r="M146" t="inlineStr">
        <is>
          <t>9/10</t>
        </is>
      </c>
      <c r="N146" t="inlineStr">
        <is>
          <t>9/10</t>
        </is>
      </c>
      <c r="O146" t="inlineStr">
        <is>
          <t>8/10</t>
        </is>
      </c>
      <c r="P146" t="inlineStr">
        <is>
          <t>9/10</t>
        </is>
      </c>
      <c r="Q146" t="inlineStr">
        <is>
          <t>9/10</t>
        </is>
      </c>
      <c r="R146" t="inlineStr">
        <is>
          <t>9/10</t>
        </is>
      </c>
      <c r="S146" t="inlineStr">
        <is>
          <t>8/10</t>
        </is>
      </c>
      <c r="T146" t="inlineStr">
        <is>
          <t>9/10</t>
        </is>
      </c>
      <c r="U146" t="inlineStr">
        <is>
          <t>8/10</t>
        </is>
      </c>
      <c r="V146" t="inlineStr">
        <is>
          <t>9/10</t>
        </is>
      </c>
      <c r="W146" t="inlineStr">
        <is>
          <t>8/10</t>
        </is>
      </c>
    </row>
    <row r="147">
      <c r="A147" t="inlineStr">
        <is>
          <t>07-18 16</t>
        </is>
      </c>
      <c r="E147" t="inlineStr">
        <is>
          <t>8/10</t>
        </is>
      </c>
      <c r="H147" t="inlineStr">
        <is>
          <t>10/10</t>
        </is>
      </c>
      <c r="P147" t="inlineStr">
        <is>
          <t>8/10</t>
        </is>
      </c>
      <c r="Q147" t="inlineStr">
        <is>
          <t>9/10</t>
        </is>
      </c>
      <c r="R147" t="inlineStr">
        <is>
          <t>9/10</t>
        </is>
      </c>
      <c r="S147" t="inlineStr">
        <is>
          <t>8/10</t>
        </is>
      </c>
      <c r="U147" t="inlineStr">
        <is>
          <t>8/10</t>
        </is>
      </c>
      <c r="W147" t="inlineStr">
        <is>
          <t>9/10</t>
        </is>
      </c>
    </row>
    <row r="148">
      <c r="A148" t="inlineStr">
        <is>
          <t>07-18 19</t>
        </is>
      </c>
      <c r="B148" t="inlineStr">
        <is>
          <t>9/10</t>
        </is>
      </c>
      <c r="C148" t="inlineStr">
        <is>
          <t>9/10</t>
        </is>
      </c>
      <c r="E148" t="inlineStr">
        <is>
          <t>8/10</t>
        </is>
      </c>
      <c r="G148" t="inlineStr">
        <is>
          <t>10/10</t>
        </is>
      </c>
      <c r="H148" t="inlineStr">
        <is>
          <t>10/10</t>
        </is>
      </c>
      <c r="I148" t="inlineStr">
        <is>
          <t>9/10</t>
        </is>
      </c>
      <c r="J148" t="inlineStr">
        <is>
          <t>10/10</t>
        </is>
      </c>
      <c r="K148" t="inlineStr">
        <is>
          <t>10/10</t>
        </is>
      </c>
      <c r="L148" t="inlineStr">
        <is>
          <t>9/10</t>
        </is>
      </c>
      <c r="N148" t="inlineStr">
        <is>
          <t>10/10</t>
        </is>
      </c>
      <c r="O148" t="inlineStr">
        <is>
          <t>10/10</t>
        </is>
      </c>
      <c r="P148" t="inlineStr">
        <is>
          <t>9/10</t>
        </is>
      </c>
      <c r="Q148" t="inlineStr">
        <is>
          <t>9/10</t>
        </is>
      </c>
      <c r="R148" t="inlineStr">
        <is>
          <t>10/10</t>
        </is>
      </c>
      <c r="S148" t="inlineStr">
        <is>
          <t>10/10</t>
        </is>
      </c>
      <c r="T148" t="inlineStr">
        <is>
          <t>9/10</t>
        </is>
      </c>
      <c r="U148" t="inlineStr">
        <is>
          <t>10/10</t>
        </is>
      </c>
      <c r="V148" t="inlineStr">
        <is>
          <t>9/10</t>
        </is>
      </c>
      <c r="W148" t="inlineStr">
        <is>
          <t>10/10</t>
        </is>
      </c>
    </row>
    <row r="149">
      <c r="A149" t="inlineStr">
        <is>
          <t>07-18 22</t>
        </is>
      </c>
      <c r="E149" t="inlineStr">
        <is>
          <t>9/10</t>
        </is>
      </c>
      <c r="H149" t="inlineStr">
        <is>
          <t>10/10</t>
        </is>
      </c>
      <c r="J149" t="inlineStr">
        <is>
          <t>10/10</t>
        </is>
      </c>
      <c r="P149" t="inlineStr">
        <is>
          <t>6/10</t>
        </is>
      </c>
      <c r="Q149" t="inlineStr">
        <is>
          <t>8/10</t>
        </is>
      </c>
      <c r="R149" t="inlineStr">
        <is>
          <t>10/10</t>
        </is>
      </c>
      <c r="S149" t="inlineStr">
        <is>
          <t>10/10</t>
        </is>
      </c>
      <c r="U149" t="inlineStr">
        <is>
          <t>10/10</t>
        </is>
      </c>
      <c r="W149" t="inlineStr">
        <is>
          <t>10/10</t>
        </is>
      </c>
    </row>
    <row r="150">
      <c r="A150" t="inlineStr">
        <is>
          <t>07-19 01</t>
        </is>
      </c>
      <c r="B150" t="inlineStr">
        <is>
          <t>10/10</t>
        </is>
      </c>
      <c r="C150" t="inlineStr">
        <is>
          <t>10/10</t>
        </is>
      </c>
      <c r="D150" t="inlineStr">
        <is>
          <t>10/10</t>
        </is>
      </c>
      <c r="E150" t="inlineStr">
        <is>
          <t>10/10</t>
        </is>
      </c>
      <c r="F150" t="inlineStr">
        <is>
          <t>10/10</t>
        </is>
      </c>
      <c r="G150" t="inlineStr">
        <is>
          <t>10/10</t>
        </is>
      </c>
      <c r="H150" t="inlineStr">
        <is>
          <t>10/10</t>
        </is>
      </c>
      <c r="I150" t="inlineStr">
        <is>
          <t>9/10</t>
        </is>
      </c>
      <c r="K150" t="inlineStr">
        <is>
          <t>10/10</t>
        </is>
      </c>
      <c r="L150" t="inlineStr">
        <is>
          <t>10/10</t>
        </is>
      </c>
      <c r="M150" t="inlineStr">
        <is>
          <t>10/10</t>
        </is>
      </c>
      <c r="N150" t="inlineStr">
        <is>
          <t>10/10</t>
        </is>
      </c>
      <c r="O150" t="inlineStr">
        <is>
          <t>10/10</t>
        </is>
      </c>
      <c r="P150" t="inlineStr">
        <is>
          <t>0/10</t>
        </is>
      </c>
      <c r="Q150" t="inlineStr">
        <is>
          <t>9/10</t>
        </is>
      </c>
      <c r="R150" t="inlineStr">
        <is>
          <t>10/10</t>
        </is>
      </c>
      <c r="S150" t="inlineStr">
        <is>
          <t>10/10</t>
        </is>
      </c>
      <c r="T150" t="inlineStr">
        <is>
          <t>9/10</t>
        </is>
      </c>
      <c r="U150" t="inlineStr">
        <is>
          <t>10/10</t>
        </is>
      </c>
      <c r="V150" t="inlineStr">
        <is>
          <t>10/10</t>
        </is>
      </c>
      <c r="W150" t="inlineStr">
        <is>
          <t>9/10</t>
        </is>
      </c>
    </row>
    <row r="151">
      <c r="A151" t="inlineStr">
        <is>
          <t>07-19 04</t>
        </is>
      </c>
      <c r="E151" t="inlineStr">
        <is>
          <t>10/10</t>
        </is>
      </c>
      <c r="H151" t="inlineStr">
        <is>
          <t>10/10</t>
        </is>
      </c>
      <c r="J151" t="inlineStr">
        <is>
          <t>10/10</t>
        </is>
      </c>
      <c r="P151" t="inlineStr">
        <is>
          <t>8/10</t>
        </is>
      </c>
      <c r="Q151" t="inlineStr">
        <is>
          <t>8/10</t>
        </is>
      </c>
      <c r="R151" t="inlineStr">
        <is>
          <t>10/10</t>
        </is>
      </c>
      <c r="S151" t="inlineStr">
        <is>
          <t>10/10</t>
        </is>
      </c>
      <c r="U151" t="inlineStr">
        <is>
          <t>10/10</t>
        </is>
      </c>
      <c r="W151" t="inlineStr">
        <is>
          <t>10/10</t>
        </is>
      </c>
    </row>
    <row r="152">
      <c r="A152" t="inlineStr">
        <is>
          <t>07-19 07</t>
        </is>
      </c>
      <c r="B152" t="inlineStr">
        <is>
          <t>10/10</t>
        </is>
      </c>
      <c r="C152" t="inlineStr">
        <is>
          <t>10/10</t>
        </is>
      </c>
      <c r="D152" t="inlineStr">
        <is>
          <t>10/10</t>
        </is>
      </c>
      <c r="E152" t="inlineStr">
        <is>
          <t>10/10</t>
        </is>
      </c>
      <c r="F152" t="inlineStr">
        <is>
          <t>10/10</t>
        </is>
      </c>
      <c r="G152" t="inlineStr">
        <is>
          <t>10/10</t>
        </is>
      </c>
      <c r="H152" t="inlineStr">
        <is>
          <t>10/10</t>
        </is>
      </c>
      <c r="I152" t="inlineStr">
        <is>
          <t>10/10</t>
        </is>
      </c>
      <c r="J152" t="inlineStr">
        <is>
          <t>10/10</t>
        </is>
      </c>
      <c r="K152" t="inlineStr">
        <is>
          <t>10/10</t>
        </is>
      </c>
      <c r="L152" t="inlineStr">
        <is>
          <t>10/10</t>
        </is>
      </c>
      <c r="M152" t="inlineStr">
        <is>
          <t>10/10</t>
        </is>
      </c>
      <c r="N152" t="inlineStr">
        <is>
          <t>10/10</t>
        </is>
      </c>
      <c r="O152" t="inlineStr">
        <is>
          <t>10/10</t>
        </is>
      </c>
      <c r="P152" t="inlineStr">
        <is>
          <t>10/10</t>
        </is>
      </c>
      <c r="Q152" t="inlineStr">
        <is>
          <t>9/10</t>
        </is>
      </c>
      <c r="R152" t="inlineStr">
        <is>
          <t>10/10</t>
        </is>
      </c>
      <c r="S152" t="inlineStr">
        <is>
          <t>10/10</t>
        </is>
      </c>
      <c r="T152" t="inlineStr">
        <is>
          <t>9/10</t>
        </is>
      </c>
      <c r="U152" t="inlineStr">
        <is>
          <t>10/10</t>
        </is>
      </c>
      <c r="V152" t="inlineStr">
        <is>
          <t>10/10</t>
        </is>
      </c>
      <c r="W152" t="inlineStr">
        <is>
          <t>10/10</t>
        </is>
      </c>
    </row>
    <row r="153">
      <c r="A153" t="inlineStr">
        <is>
          <t>07-19 10</t>
        </is>
      </c>
      <c r="E153" t="inlineStr">
        <is>
          <t>9/10</t>
        </is>
      </c>
      <c r="H153" t="inlineStr">
        <is>
          <t>10/10</t>
        </is>
      </c>
      <c r="J153" t="inlineStr">
        <is>
          <t>8/10</t>
        </is>
      </c>
      <c r="P153" t="inlineStr">
        <is>
          <t>8/10</t>
        </is>
      </c>
      <c r="Q153" t="inlineStr">
        <is>
          <t>9/10</t>
        </is>
      </c>
      <c r="R153" t="inlineStr">
        <is>
          <t>10/10</t>
        </is>
      </c>
      <c r="S153" t="inlineStr">
        <is>
          <t>10/10</t>
        </is>
      </c>
      <c r="U153" t="inlineStr">
        <is>
          <t>10/10</t>
        </is>
      </c>
      <c r="W153" t="inlineStr">
        <is>
          <t>8/10</t>
        </is>
      </c>
    </row>
    <row r="154">
      <c r="A154" t="inlineStr">
        <is>
          <t>07-19 13</t>
        </is>
      </c>
      <c r="B154" t="inlineStr">
        <is>
          <t>9/10</t>
        </is>
      </c>
      <c r="C154" t="inlineStr">
        <is>
          <t>9/10</t>
        </is>
      </c>
      <c r="D154" t="inlineStr">
        <is>
          <t>8/10</t>
        </is>
      </c>
      <c r="E154" t="inlineStr">
        <is>
          <t>9/10</t>
        </is>
      </c>
      <c r="F154" t="inlineStr">
        <is>
          <t>9/10</t>
        </is>
      </c>
      <c r="G154" t="inlineStr">
        <is>
          <t>9/10</t>
        </is>
      </c>
      <c r="H154" t="inlineStr">
        <is>
          <t>10/10</t>
        </is>
      </c>
      <c r="I154" t="inlineStr">
        <is>
          <t>9/10</t>
        </is>
      </c>
      <c r="J154" t="inlineStr">
        <is>
          <t>8/10</t>
        </is>
      </c>
      <c r="K154" t="inlineStr">
        <is>
          <t>8/10</t>
        </is>
      </c>
      <c r="L154" t="inlineStr">
        <is>
          <t>9/10</t>
        </is>
      </c>
      <c r="M154" t="inlineStr">
        <is>
          <t>9/10</t>
        </is>
      </c>
      <c r="N154" t="inlineStr">
        <is>
          <t>8/10</t>
        </is>
      </c>
      <c r="O154" t="inlineStr">
        <is>
          <t>3/10</t>
        </is>
      </c>
      <c r="P154" t="inlineStr">
        <is>
          <t>8/10</t>
        </is>
      </c>
      <c r="Q154" t="inlineStr">
        <is>
          <t>9/10</t>
        </is>
      </c>
      <c r="R154" t="inlineStr">
        <is>
          <t>10/10</t>
        </is>
      </c>
      <c r="S154" t="inlineStr">
        <is>
          <t>8/10</t>
        </is>
      </c>
      <c r="T154" t="inlineStr">
        <is>
          <t>9/10</t>
        </is>
      </c>
      <c r="U154" t="inlineStr">
        <is>
          <t>8/10</t>
        </is>
      </c>
      <c r="V154" t="inlineStr">
        <is>
          <t>8/10</t>
        </is>
      </c>
      <c r="W154" t="inlineStr">
        <is>
          <t>8/10</t>
        </is>
      </c>
    </row>
    <row r="155">
      <c r="A155" t="inlineStr">
        <is>
          <t>07-19 16</t>
        </is>
      </c>
      <c r="E155" t="inlineStr">
        <is>
          <t>8/10</t>
        </is>
      </c>
      <c r="H155" t="inlineStr">
        <is>
          <t>10/10</t>
        </is>
      </c>
      <c r="J155" t="inlineStr">
        <is>
          <t>10/10</t>
        </is>
      </c>
      <c r="P155" t="inlineStr">
        <is>
          <t>9/10</t>
        </is>
      </c>
      <c r="Q155" t="inlineStr">
        <is>
          <t>9/10</t>
        </is>
      </c>
      <c r="R155" t="inlineStr">
        <is>
          <t>8/10</t>
        </is>
      </c>
      <c r="S155" t="inlineStr">
        <is>
          <t>9/10</t>
        </is>
      </c>
      <c r="U155" t="inlineStr">
        <is>
          <t>9/10</t>
        </is>
      </c>
      <c r="W155" t="inlineStr">
        <is>
          <t>4/10</t>
        </is>
      </c>
    </row>
    <row r="156">
      <c r="A156" t="inlineStr">
        <is>
          <t>07-19 19</t>
        </is>
      </c>
      <c r="B156" t="inlineStr">
        <is>
          <t>10/10</t>
        </is>
      </c>
      <c r="C156" t="inlineStr">
        <is>
          <t>10/10</t>
        </is>
      </c>
      <c r="D156" t="inlineStr">
        <is>
          <t>10/10</t>
        </is>
      </c>
      <c r="E156" t="inlineStr">
        <is>
          <t>10/10</t>
        </is>
      </c>
      <c r="F156" t="inlineStr">
        <is>
          <t>10/10</t>
        </is>
      </c>
      <c r="G156" t="inlineStr">
        <is>
          <t>10/10</t>
        </is>
      </c>
      <c r="H156" t="inlineStr">
        <is>
          <t>10/10</t>
        </is>
      </c>
      <c r="I156" t="inlineStr">
        <is>
          <t>10/10</t>
        </is>
      </c>
      <c r="J156" t="inlineStr">
        <is>
          <t>10/10</t>
        </is>
      </c>
      <c r="K156" t="inlineStr">
        <is>
          <t>10/10</t>
        </is>
      </c>
      <c r="L156" t="inlineStr">
        <is>
          <t>8/10</t>
        </is>
      </c>
      <c r="M156" t="inlineStr">
        <is>
          <t>10/10</t>
        </is>
      </c>
      <c r="N156" t="inlineStr">
        <is>
          <t>9/10</t>
        </is>
      </c>
      <c r="O156" t="inlineStr">
        <is>
          <t>6/10</t>
        </is>
      </c>
      <c r="P156" t="inlineStr">
        <is>
          <t>9/10</t>
        </is>
      </c>
      <c r="Q156" t="inlineStr">
        <is>
          <t>8/10</t>
        </is>
      </c>
      <c r="R156" t="inlineStr">
        <is>
          <t>10/10</t>
        </is>
      </c>
      <c r="S156" t="inlineStr">
        <is>
          <t>10/10</t>
        </is>
      </c>
      <c r="T156" t="inlineStr">
        <is>
          <t>9/10</t>
        </is>
      </c>
      <c r="U156" t="inlineStr">
        <is>
          <t>9/10</t>
        </is>
      </c>
      <c r="V156" t="inlineStr">
        <is>
          <t>4/10</t>
        </is>
      </c>
      <c r="W156" t="inlineStr">
        <is>
          <t>9/10</t>
        </is>
      </c>
    </row>
    <row r="157">
      <c r="A157" t="inlineStr">
        <is>
          <t>07-19 22</t>
        </is>
      </c>
      <c r="E157" t="inlineStr">
        <is>
          <t>10/10</t>
        </is>
      </c>
      <c r="H157" t="inlineStr">
        <is>
          <t>10/10</t>
        </is>
      </c>
      <c r="P157" t="inlineStr">
        <is>
          <t>8/10</t>
        </is>
      </c>
      <c r="Q157" t="inlineStr">
        <is>
          <t>8/10</t>
        </is>
      </c>
      <c r="R157" t="inlineStr">
        <is>
          <t>10/10</t>
        </is>
      </c>
      <c r="S157" t="inlineStr">
        <is>
          <t>10/10</t>
        </is>
      </c>
      <c r="U157" t="inlineStr">
        <is>
          <t>8/10</t>
        </is>
      </c>
      <c r="W157" t="inlineStr">
        <is>
          <t>4/10</t>
        </is>
      </c>
    </row>
    <row r="158">
      <c r="A158" t="inlineStr">
        <is>
          <t>07-20 01</t>
        </is>
      </c>
      <c r="B158" t="inlineStr">
        <is>
          <t>10/10</t>
        </is>
      </c>
      <c r="C158" t="inlineStr">
        <is>
          <t>10/10</t>
        </is>
      </c>
      <c r="D158" t="inlineStr">
        <is>
          <t>10/10</t>
        </is>
      </c>
      <c r="E158" t="inlineStr">
        <is>
          <t>10/10</t>
        </is>
      </c>
      <c r="F158" t="inlineStr">
        <is>
          <t>10/10</t>
        </is>
      </c>
      <c r="G158" t="inlineStr">
        <is>
          <t>8/10</t>
        </is>
      </c>
      <c r="H158" t="inlineStr">
        <is>
          <t>10/10</t>
        </is>
      </c>
      <c r="I158" t="inlineStr">
        <is>
          <t>10/10</t>
        </is>
      </c>
      <c r="J158" t="inlineStr">
        <is>
          <t>10/10</t>
        </is>
      </c>
      <c r="K158" t="inlineStr">
        <is>
          <t>9/10</t>
        </is>
      </c>
      <c r="L158" t="inlineStr">
        <is>
          <t>9/10</t>
        </is>
      </c>
      <c r="M158" t="inlineStr">
        <is>
          <t>6/10</t>
        </is>
      </c>
      <c r="N158" t="inlineStr">
        <is>
          <t>8/10</t>
        </is>
      </c>
      <c r="O158" t="inlineStr">
        <is>
          <t>10/10</t>
        </is>
      </c>
      <c r="P158" t="inlineStr">
        <is>
          <t>6/10</t>
        </is>
      </c>
      <c r="Q158" t="inlineStr">
        <is>
          <t>9/10</t>
        </is>
      </c>
      <c r="R158" t="inlineStr">
        <is>
          <t>8/10</t>
        </is>
      </c>
      <c r="S158" t="inlineStr">
        <is>
          <t>10/10</t>
        </is>
      </c>
      <c r="T158" t="inlineStr">
        <is>
          <t>9/10</t>
        </is>
      </c>
      <c r="U158" t="inlineStr">
        <is>
          <t>8/10</t>
        </is>
      </c>
      <c r="V158" t="inlineStr">
        <is>
          <t>10/10</t>
        </is>
      </c>
      <c r="W158" t="inlineStr">
        <is>
          <t>4/10</t>
        </is>
      </c>
    </row>
    <row r="159">
      <c r="A159" t="inlineStr">
        <is>
          <t>07-20 04</t>
        </is>
      </c>
      <c r="E159" t="inlineStr">
        <is>
          <t>10/10</t>
        </is>
      </c>
      <c r="H159" t="inlineStr">
        <is>
          <t>10/10</t>
        </is>
      </c>
      <c r="J159" t="inlineStr">
        <is>
          <t>10/10</t>
        </is>
      </c>
      <c r="P159" t="inlineStr">
        <is>
          <t>8/10</t>
        </is>
      </c>
      <c r="Q159" t="inlineStr">
        <is>
          <t>8/10</t>
        </is>
      </c>
      <c r="R159" t="inlineStr">
        <is>
          <t>10/10</t>
        </is>
      </c>
      <c r="U159" t="inlineStr">
        <is>
          <t>10/10</t>
        </is>
      </c>
    </row>
    <row r="160">
      <c r="A160" t="inlineStr">
        <is>
          <t>07-20 07</t>
        </is>
      </c>
      <c r="B160" t="inlineStr">
        <is>
          <t>10/10</t>
        </is>
      </c>
      <c r="C160" t="inlineStr">
        <is>
          <t>10/10</t>
        </is>
      </c>
      <c r="D160" t="inlineStr">
        <is>
          <t>10/10</t>
        </is>
      </c>
      <c r="E160" t="inlineStr">
        <is>
          <t>10/10</t>
        </is>
      </c>
      <c r="F160" t="inlineStr">
        <is>
          <t>10/10</t>
        </is>
      </c>
      <c r="G160" t="inlineStr">
        <is>
          <t>10/10</t>
        </is>
      </c>
      <c r="H160" t="inlineStr">
        <is>
          <t>10/10</t>
        </is>
      </c>
      <c r="I160" t="inlineStr">
        <is>
          <t>9/10</t>
        </is>
      </c>
      <c r="J160" t="inlineStr">
        <is>
          <t>10/10</t>
        </is>
      </c>
      <c r="K160" t="inlineStr">
        <is>
          <t>10/10</t>
        </is>
      </c>
      <c r="L160" t="inlineStr">
        <is>
          <t>9/10</t>
        </is>
      </c>
      <c r="M160" t="inlineStr">
        <is>
          <t>10/10</t>
        </is>
      </c>
      <c r="N160" t="inlineStr">
        <is>
          <t>10/10</t>
        </is>
      </c>
      <c r="O160" t="inlineStr">
        <is>
          <t>10/10</t>
        </is>
      </c>
      <c r="P160" t="inlineStr">
        <is>
          <t>9/10</t>
        </is>
      </c>
      <c r="Q160" t="inlineStr">
        <is>
          <t>9/10</t>
        </is>
      </c>
      <c r="R160" t="inlineStr">
        <is>
          <t>8/10</t>
        </is>
      </c>
      <c r="S160" t="inlineStr">
        <is>
          <t>10/10</t>
        </is>
      </c>
      <c r="T160" t="inlineStr">
        <is>
          <t>5/10</t>
        </is>
      </c>
      <c r="U160" t="inlineStr">
        <is>
          <t>9/10</t>
        </is>
      </c>
      <c r="V160" t="inlineStr">
        <is>
          <t>10/10</t>
        </is>
      </c>
      <c r="W160" t="inlineStr">
        <is>
          <t>9/10</t>
        </is>
      </c>
    </row>
    <row r="161">
      <c r="A161" t="inlineStr">
        <is>
          <t>07-20 10</t>
        </is>
      </c>
      <c r="E161" t="inlineStr">
        <is>
          <t>9/10</t>
        </is>
      </c>
      <c r="H161" t="inlineStr">
        <is>
          <t>10/10</t>
        </is>
      </c>
      <c r="J161" t="inlineStr">
        <is>
          <t>9/10</t>
        </is>
      </c>
      <c r="P161" t="inlineStr">
        <is>
          <t>5/10</t>
        </is>
      </c>
      <c r="Q161" t="inlineStr">
        <is>
          <t>9/10</t>
        </is>
      </c>
      <c r="R161" t="inlineStr">
        <is>
          <t>9/10</t>
        </is>
      </c>
      <c r="S161" t="inlineStr">
        <is>
          <t>9/10</t>
        </is>
      </c>
      <c r="U161" t="inlineStr">
        <is>
          <t>10/10</t>
        </is>
      </c>
      <c r="W161" t="inlineStr">
        <is>
          <t>8/10</t>
        </is>
      </c>
    </row>
    <row r="162">
      <c r="A162" t="inlineStr">
        <is>
          <t>07-20 13</t>
        </is>
      </c>
      <c r="B162" t="inlineStr">
        <is>
          <t>9/10</t>
        </is>
      </c>
      <c r="C162" t="inlineStr">
        <is>
          <t>10/10</t>
        </is>
      </c>
      <c r="D162" t="inlineStr">
        <is>
          <t>8/10</t>
        </is>
      </c>
      <c r="E162" t="inlineStr">
        <is>
          <t>9/10</t>
        </is>
      </c>
      <c r="F162" t="inlineStr">
        <is>
          <t>8/10</t>
        </is>
      </c>
      <c r="G162" t="inlineStr">
        <is>
          <t>9/10</t>
        </is>
      </c>
      <c r="H162" t="inlineStr">
        <is>
          <t>10/10</t>
        </is>
      </c>
      <c r="I162" t="inlineStr">
        <is>
          <t>9/10</t>
        </is>
      </c>
      <c r="J162" t="inlineStr">
        <is>
          <t>9/10</t>
        </is>
      </c>
      <c r="K162" t="inlineStr">
        <is>
          <t>9/10</t>
        </is>
      </c>
      <c r="L162" t="inlineStr">
        <is>
          <t>9/10</t>
        </is>
      </c>
      <c r="M162" t="inlineStr">
        <is>
          <t>9/10</t>
        </is>
      </c>
      <c r="N162" t="inlineStr">
        <is>
          <t>10/10</t>
        </is>
      </c>
      <c r="O162" t="inlineStr">
        <is>
          <t>9/10</t>
        </is>
      </c>
      <c r="P162" t="inlineStr">
        <is>
          <t>6/10</t>
        </is>
      </c>
      <c r="Q162" t="inlineStr">
        <is>
          <t>9/10</t>
        </is>
      </c>
      <c r="R162" t="inlineStr">
        <is>
          <t>10/10</t>
        </is>
      </c>
      <c r="S162" t="inlineStr">
        <is>
          <t>9/10</t>
        </is>
      </c>
      <c r="T162" t="inlineStr">
        <is>
          <t>5/10</t>
        </is>
      </c>
      <c r="U162" t="inlineStr">
        <is>
          <t>9/10</t>
        </is>
      </c>
      <c r="V162" t="inlineStr">
        <is>
          <t>9/10</t>
        </is>
      </c>
      <c r="W162" t="inlineStr">
        <is>
          <t>8/10</t>
        </is>
      </c>
    </row>
    <row r="163">
      <c r="A163" t="inlineStr">
        <is>
          <t>07-20 16</t>
        </is>
      </c>
      <c r="E163" t="inlineStr">
        <is>
          <t>9/10</t>
        </is>
      </c>
      <c r="H163" t="inlineStr">
        <is>
          <t>9/10</t>
        </is>
      </c>
      <c r="J163" t="inlineStr">
        <is>
          <t>9/10</t>
        </is>
      </c>
      <c r="P163" t="inlineStr">
        <is>
          <t>9/10</t>
        </is>
      </c>
      <c r="Q163" t="inlineStr">
        <is>
          <t>9/10</t>
        </is>
      </c>
      <c r="R163" t="inlineStr">
        <is>
          <t>8/10</t>
        </is>
      </c>
      <c r="S163" t="inlineStr">
        <is>
          <t>8/10</t>
        </is>
      </c>
      <c r="U163" t="inlineStr">
        <is>
          <t>9/10</t>
        </is>
      </c>
      <c r="W163" t="inlineStr">
        <is>
          <t>8/10</t>
        </is>
      </c>
    </row>
    <row r="164">
      <c r="A164" t="inlineStr">
        <is>
          <t>07-20 19</t>
        </is>
      </c>
      <c r="B164" t="inlineStr">
        <is>
          <t>9/10</t>
        </is>
      </c>
      <c r="C164" t="inlineStr">
        <is>
          <t>10/10</t>
        </is>
      </c>
      <c r="D164" t="inlineStr">
        <is>
          <t>10/10</t>
        </is>
      </c>
      <c r="E164" t="inlineStr">
        <is>
          <t>8/10</t>
        </is>
      </c>
      <c r="F164" t="inlineStr">
        <is>
          <t>8/10</t>
        </is>
      </c>
      <c r="G164" t="inlineStr">
        <is>
          <t>9/10</t>
        </is>
      </c>
      <c r="H164" t="inlineStr">
        <is>
          <t>10/10</t>
        </is>
      </c>
      <c r="I164" t="inlineStr">
        <is>
          <t>10/10</t>
        </is>
      </c>
      <c r="J164" t="inlineStr">
        <is>
          <t>10/10</t>
        </is>
      </c>
      <c r="K164" t="inlineStr">
        <is>
          <t>8/10</t>
        </is>
      </c>
      <c r="L164" t="inlineStr">
        <is>
          <t>10/10</t>
        </is>
      </c>
      <c r="M164" t="inlineStr">
        <is>
          <t>10/10</t>
        </is>
      </c>
      <c r="N164" t="inlineStr">
        <is>
          <t>8/10</t>
        </is>
      </c>
      <c r="O164" t="inlineStr">
        <is>
          <t>6/10</t>
        </is>
      </c>
      <c r="P164" t="inlineStr">
        <is>
          <t>9/10</t>
        </is>
      </c>
      <c r="Q164" t="inlineStr">
        <is>
          <t>8/10</t>
        </is>
      </c>
      <c r="R164" t="inlineStr">
        <is>
          <t>8/10</t>
        </is>
      </c>
      <c r="S164" t="inlineStr">
        <is>
          <t>6/10</t>
        </is>
      </c>
      <c r="T164" t="inlineStr">
        <is>
          <t>9/10</t>
        </is>
      </c>
      <c r="U164" t="inlineStr">
        <is>
          <t>10/10</t>
        </is>
      </c>
      <c r="V164" t="inlineStr">
        <is>
          <t>6/10</t>
        </is>
      </c>
      <c r="W164" t="inlineStr">
        <is>
          <t>9/10</t>
        </is>
      </c>
    </row>
    <row r="165">
      <c r="A165" t="inlineStr">
        <is>
          <t>07-20 22</t>
        </is>
      </c>
      <c r="E165" t="inlineStr">
        <is>
          <t>10/10</t>
        </is>
      </c>
      <c r="H165" t="inlineStr">
        <is>
          <t>10/10</t>
        </is>
      </c>
      <c r="J165" t="inlineStr">
        <is>
          <t>10/10</t>
        </is>
      </c>
      <c r="P165" t="inlineStr">
        <is>
          <t>10/10</t>
        </is>
      </c>
      <c r="Q165" t="inlineStr">
        <is>
          <t>4/10</t>
        </is>
      </c>
      <c r="R165" t="inlineStr">
        <is>
          <t>9/10</t>
        </is>
      </c>
      <c r="S165" t="inlineStr">
        <is>
          <t>8/10</t>
        </is>
      </c>
      <c r="U165" t="inlineStr">
        <is>
          <t>10/10</t>
        </is>
      </c>
    </row>
    <row r="166">
      <c r="A166" t="inlineStr">
        <is>
          <t>07-21 01</t>
        </is>
      </c>
      <c r="B166" t="inlineStr">
        <is>
          <t>9/10</t>
        </is>
      </c>
      <c r="C166" t="inlineStr">
        <is>
          <t>10/10</t>
        </is>
      </c>
      <c r="D166" t="inlineStr">
        <is>
          <t>10/10</t>
        </is>
      </c>
      <c r="E166" t="inlineStr">
        <is>
          <t>10/10</t>
        </is>
      </c>
      <c r="F166" t="inlineStr">
        <is>
          <t>9/10</t>
        </is>
      </c>
      <c r="G166" t="inlineStr">
        <is>
          <t>10/10</t>
        </is>
      </c>
      <c r="H166" t="inlineStr">
        <is>
          <t>10/10</t>
        </is>
      </c>
      <c r="I166" t="inlineStr">
        <is>
          <t>9/10</t>
        </is>
      </c>
      <c r="J166" t="inlineStr">
        <is>
          <t>10/10</t>
        </is>
      </c>
      <c r="K166" t="inlineStr">
        <is>
          <t>6/10</t>
        </is>
      </c>
      <c r="L166" t="inlineStr">
        <is>
          <t>9/10</t>
        </is>
      </c>
      <c r="M166" t="inlineStr">
        <is>
          <t>10/10</t>
        </is>
      </c>
      <c r="N166" t="inlineStr">
        <is>
          <t>9/10</t>
        </is>
      </c>
      <c r="O166" t="inlineStr">
        <is>
          <t>10/10</t>
        </is>
      </c>
      <c r="P166" t="inlineStr">
        <is>
          <t>1/10</t>
        </is>
      </c>
      <c r="Q166" t="inlineStr">
        <is>
          <t>8/10</t>
        </is>
      </c>
      <c r="R166" t="inlineStr">
        <is>
          <t>5/10</t>
        </is>
      </c>
      <c r="S166" t="inlineStr">
        <is>
          <t>10/10</t>
        </is>
      </c>
      <c r="T166" t="inlineStr">
        <is>
          <t>4/10</t>
        </is>
      </c>
      <c r="U166" t="inlineStr">
        <is>
          <t>9/10</t>
        </is>
      </c>
      <c r="V166" t="inlineStr">
        <is>
          <t>8/10</t>
        </is>
      </c>
      <c r="W166" t="inlineStr">
        <is>
          <t>8/10</t>
        </is>
      </c>
    </row>
    <row r="167">
      <c r="A167" t="inlineStr">
        <is>
          <t>07-21 04</t>
        </is>
      </c>
      <c r="E167" t="inlineStr">
        <is>
          <t>10/10</t>
        </is>
      </c>
      <c r="H167" t="inlineStr">
        <is>
          <t>10/10</t>
        </is>
      </c>
      <c r="J167" t="inlineStr">
        <is>
          <t>10/10</t>
        </is>
      </c>
      <c r="P167" t="inlineStr">
        <is>
          <t>3/10</t>
        </is>
      </c>
      <c r="Q167" t="inlineStr">
        <is>
          <t>8/10</t>
        </is>
      </c>
      <c r="R167" t="inlineStr">
        <is>
          <t>8/10</t>
        </is>
      </c>
      <c r="S167" t="inlineStr">
        <is>
          <t>10/10</t>
        </is>
      </c>
      <c r="U167" t="inlineStr">
        <is>
          <t>10/10</t>
        </is>
      </c>
      <c r="W167" t="inlineStr">
        <is>
          <t>10/10</t>
        </is>
      </c>
    </row>
    <row r="168">
      <c r="A168" t="inlineStr">
        <is>
          <t>07-21 07</t>
        </is>
      </c>
      <c r="B168" t="inlineStr">
        <is>
          <t>9/10</t>
        </is>
      </c>
      <c r="C168" t="inlineStr">
        <is>
          <t>10/10</t>
        </is>
      </c>
      <c r="D168" t="inlineStr">
        <is>
          <t>9/10</t>
        </is>
      </c>
      <c r="E168" t="inlineStr">
        <is>
          <t>10/10</t>
        </is>
      </c>
      <c r="F168" t="inlineStr">
        <is>
          <t>10/10</t>
        </is>
      </c>
      <c r="G168" t="inlineStr">
        <is>
          <t>9/10</t>
        </is>
      </c>
      <c r="H168" t="inlineStr">
        <is>
          <t>10/10</t>
        </is>
      </c>
      <c r="I168" t="inlineStr">
        <is>
          <t>10/10</t>
        </is>
      </c>
      <c r="J168" t="inlineStr">
        <is>
          <t>10/10</t>
        </is>
      </c>
      <c r="K168" t="inlineStr">
        <is>
          <t>9/10</t>
        </is>
      </c>
      <c r="L168" t="inlineStr">
        <is>
          <t>9/10</t>
        </is>
      </c>
      <c r="M168" t="inlineStr">
        <is>
          <t>10/10</t>
        </is>
      </c>
      <c r="N168" t="inlineStr">
        <is>
          <t>10/10</t>
        </is>
      </c>
      <c r="O168" t="inlineStr">
        <is>
          <t>4/10</t>
        </is>
      </c>
      <c r="P168" t="inlineStr">
        <is>
          <t>10/10</t>
        </is>
      </c>
      <c r="Q168" t="inlineStr">
        <is>
          <t>10/10</t>
        </is>
      </c>
      <c r="R168" t="inlineStr">
        <is>
          <t>8/10</t>
        </is>
      </c>
      <c r="S168" t="inlineStr">
        <is>
          <t>9/10</t>
        </is>
      </c>
      <c r="T168" t="inlineStr">
        <is>
          <t>9/10</t>
        </is>
      </c>
      <c r="U168" t="inlineStr">
        <is>
          <t>10/10</t>
        </is>
      </c>
      <c r="V168" t="inlineStr">
        <is>
          <t>8/10</t>
        </is>
      </c>
      <c r="W168" t="inlineStr">
        <is>
          <t>10/10</t>
        </is>
      </c>
    </row>
    <row r="169">
      <c r="A169" t="inlineStr">
        <is>
          <t>07-21 10</t>
        </is>
      </c>
      <c r="E169" t="inlineStr">
        <is>
          <t>10/10</t>
        </is>
      </c>
      <c r="H169" t="inlineStr">
        <is>
          <t>10/10</t>
        </is>
      </c>
      <c r="J169" t="inlineStr">
        <is>
          <t>10/10</t>
        </is>
      </c>
      <c r="P169" t="inlineStr">
        <is>
          <t>10/10</t>
        </is>
      </c>
      <c r="Q169" t="inlineStr">
        <is>
          <t>9/10</t>
        </is>
      </c>
      <c r="R169" t="inlineStr">
        <is>
          <t>10/10</t>
        </is>
      </c>
      <c r="S169" t="inlineStr">
        <is>
          <t>10/10</t>
        </is>
      </c>
      <c r="U169" t="inlineStr">
        <is>
          <t>8/10</t>
        </is>
      </c>
      <c r="W169" t="inlineStr">
        <is>
          <t>10/10</t>
        </is>
      </c>
    </row>
    <row r="170">
      <c r="A170" t="inlineStr">
        <is>
          <t>07-21 13</t>
        </is>
      </c>
      <c r="B170" t="inlineStr">
        <is>
          <t>9/10</t>
        </is>
      </c>
      <c r="C170" t="inlineStr">
        <is>
          <t>10/10</t>
        </is>
      </c>
      <c r="D170" t="inlineStr">
        <is>
          <t>8/10</t>
        </is>
      </c>
      <c r="E170" t="inlineStr">
        <is>
          <t>10/10</t>
        </is>
      </c>
      <c r="F170" t="inlineStr">
        <is>
          <t>9/10</t>
        </is>
      </c>
      <c r="G170" t="inlineStr">
        <is>
          <t>10/10</t>
        </is>
      </c>
      <c r="H170" t="inlineStr">
        <is>
          <t>10/10</t>
        </is>
      </c>
      <c r="I170" t="inlineStr">
        <is>
          <t>10/10</t>
        </is>
      </c>
      <c r="K170" t="inlineStr">
        <is>
          <t>8/10</t>
        </is>
      </c>
      <c r="M170" t="inlineStr">
        <is>
          <t>9/10</t>
        </is>
      </c>
      <c r="N170" t="inlineStr">
        <is>
          <t>8/10</t>
        </is>
      </c>
      <c r="P170" t="inlineStr">
        <is>
          <t>6/10</t>
        </is>
      </c>
      <c r="Q170" t="inlineStr">
        <is>
          <t>8/10</t>
        </is>
      </c>
      <c r="R170" t="inlineStr">
        <is>
          <t>10/10</t>
        </is>
      </c>
      <c r="S170" t="inlineStr">
        <is>
          <t>4/10</t>
        </is>
      </c>
      <c r="T170" t="inlineStr">
        <is>
          <t>4/10</t>
        </is>
      </c>
      <c r="U170" t="inlineStr">
        <is>
          <t>8/10</t>
        </is>
      </c>
      <c r="V170" t="inlineStr">
        <is>
          <t>6/10</t>
        </is>
      </c>
      <c r="W170" t="inlineStr">
        <is>
          <t>9/10</t>
        </is>
      </c>
    </row>
    <row r="171">
      <c r="A171" t="inlineStr">
        <is>
          <t>07-21 16</t>
        </is>
      </c>
      <c r="E171" t="inlineStr">
        <is>
          <t>10/10</t>
        </is>
      </c>
      <c r="H171" t="inlineStr">
        <is>
          <t>3/10</t>
        </is>
      </c>
      <c r="J171" t="inlineStr">
        <is>
          <t>9/10</t>
        </is>
      </c>
      <c r="P171" t="inlineStr">
        <is>
          <t>10/10</t>
        </is>
      </c>
      <c r="Q171" t="inlineStr">
        <is>
          <t>8/10</t>
        </is>
      </c>
      <c r="R171" t="inlineStr">
        <is>
          <t>8/10</t>
        </is>
      </c>
      <c r="S171" t="inlineStr">
        <is>
          <t>3/10</t>
        </is>
      </c>
      <c r="U171" t="inlineStr">
        <is>
          <t>9/10</t>
        </is>
      </c>
      <c r="W171" t="inlineStr">
        <is>
          <t>6/10</t>
        </is>
      </c>
    </row>
    <row r="172">
      <c r="A172" t="inlineStr">
        <is>
          <t>07-21 19</t>
        </is>
      </c>
      <c r="B172" t="inlineStr">
        <is>
          <t>10/10</t>
        </is>
      </c>
      <c r="C172" t="inlineStr">
        <is>
          <t>10/10</t>
        </is>
      </c>
      <c r="D172" t="inlineStr">
        <is>
          <t>6/10</t>
        </is>
      </c>
      <c r="E172" t="inlineStr">
        <is>
          <t>9/10</t>
        </is>
      </c>
      <c r="F172" t="inlineStr">
        <is>
          <t>10/10</t>
        </is>
      </c>
      <c r="G172" t="inlineStr">
        <is>
          <t>10/10</t>
        </is>
      </c>
      <c r="H172" t="inlineStr">
        <is>
          <t>10/10</t>
        </is>
      </c>
      <c r="I172" t="inlineStr">
        <is>
          <t>9/10</t>
        </is>
      </c>
      <c r="J172" t="inlineStr">
        <is>
          <t>10/10</t>
        </is>
      </c>
      <c r="K172" t="inlineStr">
        <is>
          <t>8/10</t>
        </is>
      </c>
      <c r="L172" t="inlineStr">
        <is>
          <t>10/10</t>
        </is>
      </c>
      <c r="M172" t="inlineStr">
        <is>
          <t>10/10</t>
        </is>
      </c>
      <c r="N172" t="inlineStr">
        <is>
          <t>9/10</t>
        </is>
      </c>
      <c r="O172" t="inlineStr">
        <is>
          <t>9/10</t>
        </is>
      </c>
      <c r="P172" t="inlineStr">
        <is>
          <t>5/10</t>
        </is>
      </c>
      <c r="Q172" t="inlineStr">
        <is>
          <t>9/10</t>
        </is>
      </c>
      <c r="R172" t="inlineStr">
        <is>
          <t>8/10</t>
        </is>
      </c>
      <c r="S172" t="inlineStr">
        <is>
          <t>4/10</t>
        </is>
      </c>
      <c r="T172" t="inlineStr">
        <is>
          <t>9/10</t>
        </is>
      </c>
      <c r="U172" t="inlineStr">
        <is>
          <t>10/10</t>
        </is>
      </c>
      <c r="V172" t="inlineStr">
        <is>
          <t>8/10</t>
        </is>
      </c>
      <c r="W172" t="inlineStr">
        <is>
          <t>9/10</t>
        </is>
      </c>
    </row>
    <row r="173">
      <c r="A173" t="inlineStr">
        <is>
          <t>07-21 22</t>
        </is>
      </c>
      <c r="E173" t="inlineStr">
        <is>
          <t>10/10</t>
        </is>
      </c>
      <c r="H173" t="inlineStr">
        <is>
          <t>10/10</t>
        </is>
      </c>
      <c r="J173" t="inlineStr">
        <is>
          <t>10/10</t>
        </is>
      </c>
      <c r="P173" t="inlineStr">
        <is>
          <t>10/10</t>
        </is>
      </c>
      <c r="Q173" t="inlineStr">
        <is>
          <t>3/10</t>
        </is>
      </c>
      <c r="R173" t="inlineStr">
        <is>
          <t>9/10</t>
        </is>
      </c>
      <c r="S173" t="inlineStr">
        <is>
          <t>8/10</t>
        </is>
      </c>
      <c r="U173" t="inlineStr">
        <is>
          <t>8/10</t>
        </is>
      </c>
      <c r="W173" t="inlineStr">
        <is>
          <t>8/10</t>
        </is>
      </c>
    </row>
    <row r="174">
      <c r="A174" t="inlineStr">
        <is>
          <t>07-22 01</t>
        </is>
      </c>
      <c r="B174" t="inlineStr">
        <is>
          <t>10/10</t>
        </is>
      </c>
      <c r="C174" t="inlineStr">
        <is>
          <t>10/10</t>
        </is>
      </c>
      <c r="D174" t="inlineStr">
        <is>
          <t>10/10</t>
        </is>
      </c>
      <c r="E174" t="inlineStr">
        <is>
          <t>10/10</t>
        </is>
      </c>
      <c r="F174" t="inlineStr">
        <is>
          <t>10/10</t>
        </is>
      </c>
      <c r="G174" t="inlineStr">
        <is>
          <t>10/10</t>
        </is>
      </c>
      <c r="H174" t="inlineStr">
        <is>
          <t>10/10</t>
        </is>
      </c>
      <c r="I174" t="inlineStr">
        <is>
          <t>9/10</t>
        </is>
      </c>
      <c r="J174" t="inlineStr">
        <is>
          <t>10/10</t>
        </is>
      </c>
      <c r="K174" t="inlineStr">
        <is>
          <t>10/10</t>
        </is>
      </c>
      <c r="L174" t="inlineStr">
        <is>
          <t>10/10</t>
        </is>
      </c>
      <c r="M174" t="inlineStr">
        <is>
          <t>10/10</t>
        </is>
      </c>
      <c r="N174" t="inlineStr">
        <is>
          <t>10/10</t>
        </is>
      </c>
      <c r="O174" t="inlineStr">
        <is>
          <t>10/10</t>
        </is>
      </c>
      <c r="P174" t="inlineStr">
        <is>
          <t>3/10</t>
        </is>
      </c>
      <c r="Q174" t="inlineStr">
        <is>
          <t>0/10</t>
        </is>
      </c>
      <c r="R174" t="inlineStr">
        <is>
          <t>8/10</t>
        </is>
      </c>
      <c r="S174" t="inlineStr">
        <is>
          <t>10/10</t>
        </is>
      </c>
      <c r="T174" t="inlineStr">
        <is>
          <t>4/10</t>
        </is>
      </c>
      <c r="U174" t="inlineStr">
        <is>
          <t>10/10</t>
        </is>
      </c>
      <c r="V174" t="inlineStr">
        <is>
          <t>10/10</t>
        </is>
      </c>
      <c r="W174" t="inlineStr">
        <is>
          <t>6/10</t>
        </is>
      </c>
    </row>
    <row r="175">
      <c r="A175" t="inlineStr">
        <is>
          <t>07-22 04</t>
        </is>
      </c>
      <c r="E175" t="inlineStr">
        <is>
          <t>10/10</t>
        </is>
      </c>
      <c r="H175" t="inlineStr">
        <is>
          <t>10/10</t>
        </is>
      </c>
      <c r="J175" t="inlineStr">
        <is>
          <t>10/10</t>
        </is>
      </c>
      <c r="P175" t="inlineStr">
        <is>
          <t>4/10</t>
        </is>
      </c>
      <c r="Q175" t="inlineStr">
        <is>
          <t>9/10</t>
        </is>
      </c>
      <c r="R175" t="inlineStr">
        <is>
          <t>8/10</t>
        </is>
      </c>
      <c r="S175" t="inlineStr">
        <is>
          <t>10/10</t>
        </is>
      </c>
      <c r="U175" t="inlineStr">
        <is>
          <t>10/10</t>
        </is>
      </c>
      <c r="W175" t="inlineStr">
        <is>
          <t>1/10</t>
        </is>
      </c>
    </row>
    <row r="176">
      <c r="A176" t="inlineStr">
        <is>
          <t>07-22 07</t>
        </is>
      </c>
      <c r="B176" t="inlineStr">
        <is>
          <t>9/10</t>
        </is>
      </c>
      <c r="C176" t="inlineStr">
        <is>
          <t>9/10</t>
        </is>
      </c>
      <c r="D176" t="inlineStr">
        <is>
          <t>10/10</t>
        </is>
      </c>
      <c r="E176" t="inlineStr">
        <is>
          <t>9/10</t>
        </is>
      </c>
      <c r="F176" t="inlineStr">
        <is>
          <t>9/10</t>
        </is>
      </c>
      <c r="G176" t="inlineStr">
        <is>
          <t>9/10</t>
        </is>
      </c>
      <c r="H176" t="inlineStr">
        <is>
          <t>3/10</t>
        </is>
      </c>
      <c r="I176" t="inlineStr">
        <is>
          <t>9/10</t>
        </is>
      </c>
      <c r="J176" t="inlineStr">
        <is>
          <t>10/10</t>
        </is>
      </c>
      <c r="K176" t="inlineStr">
        <is>
          <t>6/10</t>
        </is>
      </c>
      <c r="L176" t="inlineStr">
        <is>
          <t>10/10</t>
        </is>
      </c>
      <c r="M176" t="inlineStr">
        <is>
          <t>10/10</t>
        </is>
      </c>
      <c r="N176" t="inlineStr">
        <is>
          <t>10/10</t>
        </is>
      </c>
      <c r="O176" t="inlineStr">
        <is>
          <t>10/10</t>
        </is>
      </c>
      <c r="P176" t="inlineStr">
        <is>
          <t>8/10</t>
        </is>
      </c>
      <c r="Q176" t="inlineStr">
        <is>
          <t>5/10</t>
        </is>
      </c>
      <c r="R176" t="inlineStr">
        <is>
          <t>8/10</t>
        </is>
      </c>
      <c r="S176" t="inlineStr">
        <is>
          <t>9/10</t>
        </is>
      </c>
      <c r="T176" t="inlineStr">
        <is>
          <t>9/10</t>
        </is>
      </c>
      <c r="U176" t="inlineStr">
        <is>
          <t>8/10</t>
        </is>
      </c>
      <c r="V176" t="inlineStr">
        <is>
          <t>8/10</t>
        </is>
      </c>
      <c r="W176" t="inlineStr">
        <is>
          <t>8/10</t>
        </is>
      </c>
    </row>
    <row r="177">
      <c r="A177" t="inlineStr">
        <is>
          <t>07-22 10</t>
        </is>
      </c>
      <c r="E177" t="inlineStr">
        <is>
          <t>8/10</t>
        </is>
      </c>
      <c r="H177" t="inlineStr">
        <is>
          <t>3/10</t>
        </is>
      </c>
      <c r="J177" t="inlineStr">
        <is>
          <t>8/10</t>
        </is>
      </c>
      <c r="P177" t="inlineStr">
        <is>
          <t>8/10</t>
        </is>
      </c>
      <c r="Q177" t="inlineStr">
        <is>
          <t>8/10</t>
        </is>
      </c>
      <c r="R177" t="inlineStr">
        <is>
          <t>8/10</t>
        </is>
      </c>
      <c r="S177" t="inlineStr">
        <is>
          <t>8/10</t>
        </is>
      </c>
      <c r="U177" t="inlineStr">
        <is>
          <t>8/10</t>
        </is>
      </c>
      <c r="W177" t="inlineStr">
        <is>
          <t>5/10</t>
        </is>
      </c>
    </row>
    <row r="178">
      <c r="A178" t="inlineStr">
        <is>
          <t>07-22 13</t>
        </is>
      </c>
      <c r="B178" t="inlineStr">
        <is>
          <t>9/10</t>
        </is>
      </c>
      <c r="C178" t="inlineStr">
        <is>
          <t>8/10</t>
        </is>
      </c>
      <c r="D178" t="inlineStr">
        <is>
          <t>6/10</t>
        </is>
      </c>
      <c r="E178" t="inlineStr">
        <is>
          <t>8/10</t>
        </is>
      </c>
      <c r="F178" t="inlineStr">
        <is>
          <t>8/10</t>
        </is>
      </c>
      <c r="G178" t="inlineStr">
        <is>
          <t>9/10</t>
        </is>
      </c>
      <c r="H178" t="inlineStr">
        <is>
          <t>3/10</t>
        </is>
      </c>
      <c r="I178" t="inlineStr">
        <is>
          <t>8/10</t>
        </is>
      </c>
      <c r="J178" t="inlineStr">
        <is>
          <t>8/10</t>
        </is>
      </c>
      <c r="K178" t="inlineStr">
        <is>
          <t>8/10</t>
        </is>
      </c>
      <c r="L178" t="inlineStr">
        <is>
          <t>8/10</t>
        </is>
      </c>
      <c r="M178" t="inlineStr">
        <is>
          <t>9/10</t>
        </is>
      </c>
      <c r="N178" t="inlineStr">
        <is>
          <t>9/10</t>
        </is>
      </c>
      <c r="O178" t="inlineStr">
        <is>
          <t>3/10</t>
        </is>
      </c>
      <c r="P178" t="inlineStr">
        <is>
          <t>5/10</t>
        </is>
      </c>
      <c r="Q178" t="inlineStr">
        <is>
          <t>3/10</t>
        </is>
      </c>
      <c r="R178" t="inlineStr">
        <is>
          <t>8/10</t>
        </is>
      </c>
      <c r="S178" t="inlineStr">
        <is>
          <t>6/10</t>
        </is>
      </c>
      <c r="T178" t="inlineStr">
        <is>
          <t>3/10</t>
        </is>
      </c>
      <c r="U178" t="inlineStr">
        <is>
          <t>6/10</t>
        </is>
      </c>
      <c r="V178" t="inlineStr">
        <is>
          <t>5/10</t>
        </is>
      </c>
      <c r="W178" t="inlineStr">
        <is>
          <t>4/10</t>
        </is>
      </c>
    </row>
    <row r="179">
      <c r="A179" t="inlineStr">
        <is>
          <t>07-22 16</t>
        </is>
      </c>
      <c r="E179" t="inlineStr">
        <is>
          <t>8/10</t>
        </is>
      </c>
      <c r="H179" t="inlineStr">
        <is>
          <t>3/10</t>
        </is>
      </c>
      <c r="J179" t="inlineStr">
        <is>
          <t>8/10</t>
        </is>
      </c>
      <c r="P179" t="inlineStr">
        <is>
          <t>3/10</t>
        </is>
      </c>
      <c r="Q179" t="inlineStr">
        <is>
          <t>1/10</t>
        </is>
      </c>
      <c r="R179" t="inlineStr">
        <is>
          <t>6/10</t>
        </is>
      </c>
      <c r="S179" t="inlineStr">
        <is>
          <t>3/10</t>
        </is>
      </c>
      <c r="U179" t="inlineStr">
        <is>
          <t>8/10</t>
        </is>
      </c>
      <c r="W179" t="inlineStr">
        <is>
          <t>1/10</t>
        </is>
      </c>
    </row>
    <row r="180">
      <c r="A180" t="inlineStr">
        <is>
          <t>07-22 19</t>
        </is>
      </c>
      <c r="B180" t="inlineStr">
        <is>
          <t>5/10</t>
        </is>
      </c>
      <c r="C180" t="inlineStr">
        <is>
          <t>8/10</t>
        </is>
      </c>
      <c r="D180" t="inlineStr">
        <is>
          <t>4/10</t>
        </is>
      </c>
      <c r="E180" t="inlineStr">
        <is>
          <t>9/10</t>
        </is>
      </c>
      <c r="F180" t="inlineStr">
        <is>
          <t>6/10</t>
        </is>
      </c>
      <c r="G180" t="inlineStr">
        <is>
          <t>9/10</t>
        </is>
      </c>
      <c r="H180" t="inlineStr">
        <is>
          <t>0/10</t>
        </is>
      </c>
      <c r="I180" t="inlineStr">
        <is>
          <t>9/10</t>
        </is>
      </c>
      <c r="J180" t="inlineStr">
        <is>
          <t>8/10</t>
        </is>
      </c>
      <c r="K180" t="inlineStr">
        <is>
          <t>4/10</t>
        </is>
      </c>
      <c r="L180" t="inlineStr">
        <is>
          <t>1/10</t>
        </is>
      </c>
      <c r="M180" t="inlineStr">
        <is>
          <t>9/10</t>
        </is>
      </c>
      <c r="N180" t="inlineStr">
        <is>
          <t>9/10</t>
        </is>
      </c>
      <c r="O180" t="inlineStr">
        <is>
          <t>5/10</t>
        </is>
      </c>
      <c r="P180" t="inlineStr">
        <is>
          <t>3/10</t>
        </is>
      </c>
      <c r="Q180" t="inlineStr">
        <is>
          <t>8/10</t>
        </is>
      </c>
      <c r="R180" t="inlineStr">
        <is>
          <t>8/10</t>
        </is>
      </c>
      <c r="S180" t="inlineStr">
        <is>
          <t>3/10</t>
        </is>
      </c>
      <c r="T180" t="inlineStr">
        <is>
          <t>9/10</t>
        </is>
      </c>
      <c r="U180" t="inlineStr">
        <is>
          <t>9/10</t>
        </is>
      </c>
      <c r="V180" t="inlineStr">
        <is>
          <t>6/10</t>
        </is>
      </c>
      <c r="W180" t="inlineStr">
        <is>
          <t>8/10</t>
        </is>
      </c>
    </row>
    <row r="181">
      <c r="A181" t="inlineStr">
        <is>
          <t>07-22 22</t>
        </is>
      </c>
      <c r="H181" t="inlineStr">
        <is>
          <t>8/10</t>
        </is>
      </c>
      <c r="J181" t="inlineStr">
        <is>
          <t>9/10</t>
        </is>
      </c>
      <c r="Q181" t="inlineStr">
        <is>
          <t>8/10</t>
        </is>
      </c>
      <c r="R181" t="inlineStr">
        <is>
          <t>8/10</t>
        </is>
      </c>
      <c r="S181" t="inlineStr">
        <is>
          <t>3/10</t>
        </is>
      </c>
      <c r="U181" t="inlineStr">
        <is>
          <t>8/10</t>
        </is>
      </c>
      <c r="W181" t="inlineStr">
        <is>
          <t>0/10</t>
        </is>
      </c>
    </row>
    <row r="182">
      <c r="A182" t="inlineStr">
        <is>
          <t>07-23 01</t>
        </is>
      </c>
      <c r="B182" t="inlineStr">
        <is>
          <t>0/10</t>
        </is>
      </c>
      <c r="C182" t="inlineStr">
        <is>
          <t>8/10</t>
        </is>
      </c>
      <c r="D182" t="inlineStr">
        <is>
          <t>1/10</t>
        </is>
      </c>
      <c r="E182" t="inlineStr">
        <is>
          <t>8/10</t>
        </is>
      </c>
      <c r="F182" t="inlineStr">
        <is>
          <t>9/10</t>
        </is>
      </c>
      <c r="G182" t="inlineStr">
        <is>
          <t>8/10</t>
        </is>
      </c>
      <c r="H182" t="inlineStr">
        <is>
          <t>5/10</t>
        </is>
      </c>
      <c r="I182" t="inlineStr">
        <is>
          <t>9/10</t>
        </is>
      </c>
      <c r="J182" t="inlineStr">
        <is>
          <t>9/10</t>
        </is>
      </c>
      <c r="K182" t="inlineStr">
        <is>
          <t>3/10</t>
        </is>
      </c>
      <c r="L182" t="inlineStr">
        <is>
          <t>0/10</t>
        </is>
      </c>
      <c r="M182" t="inlineStr">
        <is>
          <t>3/10</t>
        </is>
      </c>
      <c r="O182" t="inlineStr">
        <is>
          <t>1/10</t>
        </is>
      </c>
      <c r="P182" t="inlineStr">
        <is>
          <t>0/10</t>
        </is>
      </c>
      <c r="Q182" t="inlineStr">
        <is>
          <t>0/10</t>
        </is>
      </c>
      <c r="R182" t="inlineStr">
        <is>
          <t>8/10</t>
        </is>
      </c>
      <c r="S182" t="inlineStr">
        <is>
          <t>3/10</t>
        </is>
      </c>
      <c r="T182" t="inlineStr">
        <is>
          <t>1/10</t>
        </is>
      </c>
      <c r="U182" t="inlineStr">
        <is>
          <t>8/10</t>
        </is>
      </c>
      <c r="V182" t="inlineStr">
        <is>
          <t>3/10</t>
        </is>
      </c>
      <c r="W182" t="inlineStr">
        <is>
          <t>0/10</t>
        </is>
      </c>
    </row>
    <row r="183">
      <c r="A183" t="inlineStr">
        <is>
          <t>07-23 04</t>
        </is>
      </c>
      <c r="E183" t="inlineStr">
        <is>
          <t>9/10</t>
        </is>
      </c>
      <c r="H183" t="inlineStr">
        <is>
          <t>10/10</t>
        </is>
      </c>
      <c r="J183" t="inlineStr">
        <is>
          <t>9/10</t>
        </is>
      </c>
      <c r="P183" t="inlineStr">
        <is>
          <t>0/10</t>
        </is>
      </c>
      <c r="Q183" t="inlineStr">
        <is>
          <t>0/10</t>
        </is>
      </c>
      <c r="R183" t="inlineStr">
        <is>
          <t>8/10</t>
        </is>
      </c>
      <c r="S183" t="inlineStr">
        <is>
          <t>0/10</t>
        </is>
      </c>
      <c r="U183" t="inlineStr">
        <is>
          <t>9/10</t>
        </is>
      </c>
      <c r="W183" t="inlineStr">
        <is>
          <t>0/10</t>
        </is>
      </c>
    </row>
    <row r="184">
      <c r="A184" t="inlineStr">
        <is>
          <t>07-23 07</t>
        </is>
      </c>
      <c r="B184" t="inlineStr">
        <is>
          <t>0/10</t>
        </is>
      </c>
      <c r="C184" t="inlineStr">
        <is>
          <t>9/10</t>
        </is>
      </c>
      <c r="D184" t="inlineStr">
        <is>
          <t>8/10</t>
        </is>
      </c>
      <c r="E184" t="inlineStr">
        <is>
          <t>9/10</t>
        </is>
      </c>
      <c r="F184" t="inlineStr">
        <is>
          <t>6/10</t>
        </is>
      </c>
      <c r="G184" t="inlineStr">
        <is>
          <t>10/10</t>
        </is>
      </c>
      <c r="H184" t="inlineStr">
        <is>
          <t>10/10</t>
        </is>
      </c>
      <c r="I184" t="inlineStr">
        <is>
          <t>6/10</t>
        </is>
      </c>
      <c r="J184" t="inlineStr">
        <is>
          <t>8/10</t>
        </is>
      </c>
      <c r="K184" t="inlineStr">
        <is>
          <t>1/10</t>
        </is>
      </c>
      <c r="L184" t="inlineStr">
        <is>
          <t>0/10</t>
        </is>
      </c>
      <c r="M184" t="inlineStr">
        <is>
          <t>9/10</t>
        </is>
      </c>
      <c r="N184" t="inlineStr">
        <is>
          <t>9/10</t>
        </is>
      </c>
      <c r="O184" t="inlineStr">
        <is>
          <t>1/10</t>
        </is>
      </c>
      <c r="P184" t="inlineStr">
        <is>
          <t>1/10</t>
        </is>
      </c>
      <c r="Q184" t="inlineStr">
        <is>
          <t>1/10</t>
        </is>
      </c>
      <c r="R184" t="inlineStr">
        <is>
          <t>8/10</t>
        </is>
      </c>
      <c r="S184" t="inlineStr">
        <is>
          <t>3/10</t>
        </is>
      </c>
      <c r="T184" t="inlineStr">
        <is>
          <t>0/10</t>
        </is>
      </c>
      <c r="U184" t="inlineStr">
        <is>
          <t>8/10</t>
        </is>
      </c>
      <c r="V184" t="inlineStr">
        <is>
          <t>4/10</t>
        </is>
      </c>
      <c r="W184" t="inlineStr">
        <is>
          <t>1/10</t>
        </is>
      </c>
    </row>
    <row r="185">
      <c r="A185" t="inlineStr">
        <is>
          <t>07-23 10</t>
        </is>
      </c>
      <c r="E185" t="inlineStr">
        <is>
          <t>8/10</t>
        </is>
      </c>
      <c r="H185" t="inlineStr">
        <is>
          <t>3/10</t>
        </is>
      </c>
      <c r="J185" t="inlineStr">
        <is>
          <t>9/10</t>
        </is>
      </c>
      <c r="P185" t="inlineStr">
        <is>
          <t>3/10</t>
        </is>
      </c>
      <c r="Q185" t="inlineStr">
        <is>
          <t>4/10</t>
        </is>
      </c>
      <c r="R185" t="inlineStr">
        <is>
          <t>6/10</t>
        </is>
      </c>
      <c r="S185" t="inlineStr">
        <is>
          <t>3/10</t>
        </is>
      </c>
      <c r="U185" t="inlineStr">
        <is>
          <t>9/10</t>
        </is>
      </c>
      <c r="W185" t="inlineStr">
        <is>
          <t>3/10</t>
        </is>
      </c>
    </row>
    <row r="186">
      <c r="A186" t="inlineStr">
        <is>
          <t>07-23 13</t>
        </is>
      </c>
      <c r="B186" t="inlineStr">
        <is>
          <t>4/10</t>
        </is>
      </c>
      <c r="C186" t="inlineStr">
        <is>
          <t>9/10</t>
        </is>
      </c>
      <c r="D186" t="inlineStr">
        <is>
          <t>3/10</t>
        </is>
      </c>
      <c r="E186" t="inlineStr">
        <is>
          <t>8/10</t>
        </is>
      </c>
      <c r="F186" t="inlineStr">
        <is>
          <t>3/10</t>
        </is>
      </c>
      <c r="G186" t="inlineStr">
        <is>
          <t>9/10</t>
        </is>
      </c>
      <c r="H186" t="inlineStr">
        <is>
          <t>0/10</t>
        </is>
      </c>
      <c r="I186" t="inlineStr">
        <is>
          <t>8/10</t>
        </is>
      </c>
      <c r="J186" t="inlineStr">
        <is>
          <t>8/10</t>
        </is>
      </c>
      <c r="K186" t="inlineStr">
        <is>
          <t>3/10</t>
        </is>
      </c>
      <c r="L186" t="inlineStr">
        <is>
          <t>6/10</t>
        </is>
      </c>
      <c r="M186" t="inlineStr">
        <is>
          <t>9/10</t>
        </is>
      </c>
      <c r="N186" t="inlineStr">
        <is>
          <t>9/10</t>
        </is>
      </c>
      <c r="O186" t="inlineStr">
        <is>
          <t>3/10</t>
        </is>
      </c>
      <c r="P186" t="inlineStr">
        <is>
          <t>3/10</t>
        </is>
      </c>
      <c r="Q186" t="inlineStr">
        <is>
          <t>3/10</t>
        </is>
      </c>
      <c r="R186" t="inlineStr">
        <is>
          <t>6/10</t>
        </is>
      </c>
      <c r="S186" t="inlineStr">
        <is>
          <t>6/10</t>
        </is>
      </c>
      <c r="T186" t="inlineStr">
        <is>
          <t>1/10</t>
        </is>
      </c>
      <c r="U186" t="inlineStr">
        <is>
          <t>10/10</t>
        </is>
      </c>
      <c r="V186" t="inlineStr">
        <is>
          <t>1/10</t>
        </is>
      </c>
      <c r="W186" t="inlineStr">
        <is>
          <t>1/10</t>
        </is>
      </c>
    </row>
    <row r="187">
      <c r="A187" t="inlineStr">
        <is>
          <t>07-23 16</t>
        </is>
      </c>
      <c r="E187" t="inlineStr">
        <is>
          <t>8/10</t>
        </is>
      </c>
      <c r="H187" t="inlineStr">
        <is>
          <t>0/10</t>
        </is>
      </c>
      <c r="J187" t="inlineStr">
        <is>
          <t>4/10</t>
        </is>
      </c>
      <c r="P187" t="inlineStr">
        <is>
          <t>3/10</t>
        </is>
      </c>
      <c r="Q187" t="inlineStr">
        <is>
          <t>3/10</t>
        </is>
      </c>
      <c r="R187" t="inlineStr">
        <is>
          <t>8/10</t>
        </is>
      </c>
      <c r="S187" t="inlineStr">
        <is>
          <t>0/10</t>
        </is>
      </c>
      <c r="U187" t="inlineStr">
        <is>
          <t>8/10</t>
        </is>
      </c>
      <c r="W187" t="inlineStr">
        <is>
          <t>1/10</t>
        </is>
      </c>
    </row>
    <row r="188">
      <c r="A188" t="inlineStr">
        <is>
          <t>07-23 19</t>
        </is>
      </c>
      <c r="B188" t="inlineStr">
        <is>
          <t>1/10</t>
        </is>
      </c>
      <c r="C188" t="inlineStr">
        <is>
          <t>8/10</t>
        </is>
      </c>
      <c r="D188" t="inlineStr">
        <is>
          <t>8/10</t>
        </is>
      </c>
      <c r="E188" t="inlineStr">
        <is>
          <t>9/10</t>
        </is>
      </c>
      <c r="F188" t="inlineStr">
        <is>
          <t>6/10</t>
        </is>
      </c>
      <c r="G188" t="inlineStr">
        <is>
          <t>8/10</t>
        </is>
      </c>
      <c r="H188" t="inlineStr">
        <is>
          <t>0/10</t>
        </is>
      </c>
      <c r="I188" t="inlineStr">
        <is>
          <t>9/10</t>
        </is>
      </c>
      <c r="J188" t="inlineStr">
        <is>
          <t>9/10</t>
        </is>
      </c>
      <c r="K188" t="inlineStr">
        <is>
          <t>0/10</t>
        </is>
      </c>
      <c r="L188" t="inlineStr">
        <is>
          <t>0/10</t>
        </is>
      </c>
      <c r="M188" t="inlineStr">
        <is>
          <t>9/10</t>
        </is>
      </c>
      <c r="N188" t="inlineStr">
        <is>
          <t>9/10</t>
        </is>
      </c>
      <c r="O188" t="inlineStr">
        <is>
          <t>6/10</t>
        </is>
      </c>
      <c r="P188" t="inlineStr">
        <is>
          <t>3/10</t>
        </is>
      </c>
      <c r="Q188" t="inlineStr">
        <is>
          <t>9/10</t>
        </is>
      </c>
      <c r="R188" t="inlineStr">
        <is>
          <t>8/10</t>
        </is>
      </c>
      <c r="S188" t="inlineStr">
        <is>
          <t>0/10</t>
        </is>
      </c>
      <c r="T188" t="inlineStr">
        <is>
          <t>9/10</t>
        </is>
      </c>
      <c r="U188" t="inlineStr">
        <is>
          <t>9/10</t>
        </is>
      </c>
      <c r="V188" t="inlineStr">
        <is>
          <t>8/10</t>
        </is>
      </c>
      <c r="W188" t="inlineStr">
        <is>
          <t>9/10</t>
        </is>
      </c>
    </row>
    <row r="189">
      <c r="A189" t="inlineStr">
        <is>
          <t>07-23 22</t>
        </is>
      </c>
      <c r="E189" t="inlineStr">
        <is>
          <t>8/10</t>
        </is>
      </c>
      <c r="H189" t="inlineStr">
        <is>
          <t>0/10</t>
        </is>
      </c>
      <c r="J189" t="inlineStr">
        <is>
          <t>9/10</t>
        </is>
      </c>
      <c r="P189" t="inlineStr">
        <is>
          <t>0/10</t>
        </is>
      </c>
      <c r="Q189" t="inlineStr">
        <is>
          <t>8/10</t>
        </is>
      </c>
      <c r="R189" t="inlineStr">
        <is>
          <t>8/10</t>
        </is>
      </c>
      <c r="S189" t="inlineStr">
        <is>
          <t>0/10</t>
        </is>
      </c>
      <c r="U189" t="inlineStr">
        <is>
          <t>9/10</t>
        </is>
      </c>
      <c r="W189" t="inlineStr">
        <is>
          <t>1/10</t>
        </is>
      </c>
    </row>
    <row r="190">
      <c r="A190" t="inlineStr">
        <is>
          <t>07-24 01</t>
        </is>
      </c>
      <c r="B190" t="inlineStr">
        <is>
          <t>0/10</t>
        </is>
      </c>
      <c r="C190" t="inlineStr">
        <is>
          <t>9/10</t>
        </is>
      </c>
      <c r="D190" t="inlineStr">
        <is>
          <t>3/10</t>
        </is>
      </c>
      <c r="E190" t="inlineStr">
        <is>
          <t>8/10</t>
        </is>
      </c>
      <c r="F190" t="inlineStr">
        <is>
          <t>3/10</t>
        </is>
      </c>
      <c r="G190" t="inlineStr">
        <is>
          <t>8/10</t>
        </is>
      </c>
      <c r="H190" t="inlineStr">
        <is>
          <t>0/10</t>
        </is>
      </c>
      <c r="I190" t="inlineStr">
        <is>
          <t>9/10</t>
        </is>
      </c>
      <c r="J190" t="inlineStr">
        <is>
          <t>9/10</t>
        </is>
      </c>
      <c r="K190" t="inlineStr">
        <is>
          <t>1/10</t>
        </is>
      </c>
      <c r="L190" t="inlineStr">
        <is>
          <t>0/10</t>
        </is>
      </c>
      <c r="M190" t="inlineStr">
        <is>
          <t>1/10</t>
        </is>
      </c>
      <c r="N190" t="inlineStr">
        <is>
          <t>9/10</t>
        </is>
      </c>
      <c r="O190" t="inlineStr">
        <is>
          <t>1/10</t>
        </is>
      </c>
      <c r="P190" t="inlineStr">
        <is>
          <t>0/10</t>
        </is>
      </c>
      <c r="Q190" t="inlineStr">
        <is>
          <t>3/10</t>
        </is>
      </c>
      <c r="R190" t="inlineStr">
        <is>
          <t>8/10</t>
        </is>
      </c>
      <c r="S190" t="inlineStr">
        <is>
          <t>3/10</t>
        </is>
      </c>
      <c r="T190" t="inlineStr">
        <is>
          <t>4/10</t>
        </is>
      </c>
      <c r="U190" t="inlineStr">
        <is>
          <t>9/10</t>
        </is>
      </c>
      <c r="V190" t="inlineStr">
        <is>
          <t>1/10</t>
        </is>
      </c>
      <c r="W190" t="inlineStr">
        <is>
          <t>0/10</t>
        </is>
      </c>
    </row>
    <row r="191">
      <c r="A191" t="inlineStr">
        <is>
          <t>07-24 04</t>
        </is>
      </c>
      <c r="E191" t="inlineStr">
        <is>
          <t>6/10</t>
        </is>
      </c>
      <c r="H191" t="inlineStr">
        <is>
          <t>10/10</t>
        </is>
      </c>
      <c r="J191" t="inlineStr">
        <is>
          <t>9/10</t>
        </is>
      </c>
      <c r="P191" t="inlineStr">
        <is>
          <t>0/10</t>
        </is>
      </c>
      <c r="Q191" t="inlineStr">
        <is>
          <t>8/10</t>
        </is>
      </c>
      <c r="R191" t="inlineStr">
        <is>
          <t>6/10</t>
        </is>
      </c>
      <c r="S191" t="inlineStr">
        <is>
          <t>8/10</t>
        </is>
      </c>
      <c r="U191" t="inlineStr">
        <is>
          <t>9/10</t>
        </is>
      </c>
      <c r="W191" t="inlineStr">
        <is>
          <t>1/10</t>
        </is>
      </c>
    </row>
    <row r="192">
      <c r="A192" t="inlineStr">
        <is>
          <t>07-24 07</t>
        </is>
      </c>
      <c r="B192" t="inlineStr">
        <is>
          <t>8/10</t>
        </is>
      </c>
      <c r="C192" t="inlineStr">
        <is>
          <t>8/10</t>
        </is>
      </c>
      <c r="D192" t="inlineStr">
        <is>
          <t>8/10</t>
        </is>
      </c>
      <c r="E192" t="inlineStr">
        <is>
          <t>8/10</t>
        </is>
      </c>
      <c r="F192" t="inlineStr">
        <is>
          <t>8/10</t>
        </is>
      </c>
      <c r="G192" t="inlineStr">
        <is>
          <t>9/10</t>
        </is>
      </c>
      <c r="H192" t="inlineStr">
        <is>
          <t>8/10</t>
        </is>
      </c>
      <c r="I192" t="inlineStr">
        <is>
          <t>6/10</t>
        </is>
      </c>
      <c r="J192" t="inlineStr">
        <is>
          <t>8/10</t>
        </is>
      </c>
      <c r="K192" t="inlineStr">
        <is>
          <t>8/10</t>
        </is>
      </c>
      <c r="M192" t="inlineStr">
        <is>
          <t>9/10</t>
        </is>
      </c>
      <c r="N192" t="inlineStr">
        <is>
          <t>10/10</t>
        </is>
      </c>
      <c r="O192" t="inlineStr">
        <is>
          <t>6/10</t>
        </is>
      </c>
      <c r="P192" t="inlineStr">
        <is>
          <t>3/10</t>
        </is>
      </c>
      <c r="Q192" t="inlineStr">
        <is>
          <t>1/10</t>
        </is>
      </c>
      <c r="R192" t="inlineStr">
        <is>
          <t>8/10</t>
        </is>
      </c>
      <c r="S192" t="inlineStr">
        <is>
          <t>9/10</t>
        </is>
      </c>
      <c r="T192" t="inlineStr">
        <is>
          <t>0/10</t>
        </is>
      </c>
      <c r="U192" t="inlineStr">
        <is>
          <t>9/10</t>
        </is>
      </c>
      <c r="V192" t="inlineStr">
        <is>
          <t>8/10</t>
        </is>
      </c>
      <c r="W192" t="inlineStr">
        <is>
          <t>0/10</t>
        </is>
      </c>
    </row>
    <row r="193">
      <c r="A193" t="inlineStr">
        <is>
          <t>07-24 10</t>
        </is>
      </c>
      <c r="E193" t="inlineStr">
        <is>
          <t>9/10</t>
        </is>
      </c>
      <c r="H193" t="inlineStr">
        <is>
          <t>3/10</t>
        </is>
      </c>
      <c r="J193" t="inlineStr">
        <is>
          <t>8/10</t>
        </is>
      </c>
      <c r="P193" t="inlineStr">
        <is>
          <t>3/10</t>
        </is>
      </c>
      <c r="Q193" t="inlineStr">
        <is>
          <t>3/10</t>
        </is>
      </c>
      <c r="R193" t="inlineStr">
        <is>
          <t>8/10</t>
        </is>
      </c>
      <c r="S193" t="inlineStr">
        <is>
          <t>3/10</t>
        </is>
      </c>
      <c r="U193" t="inlineStr">
        <is>
          <t>8/10</t>
        </is>
      </c>
      <c r="W193" t="inlineStr">
        <is>
          <t>6/10</t>
        </is>
      </c>
    </row>
    <row r="194">
      <c r="A194" t="inlineStr">
        <is>
          <t>07-24 13</t>
        </is>
      </c>
      <c r="B194" t="inlineStr">
        <is>
          <t>6/10</t>
        </is>
      </c>
      <c r="C194" t="inlineStr">
        <is>
          <t>8/10</t>
        </is>
      </c>
      <c r="D194" t="inlineStr">
        <is>
          <t>8/10</t>
        </is>
      </c>
      <c r="E194" t="inlineStr">
        <is>
          <t>8/10</t>
        </is>
      </c>
      <c r="F194" t="inlineStr">
        <is>
          <t>6/10</t>
        </is>
      </c>
      <c r="G194" t="inlineStr">
        <is>
          <t>8/10</t>
        </is>
      </c>
      <c r="H194" t="inlineStr">
        <is>
          <t>3/10</t>
        </is>
      </c>
      <c r="I194" t="inlineStr">
        <is>
          <t>8/10</t>
        </is>
      </c>
      <c r="J194" t="inlineStr">
        <is>
          <t>8/10</t>
        </is>
      </c>
      <c r="K194" t="inlineStr">
        <is>
          <t>3/10</t>
        </is>
      </c>
      <c r="L194" t="inlineStr">
        <is>
          <t>3/10</t>
        </is>
      </c>
      <c r="M194" t="inlineStr">
        <is>
          <t>9/10</t>
        </is>
      </c>
      <c r="N194" t="inlineStr">
        <is>
          <t>9/10</t>
        </is>
      </c>
      <c r="O194" t="inlineStr">
        <is>
          <t>1/10</t>
        </is>
      </c>
      <c r="P194" t="inlineStr">
        <is>
          <t>4/10</t>
        </is>
      </c>
      <c r="Q194" t="inlineStr">
        <is>
          <t>6/10</t>
        </is>
      </c>
      <c r="R194" t="inlineStr">
        <is>
          <t>6/10</t>
        </is>
      </c>
      <c r="S194" t="inlineStr">
        <is>
          <t>3/10</t>
        </is>
      </c>
      <c r="T194" t="inlineStr">
        <is>
          <t>4/10</t>
        </is>
      </c>
      <c r="U194" t="inlineStr">
        <is>
          <t>6/10</t>
        </is>
      </c>
      <c r="V194" t="inlineStr">
        <is>
          <t>3/10</t>
        </is>
      </c>
      <c r="W194" t="inlineStr">
        <is>
          <t>3/10</t>
        </is>
      </c>
    </row>
    <row r="195">
      <c r="A195" t="inlineStr">
        <is>
          <t>07-24 16</t>
        </is>
      </c>
      <c r="E195" t="inlineStr">
        <is>
          <t>8/10</t>
        </is>
      </c>
      <c r="H195" t="inlineStr">
        <is>
          <t>3/10</t>
        </is>
      </c>
      <c r="J195" t="inlineStr">
        <is>
          <t>8/10</t>
        </is>
      </c>
      <c r="P195" t="inlineStr">
        <is>
          <t>1/10</t>
        </is>
      </c>
      <c r="Q195" t="inlineStr">
        <is>
          <t>4/10</t>
        </is>
      </c>
      <c r="R195" t="inlineStr">
        <is>
          <t>4/10</t>
        </is>
      </c>
      <c r="S195" t="inlineStr">
        <is>
          <t>0/10</t>
        </is>
      </c>
      <c r="U195" t="inlineStr">
        <is>
          <t>8/10</t>
        </is>
      </c>
      <c r="W195" t="inlineStr">
        <is>
          <t>3/10</t>
        </is>
      </c>
    </row>
    <row r="196">
      <c r="A196" t="inlineStr">
        <is>
          <t>07-24 19</t>
        </is>
      </c>
      <c r="B196" t="inlineStr">
        <is>
          <t>6/10</t>
        </is>
      </c>
      <c r="C196" t="inlineStr">
        <is>
          <t>8/10</t>
        </is>
      </c>
      <c r="D196" t="inlineStr">
        <is>
          <t>9/10</t>
        </is>
      </c>
      <c r="E196" t="inlineStr">
        <is>
          <t>8/10</t>
        </is>
      </c>
      <c r="F196" t="inlineStr">
        <is>
          <t>8/10</t>
        </is>
      </c>
      <c r="G196" t="inlineStr">
        <is>
          <t>8/10</t>
        </is>
      </c>
      <c r="H196" t="inlineStr">
        <is>
          <t>0/10</t>
        </is>
      </c>
      <c r="I196" t="inlineStr">
        <is>
          <t>9/10</t>
        </is>
      </c>
      <c r="J196" t="inlineStr">
        <is>
          <t>9/10</t>
        </is>
      </c>
      <c r="K196" t="inlineStr">
        <is>
          <t>6/10</t>
        </is>
      </c>
      <c r="L196" t="inlineStr">
        <is>
          <t>0/10</t>
        </is>
      </c>
      <c r="M196" t="inlineStr">
        <is>
          <t>9/10</t>
        </is>
      </c>
      <c r="N196" t="inlineStr">
        <is>
          <t>9/10</t>
        </is>
      </c>
      <c r="O196" t="inlineStr">
        <is>
          <t>4/10</t>
        </is>
      </c>
      <c r="P196" t="inlineStr">
        <is>
          <t>8/10</t>
        </is>
      </c>
      <c r="Q196" t="inlineStr">
        <is>
          <t>8/10</t>
        </is>
      </c>
      <c r="R196" t="inlineStr">
        <is>
          <t>4/10</t>
        </is>
      </c>
      <c r="S196" t="inlineStr">
        <is>
          <t>3/10</t>
        </is>
      </c>
      <c r="T196" t="inlineStr">
        <is>
          <t>9/10</t>
        </is>
      </c>
      <c r="U196" t="inlineStr">
        <is>
          <t>9/10</t>
        </is>
      </c>
      <c r="V196" t="inlineStr">
        <is>
          <t>8/10</t>
        </is>
      </c>
      <c r="W196" t="inlineStr">
        <is>
          <t>4/10</t>
        </is>
      </c>
    </row>
    <row r="197">
      <c r="A197" t="inlineStr">
        <is>
          <t>07-25 01</t>
        </is>
      </c>
      <c r="B197" t="inlineStr">
        <is>
          <t>0/10</t>
        </is>
      </c>
      <c r="C197" t="inlineStr">
        <is>
          <t>8/10</t>
        </is>
      </c>
      <c r="D197" t="inlineStr">
        <is>
          <t>1/10</t>
        </is>
      </c>
      <c r="E197" t="inlineStr">
        <is>
          <t>8/10</t>
        </is>
      </c>
      <c r="F197" t="inlineStr">
        <is>
          <t>4/10</t>
        </is>
      </c>
      <c r="G197" t="inlineStr">
        <is>
          <t>9/10</t>
        </is>
      </c>
      <c r="H197" t="inlineStr">
        <is>
          <t>5/10</t>
        </is>
      </c>
      <c r="I197" t="inlineStr">
        <is>
          <t>9/10</t>
        </is>
      </c>
      <c r="J197" t="inlineStr">
        <is>
          <t>9/10</t>
        </is>
      </c>
      <c r="K197" t="inlineStr">
        <is>
          <t>3/10</t>
        </is>
      </c>
      <c r="L197" t="inlineStr">
        <is>
          <t>3/10</t>
        </is>
      </c>
      <c r="M197" t="inlineStr">
        <is>
          <t>3/10</t>
        </is>
      </c>
      <c r="N197" t="inlineStr">
        <is>
          <t>9/10</t>
        </is>
      </c>
      <c r="O197" t="inlineStr">
        <is>
          <t>3/10</t>
        </is>
      </c>
      <c r="P197" t="inlineStr">
        <is>
          <t>0/10</t>
        </is>
      </c>
      <c r="Q197" t="inlineStr">
        <is>
          <t>0/10</t>
        </is>
      </c>
      <c r="R197" t="inlineStr">
        <is>
          <t>8/10</t>
        </is>
      </c>
      <c r="S197" t="inlineStr">
        <is>
          <t>0/10</t>
        </is>
      </c>
      <c r="T197" t="inlineStr">
        <is>
          <t>3/10</t>
        </is>
      </c>
      <c r="U197" t="inlineStr">
        <is>
          <t>8/10</t>
        </is>
      </c>
      <c r="V197" t="inlineStr">
        <is>
          <t>3/10</t>
        </is>
      </c>
      <c r="W197" t="inlineStr">
        <is>
          <t>0/10</t>
        </is>
      </c>
    </row>
    <row r="198">
      <c r="A198" t="inlineStr">
        <is>
          <t>07-25 04</t>
        </is>
      </c>
      <c r="E198" t="inlineStr">
        <is>
          <t>8/10</t>
        </is>
      </c>
      <c r="H198" t="inlineStr">
        <is>
          <t>5/10</t>
        </is>
      </c>
      <c r="J198" t="inlineStr">
        <is>
          <t>9/10</t>
        </is>
      </c>
      <c r="P198" t="inlineStr">
        <is>
          <t>0/10</t>
        </is>
      </c>
      <c r="Q198" t="inlineStr">
        <is>
          <t>3/10</t>
        </is>
      </c>
      <c r="R198" t="inlineStr">
        <is>
          <t>8/10</t>
        </is>
      </c>
      <c r="S198" t="inlineStr">
        <is>
          <t>4/10</t>
        </is>
      </c>
      <c r="U198" t="inlineStr">
        <is>
          <t>9/10</t>
        </is>
      </c>
      <c r="W198" t="inlineStr">
        <is>
          <t>0/10</t>
        </is>
      </c>
    </row>
    <row r="199">
      <c r="A199" t="inlineStr">
        <is>
          <t>07-25 07</t>
        </is>
      </c>
      <c r="B199" t="inlineStr">
        <is>
          <t>5/10</t>
        </is>
      </c>
      <c r="C199" t="inlineStr">
        <is>
          <t>8/10</t>
        </is>
      </c>
      <c r="D199" t="inlineStr">
        <is>
          <t>9/10</t>
        </is>
      </c>
      <c r="E199" t="inlineStr">
        <is>
          <t>8/10</t>
        </is>
      </c>
      <c r="F199" t="inlineStr">
        <is>
          <t>6/10</t>
        </is>
      </c>
      <c r="G199" t="inlineStr">
        <is>
          <t>9/10</t>
        </is>
      </c>
      <c r="H199" t="inlineStr">
        <is>
          <t>8/10</t>
        </is>
      </c>
      <c r="I199" t="inlineStr">
        <is>
          <t>8/10</t>
        </is>
      </c>
      <c r="J199" t="inlineStr">
        <is>
          <t>8/10</t>
        </is>
      </c>
      <c r="K199" t="inlineStr">
        <is>
          <t>0/10</t>
        </is>
      </c>
      <c r="L199" t="inlineStr">
        <is>
          <t>6/10</t>
        </is>
      </c>
      <c r="M199" t="inlineStr">
        <is>
          <t>9/10</t>
        </is>
      </c>
      <c r="N199" t="inlineStr">
        <is>
          <t>9/10</t>
        </is>
      </c>
      <c r="O199" t="inlineStr">
        <is>
          <t>4/10</t>
        </is>
      </c>
      <c r="P199" t="inlineStr">
        <is>
          <t>3/10</t>
        </is>
      </c>
      <c r="Q199" t="inlineStr">
        <is>
          <t>4/10</t>
        </is>
      </c>
      <c r="R199" t="inlineStr">
        <is>
          <t>6/10</t>
        </is>
      </c>
      <c r="S199" t="inlineStr">
        <is>
          <t>3/10</t>
        </is>
      </c>
      <c r="T199" t="inlineStr">
        <is>
          <t>1/10</t>
        </is>
      </c>
      <c r="U199" t="inlineStr">
        <is>
          <t>8/10</t>
        </is>
      </c>
      <c r="V199" t="inlineStr">
        <is>
          <t>8/10</t>
        </is>
      </c>
      <c r="W199" t="inlineStr">
        <is>
          <t>0/10</t>
        </is>
      </c>
    </row>
    <row r="200">
      <c r="A200" t="inlineStr">
        <is>
          <t>07-25 10</t>
        </is>
      </c>
      <c r="E200" t="inlineStr">
        <is>
          <t>9/10</t>
        </is>
      </c>
      <c r="H200" t="inlineStr">
        <is>
          <t>8/10</t>
        </is>
      </c>
      <c r="J200" t="inlineStr">
        <is>
          <t>9/10</t>
        </is>
      </c>
      <c r="P200" t="inlineStr">
        <is>
          <t>3/10</t>
        </is>
      </c>
      <c r="Q200" t="inlineStr">
        <is>
          <t>8/10</t>
        </is>
      </c>
      <c r="R200" t="inlineStr">
        <is>
          <t>8/10</t>
        </is>
      </c>
      <c r="S200" t="inlineStr">
        <is>
          <t>8/10</t>
        </is>
      </c>
      <c r="U200" t="inlineStr">
        <is>
          <t>8/10</t>
        </is>
      </c>
      <c r="W200" t="inlineStr">
        <is>
          <t>3/10</t>
        </is>
      </c>
    </row>
    <row r="201">
      <c r="A201" t="inlineStr">
        <is>
          <t>07-25 13</t>
        </is>
      </c>
      <c r="B201" t="inlineStr">
        <is>
          <t>8/10</t>
        </is>
      </c>
      <c r="C201" t="inlineStr">
        <is>
          <t>9/10</t>
        </is>
      </c>
      <c r="D201" t="inlineStr">
        <is>
          <t>8/10</t>
        </is>
      </c>
      <c r="E201" t="inlineStr">
        <is>
          <t>8/10</t>
        </is>
      </c>
      <c r="F201" t="inlineStr">
        <is>
          <t>8/10</t>
        </is>
      </c>
      <c r="G201" t="inlineStr">
        <is>
          <t>8/10</t>
        </is>
      </c>
      <c r="H201" t="inlineStr">
        <is>
          <t>4/10</t>
        </is>
      </c>
      <c r="I201" t="inlineStr">
        <is>
          <t>6/10</t>
        </is>
      </c>
      <c r="J201" t="inlineStr">
        <is>
          <t>8/10</t>
        </is>
      </c>
      <c r="K201" t="inlineStr">
        <is>
          <t>8/10</t>
        </is>
      </c>
      <c r="L201" t="inlineStr">
        <is>
          <t>6/10</t>
        </is>
      </c>
      <c r="M201" t="inlineStr">
        <is>
          <t>9/10</t>
        </is>
      </c>
      <c r="N201" t="inlineStr">
        <is>
          <t>9/10</t>
        </is>
      </c>
      <c r="O201" t="inlineStr">
        <is>
          <t>3/10</t>
        </is>
      </c>
      <c r="P201" t="inlineStr">
        <is>
          <t>8/10</t>
        </is>
      </c>
      <c r="Q201" t="inlineStr">
        <is>
          <t>9/10</t>
        </is>
      </c>
      <c r="R201" t="inlineStr">
        <is>
          <t>8/10</t>
        </is>
      </c>
      <c r="S201" t="inlineStr">
        <is>
          <t>3/10</t>
        </is>
      </c>
      <c r="T201" t="inlineStr">
        <is>
          <t>6/10</t>
        </is>
      </c>
      <c r="U201" t="inlineStr">
        <is>
          <t>8/10</t>
        </is>
      </c>
      <c r="V201" t="inlineStr">
        <is>
          <t>8/10</t>
        </is>
      </c>
      <c r="W201" t="inlineStr">
        <is>
          <t>3/10</t>
        </is>
      </c>
    </row>
    <row r="202">
      <c r="A202" t="inlineStr">
        <is>
          <t>07-25 16</t>
        </is>
      </c>
      <c r="E202" t="inlineStr">
        <is>
          <t>8/10</t>
        </is>
      </c>
      <c r="H202" t="inlineStr">
        <is>
          <t>3/10</t>
        </is>
      </c>
      <c r="J202" t="inlineStr">
        <is>
          <t>8/10</t>
        </is>
      </c>
      <c r="P202" t="inlineStr">
        <is>
          <t>3/10</t>
        </is>
      </c>
      <c r="Q202" t="inlineStr">
        <is>
          <t>9/10</t>
        </is>
      </c>
      <c r="R202" t="inlineStr">
        <is>
          <t>5/10</t>
        </is>
      </c>
      <c r="S202" t="inlineStr">
        <is>
          <t>4/10</t>
        </is>
      </c>
      <c r="U202" t="inlineStr">
        <is>
          <t>8/10</t>
        </is>
      </c>
      <c r="W202" t="inlineStr">
        <is>
          <t>1/10</t>
        </is>
      </c>
    </row>
    <row r="203">
      <c r="A203" t="inlineStr">
        <is>
          <t>07-25 19</t>
        </is>
      </c>
      <c r="B203" t="inlineStr">
        <is>
          <t>0/10</t>
        </is>
      </c>
      <c r="C203" t="inlineStr">
        <is>
          <t>8/10</t>
        </is>
      </c>
      <c r="D203" t="inlineStr">
        <is>
          <t>9/10</t>
        </is>
      </c>
      <c r="E203" t="inlineStr">
        <is>
          <t>8/10</t>
        </is>
      </c>
      <c r="F203" t="inlineStr">
        <is>
          <t>6/10</t>
        </is>
      </c>
      <c r="G203" t="inlineStr">
        <is>
          <t>9/10</t>
        </is>
      </c>
      <c r="H203" t="inlineStr">
        <is>
          <t>0/10</t>
        </is>
      </c>
      <c r="I203" t="inlineStr">
        <is>
          <t>9/10</t>
        </is>
      </c>
      <c r="J203" t="inlineStr">
        <is>
          <t>9/10</t>
        </is>
      </c>
      <c r="K203" t="inlineStr">
        <is>
          <t>4/10</t>
        </is>
      </c>
      <c r="L203" t="inlineStr">
        <is>
          <t>0/10</t>
        </is>
      </c>
      <c r="M203" t="inlineStr">
        <is>
          <t>9/10</t>
        </is>
      </c>
      <c r="N203" t="inlineStr">
        <is>
          <t>9/10</t>
        </is>
      </c>
      <c r="O203" t="inlineStr">
        <is>
          <t>1/10</t>
        </is>
      </c>
      <c r="P203" t="inlineStr">
        <is>
          <t>3/10</t>
        </is>
      </c>
      <c r="Q203" t="inlineStr">
        <is>
          <t>9/10</t>
        </is>
      </c>
      <c r="R203" t="inlineStr">
        <is>
          <t>6/10</t>
        </is>
      </c>
      <c r="S203" t="inlineStr">
        <is>
          <t>0/10</t>
        </is>
      </c>
      <c r="T203" t="inlineStr">
        <is>
          <t>9/10</t>
        </is>
      </c>
      <c r="U203" t="inlineStr">
        <is>
          <t>8/10</t>
        </is>
      </c>
      <c r="V203" t="inlineStr">
        <is>
          <t>0/10</t>
        </is>
      </c>
      <c r="W203" t="inlineStr">
        <is>
          <t>6/10</t>
        </is>
      </c>
    </row>
    <row r="204">
      <c r="A204" t="inlineStr">
        <is>
          <t>07-25 22</t>
        </is>
      </c>
      <c r="E204" t="inlineStr">
        <is>
          <t>8/10</t>
        </is>
      </c>
      <c r="H204" t="inlineStr">
        <is>
          <t>0/10</t>
        </is>
      </c>
      <c r="J204" t="inlineStr">
        <is>
          <t>9/10</t>
        </is>
      </c>
      <c r="P204" t="inlineStr">
        <is>
          <t>3/10</t>
        </is>
      </c>
      <c r="Q204" t="inlineStr">
        <is>
          <t>3/10</t>
        </is>
      </c>
      <c r="R204" t="inlineStr">
        <is>
          <t>8/10</t>
        </is>
      </c>
      <c r="S204" t="inlineStr">
        <is>
          <t>0/10</t>
        </is>
      </c>
      <c r="U204" t="inlineStr">
        <is>
          <t>8/10</t>
        </is>
      </c>
      <c r="W204" t="inlineStr">
        <is>
          <t>0/10</t>
        </is>
      </c>
    </row>
    <row r="205">
      <c r="A205" t="inlineStr">
        <is>
          <t>07-26 01</t>
        </is>
      </c>
      <c r="B205" t="inlineStr">
        <is>
          <t>0/10</t>
        </is>
      </c>
      <c r="C205" t="inlineStr">
        <is>
          <t>8/10</t>
        </is>
      </c>
      <c r="D205" t="inlineStr">
        <is>
          <t>3/10</t>
        </is>
      </c>
      <c r="E205" t="inlineStr">
        <is>
          <t>8/10</t>
        </is>
      </c>
      <c r="F205" t="inlineStr">
        <is>
          <t>0/10</t>
        </is>
      </c>
      <c r="G205" t="inlineStr">
        <is>
          <t>8/10</t>
        </is>
      </c>
      <c r="H205" t="inlineStr">
        <is>
          <t>0/10</t>
        </is>
      </c>
      <c r="I205" t="inlineStr">
        <is>
          <t>9/10</t>
        </is>
      </c>
      <c r="J205" t="inlineStr">
        <is>
          <t>9/10</t>
        </is>
      </c>
      <c r="K205" t="inlineStr">
        <is>
          <t>0/10</t>
        </is>
      </c>
      <c r="L205" t="inlineStr">
        <is>
          <t>0/10</t>
        </is>
      </c>
      <c r="M205" t="inlineStr">
        <is>
          <t>3/10</t>
        </is>
      </c>
      <c r="N205" t="inlineStr">
        <is>
          <t>9/10</t>
        </is>
      </c>
      <c r="O205" t="inlineStr">
        <is>
          <t>1/10</t>
        </is>
      </c>
      <c r="P205" t="inlineStr">
        <is>
          <t>0/10</t>
        </is>
      </c>
      <c r="Q205" t="inlineStr">
        <is>
          <t>1/10</t>
        </is>
      </c>
      <c r="R205" t="inlineStr">
        <is>
          <t>4/10</t>
        </is>
      </c>
      <c r="S205" t="inlineStr">
        <is>
          <t>0/10</t>
        </is>
      </c>
      <c r="T205" t="inlineStr">
        <is>
          <t>3/10</t>
        </is>
      </c>
      <c r="U205" t="inlineStr">
        <is>
          <t>8/10</t>
        </is>
      </c>
      <c r="V205" t="inlineStr">
        <is>
          <t>3/10</t>
        </is>
      </c>
      <c r="W205" t="inlineStr">
        <is>
          <t>0/10</t>
        </is>
      </c>
    </row>
    <row r="206">
      <c r="A206" t="inlineStr">
        <is>
          <t>07-26 04</t>
        </is>
      </c>
      <c r="E206" t="inlineStr">
        <is>
          <t>8/10</t>
        </is>
      </c>
      <c r="H206" t="inlineStr">
        <is>
          <t>10/10</t>
        </is>
      </c>
      <c r="J206" t="inlineStr">
        <is>
          <t>9/10</t>
        </is>
      </c>
      <c r="P206" t="inlineStr">
        <is>
          <t>0/10</t>
        </is>
      </c>
      <c r="Q206" t="inlineStr">
        <is>
          <t>0/10</t>
        </is>
      </c>
      <c r="R206" t="inlineStr">
        <is>
          <t>0/10</t>
        </is>
      </c>
      <c r="S206" t="inlineStr">
        <is>
          <t>0/10</t>
        </is>
      </c>
      <c r="U206" t="inlineStr">
        <is>
          <t>8/10</t>
        </is>
      </c>
      <c r="W206" t="inlineStr">
        <is>
          <t>0/10</t>
        </is>
      </c>
    </row>
    <row r="207">
      <c r="A207" t="inlineStr">
        <is>
          <t>07-26 07</t>
        </is>
      </c>
      <c r="B207" t="inlineStr">
        <is>
          <t>8/10</t>
        </is>
      </c>
      <c r="C207" t="inlineStr">
        <is>
          <t>8/10</t>
        </is>
      </c>
      <c r="D207" t="inlineStr">
        <is>
          <t>9/10</t>
        </is>
      </c>
      <c r="E207" t="inlineStr">
        <is>
          <t>8/10</t>
        </is>
      </c>
      <c r="F207" t="inlineStr">
        <is>
          <t>6/10</t>
        </is>
      </c>
      <c r="G207" t="inlineStr">
        <is>
          <t>9/10</t>
        </is>
      </c>
      <c r="H207" t="inlineStr">
        <is>
          <t>9/10</t>
        </is>
      </c>
      <c r="I207" t="inlineStr">
        <is>
          <t>8/10</t>
        </is>
      </c>
      <c r="J207" t="inlineStr">
        <is>
          <t>9/10</t>
        </is>
      </c>
      <c r="K207" t="inlineStr">
        <is>
          <t>6/10</t>
        </is>
      </c>
      <c r="L207" t="inlineStr">
        <is>
          <t>6/10</t>
        </is>
      </c>
      <c r="M207" t="inlineStr">
        <is>
          <t>9/10</t>
        </is>
      </c>
      <c r="N207" t="inlineStr">
        <is>
          <t>9/10</t>
        </is>
      </c>
      <c r="O207" t="inlineStr">
        <is>
          <t>3/10</t>
        </is>
      </c>
      <c r="P207" t="inlineStr">
        <is>
          <t>0/10</t>
        </is>
      </c>
      <c r="Q207" t="inlineStr">
        <is>
          <t>8/10</t>
        </is>
      </c>
      <c r="R207" t="inlineStr">
        <is>
          <t>6/10</t>
        </is>
      </c>
      <c r="S207" t="inlineStr">
        <is>
          <t>8/10</t>
        </is>
      </c>
      <c r="T207" t="inlineStr">
        <is>
          <t>6/10</t>
        </is>
      </c>
      <c r="U207" t="inlineStr">
        <is>
          <t>8/10</t>
        </is>
      </c>
      <c r="V207" t="inlineStr">
        <is>
          <t>6/10</t>
        </is>
      </c>
      <c r="W207" t="inlineStr">
        <is>
          <t>1/10</t>
        </is>
      </c>
    </row>
    <row r="208">
      <c r="A208" t="inlineStr">
        <is>
          <t>07-26 10</t>
        </is>
      </c>
      <c r="E208" t="inlineStr">
        <is>
          <t>9/10</t>
        </is>
      </c>
      <c r="J208" t="inlineStr">
        <is>
          <t>9/10</t>
        </is>
      </c>
      <c r="P208" t="inlineStr">
        <is>
          <t>5/10</t>
        </is>
      </c>
      <c r="Q208" t="inlineStr">
        <is>
          <t>3/10</t>
        </is>
      </c>
      <c r="R208" t="inlineStr">
        <is>
          <t>4/10</t>
        </is>
      </c>
      <c r="U208" t="inlineStr">
        <is>
          <t>8/10</t>
        </is>
      </c>
    </row>
    <row r="209">
      <c r="A209" t="inlineStr">
        <is>
          <t>07-26 13</t>
        </is>
      </c>
      <c r="B209" t="inlineStr">
        <is>
          <t>8/10</t>
        </is>
      </c>
      <c r="C209" t="inlineStr">
        <is>
          <t>8/10</t>
        </is>
      </c>
      <c r="D209" t="inlineStr">
        <is>
          <t>9/10</t>
        </is>
      </c>
      <c r="E209" t="inlineStr">
        <is>
          <t>8/10</t>
        </is>
      </c>
      <c r="F209" t="inlineStr">
        <is>
          <t>6/10</t>
        </is>
      </c>
      <c r="G209" t="inlineStr">
        <is>
          <t>8/10</t>
        </is>
      </c>
      <c r="H209" t="inlineStr">
        <is>
          <t>3/10</t>
        </is>
      </c>
      <c r="I209" t="inlineStr">
        <is>
          <t>8/10</t>
        </is>
      </c>
      <c r="J209" t="inlineStr">
        <is>
          <t>8/10</t>
        </is>
      </c>
      <c r="K209" t="inlineStr">
        <is>
          <t>8/10</t>
        </is>
      </c>
      <c r="L209" t="inlineStr">
        <is>
          <t>6/10</t>
        </is>
      </c>
      <c r="M209" t="inlineStr">
        <is>
          <t>9/10</t>
        </is>
      </c>
      <c r="N209" t="inlineStr">
        <is>
          <t>9/10</t>
        </is>
      </c>
      <c r="O209" t="inlineStr">
        <is>
          <t>1/10</t>
        </is>
      </c>
      <c r="P209" t="inlineStr">
        <is>
          <t>8/10</t>
        </is>
      </c>
      <c r="Q209" t="inlineStr">
        <is>
          <t>8/10</t>
        </is>
      </c>
      <c r="R209" t="inlineStr">
        <is>
          <t>5/10</t>
        </is>
      </c>
      <c r="S209" t="inlineStr">
        <is>
          <t>8/10</t>
        </is>
      </c>
      <c r="T209" t="inlineStr">
        <is>
          <t>9/10</t>
        </is>
      </c>
      <c r="U209" t="inlineStr">
        <is>
          <t>6/10</t>
        </is>
      </c>
      <c r="V209" t="inlineStr">
        <is>
          <t>8/10</t>
        </is>
      </c>
      <c r="W209" t="inlineStr">
        <is>
          <t>4/10</t>
        </is>
      </c>
    </row>
    <row r="210">
      <c r="A210" t="inlineStr">
        <is>
          <t>07-26 16</t>
        </is>
      </c>
      <c r="E210" t="inlineStr">
        <is>
          <t>9/10</t>
        </is>
      </c>
      <c r="H210" t="inlineStr">
        <is>
          <t>1/10</t>
        </is>
      </c>
      <c r="J210" t="inlineStr">
        <is>
          <t>8/10</t>
        </is>
      </c>
      <c r="P210" t="inlineStr">
        <is>
          <t>8/10</t>
        </is>
      </c>
      <c r="Q210" t="inlineStr">
        <is>
          <t>6/10</t>
        </is>
      </c>
      <c r="R210" t="inlineStr">
        <is>
          <t>3/10</t>
        </is>
      </c>
      <c r="S210" t="inlineStr">
        <is>
          <t>6/10</t>
        </is>
      </c>
      <c r="U210" t="inlineStr">
        <is>
          <t>8/10</t>
        </is>
      </c>
      <c r="W210" t="inlineStr">
        <is>
          <t>6/10</t>
        </is>
      </c>
    </row>
    <row r="211">
      <c r="A211" t="inlineStr">
        <is>
          <t>07-26 19</t>
        </is>
      </c>
      <c r="B211" t="inlineStr">
        <is>
          <t>3/10</t>
        </is>
      </c>
      <c r="C211" t="inlineStr">
        <is>
          <t>8/10</t>
        </is>
      </c>
      <c r="E211" t="inlineStr">
        <is>
          <t>9/10</t>
        </is>
      </c>
      <c r="F211" t="inlineStr">
        <is>
          <t>8/10</t>
        </is>
      </c>
      <c r="G211" t="inlineStr">
        <is>
          <t>9/10</t>
        </is>
      </c>
      <c r="H211" t="inlineStr">
        <is>
          <t>0/10</t>
        </is>
      </c>
      <c r="I211" t="inlineStr">
        <is>
          <t>8/10</t>
        </is>
      </c>
      <c r="J211" t="inlineStr">
        <is>
          <t>9/10</t>
        </is>
      </c>
      <c r="K211" t="inlineStr">
        <is>
          <t>8/10</t>
        </is>
      </c>
      <c r="L211" t="inlineStr">
        <is>
          <t>1/10</t>
        </is>
      </c>
      <c r="M211" t="inlineStr">
        <is>
          <t>4/10</t>
        </is>
      </c>
      <c r="N211" t="inlineStr">
        <is>
          <t>9/10</t>
        </is>
      </c>
      <c r="O211" t="inlineStr">
        <is>
          <t>4/10</t>
        </is>
      </c>
      <c r="P211" t="inlineStr">
        <is>
          <t>3/10</t>
        </is>
      </c>
      <c r="Q211" t="inlineStr">
        <is>
          <t>9/10</t>
        </is>
      </c>
      <c r="R211" t="inlineStr">
        <is>
          <t>4/10</t>
        </is>
      </c>
      <c r="S211" t="inlineStr">
        <is>
          <t>9/10</t>
        </is>
      </c>
      <c r="U211" t="inlineStr">
        <is>
          <t>9/10</t>
        </is>
      </c>
      <c r="V211" t="inlineStr">
        <is>
          <t>8/10</t>
        </is>
      </c>
      <c r="W211" t="inlineStr">
        <is>
          <t>8/10</t>
        </is>
      </c>
    </row>
    <row r="212">
      <c r="A212" t="inlineStr">
        <is>
          <t>07-26 22</t>
        </is>
      </c>
      <c r="E212" t="inlineStr">
        <is>
          <t>9/10</t>
        </is>
      </c>
      <c r="H212" t="inlineStr">
        <is>
          <t>0/10</t>
        </is>
      </c>
      <c r="J212" t="inlineStr">
        <is>
          <t>9/10</t>
        </is>
      </c>
      <c r="P212" t="inlineStr">
        <is>
          <t>1/10</t>
        </is>
      </c>
      <c r="Q212" t="inlineStr">
        <is>
          <t>8/10</t>
        </is>
      </c>
      <c r="R212" t="inlineStr">
        <is>
          <t>6/10</t>
        </is>
      </c>
      <c r="S212" t="inlineStr">
        <is>
          <t>3/10</t>
        </is>
      </c>
      <c r="U212" t="inlineStr">
        <is>
          <t>6/10</t>
        </is>
      </c>
      <c r="W212" t="inlineStr">
        <is>
          <t>0/10</t>
        </is>
      </c>
    </row>
    <row r="213">
      <c r="A213" t="inlineStr">
        <is>
          <t>07-27 01</t>
        </is>
      </c>
      <c r="B213" t="inlineStr">
        <is>
          <t>6/10</t>
        </is>
      </c>
      <c r="C213" t="inlineStr">
        <is>
          <t>9/10</t>
        </is>
      </c>
      <c r="D213" t="inlineStr">
        <is>
          <t>3/10</t>
        </is>
      </c>
      <c r="F213" t="inlineStr">
        <is>
          <t>3/10</t>
        </is>
      </c>
      <c r="G213" t="inlineStr">
        <is>
          <t>9/10</t>
        </is>
      </c>
      <c r="H213" t="inlineStr">
        <is>
          <t>0/10</t>
        </is>
      </c>
      <c r="I213" t="inlineStr">
        <is>
          <t>9/10</t>
        </is>
      </c>
      <c r="J213" t="inlineStr">
        <is>
          <t>9/10</t>
        </is>
      </c>
      <c r="K213" t="inlineStr">
        <is>
          <t>4/10</t>
        </is>
      </c>
      <c r="L213" t="inlineStr">
        <is>
          <t>0/10</t>
        </is>
      </c>
      <c r="M213" t="inlineStr">
        <is>
          <t>3/10</t>
        </is>
      </c>
      <c r="N213" t="inlineStr">
        <is>
          <t>9/10</t>
        </is>
      </c>
      <c r="O213" t="inlineStr">
        <is>
          <t>4/10</t>
        </is>
      </c>
      <c r="P213" t="inlineStr">
        <is>
          <t>1/10</t>
        </is>
      </c>
      <c r="Q213" t="inlineStr">
        <is>
          <t>1/10</t>
        </is>
      </c>
      <c r="R213" t="inlineStr">
        <is>
          <t>5/10</t>
        </is>
      </c>
      <c r="S213" t="inlineStr">
        <is>
          <t>3/10</t>
        </is>
      </c>
      <c r="T213" t="inlineStr">
        <is>
          <t>0/10</t>
        </is>
      </c>
      <c r="U213" t="inlineStr">
        <is>
          <t>8/10</t>
        </is>
      </c>
      <c r="V213" t="inlineStr">
        <is>
          <t>1/10</t>
        </is>
      </c>
      <c r="W213" t="inlineStr">
        <is>
          <t>0/10</t>
        </is>
      </c>
    </row>
    <row r="214">
      <c r="A214" t="inlineStr">
        <is>
          <t>07-27 04</t>
        </is>
      </c>
      <c r="E214" t="inlineStr">
        <is>
          <t>10/10</t>
        </is>
      </c>
      <c r="H214" t="inlineStr">
        <is>
          <t>10/10</t>
        </is>
      </c>
      <c r="J214" t="inlineStr">
        <is>
          <t>10/10</t>
        </is>
      </c>
      <c r="P214" t="inlineStr">
        <is>
          <t>1/10</t>
        </is>
      </c>
      <c r="Q214" t="inlineStr">
        <is>
          <t>0/10</t>
        </is>
      </c>
      <c r="R214" t="inlineStr">
        <is>
          <t>1/10</t>
        </is>
      </c>
      <c r="S214" t="inlineStr">
        <is>
          <t>3/10</t>
        </is>
      </c>
      <c r="U214" t="inlineStr">
        <is>
          <t>8/10</t>
        </is>
      </c>
      <c r="W214" t="inlineStr">
        <is>
          <t>4/10</t>
        </is>
      </c>
    </row>
    <row r="215">
      <c r="A215" t="inlineStr">
        <is>
          <t>07-27 07</t>
        </is>
      </c>
      <c r="B215" t="inlineStr">
        <is>
          <t>3/10</t>
        </is>
      </c>
      <c r="C215" t="inlineStr">
        <is>
          <t>8/10</t>
        </is>
      </c>
      <c r="D215" t="inlineStr">
        <is>
          <t>9/10</t>
        </is>
      </c>
      <c r="E215" t="inlineStr">
        <is>
          <t>8/10</t>
        </is>
      </c>
      <c r="F215" t="inlineStr">
        <is>
          <t>6/10</t>
        </is>
      </c>
      <c r="G215" t="inlineStr">
        <is>
          <t>9/10</t>
        </is>
      </c>
      <c r="H215" t="inlineStr">
        <is>
          <t>0/10</t>
        </is>
      </c>
      <c r="I215" t="inlineStr">
        <is>
          <t>9/10</t>
        </is>
      </c>
      <c r="J215" t="inlineStr">
        <is>
          <t>9/10</t>
        </is>
      </c>
      <c r="K215" t="inlineStr">
        <is>
          <t>3/10</t>
        </is>
      </c>
      <c r="L215" t="inlineStr">
        <is>
          <t>0/10</t>
        </is>
      </c>
      <c r="M215" t="inlineStr">
        <is>
          <t>9/10</t>
        </is>
      </c>
      <c r="N215" t="inlineStr">
        <is>
          <t>9/10</t>
        </is>
      </c>
      <c r="O215" t="inlineStr">
        <is>
          <t>6/10</t>
        </is>
      </c>
      <c r="P215" t="inlineStr">
        <is>
          <t>8/10</t>
        </is>
      </c>
      <c r="Q215" t="inlineStr">
        <is>
          <t>9/10</t>
        </is>
      </c>
      <c r="R215" t="inlineStr">
        <is>
          <t>8/10</t>
        </is>
      </c>
      <c r="S215" t="inlineStr">
        <is>
          <t>8/10</t>
        </is>
      </c>
      <c r="T215" t="inlineStr">
        <is>
          <t>9/10</t>
        </is>
      </c>
      <c r="U215" t="inlineStr">
        <is>
          <t>9/10</t>
        </is>
      </c>
      <c r="V215" t="inlineStr">
        <is>
          <t>8/10</t>
        </is>
      </c>
      <c r="W215" t="inlineStr">
        <is>
          <t>8/10</t>
        </is>
      </c>
    </row>
    <row r="216">
      <c r="A216" t="inlineStr">
        <is>
          <t>07-27 10</t>
        </is>
      </c>
      <c r="E216" t="inlineStr">
        <is>
          <t>9/10</t>
        </is>
      </c>
      <c r="H216" t="inlineStr">
        <is>
          <t>8/10</t>
        </is>
      </c>
      <c r="J216" t="inlineStr">
        <is>
          <t>8/10</t>
        </is>
      </c>
      <c r="P216" t="inlineStr">
        <is>
          <t>9/10</t>
        </is>
      </c>
      <c r="Q216" t="inlineStr">
        <is>
          <t>9/10</t>
        </is>
      </c>
      <c r="R216" t="inlineStr">
        <is>
          <t>6/10</t>
        </is>
      </c>
      <c r="S216" t="inlineStr">
        <is>
          <t>8/10</t>
        </is>
      </c>
      <c r="U216" t="inlineStr">
        <is>
          <t>8/10</t>
        </is>
      </c>
      <c r="W216" t="inlineStr">
        <is>
          <t>9/10</t>
        </is>
      </c>
    </row>
    <row r="217">
      <c r="A217" t="inlineStr">
        <is>
          <t>07-27 13</t>
        </is>
      </c>
      <c r="C217" t="inlineStr">
        <is>
          <t>9/10</t>
        </is>
      </c>
      <c r="D217" t="inlineStr">
        <is>
          <t>8/10</t>
        </is>
      </c>
      <c r="E217" t="inlineStr">
        <is>
          <t>9/10</t>
        </is>
      </c>
      <c r="F217" t="inlineStr">
        <is>
          <t>8/10</t>
        </is>
      </c>
      <c r="G217" t="inlineStr">
        <is>
          <t>8/10</t>
        </is>
      </c>
      <c r="H217" t="inlineStr">
        <is>
          <t>3/10</t>
        </is>
      </c>
      <c r="I217" t="inlineStr">
        <is>
          <t>8/10</t>
        </is>
      </c>
      <c r="J217" t="inlineStr">
        <is>
          <t>9/10</t>
        </is>
      </c>
      <c r="K217" t="inlineStr">
        <is>
          <t>8/10</t>
        </is>
      </c>
      <c r="L217" t="inlineStr">
        <is>
          <t>6/10</t>
        </is>
      </c>
      <c r="N217" t="inlineStr">
        <is>
          <t>9/10</t>
        </is>
      </c>
      <c r="O217" t="inlineStr">
        <is>
          <t>1/10</t>
        </is>
      </c>
      <c r="P217" t="inlineStr">
        <is>
          <t>9/10</t>
        </is>
      </c>
      <c r="Q217" t="inlineStr">
        <is>
          <t>8/10</t>
        </is>
      </c>
      <c r="R217" t="inlineStr">
        <is>
          <t>5/10</t>
        </is>
      </c>
      <c r="U217" t="inlineStr">
        <is>
          <t>8/10</t>
        </is>
      </c>
      <c r="V217" t="inlineStr">
        <is>
          <t>8/10</t>
        </is>
      </c>
      <c r="W217" t="inlineStr">
        <is>
          <t>9/10</t>
        </is>
      </c>
    </row>
    <row r="218">
      <c r="A218" t="inlineStr">
        <is>
          <t>07-27 16</t>
        </is>
      </c>
      <c r="E218" t="inlineStr">
        <is>
          <t>9/10</t>
        </is>
      </c>
      <c r="H218" t="inlineStr">
        <is>
          <t>3/10</t>
        </is>
      </c>
      <c r="J218" t="inlineStr">
        <is>
          <t>8/10</t>
        </is>
      </c>
      <c r="Q218" t="inlineStr">
        <is>
          <t>9/10</t>
        </is>
      </c>
      <c r="S218" t="inlineStr">
        <is>
          <t>8/10</t>
        </is>
      </c>
      <c r="W218" t="inlineStr">
        <is>
          <t>9/10</t>
        </is>
      </c>
    </row>
    <row r="219">
      <c r="A219" t="inlineStr">
        <is>
          <t>07-27 19</t>
        </is>
      </c>
      <c r="B219" t="inlineStr">
        <is>
          <t>3/10</t>
        </is>
      </c>
      <c r="C219" t="inlineStr">
        <is>
          <t>8/10</t>
        </is>
      </c>
      <c r="D219" t="inlineStr">
        <is>
          <t>10/10</t>
        </is>
      </c>
      <c r="E219" t="inlineStr">
        <is>
          <t>8/10</t>
        </is>
      </c>
      <c r="F219" t="inlineStr">
        <is>
          <t>6/10</t>
        </is>
      </c>
      <c r="G219" t="inlineStr">
        <is>
          <t>9/10</t>
        </is>
      </c>
      <c r="H219" t="inlineStr">
        <is>
          <t>8/10</t>
        </is>
      </c>
      <c r="I219" t="inlineStr">
        <is>
          <t>9/10</t>
        </is>
      </c>
      <c r="J219" t="inlineStr">
        <is>
          <t>9/10</t>
        </is>
      </c>
      <c r="K219" t="inlineStr">
        <is>
          <t>8/10</t>
        </is>
      </c>
      <c r="L219" t="inlineStr">
        <is>
          <t>1/10</t>
        </is>
      </c>
      <c r="M219" t="inlineStr">
        <is>
          <t>10/10</t>
        </is>
      </c>
      <c r="N219" t="inlineStr">
        <is>
          <t>9/10</t>
        </is>
      </c>
      <c r="O219" t="inlineStr">
        <is>
          <t>6/10</t>
        </is>
      </c>
      <c r="P219" t="inlineStr">
        <is>
          <t>9/10</t>
        </is>
      </c>
      <c r="Q219" t="inlineStr">
        <is>
          <t>9/10</t>
        </is>
      </c>
      <c r="R219" t="inlineStr">
        <is>
          <t>6/10</t>
        </is>
      </c>
      <c r="S219" t="inlineStr">
        <is>
          <t>8/10</t>
        </is>
      </c>
      <c r="T219" t="inlineStr">
        <is>
          <t>9/10</t>
        </is>
      </c>
      <c r="U219" t="inlineStr">
        <is>
          <t>8/10</t>
        </is>
      </c>
      <c r="V219" t="inlineStr">
        <is>
          <t>8/10</t>
        </is>
      </c>
      <c r="W219" t="inlineStr">
        <is>
          <t>6/10</t>
        </is>
      </c>
    </row>
    <row r="220">
      <c r="A220" t="inlineStr">
        <is>
          <t>07-27 22</t>
        </is>
      </c>
      <c r="E220" t="inlineStr">
        <is>
          <t>8/10</t>
        </is>
      </c>
      <c r="H220" t="inlineStr">
        <is>
          <t>10/10</t>
        </is>
      </c>
      <c r="J220" t="inlineStr">
        <is>
          <t>9/10</t>
        </is>
      </c>
      <c r="P220" t="inlineStr">
        <is>
          <t>3/10</t>
        </is>
      </c>
      <c r="Q220" t="inlineStr">
        <is>
          <t>8/10</t>
        </is>
      </c>
      <c r="R220" t="inlineStr">
        <is>
          <t>8/10</t>
        </is>
      </c>
      <c r="S220" t="inlineStr">
        <is>
          <t>10/10</t>
        </is>
      </c>
      <c r="U220" t="inlineStr">
        <is>
          <t>8/10</t>
        </is>
      </c>
      <c r="W220" t="inlineStr">
        <is>
          <t>3/10</t>
        </is>
      </c>
    </row>
    <row r="221">
      <c r="A221" t="inlineStr">
        <is>
          <t>07-28 01</t>
        </is>
      </c>
      <c r="B221" t="inlineStr">
        <is>
          <t>9/10</t>
        </is>
      </c>
      <c r="C221" t="inlineStr">
        <is>
          <t>10/10</t>
        </is>
      </c>
      <c r="D221" t="inlineStr">
        <is>
          <t>3/10</t>
        </is>
      </c>
      <c r="E221" t="inlineStr">
        <is>
          <t>8/10</t>
        </is>
      </c>
      <c r="F221" t="inlineStr">
        <is>
          <t>8/10</t>
        </is>
      </c>
      <c r="G221" t="inlineStr">
        <is>
          <t>9/10</t>
        </is>
      </c>
      <c r="H221" t="inlineStr">
        <is>
          <t>10/10</t>
        </is>
      </c>
      <c r="I221" t="inlineStr">
        <is>
          <t>9/10</t>
        </is>
      </c>
      <c r="K221" t="inlineStr">
        <is>
          <t>9/10</t>
        </is>
      </c>
      <c r="L221" t="inlineStr">
        <is>
          <t>9/10</t>
        </is>
      </c>
      <c r="M221" t="inlineStr">
        <is>
          <t>10/10</t>
        </is>
      </c>
      <c r="N221" t="inlineStr">
        <is>
          <t>8/10</t>
        </is>
      </c>
      <c r="O221" t="inlineStr">
        <is>
          <t>3/10</t>
        </is>
      </c>
      <c r="P221" t="inlineStr">
        <is>
          <t>3/10</t>
        </is>
      </c>
      <c r="Q221" t="inlineStr">
        <is>
          <t>8/10</t>
        </is>
      </c>
      <c r="R221" t="inlineStr">
        <is>
          <t>8/10</t>
        </is>
      </c>
      <c r="S221" t="inlineStr">
        <is>
          <t>9/10</t>
        </is>
      </c>
      <c r="T221" t="inlineStr">
        <is>
          <t>4/10</t>
        </is>
      </c>
      <c r="U221" t="inlineStr">
        <is>
          <t>8/10</t>
        </is>
      </c>
      <c r="V221" t="inlineStr">
        <is>
          <t>3/10</t>
        </is>
      </c>
      <c r="W221" t="inlineStr">
        <is>
          <t>4/10</t>
        </is>
      </c>
    </row>
    <row r="222">
      <c r="A222" t="inlineStr">
        <is>
          <t>07-28 04</t>
        </is>
      </c>
      <c r="E222" t="inlineStr">
        <is>
          <t>9/10</t>
        </is>
      </c>
      <c r="H222" t="inlineStr">
        <is>
          <t>10/10</t>
        </is>
      </c>
      <c r="J222" t="inlineStr">
        <is>
          <t>10/10</t>
        </is>
      </c>
      <c r="P222" t="inlineStr">
        <is>
          <t>5/10</t>
        </is>
      </c>
      <c r="Q222" t="inlineStr">
        <is>
          <t>8/10</t>
        </is>
      </c>
      <c r="R222" t="inlineStr">
        <is>
          <t>10/10</t>
        </is>
      </c>
      <c r="S222" t="inlineStr">
        <is>
          <t>9/10</t>
        </is>
      </c>
      <c r="U222" t="inlineStr">
        <is>
          <t>8/10</t>
        </is>
      </c>
      <c r="W222" t="inlineStr">
        <is>
          <t>6/10</t>
        </is>
      </c>
    </row>
    <row r="223">
      <c r="A223" t="inlineStr">
        <is>
          <t>07-28 07</t>
        </is>
      </c>
      <c r="B223" t="inlineStr">
        <is>
          <t>9/10</t>
        </is>
      </c>
      <c r="C223" t="inlineStr">
        <is>
          <t>8/10</t>
        </is>
      </c>
      <c r="D223" t="inlineStr">
        <is>
          <t>8/10</t>
        </is>
      </c>
      <c r="E223" t="inlineStr">
        <is>
          <t>10/10</t>
        </is>
      </c>
      <c r="F223" t="inlineStr">
        <is>
          <t>8/10</t>
        </is>
      </c>
      <c r="G223" t="inlineStr">
        <is>
          <t>8/10</t>
        </is>
      </c>
      <c r="H223" t="inlineStr">
        <is>
          <t>10/10</t>
        </is>
      </c>
      <c r="I223" t="inlineStr">
        <is>
          <t>8/10</t>
        </is>
      </c>
      <c r="J223" t="inlineStr">
        <is>
          <t>9/10</t>
        </is>
      </c>
      <c r="K223" t="inlineStr">
        <is>
          <t>8/10</t>
        </is>
      </c>
      <c r="L223" t="inlineStr">
        <is>
          <t>8/10</t>
        </is>
      </c>
      <c r="M223" t="inlineStr">
        <is>
          <t>9/10</t>
        </is>
      </c>
      <c r="N223" t="inlineStr">
        <is>
          <t>9/10</t>
        </is>
      </c>
      <c r="O223" t="inlineStr">
        <is>
          <t>6/10</t>
        </is>
      </c>
      <c r="P223" t="inlineStr">
        <is>
          <t>6/10</t>
        </is>
      </c>
      <c r="Q223" t="inlineStr">
        <is>
          <t>8/10</t>
        </is>
      </c>
      <c r="R223" t="inlineStr">
        <is>
          <t>8/10</t>
        </is>
      </c>
      <c r="S223" t="inlineStr">
        <is>
          <t>8/10</t>
        </is>
      </c>
      <c r="T223" t="inlineStr">
        <is>
          <t>5/10</t>
        </is>
      </c>
      <c r="U223" t="inlineStr">
        <is>
          <t>8/10</t>
        </is>
      </c>
      <c r="V223" t="inlineStr">
        <is>
          <t>5/10</t>
        </is>
      </c>
      <c r="W223" t="inlineStr">
        <is>
          <t>9/10</t>
        </is>
      </c>
    </row>
    <row r="224">
      <c r="A224" t="inlineStr">
        <is>
          <t>07-28 10</t>
        </is>
      </c>
      <c r="E224" t="inlineStr">
        <is>
          <t>8/10</t>
        </is>
      </c>
      <c r="H224" t="inlineStr">
        <is>
          <t>10/10</t>
        </is>
      </c>
      <c r="J224" t="inlineStr">
        <is>
          <t>8/10</t>
        </is>
      </c>
      <c r="P224" t="inlineStr">
        <is>
          <t>8/10</t>
        </is>
      </c>
      <c r="Q224" t="inlineStr">
        <is>
          <t>9/10</t>
        </is>
      </c>
      <c r="R224" t="inlineStr">
        <is>
          <t>8/10</t>
        </is>
      </c>
      <c r="S224" t="inlineStr">
        <is>
          <t>9/10</t>
        </is>
      </c>
      <c r="U224" t="inlineStr">
        <is>
          <t>8/10</t>
        </is>
      </c>
      <c r="W224" t="inlineStr">
        <is>
          <t>9/10</t>
        </is>
      </c>
    </row>
    <row r="225">
      <c r="A225" t="inlineStr">
        <is>
          <t>07-28 13</t>
        </is>
      </c>
      <c r="B225" t="inlineStr">
        <is>
          <t>9/10</t>
        </is>
      </c>
      <c r="C225" t="inlineStr">
        <is>
          <t>8/10</t>
        </is>
      </c>
      <c r="D225" t="inlineStr">
        <is>
          <t>8/10</t>
        </is>
      </c>
      <c r="E225" t="inlineStr">
        <is>
          <t>8/10</t>
        </is>
      </c>
      <c r="F225" t="inlineStr">
        <is>
          <t>8/10</t>
        </is>
      </c>
      <c r="G225" t="inlineStr">
        <is>
          <t>8/10</t>
        </is>
      </c>
      <c r="H225" t="inlineStr">
        <is>
          <t>10/10</t>
        </is>
      </c>
      <c r="I225" t="inlineStr">
        <is>
          <t>9/10</t>
        </is>
      </c>
      <c r="J225" t="inlineStr">
        <is>
          <t>8/10</t>
        </is>
      </c>
      <c r="K225" t="inlineStr">
        <is>
          <t>9/10</t>
        </is>
      </c>
      <c r="L225" t="inlineStr">
        <is>
          <t>9/10</t>
        </is>
      </c>
      <c r="M225" t="inlineStr">
        <is>
          <t>9/10</t>
        </is>
      </c>
      <c r="N225" t="inlineStr">
        <is>
          <t>9/10</t>
        </is>
      </c>
      <c r="O225" t="inlineStr">
        <is>
          <t>6/10</t>
        </is>
      </c>
      <c r="P225" t="inlineStr">
        <is>
          <t>9/10</t>
        </is>
      </c>
      <c r="Q225" t="inlineStr">
        <is>
          <t>9/10</t>
        </is>
      </c>
      <c r="R225" t="inlineStr">
        <is>
          <t>8/10</t>
        </is>
      </c>
      <c r="S225" t="inlineStr">
        <is>
          <t>9/10</t>
        </is>
      </c>
      <c r="T225" t="inlineStr">
        <is>
          <t>9/10</t>
        </is>
      </c>
      <c r="U225" t="inlineStr">
        <is>
          <t>9/10</t>
        </is>
      </c>
      <c r="V225" t="inlineStr">
        <is>
          <t>8/10</t>
        </is>
      </c>
      <c r="W225" t="inlineStr">
        <is>
          <t>9/10</t>
        </is>
      </c>
    </row>
    <row r="226">
      <c r="A226" t="inlineStr">
        <is>
          <t>07-28 16</t>
        </is>
      </c>
      <c r="E226" t="inlineStr">
        <is>
          <t>9/10</t>
        </is>
      </c>
      <c r="H226" t="inlineStr">
        <is>
          <t>8/10</t>
        </is>
      </c>
      <c r="J226" t="inlineStr">
        <is>
          <t>10/10</t>
        </is>
      </c>
      <c r="P226" t="inlineStr">
        <is>
          <t>9/10</t>
        </is>
      </c>
      <c r="Q226" t="inlineStr">
        <is>
          <t>9/10</t>
        </is>
      </c>
      <c r="R226" t="inlineStr">
        <is>
          <t>8/10</t>
        </is>
      </c>
      <c r="S226" t="inlineStr">
        <is>
          <t>8/10</t>
        </is>
      </c>
      <c r="U226" t="inlineStr">
        <is>
          <t>8/10</t>
        </is>
      </c>
      <c r="W226" t="inlineStr">
        <is>
          <t>9/10</t>
        </is>
      </c>
    </row>
    <row r="227">
      <c r="A227" t="inlineStr">
        <is>
          <t>07-28 19</t>
        </is>
      </c>
      <c r="B227" t="inlineStr">
        <is>
          <t>10/10</t>
        </is>
      </c>
      <c r="C227" t="inlineStr">
        <is>
          <t>10/10</t>
        </is>
      </c>
      <c r="D227" t="inlineStr">
        <is>
          <t>8/10</t>
        </is>
      </c>
      <c r="E227" t="inlineStr">
        <is>
          <t>9/10</t>
        </is>
      </c>
      <c r="F227" t="inlineStr">
        <is>
          <t>9/10</t>
        </is>
      </c>
      <c r="G227" t="inlineStr">
        <is>
          <t>10/10</t>
        </is>
      </c>
      <c r="H227" t="inlineStr">
        <is>
          <t>9/10</t>
        </is>
      </c>
      <c r="I227" t="inlineStr">
        <is>
          <t>9/10</t>
        </is>
      </c>
      <c r="J227" t="inlineStr">
        <is>
          <t>10/10</t>
        </is>
      </c>
      <c r="K227" t="inlineStr">
        <is>
          <t>8/10</t>
        </is>
      </c>
      <c r="L227" t="inlineStr">
        <is>
          <t>10/10</t>
        </is>
      </c>
      <c r="M227" t="inlineStr">
        <is>
          <t>10/10</t>
        </is>
      </c>
      <c r="N227" t="inlineStr">
        <is>
          <t>10/10</t>
        </is>
      </c>
      <c r="O227" t="inlineStr">
        <is>
          <t>5/10</t>
        </is>
      </c>
      <c r="P227" t="inlineStr">
        <is>
          <t>9/10</t>
        </is>
      </c>
      <c r="Q227" t="inlineStr">
        <is>
          <t>9/10</t>
        </is>
      </c>
      <c r="R227" t="inlineStr">
        <is>
          <t>10/10</t>
        </is>
      </c>
      <c r="S227" t="inlineStr">
        <is>
          <t>8/10</t>
        </is>
      </c>
      <c r="T227" t="inlineStr">
        <is>
          <t>9/10</t>
        </is>
      </c>
      <c r="U227" t="inlineStr">
        <is>
          <t>10/10</t>
        </is>
      </c>
      <c r="V227" t="inlineStr">
        <is>
          <t>3/10</t>
        </is>
      </c>
      <c r="W227" t="inlineStr">
        <is>
          <t>10/10</t>
        </is>
      </c>
    </row>
    <row r="228">
      <c r="A228" t="inlineStr">
        <is>
          <t>07-28 22</t>
        </is>
      </c>
      <c r="E228" t="inlineStr">
        <is>
          <t>10/10</t>
        </is>
      </c>
      <c r="H228" t="inlineStr">
        <is>
          <t>6/10</t>
        </is>
      </c>
      <c r="P228" t="inlineStr">
        <is>
          <t>9/10</t>
        </is>
      </c>
      <c r="Q228" t="inlineStr">
        <is>
          <t>8/10</t>
        </is>
      </c>
      <c r="R228" t="inlineStr">
        <is>
          <t>10/10</t>
        </is>
      </c>
      <c r="S228" t="inlineStr">
        <is>
          <t>8/10</t>
        </is>
      </c>
      <c r="U228" t="inlineStr">
        <is>
          <t>9/10</t>
        </is>
      </c>
      <c r="W228" t="inlineStr">
        <is>
          <t>9/10</t>
        </is>
      </c>
    </row>
    <row r="229">
      <c r="A229" t="inlineStr">
        <is>
          <t>07-29 01</t>
        </is>
      </c>
      <c r="D229" t="inlineStr">
        <is>
          <t>10/10</t>
        </is>
      </c>
      <c r="E229" t="inlineStr">
        <is>
          <t>10/10</t>
        </is>
      </c>
      <c r="N229" t="inlineStr">
        <is>
          <t>10/10</t>
        </is>
      </c>
      <c r="P229" t="inlineStr">
        <is>
          <t>1/10</t>
        </is>
      </c>
      <c r="Q229" t="inlineStr">
        <is>
          <t>8/10</t>
        </is>
      </c>
      <c r="T229" t="inlineStr">
        <is>
          <t>9/10</t>
        </is>
      </c>
    </row>
    <row r="230">
      <c r="A230" t="inlineStr">
        <is>
          <t>07-29 04</t>
        </is>
      </c>
      <c r="E230" t="inlineStr">
        <is>
          <t>10/10</t>
        </is>
      </c>
      <c r="H230" t="inlineStr">
        <is>
          <t>10/10</t>
        </is>
      </c>
      <c r="J230" t="inlineStr">
        <is>
          <t>10/10</t>
        </is>
      </c>
      <c r="P230" t="inlineStr">
        <is>
          <t>6/10</t>
        </is>
      </c>
      <c r="Q230" t="inlineStr">
        <is>
          <t>6/10</t>
        </is>
      </c>
      <c r="R230" t="inlineStr">
        <is>
          <t>5/10</t>
        </is>
      </c>
      <c r="S230" t="inlineStr">
        <is>
          <t>8/10</t>
        </is>
      </c>
      <c r="U230" t="inlineStr">
        <is>
          <t>9/10</t>
        </is>
      </c>
      <c r="W230" t="inlineStr">
        <is>
          <t>8/10</t>
        </is>
      </c>
    </row>
    <row r="231">
      <c r="A231" t="inlineStr">
        <is>
          <t>07-29 07</t>
        </is>
      </c>
      <c r="B231" t="inlineStr">
        <is>
          <t>9/10</t>
        </is>
      </c>
      <c r="C231" t="inlineStr">
        <is>
          <t>10/10</t>
        </is>
      </c>
      <c r="D231" t="inlineStr">
        <is>
          <t>9/10</t>
        </is>
      </c>
      <c r="E231" t="inlineStr">
        <is>
          <t>10/10</t>
        </is>
      </c>
      <c r="F231" t="inlineStr">
        <is>
          <t>9/10</t>
        </is>
      </c>
      <c r="G231" t="inlineStr">
        <is>
          <t>9/10</t>
        </is>
      </c>
      <c r="H231" t="inlineStr">
        <is>
          <t>10/10</t>
        </is>
      </c>
      <c r="I231" t="inlineStr">
        <is>
          <t>10/10</t>
        </is>
      </c>
      <c r="J231" t="inlineStr">
        <is>
          <t>9/10</t>
        </is>
      </c>
      <c r="K231" t="inlineStr">
        <is>
          <t>8/10</t>
        </is>
      </c>
      <c r="L231" t="inlineStr">
        <is>
          <t>8/10</t>
        </is>
      </c>
      <c r="M231" t="inlineStr">
        <is>
          <t>9/10</t>
        </is>
      </c>
      <c r="N231" t="inlineStr">
        <is>
          <t>10/10</t>
        </is>
      </c>
      <c r="O231" t="inlineStr">
        <is>
          <t>6/10</t>
        </is>
      </c>
      <c r="P231" t="inlineStr">
        <is>
          <t>10/10</t>
        </is>
      </c>
      <c r="Q231" t="inlineStr">
        <is>
          <t>9/10</t>
        </is>
      </c>
      <c r="R231" t="inlineStr">
        <is>
          <t>10/10</t>
        </is>
      </c>
      <c r="S231" t="inlineStr">
        <is>
          <t>9/10</t>
        </is>
      </c>
      <c r="T231" t="inlineStr">
        <is>
          <t>9/10</t>
        </is>
      </c>
      <c r="U231" t="inlineStr">
        <is>
          <t>10/10</t>
        </is>
      </c>
      <c r="V231" t="inlineStr">
        <is>
          <t>8/10</t>
        </is>
      </c>
      <c r="W231" t="inlineStr">
        <is>
          <t>9/10</t>
        </is>
      </c>
    </row>
    <row r="232">
      <c r="A232" t="inlineStr">
        <is>
          <t>07-29 10</t>
        </is>
      </c>
      <c r="E232" t="inlineStr">
        <is>
          <t>9/10</t>
        </is>
      </c>
      <c r="H232" t="inlineStr">
        <is>
          <t>5/10</t>
        </is>
      </c>
      <c r="J232" t="inlineStr">
        <is>
          <t>9/10</t>
        </is>
      </c>
      <c r="P232" t="inlineStr">
        <is>
          <t>9/10</t>
        </is>
      </c>
      <c r="Q232" t="inlineStr">
        <is>
          <t>9/10</t>
        </is>
      </c>
      <c r="R232" t="inlineStr">
        <is>
          <t>8/10</t>
        </is>
      </c>
      <c r="S232" t="inlineStr">
        <is>
          <t>9/10</t>
        </is>
      </c>
      <c r="U232" t="inlineStr">
        <is>
          <t>10/10</t>
        </is>
      </c>
      <c r="W232" t="inlineStr">
        <is>
          <t>9/10</t>
        </is>
      </c>
    </row>
    <row r="233">
      <c r="A233" t="inlineStr">
        <is>
          <t>07-29 13</t>
        </is>
      </c>
      <c r="B233" t="inlineStr">
        <is>
          <t>9/10</t>
        </is>
      </c>
      <c r="C233" t="inlineStr">
        <is>
          <t>9/10</t>
        </is>
      </c>
      <c r="D233" t="inlineStr">
        <is>
          <t>9/10</t>
        </is>
      </c>
      <c r="E233" t="inlineStr">
        <is>
          <t>8/10</t>
        </is>
      </c>
      <c r="F233" t="inlineStr">
        <is>
          <t>8/10</t>
        </is>
      </c>
      <c r="G233" t="inlineStr">
        <is>
          <t>9/10</t>
        </is>
      </c>
      <c r="H233" t="inlineStr">
        <is>
          <t>5/10</t>
        </is>
      </c>
      <c r="I233" t="inlineStr">
        <is>
          <t>9/10</t>
        </is>
      </c>
      <c r="J233" t="inlineStr">
        <is>
          <t>9/10</t>
        </is>
      </c>
      <c r="K233" t="inlineStr">
        <is>
          <t>9/10</t>
        </is>
      </c>
      <c r="L233" t="inlineStr">
        <is>
          <t>9/10</t>
        </is>
      </c>
      <c r="M233" t="inlineStr">
        <is>
          <t>9/10</t>
        </is>
      </c>
      <c r="N233" t="inlineStr">
        <is>
          <t>9/10</t>
        </is>
      </c>
      <c r="O233" t="inlineStr">
        <is>
          <t>9/10</t>
        </is>
      </c>
      <c r="P233" t="inlineStr">
        <is>
          <t>9/10</t>
        </is>
      </c>
      <c r="Q233" t="inlineStr">
        <is>
          <t>9/10</t>
        </is>
      </c>
      <c r="R233" t="inlineStr">
        <is>
          <t>6/10</t>
        </is>
      </c>
      <c r="S233" t="inlineStr">
        <is>
          <t>9/10</t>
        </is>
      </c>
      <c r="T233" t="inlineStr">
        <is>
          <t>9/10</t>
        </is>
      </c>
      <c r="U233" t="inlineStr">
        <is>
          <t>10/10</t>
        </is>
      </c>
      <c r="V233" t="inlineStr">
        <is>
          <t>8/10</t>
        </is>
      </c>
    </row>
    <row r="234">
      <c r="A234" t="inlineStr">
        <is>
          <t>07-29 16</t>
        </is>
      </c>
      <c r="E234" t="inlineStr">
        <is>
          <t>8/10</t>
        </is>
      </c>
      <c r="H234" t="inlineStr">
        <is>
          <t>5/10</t>
        </is>
      </c>
      <c r="J234" t="inlineStr">
        <is>
          <t>9/10</t>
        </is>
      </c>
      <c r="P234" t="inlineStr">
        <is>
          <t>9/10</t>
        </is>
      </c>
      <c r="Q234" t="inlineStr">
        <is>
          <t>9/10</t>
        </is>
      </c>
      <c r="R234" t="inlineStr">
        <is>
          <t>5/10</t>
        </is>
      </c>
      <c r="S234" t="inlineStr">
        <is>
          <t>8/10</t>
        </is>
      </c>
      <c r="U234" t="inlineStr">
        <is>
          <t>9/10</t>
        </is>
      </c>
      <c r="W234" t="inlineStr">
        <is>
          <t>9/10</t>
        </is>
      </c>
    </row>
    <row r="235">
      <c r="A235" t="inlineStr">
        <is>
          <t>07-29 19</t>
        </is>
      </c>
      <c r="B235" t="inlineStr">
        <is>
          <t>4/10</t>
        </is>
      </c>
      <c r="C235" t="inlineStr">
        <is>
          <t>9/10</t>
        </is>
      </c>
      <c r="D235" t="inlineStr">
        <is>
          <t>9/10</t>
        </is>
      </c>
      <c r="E235" t="inlineStr">
        <is>
          <t>9/10</t>
        </is>
      </c>
      <c r="F235" t="inlineStr">
        <is>
          <t>8/10</t>
        </is>
      </c>
      <c r="G235" t="inlineStr">
        <is>
          <t>9/10</t>
        </is>
      </c>
      <c r="H235" t="inlineStr">
        <is>
          <t>8/10</t>
        </is>
      </c>
      <c r="I235" t="inlineStr">
        <is>
          <t>9/10</t>
        </is>
      </c>
      <c r="J235" t="inlineStr">
        <is>
          <t>10/10</t>
        </is>
      </c>
      <c r="K235" t="inlineStr">
        <is>
          <t>8/10</t>
        </is>
      </c>
      <c r="L235" t="inlineStr">
        <is>
          <t>1/10</t>
        </is>
      </c>
      <c r="M235" t="inlineStr">
        <is>
          <t>8/10</t>
        </is>
      </c>
      <c r="N235" t="inlineStr">
        <is>
          <t>9/10</t>
        </is>
      </c>
      <c r="O235" t="inlineStr">
        <is>
          <t>8/10</t>
        </is>
      </c>
      <c r="P235" t="inlineStr">
        <is>
          <t>9/10</t>
        </is>
      </c>
      <c r="Q235" t="inlineStr">
        <is>
          <t>9/10</t>
        </is>
      </c>
      <c r="R235" t="inlineStr">
        <is>
          <t>8/10</t>
        </is>
      </c>
      <c r="S235" t="inlineStr">
        <is>
          <t>8/10</t>
        </is>
      </c>
      <c r="T235" t="inlineStr">
        <is>
          <t>9/10</t>
        </is>
      </c>
      <c r="U235" t="inlineStr">
        <is>
          <t>10/10</t>
        </is>
      </c>
      <c r="V235" t="inlineStr">
        <is>
          <t>8/10</t>
        </is>
      </c>
      <c r="W235" t="inlineStr">
        <is>
          <t>9/10</t>
        </is>
      </c>
    </row>
    <row r="236">
      <c r="A236" t="inlineStr">
        <is>
          <t>07-29 22</t>
        </is>
      </c>
      <c r="E236" t="inlineStr">
        <is>
          <t>10/10</t>
        </is>
      </c>
      <c r="H236" t="inlineStr">
        <is>
          <t>10/10</t>
        </is>
      </c>
      <c r="J236" t="inlineStr">
        <is>
          <t>9/10</t>
        </is>
      </c>
      <c r="P236" t="inlineStr">
        <is>
          <t>5/10</t>
        </is>
      </c>
      <c r="Q236" t="inlineStr">
        <is>
          <t>8/10</t>
        </is>
      </c>
      <c r="R236" t="inlineStr">
        <is>
          <t>8/10</t>
        </is>
      </c>
      <c r="S236" t="inlineStr">
        <is>
          <t>5/10</t>
        </is>
      </c>
      <c r="U236" t="inlineStr">
        <is>
          <t>9/10</t>
        </is>
      </c>
      <c r="W236" t="inlineStr">
        <is>
          <t>8/10</t>
        </is>
      </c>
    </row>
    <row r="237">
      <c r="A237" t="inlineStr">
        <is>
          <t>07-30 01</t>
        </is>
      </c>
      <c r="B237" t="inlineStr">
        <is>
          <t>9/10</t>
        </is>
      </c>
      <c r="C237" t="inlineStr">
        <is>
          <t>10/10</t>
        </is>
      </c>
      <c r="D237" t="inlineStr">
        <is>
          <t>8/10</t>
        </is>
      </c>
      <c r="E237" t="inlineStr">
        <is>
          <t>10/10</t>
        </is>
      </c>
      <c r="F237" t="inlineStr">
        <is>
          <t>6/10</t>
        </is>
      </c>
      <c r="G237" t="inlineStr">
        <is>
          <t>10/10</t>
        </is>
      </c>
      <c r="H237" t="inlineStr">
        <is>
          <t>10/10</t>
        </is>
      </c>
      <c r="I237" t="inlineStr">
        <is>
          <t>8/10</t>
        </is>
      </c>
      <c r="J237" t="inlineStr">
        <is>
          <t>9/10</t>
        </is>
      </c>
      <c r="K237" t="inlineStr">
        <is>
          <t>8/10</t>
        </is>
      </c>
      <c r="L237" t="inlineStr">
        <is>
          <t>9/10</t>
        </is>
      </c>
      <c r="M237" t="inlineStr">
        <is>
          <t>3/10</t>
        </is>
      </c>
      <c r="N237" t="inlineStr">
        <is>
          <t>9/10</t>
        </is>
      </c>
      <c r="O237" t="inlineStr">
        <is>
          <t>9/10</t>
        </is>
      </c>
      <c r="P237" t="inlineStr">
        <is>
          <t>6/10</t>
        </is>
      </c>
      <c r="Q237" t="inlineStr">
        <is>
          <t>8/10</t>
        </is>
      </c>
      <c r="R237" t="inlineStr">
        <is>
          <t>6/10</t>
        </is>
      </c>
      <c r="S237" t="inlineStr">
        <is>
          <t>8/10</t>
        </is>
      </c>
      <c r="T237" t="inlineStr">
        <is>
          <t>9/10</t>
        </is>
      </c>
      <c r="U237" t="inlineStr">
        <is>
          <t>10/10</t>
        </is>
      </c>
      <c r="V237" t="inlineStr">
        <is>
          <t>6/10</t>
        </is>
      </c>
      <c r="W237" t="inlineStr">
        <is>
          <t>10/10</t>
        </is>
      </c>
    </row>
    <row r="238">
      <c r="A238" t="inlineStr">
        <is>
          <t>07-30 04</t>
        </is>
      </c>
      <c r="H238" t="inlineStr">
        <is>
          <t>10/10</t>
        </is>
      </c>
      <c r="J238" t="inlineStr">
        <is>
          <t>10/10</t>
        </is>
      </c>
      <c r="P238" t="inlineStr">
        <is>
          <t>9/10</t>
        </is>
      </c>
      <c r="Q238" t="inlineStr">
        <is>
          <t>9/10</t>
        </is>
      </c>
      <c r="R238" t="inlineStr">
        <is>
          <t>9/10</t>
        </is>
      </c>
      <c r="S238" t="inlineStr">
        <is>
          <t>10/10</t>
        </is>
      </c>
      <c r="U238" t="inlineStr">
        <is>
          <t>9/10</t>
        </is>
      </c>
      <c r="W238" t="inlineStr">
        <is>
          <t>6/10</t>
        </is>
      </c>
    </row>
    <row r="239">
      <c r="A239" t="inlineStr">
        <is>
          <t>07-30 07</t>
        </is>
      </c>
      <c r="B239" t="inlineStr">
        <is>
          <t>10/10</t>
        </is>
      </c>
      <c r="C239" t="inlineStr">
        <is>
          <t>9/10</t>
        </is>
      </c>
      <c r="D239" t="inlineStr">
        <is>
          <t>8/10</t>
        </is>
      </c>
      <c r="E239" t="inlineStr">
        <is>
          <t>9/10</t>
        </is>
      </c>
      <c r="F239" t="inlineStr">
        <is>
          <t>9/10</t>
        </is>
      </c>
      <c r="G239" t="inlineStr">
        <is>
          <t>9/10</t>
        </is>
      </c>
      <c r="H239" t="inlineStr">
        <is>
          <t>10/10</t>
        </is>
      </c>
      <c r="I239" t="inlineStr">
        <is>
          <t>9/10</t>
        </is>
      </c>
      <c r="J239" t="inlineStr">
        <is>
          <t>8/10</t>
        </is>
      </c>
      <c r="K239" t="inlineStr">
        <is>
          <t>9/10</t>
        </is>
      </c>
      <c r="L239" t="inlineStr">
        <is>
          <t>9/10</t>
        </is>
      </c>
      <c r="M239" t="inlineStr">
        <is>
          <t>9/10</t>
        </is>
      </c>
      <c r="N239" t="inlineStr">
        <is>
          <t>10/10</t>
        </is>
      </c>
      <c r="O239" t="inlineStr">
        <is>
          <t>9/10</t>
        </is>
      </c>
      <c r="P239" t="inlineStr">
        <is>
          <t>8/10</t>
        </is>
      </c>
      <c r="Q239" t="inlineStr">
        <is>
          <t>9/10</t>
        </is>
      </c>
      <c r="R239" t="inlineStr">
        <is>
          <t>5/10</t>
        </is>
      </c>
      <c r="S239" t="inlineStr">
        <is>
          <t>9/10</t>
        </is>
      </c>
      <c r="T239" t="inlineStr">
        <is>
          <t>6/10</t>
        </is>
      </c>
      <c r="U239" t="inlineStr">
        <is>
          <t>9/10</t>
        </is>
      </c>
      <c r="V239" t="inlineStr">
        <is>
          <t>9/10</t>
        </is>
      </c>
      <c r="W239" t="inlineStr">
        <is>
          <t>9/10</t>
        </is>
      </c>
    </row>
    <row r="240">
      <c r="A240" t="inlineStr">
        <is>
          <t>07-30 10</t>
        </is>
      </c>
      <c r="E240" t="inlineStr">
        <is>
          <t>9/10</t>
        </is>
      </c>
      <c r="H240" t="inlineStr">
        <is>
          <t>6/10</t>
        </is>
      </c>
      <c r="J240" t="inlineStr">
        <is>
          <t>9/10</t>
        </is>
      </c>
      <c r="P240" t="inlineStr">
        <is>
          <t>9/10</t>
        </is>
      </c>
      <c r="Q240" t="inlineStr">
        <is>
          <t>8/10</t>
        </is>
      </c>
      <c r="R240" t="inlineStr">
        <is>
          <t>8/10</t>
        </is>
      </c>
      <c r="S240" t="inlineStr">
        <is>
          <t>8/10</t>
        </is>
      </c>
      <c r="U240" t="inlineStr">
        <is>
          <t>8/10</t>
        </is>
      </c>
      <c r="W240" t="inlineStr">
        <is>
          <t>8/10</t>
        </is>
      </c>
    </row>
    <row r="241">
      <c r="A241" t="inlineStr">
        <is>
          <t>07-30 13</t>
        </is>
      </c>
      <c r="B241" t="inlineStr">
        <is>
          <t>9/10</t>
        </is>
      </c>
      <c r="C241" t="inlineStr">
        <is>
          <t>8/10</t>
        </is>
      </c>
      <c r="D241" t="inlineStr">
        <is>
          <t>9/10</t>
        </is>
      </c>
      <c r="E241" t="inlineStr">
        <is>
          <t>10/10</t>
        </is>
      </c>
      <c r="F241" t="inlineStr">
        <is>
          <t>10/10</t>
        </is>
      </c>
      <c r="G241" t="inlineStr">
        <is>
          <t>9/10</t>
        </is>
      </c>
      <c r="H241" t="inlineStr">
        <is>
          <t>6/10</t>
        </is>
      </c>
      <c r="I241" t="inlineStr">
        <is>
          <t>9/10</t>
        </is>
      </c>
      <c r="J241" t="inlineStr">
        <is>
          <t>10/10</t>
        </is>
      </c>
      <c r="K241" t="inlineStr">
        <is>
          <t>9/10</t>
        </is>
      </c>
      <c r="L241" t="inlineStr">
        <is>
          <t>9/10</t>
        </is>
      </c>
      <c r="M241" t="inlineStr">
        <is>
          <t>10/10</t>
        </is>
      </c>
      <c r="N241" t="inlineStr">
        <is>
          <t>8/10</t>
        </is>
      </c>
      <c r="O241" t="inlineStr">
        <is>
          <t>8/10</t>
        </is>
      </c>
      <c r="P241" t="inlineStr">
        <is>
          <t>8/10</t>
        </is>
      </c>
      <c r="Q241" t="inlineStr">
        <is>
          <t>9/10</t>
        </is>
      </c>
      <c r="R241" t="inlineStr">
        <is>
          <t>8/10</t>
        </is>
      </c>
      <c r="S241" t="inlineStr">
        <is>
          <t>10/10</t>
        </is>
      </c>
      <c r="T241" t="inlineStr">
        <is>
          <t>9/10</t>
        </is>
      </c>
      <c r="U241" t="inlineStr">
        <is>
          <t>6/10</t>
        </is>
      </c>
      <c r="V241" t="inlineStr">
        <is>
          <t>8/10</t>
        </is>
      </c>
      <c r="W241" t="inlineStr">
        <is>
          <t>9/10</t>
        </is>
      </c>
    </row>
    <row r="242">
      <c r="A242" t="inlineStr">
        <is>
          <t>07-30 16</t>
        </is>
      </c>
      <c r="E242" t="inlineStr">
        <is>
          <t>10/10</t>
        </is>
      </c>
      <c r="H242" t="inlineStr">
        <is>
          <t>9/10</t>
        </is>
      </c>
      <c r="J242" t="inlineStr">
        <is>
          <t>8/10</t>
        </is>
      </c>
      <c r="P242" t="inlineStr">
        <is>
          <t>9/10</t>
        </is>
      </c>
      <c r="Q242" t="inlineStr">
        <is>
          <t>9/10</t>
        </is>
      </c>
      <c r="R242" t="inlineStr">
        <is>
          <t>8/10</t>
        </is>
      </c>
      <c r="S242" t="inlineStr">
        <is>
          <t>9/10</t>
        </is>
      </c>
      <c r="U242" t="inlineStr">
        <is>
          <t>8/10</t>
        </is>
      </c>
      <c r="W242" t="inlineStr">
        <is>
          <t>6/10</t>
        </is>
      </c>
    </row>
    <row r="243">
      <c r="A243" t="inlineStr">
        <is>
          <t>07-30 19</t>
        </is>
      </c>
      <c r="B243" t="inlineStr">
        <is>
          <t>8/10</t>
        </is>
      </c>
      <c r="C243" t="inlineStr">
        <is>
          <t>9/10</t>
        </is>
      </c>
      <c r="D243" t="inlineStr">
        <is>
          <t>9/10</t>
        </is>
      </c>
      <c r="E243" t="inlineStr">
        <is>
          <t>10/10</t>
        </is>
      </c>
      <c r="F243" t="inlineStr">
        <is>
          <t>8/10</t>
        </is>
      </c>
      <c r="G243" t="inlineStr">
        <is>
          <t>9/10</t>
        </is>
      </c>
      <c r="H243" t="inlineStr">
        <is>
          <t>5/10</t>
        </is>
      </c>
      <c r="I243" t="inlineStr">
        <is>
          <t>8/10</t>
        </is>
      </c>
      <c r="J243" t="inlineStr">
        <is>
          <t>10/10</t>
        </is>
      </c>
      <c r="K243" t="inlineStr">
        <is>
          <t>9/10</t>
        </is>
      </c>
      <c r="L243" t="inlineStr">
        <is>
          <t>8/10</t>
        </is>
      </c>
      <c r="M243" t="inlineStr">
        <is>
          <t>10/10</t>
        </is>
      </c>
      <c r="N243" t="inlineStr">
        <is>
          <t>9/10</t>
        </is>
      </c>
      <c r="O243" t="inlineStr">
        <is>
          <t>9/10</t>
        </is>
      </c>
      <c r="P243" t="inlineStr">
        <is>
          <t>9/10</t>
        </is>
      </c>
      <c r="Q243" t="inlineStr">
        <is>
          <t>9/10</t>
        </is>
      </c>
      <c r="R243" t="inlineStr">
        <is>
          <t>8/10</t>
        </is>
      </c>
      <c r="S243" t="inlineStr">
        <is>
          <t>10/10</t>
        </is>
      </c>
      <c r="T243" t="inlineStr">
        <is>
          <t>9/10</t>
        </is>
      </c>
      <c r="U243" t="inlineStr">
        <is>
          <t>9/10</t>
        </is>
      </c>
      <c r="V243" t="inlineStr">
        <is>
          <t>8/10</t>
        </is>
      </c>
      <c r="W243" t="inlineStr">
        <is>
          <t>10/10</t>
        </is>
      </c>
    </row>
    <row r="244">
      <c r="A244" t="inlineStr">
        <is>
          <t>07-31 01</t>
        </is>
      </c>
      <c r="B244" t="inlineStr">
        <is>
          <t>9/10</t>
        </is>
      </c>
      <c r="C244" t="inlineStr">
        <is>
          <t>10/10</t>
        </is>
      </c>
      <c r="D244" t="inlineStr">
        <is>
          <t>9/10</t>
        </is>
      </c>
      <c r="E244" t="inlineStr">
        <is>
          <t>10/10</t>
        </is>
      </c>
      <c r="F244" t="inlineStr">
        <is>
          <t>9/10</t>
        </is>
      </c>
      <c r="G244" t="inlineStr">
        <is>
          <t>10/10</t>
        </is>
      </c>
      <c r="H244" t="inlineStr">
        <is>
          <t>10/10</t>
        </is>
      </c>
      <c r="I244" t="inlineStr">
        <is>
          <t>9/10</t>
        </is>
      </c>
      <c r="K244" t="inlineStr">
        <is>
          <t>10/10</t>
        </is>
      </c>
      <c r="L244" t="inlineStr">
        <is>
          <t>9/10</t>
        </is>
      </c>
      <c r="M244" t="inlineStr">
        <is>
          <t>10/10</t>
        </is>
      </c>
      <c r="N244" t="inlineStr">
        <is>
          <t>10/10</t>
        </is>
      </c>
      <c r="O244" t="inlineStr">
        <is>
          <t>9/10</t>
        </is>
      </c>
      <c r="P244" t="inlineStr">
        <is>
          <t>8/10</t>
        </is>
      </c>
      <c r="Q244" t="inlineStr">
        <is>
          <t>9/10</t>
        </is>
      </c>
      <c r="R244" t="inlineStr">
        <is>
          <t>8/10</t>
        </is>
      </c>
      <c r="T244" t="inlineStr">
        <is>
          <t>9/10</t>
        </is>
      </c>
      <c r="U244" t="inlineStr">
        <is>
          <t>9/10</t>
        </is>
      </c>
      <c r="V244" t="inlineStr">
        <is>
          <t>9/10</t>
        </is>
      </c>
      <c r="W244" t="inlineStr">
        <is>
          <t>9/10</t>
        </is>
      </c>
    </row>
    <row r="245">
      <c r="A245" t="inlineStr">
        <is>
          <t>07-31 07</t>
        </is>
      </c>
      <c r="B245" t="inlineStr">
        <is>
          <t>9/10</t>
        </is>
      </c>
      <c r="D245" t="inlineStr">
        <is>
          <t>10/10</t>
        </is>
      </c>
      <c r="E245" t="inlineStr">
        <is>
          <t>10/10</t>
        </is>
      </c>
      <c r="F245" t="inlineStr">
        <is>
          <t>8/10</t>
        </is>
      </c>
      <c r="G245" t="inlineStr">
        <is>
          <t>9/10</t>
        </is>
      </c>
      <c r="H245" t="inlineStr">
        <is>
          <t>10/10</t>
        </is>
      </c>
      <c r="I245" t="inlineStr">
        <is>
          <t>9/10</t>
        </is>
      </c>
      <c r="J245" t="inlineStr">
        <is>
          <t>9/10</t>
        </is>
      </c>
      <c r="K245" t="inlineStr">
        <is>
          <t>9/10</t>
        </is>
      </c>
      <c r="L245" t="inlineStr">
        <is>
          <t>9/10</t>
        </is>
      </c>
      <c r="M245" t="inlineStr">
        <is>
          <t>8/10</t>
        </is>
      </c>
      <c r="N245" t="inlineStr">
        <is>
          <t>8/10</t>
        </is>
      </c>
      <c r="O245" t="inlineStr">
        <is>
          <t>10/10</t>
        </is>
      </c>
      <c r="P245" t="inlineStr">
        <is>
          <t>9/10</t>
        </is>
      </c>
      <c r="Q245" t="inlineStr">
        <is>
          <t>9/10</t>
        </is>
      </c>
      <c r="R245" t="inlineStr">
        <is>
          <t>6/10</t>
        </is>
      </c>
      <c r="S245" t="inlineStr">
        <is>
          <t>9/10</t>
        </is>
      </c>
      <c r="T245" t="inlineStr">
        <is>
          <t>8/10</t>
        </is>
      </c>
      <c r="U245" t="inlineStr">
        <is>
          <t>8/10</t>
        </is>
      </c>
      <c r="V245" t="inlineStr">
        <is>
          <t>9/10</t>
        </is>
      </c>
      <c r="W245" t="inlineStr">
        <is>
          <t>9/10</t>
        </is>
      </c>
    </row>
    <row r="246">
      <c r="A246" t="inlineStr">
        <is>
          <t>07-31 10</t>
        </is>
      </c>
      <c r="E246" t="inlineStr">
        <is>
          <t>9/10</t>
        </is>
      </c>
      <c r="H246" t="inlineStr">
        <is>
          <t>4/10</t>
        </is>
      </c>
      <c r="J246" t="inlineStr">
        <is>
          <t>9/10</t>
        </is>
      </c>
      <c r="P246" t="inlineStr">
        <is>
          <t>9/10</t>
        </is>
      </c>
      <c r="Q246" t="inlineStr">
        <is>
          <t>9/10</t>
        </is>
      </c>
      <c r="R246" t="inlineStr">
        <is>
          <t>8/10</t>
        </is>
      </c>
      <c r="S246" t="inlineStr">
        <is>
          <t>4/10</t>
        </is>
      </c>
      <c r="U246" t="inlineStr">
        <is>
          <t>9/10</t>
        </is>
      </c>
      <c r="W246" t="inlineStr">
        <is>
          <t>9/10</t>
        </is>
      </c>
    </row>
    <row r="247">
      <c r="A247" t="inlineStr">
        <is>
          <t>07-31 13</t>
        </is>
      </c>
      <c r="B247" t="inlineStr">
        <is>
          <t>8/10</t>
        </is>
      </c>
      <c r="C247" t="inlineStr">
        <is>
          <t>9/10</t>
        </is>
      </c>
      <c r="D247" t="inlineStr">
        <is>
          <t>9/10</t>
        </is>
      </c>
      <c r="E247" t="inlineStr">
        <is>
          <t>9/10</t>
        </is>
      </c>
      <c r="F247" t="inlineStr">
        <is>
          <t>8/10</t>
        </is>
      </c>
      <c r="G247" t="inlineStr">
        <is>
          <t>9/10</t>
        </is>
      </c>
      <c r="H247" t="inlineStr">
        <is>
          <t>5/10</t>
        </is>
      </c>
      <c r="I247" t="inlineStr">
        <is>
          <t>9/10</t>
        </is>
      </c>
      <c r="J247" t="inlineStr">
        <is>
          <t>9/10</t>
        </is>
      </c>
      <c r="K247" t="inlineStr">
        <is>
          <t>8/10</t>
        </is>
      </c>
      <c r="L247" t="inlineStr">
        <is>
          <t>8/10</t>
        </is>
      </c>
      <c r="M247" t="inlineStr">
        <is>
          <t>9/10</t>
        </is>
      </c>
      <c r="N247" t="inlineStr">
        <is>
          <t>8/10</t>
        </is>
      </c>
      <c r="O247" t="inlineStr">
        <is>
          <t>3/10</t>
        </is>
      </c>
      <c r="P247" t="inlineStr">
        <is>
          <t>9/10</t>
        </is>
      </c>
      <c r="Q247" t="inlineStr">
        <is>
          <t>10/10</t>
        </is>
      </c>
      <c r="R247" t="inlineStr">
        <is>
          <t>10/10</t>
        </is>
      </c>
      <c r="S247" t="inlineStr">
        <is>
          <t>3/10</t>
        </is>
      </c>
      <c r="T247" t="inlineStr">
        <is>
          <t>9/10</t>
        </is>
      </c>
      <c r="U247" t="inlineStr">
        <is>
          <t>8/10</t>
        </is>
      </c>
      <c r="V247" t="inlineStr">
        <is>
          <t>8/10</t>
        </is>
      </c>
      <c r="W247" t="inlineStr">
        <is>
          <t>9/10</t>
        </is>
      </c>
    </row>
    <row r="248">
      <c r="A248" t="inlineStr">
        <is>
          <t>07-31 16</t>
        </is>
      </c>
      <c r="E248" t="inlineStr">
        <is>
          <t>9/10</t>
        </is>
      </c>
      <c r="H248" t="inlineStr">
        <is>
          <t>8/10</t>
        </is>
      </c>
      <c r="J248" t="inlineStr">
        <is>
          <t>9/10</t>
        </is>
      </c>
      <c r="P248" t="inlineStr">
        <is>
          <t>9/10</t>
        </is>
      </c>
      <c r="Q248" t="inlineStr">
        <is>
          <t>9/10</t>
        </is>
      </c>
      <c r="R248" t="inlineStr">
        <is>
          <t>8/10</t>
        </is>
      </c>
      <c r="S248" t="inlineStr">
        <is>
          <t>9/10</t>
        </is>
      </c>
      <c r="U248" t="inlineStr">
        <is>
          <t>8/10</t>
        </is>
      </c>
      <c r="W248" t="inlineStr">
        <is>
          <t>9/10</t>
        </is>
      </c>
    </row>
    <row r="249">
      <c r="A249" t="inlineStr">
        <is>
          <t>07-31 19</t>
        </is>
      </c>
      <c r="B249" t="inlineStr">
        <is>
          <t>10/10</t>
        </is>
      </c>
      <c r="C249" t="inlineStr">
        <is>
          <t>10/10</t>
        </is>
      </c>
      <c r="D249" t="inlineStr">
        <is>
          <t>10/10</t>
        </is>
      </c>
      <c r="E249" t="inlineStr">
        <is>
          <t>10/10</t>
        </is>
      </c>
      <c r="F249" t="inlineStr">
        <is>
          <t>10/10</t>
        </is>
      </c>
      <c r="G249" t="inlineStr">
        <is>
          <t>8/10</t>
        </is>
      </c>
      <c r="H249" t="inlineStr">
        <is>
          <t>10/10</t>
        </is>
      </c>
      <c r="I249" t="inlineStr">
        <is>
          <t>9/10</t>
        </is>
      </c>
      <c r="J249" t="inlineStr">
        <is>
          <t>9/10</t>
        </is>
      </c>
      <c r="K249" t="inlineStr">
        <is>
          <t>10/10</t>
        </is>
      </c>
      <c r="L249" t="inlineStr">
        <is>
          <t>10/10</t>
        </is>
      </c>
      <c r="M249" t="inlineStr">
        <is>
          <t>10/10</t>
        </is>
      </c>
      <c r="N249" t="inlineStr">
        <is>
          <t>10/10</t>
        </is>
      </c>
      <c r="O249" t="inlineStr">
        <is>
          <t>10/10</t>
        </is>
      </c>
      <c r="P249" t="inlineStr">
        <is>
          <t>10/10</t>
        </is>
      </c>
      <c r="Q249" t="inlineStr">
        <is>
          <t>9/10</t>
        </is>
      </c>
      <c r="R249" t="inlineStr">
        <is>
          <t>10/10</t>
        </is>
      </c>
      <c r="S249" t="inlineStr">
        <is>
          <t>10/10</t>
        </is>
      </c>
      <c r="T249" t="inlineStr">
        <is>
          <t>9/10</t>
        </is>
      </c>
      <c r="U249" t="inlineStr">
        <is>
          <t>10/10</t>
        </is>
      </c>
      <c r="V249" t="inlineStr">
        <is>
          <t>10/10</t>
        </is>
      </c>
      <c r="W249" t="inlineStr">
        <is>
          <t>9/10</t>
        </is>
      </c>
    </row>
    <row r="250">
      <c r="A250" t="inlineStr">
        <is>
          <t>07-31 22</t>
        </is>
      </c>
      <c r="E250" t="inlineStr">
        <is>
          <t>10/10</t>
        </is>
      </c>
      <c r="H250" t="inlineStr">
        <is>
          <t>10/10</t>
        </is>
      </c>
      <c r="J250" t="inlineStr">
        <is>
          <t>10/10</t>
        </is>
      </c>
      <c r="P250" t="inlineStr">
        <is>
          <t>9/10</t>
        </is>
      </c>
      <c r="Q250" t="inlineStr">
        <is>
          <t>8/10</t>
        </is>
      </c>
      <c r="R250" t="inlineStr">
        <is>
          <t>10/10</t>
        </is>
      </c>
      <c r="S250" t="inlineStr">
        <is>
          <t>10/10</t>
        </is>
      </c>
      <c r="U250" t="inlineStr">
        <is>
          <t>10/10</t>
        </is>
      </c>
      <c r="W250" t="inlineStr">
        <is>
          <t>9/10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Duc Hoa</dc:creator>
  <dcterms:created xsi:type="dcterms:W3CDTF">2003-02-13T02:59:53Z</dcterms:created>
  <dcterms:modified xsi:type="dcterms:W3CDTF">2023-09-17T03:25:12Z</dcterms:modified>
  <cp:lastModifiedBy>DAO ANH CONG</cp:lastModifiedBy>
  <cp:lastPrinted>2020-05-29T01:26:54Z</cp:lastPrinted>
</cp:coreProperties>
</file>