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515" windowHeight="8010"/>
  </bookViews>
  <sheets>
    <sheet name="Лист1" sheetId="1" r:id="rId1"/>
    <sheet name="Лист2" sheetId="4" r:id="rId2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3" i="1"/>
  <c r="N3" i="1" l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M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M6" i="1"/>
  <c r="F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3" i="1"/>
  <c r="L5" i="1"/>
  <c r="H2" i="1" l="1"/>
  <c r="J2" i="1"/>
  <c r="I2" i="1"/>
</calcChain>
</file>

<file path=xl/sharedStrings.xml><?xml version="1.0" encoding="utf-8"?>
<sst xmlns="http://schemas.openxmlformats.org/spreadsheetml/2006/main" count="329" uniqueCount="289">
  <si>
    <t>D9vAuBMDeuGxaTKCypVVtd1cMDdUJdE5rHvLDwMopump</t>
  </si>
  <si>
    <t>5cbPZb1NLh1ycUoeBBoRkYh89xvhxr3y4kXPEfhbpump</t>
  </si>
  <si>
    <t>7Wmy8QAends2xViZBQXXTAoZT3bWQztukp8dFGoRpump</t>
  </si>
  <si>
    <t>3vn1dudoPuoGJM3wgMGZKCd7TKmaxas32df35nfLpump</t>
  </si>
  <si>
    <t>8ZQrupRJf9RDKuRdYATCGz2hcdcncvEo5abeqFVpump</t>
  </si>
  <si>
    <t>Cy7Nyi89q2HCt4wwxyLLJERNdjwBJVHJCnC8xGSQpump</t>
  </si>
  <si>
    <t>2G6jk88zF7tyicTXcjANZ9H9P2v86hoXvQaXvxD3pump</t>
  </si>
  <si>
    <t>Egu3EfsBehzL8Nd8oGSounYBfrV83HEr1oUN1DkPpump</t>
  </si>
  <si>
    <t>E2RK3D1DjCK3fcw93MayahVo8zVX8UimXfFZEbiRpump</t>
  </si>
  <si>
    <t>HUWmJj3dB6yuLwkfzqDYC6aqA56QbidCxppiyQwXpump</t>
  </si>
  <si>
    <t>GtJjiYv2TuwTHEzQHGDntnQ7wEdppC4DzLzhrNnppump</t>
  </si>
  <si>
    <t>6JGXzqHsJsP7ZRDfipciryoKwg1NqzACR5UB7pGXpump</t>
  </si>
  <si>
    <t>DJ6snEdtVpa3SmkYpcAhmdfeYKRx25R3URMxHE4upump</t>
  </si>
  <si>
    <t>xaLcuzG5uwmSuKHrVm3pvPDEx7Yr8mFg91WeMufpump</t>
  </si>
  <si>
    <t>DNECWE7yTyt8AxhKo8BNqVb2MncPzJiN6nfuPa2Kpump</t>
  </si>
  <si>
    <t>9AWoh4EwfnZoHMwE88yexJgEhgQPDtkWRDvvRqpdpump</t>
  </si>
  <si>
    <t>6oUQD9yMNyDzeSBwsf81wHwkxr2NsDXeb2xS9sjpPnPC</t>
  </si>
  <si>
    <t>FKMHbBGccwMn9s3yhpMxfVdVSoFDw3RXfUzvFGtXpump</t>
  </si>
  <si>
    <t>HrW1Fi7Tn7PsbYwjPVX3SMEBVXoQCMgS2BniB5zopump</t>
  </si>
  <si>
    <t>DyvLs6LeDT4WWf1VuagEj4cc4j3wwz6aw7hEfCuspump</t>
  </si>
  <si>
    <t>4RbHQxaubkNzaRa5rHu3nL6JTfbEmqkyWRPGkCVGK64U</t>
  </si>
  <si>
    <t>2YWXVUiKuo86oo3sVjP612UtrRtA3GNvmkWkxokQpump</t>
  </si>
  <si>
    <t>4M7A1MFRuZpizDyQHF5pySwhtr4AdiQ2sivVePfQpump</t>
  </si>
  <si>
    <t>uzxXJVNsS35zbbqznuaREupX5WAVzc68DDGTvpipump</t>
  </si>
  <si>
    <t>AnnyAUDoKXn5f7hWDsywsqchv1pTMu5JiPK8WcWqpump</t>
  </si>
  <si>
    <t>9C1H4F3TmwoqNG1LRzvq6MwivH5fNy2WzkqmwXPXpump</t>
  </si>
  <si>
    <t>2bAeBnuQNNuTcd4XJG4sv9JH3dwVW2YbNE25SZMNpump</t>
  </si>
  <si>
    <t>3P7h3jF8AywEcwd3gvSKtXRQrdCwEpNnTnUdeFyspump</t>
  </si>
  <si>
    <t>BBbp5SfpmHu428cUPd1H9SzkhcKu3dBxhECHpgBkpump</t>
  </si>
  <si>
    <t>HDinoip96WU7pZvTwuApnPaRKgM4gtCcgZ8Q3D4ipump</t>
  </si>
  <si>
    <t>D5e8KFCdyH7cX321ktp6nbgU6Pe1UuCp4D7VTZcZpump</t>
  </si>
  <si>
    <t>2dD3xh6pM6CaGWq8s3vgbnpkDhQ4yuu3t1xhuetDpump</t>
  </si>
  <si>
    <t>4ZizkiuuYrd5Y6MVFEYyfHBWHNAHVnPoS8TZTCGspump</t>
  </si>
  <si>
    <t>BpdHsc83cY8LtbQ4sfts9o7bPTiHHRh9oTZH5CRy8od9</t>
  </si>
  <si>
    <t>DbvZ7wgAHCpKBwq6wPq1g6t77V41r8mNH7MjhziQpump</t>
  </si>
  <si>
    <t>BEFYGhBR6UWPnchGEWgd16QBFePaAVrs55EQLMmSpump</t>
  </si>
  <si>
    <t>7kpaf9xAB65wKZksoiiUaYHDj5p8DiSgPcsfYVUcpump</t>
  </si>
  <si>
    <t>3tASVDt8xUB2y8dwW6sVpBZ8VSg99ui54oekVdm1pump</t>
  </si>
  <si>
    <t>853Ws15JMSYvBz6oLbhH8hA4gMjrTEFXT1ATvHrJpump</t>
  </si>
  <si>
    <t>B8ux42mp3tyDgkf8JaLijXnpdue2wJoV6wMgMLCLpump</t>
  </si>
  <si>
    <t>5rmwXkrny8yRoeUjJceVjUzbUnCTjAoMgGZnaVQRpump</t>
  </si>
  <si>
    <t>4HouBCvFXmKAewJfxDEGbvrrc6dNgRL75fQE5U4Kpump</t>
  </si>
  <si>
    <t>9KP7g4vopzEwy51QuucYtdLQNHMAf1ZhGybYcmVcpump</t>
  </si>
  <si>
    <t>7wQKNjRqhYVNfZHU9NN8RL5dS5cddNr1wPXYkiNZpump</t>
  </si>
  <si>
    <t>21 Nov</t>
  </si>
  <si>
    <t>CVEm1bSXHJT9fUFzGtp9GgN8FAduKSgPPZbn96KSpump</t>
  </si>
  <si>
    <t>6fejGoLKn3eqxP6fssPce2HfrqrR6dfAdXgBDRcFpump</t>
  </si>
  <si>
    <t>7sUWMpHuyDbcppLpQHrnW58NXKRbESVokRut35yNpump</t>
  </si>
  <si>
    <t>3iEntFTxicPwSMuAEYrEmJtDrbSQT6nXJ1eBqzQppump</t>
  </si>
  <si>
    <t>BwBJ76gNw3G19fBi1WM29LKfXqkZPsQUurbVbJ95pump</t>
  </si>
  <si>
    <t>BioJzxemR1dSbYrPBx8Hq2jdySuFYxiKfRG7KkrVpump</t>
  </si>
  <si>
    <t>Ak9psuYvaycqGAtUC9iiQWB4x9R8smesaDDpeFHRpump</t>
  </si>
  <si>
    <t>HAPRDNpwQ286eATLHZEzFQdbS39kEBK2dD7vxSF4pump</t>
  </si>
  <si>
    <t>AczTC7Jft2iuCh1X8UPbjmn2b9ZwVExUHQHwJmE7pump</t>
  </si>
  <si>
    <t>9wkfM6Gh3nigdpcad8FQphfVYzKZMHSSqBqrYqvVpump</t>
  </si>
  <si>
    <t>A8sGHGtL2CXRdqqKHHUdtzC7oYYQiZ7WnUXSkzXvpump</t>
  </si>
  <si>
    <t>4CpNJoeUbYQnstK681eibMYsK6Zy1d2Zp3cWaYFrpump</t>
  </si>
  <si>
    <t>EZHekNiYbwNBd74iaypRLxheWaQDRQ1xcnjysQy9pump</t>
  </si>
  <si>
    <t>96qZV6ZriZt8g5ZSVpD8jxxQ4UzF1M2jmLuj2Nhdpump</t>
  </si>
  <si>
    <t>DzKQnsB7bxRk3L9ReC3HPXsVRUQx2eWb8e1g9zRhpump</t>
  </si>
  <si>
    <t>xrrSScwguM8Lvq18PaosHRBH3sywWY5KNA9UjH2pump</t>
  </si>
  <si>
    <t>zwkVwtCvDCGVYMw4M5DpgisQhSbd1NhrGJ4p86zpump</t>
  </si>
  <si>
    <t>33Fb9m3yZEYxDL6LLfL2N8TkQSW8Aq39vUPjaapJpump</t>
  </si>
  <si>
    <t>5VtTyVeCBY7hDXYua1Sybo65JK6KANHbZtcoCfzMpump</t>
  </si>
  <si>
    <t>2mFbBjuqvFVSmcAjDboVir14ENdeX2dyqNi8mUmrpump</t>
  </si>
  <si>
    <t>2dc91nMYy3ypjd2mniN5Rzc1f3tVjEcf1FzWKhtnpump</t>
  </si>
  <si>
    <t>3jmiPJWwPMhfg8d83rYCEYGXyh5yTRfsp1PjiNJFpump</t>
  </si>
  <si>
    <t>77oefqR7PvLH85JLu5d39rmmbDpysHL8zDzTq3NQpump</t>
  </si>
  <si>
    <t>GtPqb8RwRqcCyD67R8gT9ZK8FUadprUVaoi7QGtfpump</t>
  </si>
  <si>
    <t>HfeqHsk23oBkyPzEngPrgSPY9rcrPfvt5pYDwMJDpump</t>
  </si>
  <si>
    <t>EZPEMVjzwfr4hkqmUfJy51dyDsrfyfv1FCMXmUdHpump</t>
  </si>
  <si>
    <t>F7Ev2wukfVetshdWqQtFd3uhHgAerqvenwi89C8spump</t>
  </si>
  <si>
    <t>3FvbHhRCzDyUmwry8nN7dANTws9V749TXM5SKhRwpump</t>
  </si>
  <si>
    <t>6bdMTX4FEYfRfgdWxQLPeNmoKUxFkkFBw7FZX9iJpump</t>
  </si>
  <si>
    <t>GZwL3mHdnEtCUrGe9jxxhoHndH2bSWsHWApREow2pump</t>
  </si>
  <si>
    <t>DAui6kR9fzGtsZHnUTf3PXJZDnh64AaGczTq2LPvpump</t>
  </si>
  <si>
    <t>6dmeee47sqL8ju5fosoZX2JyG1h9tc91jnC3B5UDpump</t>
  </si>
  <si>
    <t>m9PM15qH8LLFrprcJyVp9y6LSmYsDsZDibizpgFpump</t>
  </si>
  <si>
    <t>FbsgqRSchxNE3gBWffKMmcFzYDzibDRbYJLrfzmSpump</t>
  </si>
  <si>
    <t>BckfhbXoVJXc9fKzdLcqBeZ3tLMmwuhZd7yBUcLopump</t>
  </si>
  <si>
    <t>4KvLHj7WmhY7WDxcC4fkWxk4YHK4uxGJqHA9aDVbpump</t>
  </si>
  <si>
    <t>9Sy2CnA6FtqLsXTYNHKDHeKYKcEhXDAej8xUZvWDpump</t>
  </si>
  <si>
    <t>6pZP4JtEF4mG5vsJJnjxv39cFryAy9qWX44rjpCbpump</t>
  </si>
  <si>
    <t>DiUTKf6m3WFpuNHFGQQXSDyGV3m8shJJGL1kQZBspump</t>
  </si>
  <si>
    <t>2Lw9ruK3WZJ9u8ezfrbkwhFy8Qcn3YGPk9jcRFpFpump</t>
  </si>
  <si>
    <t>CJ4UZn7FzZgkK2uW2ChWDkVg6yFvU1h2qBExh1XEpump</t>
  </si>
  <si>
    <t>EEKrmD4gBAdyyHKCyUodNN4TLP8HijkbCPJPhvxbpump</t>
  </si>
  <si>
    <t>2oKwQw9CMtPCVtepexcTtVgXxY1fycD4SNzormGNpump</t>
  </si>
  <si>
    <t>BZSs7bvHsBesmXeLUp9q7AQUMUfkpp5b2KF4s4ZDusu7</t>
  </si>
  <si>
    <t>GAmVnRouvxouooEWpV4Aq5XJCEUKHEXuqHuTCFxepump</t>
  </si>
  <si>
    <t>BF3KSoAM9ebhpNpLmr3GFqyMk6BUGYEaDAxFUSajpump</t>
  </si>
  <si>
    <t>AUcPZBKcosYQT8d7MhKP4rghPTMP2SBiG9sDcozapump</t>
  </si>
  <si>
    <t>6Rxct37W97YGqH8NSHpoUsjwZWFxsaXZbEU1b2dZpump</t>
  </si>
  <si>
    <t>J16TSkKCoeZArrCXasa1fgQ77HwLBFo2kjUCAkVZpump</t>
  </si>
  <si>
    <t>8WgoWjAZCoVnhKbF3uA7Qw9DU8tA8PESf5JRXGt6pump</t>
  </si>
  <si>
    <t>CA</t>
  </si>
  <si>
    <t>ATH</t>
  </si>
  <si>
    <t xml:space="preserve">1-st Dip </t>
  </si>
  <si>
    <t>rug</t>
  </si>
  <si>
    <t>rocket</t>
  </si>
  <si>
    <t>3KUceCBrPgRyWNerrfnYVxkk4vfmcNHX7rCkHRMzpump</t>
  </si>
  <si>
    <t>9YJyxSjXsQhAgMEoSKkcQLRbhHVboF8kMHMTvr2spump</t>
  </si>
  <si>
    <t>DYsWhBXA8niFdxSQh2YFRCFW9SK1QhQNSaQQjExEpump</t>
  </si>
  <si>
    <t>2iKpxpuXCQJXQwY5BcwfMm4th4UnNh8SJY9jWw81DMMM</t>
  </si>
  <si>
    <t>CNSmfLTTxm8xJ3BrtZsZjF6XMYrfBH3eFgEoqNypump</t>
  </si>
  <si>
    <t>9bWCY9nEj7bGpaLU12RSEpBUKkuWTYatWakHVepJpump</t>
  </si>
  <si>
    <t>JA8959jovjiWC2m9V4mRH1rvTVQ9WM4s5hCUwWnTpump</t>
  </si>
  <si>
    <t>EsdE6CiuoviPa5HYsuUtaorbj8TvEYpSoTkA8S85iamQ</t>
  </si>
  <si>
    <t>TATEXTo6ZDAmgt9yKVDBGTuSKMYAULkHWrurorfFEEA</t>
  </si>
  <si>
    <t>8fP93eNmZETqNdawmjXxYwFGh81k6tckjF3J7xnwpump</t>
  </si>
  <si>
    <t>5v4bj21Hek9ZkKu42ExstLWJorbBh5jHYwiBj6YYpump</t>
  </si>
  <si>
    <t>CZAdvRk6NgApJDUwmhJkNUMNerMYpU16NReGycmCpump</t>
  </si>
  <si>
    <t>CkNdvuhwvuNniKi5PvKDz8e3w5qPa3hvMgfEWRcDpump</t>
  </si>
  <si>
    <t>Fwd6puSaTHY8mtb4TdJtBquhwKqBM1ixDMD3FchRTtbn</t>
  </si>
  <si>
    <t>HY9qA6gTD2uS5UEVTsdF9EEAZ4fnnN1CpUCR9YzGUK6Z</t>
  </si>
  <si>
    <t>22 nov</t>
  </si>
  <si>
    <t>jiEGEoc3ETCAmMEnvMD5hkmkD21c13gtvbJe13LSavr</t>
  </si>
  <si>
    <t>F2JYnZVVhQ3pKcaFk6HwvuTUgbnr3A8uR1VKMB7spump</t>
  </si>
  <si>
    <t>9Xku2vZFKrWqNVuQMmpaxJLPwQQbBHPWRgx8aLevpump</t>
  </si>
  <si>
    <t>4A4nj6ts1wPwYaRzTUtjz6dP51ao1xQd2VhG7ATWpump</t>
  </si>
  <si>
    <t>13d6HWLuJggp2Sjzfuxr7qRRq4mTdSKNpLyQTcpnLpmp</t>
  </si>
  <si>
    <t>GQ6FCSe3sdxQCC7x7rDcPaJZ8xqeJcWkoQgTygJYpump</t>
  </si>
  <si>
    <t>4ieyNjgLf56F6Kd2ZewQUh9ogZ6iQgFfpL3VmTX7pump</t>
  </si>
  <si>
    <t>3Gt9eSRUKteHgWrJksxTorooi8RtsjHiWG7Up9Jcpump</t>
  </si>
  <si>
    <t>7V5vwvn7YKZ8TimwzWVZn81MtB8tnXdRnceJ7SGjpump</t>
  </si>
  <si>
    <t>9yfTr7qNbbHHHKsecmSMwPZHU5ixNVzK1XpZY2Npump</t>
  </si>
  <si>
    <t>CXzCm34F67MTBpQbFZTJe5mvSzZGr5PGQ8eH1tKUpump</t>
  </si>
  <si>
    <t>HhiY4m2qykA9iGw4GkiwKNYXVJQTANw2956Ynu2Mpump</t>
  </si>
  <si>
    <t>7AHCFTgG8AVS69TLZHhh2NgaBBcqDqb8ubgoA3fpump</t>
  </si>
  <si>
    <t>EiJsaU5iaAVisjqEWGA7JaeBeMzvy14e58skfjHwVuYm</t>
  </si>
  <si>
    <t>DQjPAY3oyH3E5GcMU1E2R1fB7HGhwVayeMy58qc8pump</t>
  </si>
  <si>
    <t>FAwgbfqi4K3sjggKVPWwSn87TzUx1tADvtggGvStpump</t>
  </si>
  <si>
    <t>4yfM8Ndr6ZpQiA9US6WUzHdZzCTUaf1THyKBTD5ppump</t>
  </si>
  <si>
    <t>4nrrZrxX5HNYFYQ7wzA1fef395N1j9UZ9QGdmjBiJDPD</t>
  </si>
  <si>
    <t>3ubtXCQkfDsyAKV3Fgm4Vq4ioMN8YzLYTJfaCVp2pump</t>
  </si>
  <si>
    <t>GWG47r1bXaNsgx83cUeoeLgw2jAcgXdaMG7VYR8Npump</t>
  </si>
  <si>
    <t>F6jPrfjPRA6CP3WpyHqoQq5fnT9suEDizgXo82otpump</t>
  </si>
  <si>
    <t>Bwo7s79wvvbPQbFFwt8DCpzZsje4eYXncFCGW9t4pump</t>
  </si>
  <si>
    <t>BZR2z9ufcLvYvt4XtReHmLuFjJgeruN5N7uhuzuKpump</t>
  </si>
  <si>
    <t>Ca1UUtujpZ8Pki5LmHYz9QLyZyD4Fb4gtQSDXVjUpump</t>
  </si>
  <si>
    <t>D5g1caHjxxVWrjwDWLZiVSBJZZb14tAVz7tuhATDpump</t>
  </si>
  <si>
    <t>D7urjQu9onw1H6BHa2yvUfKLYzSjR1Qn8cn5uW47pump</t>
  </si>
  <si>
    <t>5PmhxKmPr48UGRPZ5mBiU42ECutDt6Fiz2z8qCqspump</t>
  </si>
  <si>
    <t>9z2cAVgz82CLjCJa9XVvNQpa29KVyWNANMHgYu7s53X</t>
  </si>
  <si>
    <t>B5GveRmzs4b3PnH2Zz3UwSEhtQeSv8acL1N3M339pump</t>
  </si>
  <si>
    <t>2qtkte42X45SD6WBg1sKCF96WskHyaXns3Df2QdBi4ne</t>
  </si>
  <si>
    <t>yysRw7LFqdq2HBwHXkLXmqoHQMMTCw7ubN3BNmypump</t>
  </si>
  <si>
    <t>35AXquWLyx9ttSXDmh1zZFUxP8xQiijkbj4yiUWJHyZK</t>
  </si>
  <si>
    <t>69x92cP8KSKnTKhLkYRpmgd4dRKaEu7m46kZeXJTpump</t>
  </si>
  <si>
    <t>Cf8YQNJxEyYGctUFMuSoRtXf1Tc5LvY7Vxj3W7zwFXf1</t>
  </si>
  <si>
    <t>2qrmN7LQS3xHestGy4NMXU157duVfqgzGjjB72TTpump</t>
  </si>
  <si>
    <t>8TX93WCZYbGEmL8BWt3YL6Qr6jvnK7rQZhHqYKoupump</t>
  </si>
  <si>
    <t>9WvmCtYoViCVbsJcc1BqHAwRPchPQpZG7WbTibNTpump</t>
  </si>
  <si>
    <t>BAPjkYeoDoUzn3WTZSGrPFmSgECGxWzXTnYMWbC2pump</t>
  </si>
  <si>
    <t>B92tm8zDPB7HyE7d9sYLwnRjbN4JS8G1ReRhvbcbpump</t>
  </si>
  <si>
    <t>Gj7vqLVQvjjb8mQdE2d4BCRqK7TZMpsczLonsBPmwqZ1</t>
  </si>
  <si>
    <t>4ZrYgkUpRxNKeNHhMyWpJqAVFrnfgmreA3rjaXvMK8DX</t>
  </si>
  <si>
    <t>6Zr8EgG5XTjNRVvL95BN54XbTQzLGrxvjJyzZw8Ypump</t>
  </si>
  <si>
    <t>EsHAReEz1WbQQp8iaMwzbqH7MZRfYsrb71Cf9uydW8Lr</t>
  </si>
  <si>
    <t>3mD8s2dfVwzvr4zyGrLYP1oSKdf4b8bsKvsz5eS3ew73</t>
  </si>
  <si>
    <t>ARNVAneBRCYeQ8ymDUtZyH3DMPF2yK9EPuH2YJ4h6yUG</t>
  </si>
  <si>
    <t>BUSfAqPvdAw2gWxHqmuW1HMmtLZ9AmV7TjhcoxHapump</t>
  </si>
  <si>
    <t>FxfDBqgbWCAavU9AnjQKecBmjtFb2TZqivF2bYU7pump</t>
  </si>
  <si>
    <t>AJEQ8MAtuG8bio4qLCuYsQzhyPbNix3Qhtgm3LBbpump</t>
  </si>
  <si>
    <t>3Kf4JpiMruf7rFyHkjRsFwLmPms9xB1qGzZbURrdpump</t>
  </si>
  <si>
    <t>BYueWS1F3MzJXJ346ckhFxvunCGgNbVXLuGY6zzQpump</t>
  </si>
  <si>
    <t>BgGtyrCwPohcGEz1Ktju8pmrkLwQdqwzDsSpbtEwpump</t>
  </si>
  <si>
    <t>H1m5XoB2EtCp8CWeTvX8BvffKKneSXCt9wTaBiihpump</t>
  </si>
  <si>
    <t>Ei6cR2r6af9LoTQhuXghBnzqcBX8KMwZ9hUJKKgDpump</t>
  </si>
  <si>
    <t>3bvYSigQeHskXe5GoGaYFtVXBbb5jPMBdafHevjCpump</t>
  </si>
  <si>
    <t>dip time(min)</t>
  </si>
  <si>
    <t>5LYwFZ9pqXX3dDW195Tiv8Ju1d1pNxC3RJjHChePpump</t>
  </si>
  <si>
    <t>D9t4Q4ZJpTcw9rVLBNecuqecsiS6cJRZdPoYD9KNpump</t>
  </si>
  <si>
    <t>2zdURgNU9HPPHqii4c4UPD65YYF3TiEM5BWUyse5pump</t>
  </si>
  <si>
    <t>2LMLbAVWRjhXtUTKSG3LrPz9yo3B6BfV7A7LKH3vpump</t>
  </si>
  <si>
    <t>J5XLT4QSpCGRqFEGRaAWrEm2PvgUhzBfNcvTdFBKpump</t>
  </si>
  <si>
    <t>3e2ABvvs8sYzj6uBvoePscrVfgSzbqpWwEFwYkqvpump</t>
  </si>
  <si>
    <t>GbLKUpq43fvs9ends5VioB542NRgWJkCxQAaJqAYpump</t>
  </si>
  <si>
    <t>E9gM5MkddNPckGtcvUu846jyjGMmvYwTmBgnGWE3pump</t>
  </si>
  <si>
    <t>B3KBxJVRDz8pzG4i3YiMBWihTbUyi7JXvu6CbDhGpump</t>
  </si>
  <si>
    <t>GgojJUW1dVPSmCc3D817dzvNa919xgyvjSMhNbRwpump</t>
  </si>
  <si>
    <t>8oYB9D3knQkkqp66WKYBZrFGcZ8GcTd4mdk2vaNTpump</t>
  </si>
  <si>
    <t>DcLkKTM37EQzPrQ5zotGvrAYJuJEDumrqXBU4gQppump</t>
  </si>
  <si>
    <t>BezHQokzqiajd8VpNrps9yE8pM7nSBnZ4xym2YSWpump</t>
  </si>
  <si>
    <t>CtJZWuiPDpAjVFMzkYe4QmLYaFAp9E4T6Gb1aG8tpump</t>
  </si>
  <si>
    <t>7S14JDjK5VtF8bCNxqTKHF4rcHkFnF7mY3CT2dn1pump</t>
  </si>
  <si>
    <t>59iZ1st71ZKmHjFFQjUK8eDvLkcbEWNki3TV1AyRpump</t>
  </si>
  <si>
    <t>ecGMipmeQBFULwBrSej1G2mgo3SMdogTHVGehhupump</t>
  </si>
  <si>
    <t>Ba6kQg6ARxYazXDf3cGYhEkQpZBRNV2FDNj76mphpump</t>
  </si>
  <si>
    <t>n2H7yu6kGkRv6CncgX7XojxBUPev1aTJYJ91jAdpump</t>
  </si>
  <si>
    <t>Hi1uiSBNjVFC37TthbnacBCQ27NXnVAbjb5F21epump</t>
  </si>
  <si>
    <t>H7h51JN4D5BKLY25qrAtExL4nmhNmDpYc5uPxaimpump</t>
  </si>
  <si>
    <t>8quAVLdwLG87cwkbQ8AurwhWR4GqM8XXyP2udnvcpump</t>
  </si>
  <si>
    <t>9gPuqqkUYpMcxFWo7rncgfmoredDzZMTTPXAMvPPArHu</t>
  </si>
  <si>
    <t>FsSqTfM9XUFj7opCi8czh26DY12LCGVFf7ZCnJojpump</t>
  </si>
  <si>
    <t>41uYqAXbmoC4o5vMrL7DMaMmuvMW4XfrJzW54WuTpump</t>
  </si>
  <si>
    <t>56oCZUJbEv2JDE66vZonWV2zmYNGtbohhWU58xFLpump</t>
  </si>
  <si>
    <t>D9nAafTqU3K9vsj1ycxxGJqUaLvTWmdihgVWyNKMpump</t>
  </si>
  <si>
    <t>23 nov</t>
  </si>
  <si>
    <t>cash out</t>
  </si>
  <si>
    <t>cash in</t>
  </si>
  <si>
    <t>dip</t>
  </si>
  <si>
    <t>selection</t>
  </si>
  <si>
    <t>6NiEadKG9uoZ1ZkvYSioJ4SQaYURs3FsFdPjvfkGpump</t>
  </si>
  <si>
    <t>AHDpEHiV3kBxzVDnd6iFi5oysir2XGSwNfGmkLH1pump</t>
  </si>
  <si>
    <t>Gzn7RUExvUeEf2PVQcYnKgm2bqNm1U2ythauA7Kkpump</t>
  </si>
  <si>
    <t>DsVNWzQJDGrXgtzhmHL3XM2JLuqUhC3Ta8iaHHrupump</t>
  </si>
  <si>
    <t>5T8s7iWmjjUuYqpsuuacM564N2m3otkKkRT1WLSRpump</t>
  </si>
  <si>
    <t>ZC7dtP1mUNghvnfHF4e1Ldc1y2zXUUz5YtY87Nhpump</t>
  </si>
  <si>
    <t>CiPavg6hVWZ3fvBTvYiPxYnmdabzdeMZ9avjUjCepump</t>
  </si>
  <si>
    <t>CUMJvtFxQxoDSnJVTFt9r9foX4njhTrhb4qiNMgjpump</t>
  </si>
  <si>
    <t>2G3kpb3g2PfTxA9TnwkL2WiAZyrMYnZw4LRAtrU9pump</t>
  </si>
  <si>
    <t>7i3LtfecV7CXs7ZeLrrMtZCABM3jFdQQov29unsUpump</t>
  </si>
  <si>
    <t>8bN9DydQraLRDcfHYtTwSJZUHxbyP5sw6MRAHzoHpump</t>
  </si>
  <si>
    <t>G9WfqyfEsB4r5qbxk47Bq6eTb6QaZXVABC2wgbJBpump</t>
  </si>
  <si>
    <t>AoswHTkaFhrFJyEyvvnfBp8mqi4JLRCEjCAVMP55pump</t>
  </si>
  <si>
    <t>6XdojXGgNFKvUYNZvgd3WeAAv9UGTi9crEaeGFv8pump</t>
  </si>
  <si>
    <t>5eRPvVYQ7MPxfb7z9Fib1aJnSaVYCpAaxi9E57gEpump</t>
  </si>
  <si>
    <t>2ecbUh2L91gPQMzdhsWpW9ewq287jTggzzonoUvgpump</t>
  </si>
  <si>
    <t>7QvFujCfTkfKTxHPZfjh1hXmkqeoNQXboaeof5jzQXjP</t>
  </si>
  <si>
    <t>pnDASTGj8Ww7etkuswsoKP5rERbUUwKx2GxMRi5pump</t>
  </si>
  <si>
    <t>DTNdh8yddby4nxmpX78edAMDue5wzzpq1kNnwme5pump</t>
  </si>
  <si>
    <t>DJxDDSmvdukTZfCEGAEKaAtFVL4T53KUEppTyiHepump</t>
  </si>
  <si>
    <t>FZzZve6ztf4xFFTPCZCvWTV2hjqP6ybeZRZTU4u8pump</t>
  </si>
  <si>
    <t>8sPfeMW3JY4PYsN3fyfjiNkttt26PbbVBZgfhqMypump</t>
  </si>
  <si>
    <t>9oaQedV9K6KkEKpfyCoSBDSrdcoDbE9KirrUXJ6Zpump</t>
  </si>
  <si>
    <t>D4qRZKr24SgzpJunkkRUEsyfdxLG9kA3aebXHUqnpump</t>
  </si>
  <si>
    <t>Eb8Hue2Hsz6WSay713h5RxBqHZ7vbB7CE1Q6hFBLpump</t>
  </si>
  <si>
    <t>5tHYgnhgGLXfmAbDexPQxofeuHSqYKK5fT85h94Dpump</t>
  </si>
  <si>
    <t>BcfSA2NjscNfAbkbtVmJQuKuh1qvQjZy7JazU7Rppump</t>
  </si>
  <si>
    <t>6tU7VYurvjGnUNTHzNafTHWX5jguviovDseofmJtpump</t>
  </si>
  <si>
    <t>3pq1uSVZLbUfqnz5B9DB9DwiNXBHoAptcx9Z2wMLJ7ii</t>
  </si>
  <si>
    <t>9bEzzrFfqcZv4Qngzqg3z4qGqATS8DL4t27ouuVEwm8k</t>
  </si>
  <si>
    <t>56hvt7JvGbUMxZKFbRA3FBtG6yvWQwbsL4nvgu3Rpump</t>
  </si>
  <si>
    <t>2mR84Rd6Qg4exjDC8LNSHFuhcCHWsXWLyHUYb7fEpump</t>
  </si>
  <si>
    <t>H8Ck3i8ifSTnEbef4gXJsGz4231xX4ByAZeyUSEnpump</t>
  </si>
  <si>
    <t>9SkJJCqR1ernzuxkXGuAHfG9ToUJD9x3DXpNyVxjpump</t>
  </si>
  <si>
    <t>AEPd5XpU5cB3LnW9utkrYjGdgafratwCHnxoJwC5pump</t>
  </si>
  <si>
    <t>FCJwXSN4pn2556QfTCLHPvTBVMjjKT7MJ3BBb93eEwRL</t>
  </si>
  <si>
    <t>x68fopp1CnpvE1vcrEX6NnQKmXejPmRKvuCknCHpump</t>
  </si>
  <si>
    <t>G2QgdQs48iwDGKdxDSfAAZ2tyZZaSXyH5gUzukg8pump</t>
  </si>
  <si>
    <t>3BkMLWW8SgA2ARzEpCVQZ8dNBQyMYQ9uHKUD9GRupump</t>
  </si>
  <si>
    <t>E1vHQjWDEkZUCBUtCvP2mfPfXANefSYp41yaGNrbpump</t>
  </si>
  <si>
    <t>7rdipkyFDrJRNeKkH6caVagAXj6pvK1HczfeDyVjpump</t>
  </si>
  <si>
    <t>gW1HYWwrgwRQpYpApYXnYa8ZZ88Yr2MHkJQbsv2pump</t>
  </si>
  <si>
    <t>3tu3Xjuk6uEa4CAe6wgkcSHdseyFo1J5SKhQHouFpump</t>
  </si>
  <si>
    <t>AqyY8nhM9BA8RrUyiV6grVG1L5g7gUEgSyLVmyBBpump</t>
  </si>
  <si>
    <t>FBm8rC7CrBg6kTe2WWajxR4zo93gy192uxifLkpUpump</t>
  </si>
  <si>
    <t>ER83cKuq1KarXkxwhUjgRyTvFVsE63JDjpqggHQTpump</t>
  </si>
  <si>
    <t>FhsZS1ZG52aVChAYLHjpMp26JEBut7SjnmrGmd8npump</t>
  </si>
  <si>
    <t>UaFouBhzXGEff5q5TbnnC1fgQyNYWEfjxUNqwpxpump</t>
  </si>
  <si>
    <t>8TJHrxzy4B8giGw9KGfhQJtUjVXm5sb8FCM4PBh7pump</t>
  </si>
  <si>
    <t>FTgK41cEbTvRK1a7AA1RGrz76EPSBvCnRq76kYdXpump</t>
  </si>
  <si>
    <t>C6UDqDNBdykayhoHJpJFZZiAvCViRstZNrM6KA3Apump</t>
  </si>
  <si>
    <t>3RacdtK8FZXFng8ZkkEzN3jRPFc5Qo2Ux2ji7xWppump</t>
  </si>
  <si>
    <t>2vWsrV9DH4gX3c16ixEg3znqytRehrb3RrvEXqYzpump</t>
  </si>
  <si>
    <t>HigEHMFXvm4zgCgWnACPVmms7TyPPD3PthnZ24HGpump</t>
  </si>
  <si>
    <t>9ysG15pX3T8F22Z1BRWgtifzmy74hFmBEGNaqbdrpump</t>
  </si>
  <si>
    <t>CVf9bitGiRYRgLpFuBdCxsD7RSMjkY9wDUJUqcgUpump</t>
  </si>
  <si>
    <t>5CKUhbJ6DDpkZX421VhvheKb8UwWJpidnPhQEWcCpump</t>
  </si>
  <si>
    <t>CGUk41ga2DpQQwyHhERVXepqmUyHUYFwDXFwfkeMpump</t>
  </si>
  <si>
    <t>Gh2mPK1KqCATZUUSWZmmwseyZPPzsAcKNTx6Uhpppump</t>
  </si>
  <si>
    <t>9YLSmp7XGQ8f5TEFQjL2tVo2F3YiusnE7i5eXjxCpump</t>
  </si>
  <si>
    <t>2nvb8MRW3h53RYoMb26oj7zjf5eYa4Fy4CR7LNcspump</t>
  </si>
  <si>
    <t>FtMQurW59ikrEK8znUmCjGnfifv3kRiPdfAoftYSpump</t>
  </si>
  <si>
    <t>DSmFJhBc2roUjnCLBDErQk2sY6PMkQPJBLNgaz6Jpump</t>
  </si>
  <si>
    <t>3xRjgJyPPLXyJDkGTbDLsLvHyRU5brQXGYFh3hzHpump</t>
  </si>
  <si>
    <t>96AxwgajDRvPom1J7GPKJDEGKfUgZj8SWZM2mmcdpump</t>
  </si>
  <si>
    <t>9EyuJd38oypYT1zDbNHro1z2NWd1erNA17pq3gbXpump</t>
  </si>
  <si>
    <t>3yF5uyGNGBABj8sAjNcyRnHdyteVRFEY4Pxvi2ywpump</t>
  </si>
  <si>
    <t>HE4jQkkjWUohEMJGkH2DQ4cS3ZVKKkhB9eg1GhwUpump</t>
  </si>
  <si>
    <t>63dXYzU13cFjrPdCc2oNhicsBhghFoneYk7AY65cpump</t>
  </si>
  <si>
    <t>HBimUhERBy1aaxnNpt7SDFG1PPK9egh6YNgTSrFVpump</t>
  </si>
  <si>
    <t>F7b8Rnz6oGMuLH7kLncoSjfHjC12En4UETGKYrafpump</t>
  </si>
  <si>
    <t>CyaWCznkgu528Nj5Nga2bd9cKQBcPCkYsKjs7Lgcpump</t>
  </si>
  <si>
    <t>GeFhdmqrz4mdFUAhykicqeVMi2xJWWjTyuJwxjqjpump</t>
  </si>
  <si>
    <t>61cGR4CLjYfKxXJsiBUq1S7B5HPW3a8TbjePWhWjpump</t>
  </si>
  <si>
    <t>3x3c96DHGJC5svo7uS95hfZJkutXHq52DgatLLjkpump</t>
  </si>
  <si>
    <t>3kbtuB3ZS9uSvH7PVDWGdbwUasPPJaLJxSqb5792pump</t>
  </si>
  <si>
    <t>4T5HXFwT8JNdvrSv4bnzAV2d7KbWA1bbK5GPCg9Cpump</t>
  </si>
  <si>
    <t>4vwJn9e2aVsEpmyhwqGonkVJRtV5vKYJpEnrZceJpump</t>
  </si>
  <si>
    <t>3vekoVeePbR31Q5xN3tCuQUxTt1GkFSuSgPEqCxVpump</t>
  </si>
  <si>
    <t>5HHk7X7zZRUfVdJxx1LUmMgbBPA39nTUoqgEQcCMpump</t>
  </si>
  <si>
    <t>FhUL9HGCK4LFtyNn5niBYRGDQe8vhc8aEPeQewjBpump</t>
  </si>
  <si>
    <t>DUNB8T73q6vr1dXzji161uGhhXUmiPR92XfkENtH2bdG</t>
  </si>
  <si>
    <t>B5W3mv394wrCkP2Na7dRRNLvSvktoAWeBGiwGnCypump</t>
  </si>
  <si>
    <t>3UWtsLbLLL81TCUmdGnFTNrXZSoPPSuK8942DdP7pump</t>
  </si>
  <si>
    <t>ryPufB9SKmUcnZBqzMHanaLEjCkbaSnFCcD1Ahxpump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</si>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</sst>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/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79"/>
  <sheetViews>
    <sheetView tabSelected="1" zoomScale="70" zoomScaleNormal="70" workbookViewId="0">
      <selection activeCell="G1" sqref="G1"/>
    </sheetView>
  </sheetViews>
  <sheetFormatPr defaultRowHeight="15" x14ac:dyDescent="0.25"/>
  <cols>
    <col min="1" max="1" width="53.5703125" bestFit="1" customWidth="1"/>
    <col min="4" max="4" width="13.42578125" bestFit="1" customWidth="1"/>
    <col min="9" max="9" width="13.5703125" bestFit="1" customWidth="1"/>
  </cols>
  <sheetData>
    <row r="1" spans="1:66" x14ac:dyDescent="0.25">
      <c r="A1" t="s">
        <v>95</v>
      </c>
      <c r="B1" t="s">
        <v>97</v>
      </c>
      <c r="C1" t="s">
        <v>96</v>
      </c>
      <c r="D1" t="s">
        <v>170</v>
      </c>
      <c r="E1" t="s">
        <v>98</v>
      </c>
      <c r="F1">
        <f>COUNTIF(E2:E500,"rug")</f>
        <v>25</v>
      </c>
    </row>
    <row r="2" spans="1:66" x14ac:dyDescent="0.25">
      <c r="A2" t="s">
        <v>0</v>
      </c>
      <c r="E2" t="s">
        <v>98</v>
      </c>
      <c r="H2">
        <f>COUNTIF(G:G,1.7)</f>
        <v>65</v>
      </c>
      <c r="I2">
        <f>COUNTIF(G:G,0)</f>
        <v>36</v>
      </c>
      <c r="J2">
        <f>COUNTIF(G:G,"пропуск")</f>
        <v>0</v>
      </c>
    </row>
    <row r="3" spans="1:66" x14ac:dyDescent="0.25">
      <c r="A3" t="s">
        <v>1</v>
      </c>
      <c r="B3">
        <v>121</v>
      </c>
      <c r="C3">
        <v>325</v>
      </c>
      <c r="D3">
        <v>1</v>
      </c>
      <c r="F3">
        <f>IF(C3&gt;170,1,0)</f>
        <v>1</v>
      </c>
      <c r="G3" t="str">
        <f>IF(B3&lt;=100,IF(F3=1,1.7,0),"skip")</f>
        <v>skip</v>
      </c>
      <c r="J3" s="10" t="s">
        <v>202</v>
      </c>
      <c r="K3" s="11"/>
      <c r="L3" s="11"/>
      <c r="M3" s="11">
        <f>COUNTIF($C$3:$C$500,"&gt;="&amp;M5)</f>
        <v>162</v>
      </c>
      <c r="N3" s="11">
        <f t="shared" ref="N3:BN3" si="0">COUNTIF($C$3:$C$500,"&gt;="&amp;N5)</f>
        <v>157</v>
      </c>
      <c r="O3" s="11">
        <f t="shared" si="0"/>
        <v>157</v>
      </c>
      <c r="P3" s="11">
        <f t="shared" si="0"/>
        <v>155</v>
      </c>
      <c r="Q3" s="11">
        <f t="shared" si="0"/>
        <v>153</v>
      </c>
      <c r="R3" s="11">
        <f t="shared" si="0"/>
        <v>150</v>
      </c>
      <c r="S3" s="11">
        <f t="shared" si="0"/>
        <v>146</v>
      </c>
      <c r="T3" s="11">
        <f t="shared" si="0"/>
        <v>143</v>
      </c>
      <c r="U3" s="11">
        <f t="shared" si="0"/>
        <v>137</v>
      </c>
      <c r="V3" s="11">
        <f t="shared" si="0"/>
        <v>131</v>
      </c>
      <c r="W3" s="11">
        <f t="shared" si="0"/>
        <v>126</v>
      </c>
      <c r="X3" s="11">
        <f t="shared" si="0"/>
        <v>124</v>
      </c>
      <c r="Y3" s="11">
        <f t="shared" si="0"/>
        <v>110</v>
      </c>
      <c r="Z3" s="11">
        <f t="shared" si="0"/>
        <v>99</v>
      </c>
      <c r="AA3" s="11">
        <f t="shared" si="0"/>
        <v>91</v>
      </c>
      <c r="AB3" s="11">
        <f t="shared" si="0"/>
        <v>84</v>
      </c>
      <c r="AC3" s="11">
        <f t="shared" si="0"/>
        <v>83</v>
      </c>
      <c r="AD3" s="11">
        <f t="shared" si="0"/>
        <v>81</v>
      </c>
      <c r="AE3" s="11">
        <f t="shared" si="0"/>
        <v>76</v>
      </c>
      <c r="AF3" s="11">
        <f t="shared" si="0"/>
        <v>72</v>
      </c>
      <c r="AG3" s="11">
        <f t="shared" si="0"/>
        <v>68</v>
      </c>
      <c r="AH3" s="11">
        <f t="shared" si="0"/>
        <v>64</v>
      </c>
      <c r="AI3" s="11">
        <f t="shared" si="0"/>
        <v>62</v>
      </c>
      <c r="AJ3" s="11">
        <f t="shared" si="0"/>
        <v>62</v>
      </c>
      <c r="AK3" s="11">
        <f t="shared" si="0"/>
        <v>58</v>
      </c>
      <c r="AL3" s="11">
        <f t="shared" si="0"/>
        <v>58</v>
      </c>
      <c r="AM3" s="11">
        <f t="shared" si="0"/>
        <v>56</v>
      </c>
      <c r="AN3" s="11">
        <f t="shared" si="0"/>
        <v>52</v>
      </c>
      <c r="AO3" s="11">
        <f t="shared" si="0"/>
        <v>46</v>
      </c>
      <c r="AP3" s="11">
        <f t="shared" si="0"/>
        <v>43</v>
      </c>
      <c r="AQ3" s="11">
        <f t="shared" si="0"/>
        <v>41</v>
      </c>
      <c r="AR3" s="11">
        <f t="shared" si="0"/>
        <v>37</v>
      </c>
      <c r="AS3" s="11">
        <f t="shared" si="0"/>
        <v>35</v>
      </c>
      <c r="AT3" s="11">
        <f t="shared" si="0"/>
        <v>31</v>
      </c>
      <c r="AU3" s="11">
        <f t="shared" si="0"/>
        <v>27</v>
      </c>
      <c r="AV3" s="11">
        <f t="shared" si="0"/>
        <v>25</v>
      </c>
      <c r="AW3" s="11">
        <f t="shared" si="0"/>
        <v>24</v>
      </c>
      <c r="AX3" s="11">
        <f t="shared" si="0"/>
        <v>22</v>
      </c>
      <c r="AY3" s="11">
        <f t="shared" si="0"/>
        <v>21</v>
      </c>
      <c r="AZ3" s="11">
        <f t="shared" si="0"/>
        <v>21</v>
      </c>
      <c r="BA3" s="11">
        <f t="shared" si="0"/>
        <v>12</v>
      </c>
      <c r="BB3" s="11">
        <f t="shared" si="0"/>
        <v>7</v>
      </c>
      <c r="BC3" s="11">
        <f t="shared" si="0"/>
        <v>4</v>
      </c>
      <c r="BD3" s="11">
        <f t="shared" si="0"/>
        <v>4</v>
      </c>
      <c r="BE3" s="11">
        <f t="shared" si="0"/>
        <v>4</v>
      </c>
      <c r="BF3" s="11">
        <f t="shared" si="0"/>
        <v>4</v>
      </c>
      <c r="BG3" s="11">
        <f t="shared" si="0"/>
        <v>4</v>
      </c>
      <c r="BH3" s="11">
        <f t="shared" si="0"/>
        <v>4</v>
      </c>
      <c r="BI3" s="11">
        <f t="shared" si="0"/>
        <v>4</v>
      </c>
      <c r="BJ3" s="11">
        <f t="shared" si="0"/>
        <v>3</v>
      </c>
      <c r="BK3" s="11">
        <f t="shared" si="0"/>
        <v>2</v>
      </c>
      <c r="BL3" s="11">
        <f t="shared" si="0"/>
        <v>2</v>
      </c>
      <c r="BM3" s="11">
        <f t="shared" si="0"/>
        <v>2</v>
      </c>
      <c r="BN3" s="11">
        <f t="shared" si="0"/>
        <v>1</v>
      </c>
    </row>
    <row r="4" spans="1:66" x14ac:dyDescent="0.25">
      <c r="A4" t="s">
        <v>2</v>
      </c>
      <c r="B4">
        <v>52</v>
      </c>
      <c r="C4">
        <v>228</v>
      </c>
      <c r="D4">
        <v>20</v>
      </c>
      <c r="F4" s="2">
        <f t="shared" ref="F4:F67" si="1">IF(C4&gt;170,1,0)</f>
        <v>1</v>
      </c>
      <c r="G4" s="9">
        <f t="shared" ref="G4:G67" si="2">IF(B4&lt;=100,IF(F4=1,1.7,0),"skip")</f>
        <v>1.7</v>
      </c>
      <c r="J4" s="7"/>
      <c r="K4" s="2"/>
      <c r="L4" s="2"/>
      <c r="M4" s="2" t="s">
        <v>199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66" x14ac:dyDescent="0.25">
      <c r="A5" t="s">
        <v>3</v>
      </c>
      <c r="B5">
        <v>64</v>
      </c>
      <c r="C5">
        <v>786</v>
      </c>
      <c r="D5">
        <v>60</v>
      </c>
      <c r="F5" s="2">
        <f t="shared" si="1"/>
        <v>1</v>
      </c>
      <c r="G5" s="9">
        <f t="shared" si="2"/>
        <v>1.7</v>
      </c>
      <c r="J5" s="7"/>
      <c r="K5" s="2"/>
      <c r="L5" s="2">
        <f>MAX(M6:W31)</f>
        <v>17.25</v>
      </c>
      <c r="M5" s="3">
        <v>145</v>
      </c>
      <c r="N5" s="3">
        <v>150</v>
      </c>
      <c r="O5" s="3">
        <v>155</v>
      </c>
      <c r="P5" s="3">
        <v>160</v>
      </c>
      <c r="Q5" s="3">
        <v>165</v>
      </c>
      <c r="R5" s="3">
        <v>170</v>
      </c>
      <c r="S5" s="3">
        <v>175</v>
      </c>
      <c r="T5" s="3">
        <v>180</v>
      </c>
      <c r="U5" s="3">
        <v>185</v>
      </c>
      <c r="V5" s="3">
        <v>190</v>
      </c>
      <c r="W5" s="3">
        <v>195</v>
      </c>
      <c r="X5" s="3">
        <v>200</v>
      </c>
      <c r="Y5" s="3">
        <v>210</v>
      </c>
      <c r="Z5" s="3">
        <v>220</v>
      </c>
      <c r="AA5" s="3">
        <v>230</v>
      </c>
      <c r="AB5" s="3">
        <v>240</v>
      </c>
      <c r="AC5" s="3">
        <v>250</v>
      </c>
      <c r="AD5" s="3">
        <v>260</v>
      </c>
      <c r="AE5" s="3">
        <v>270</v>
      </c>
      <c r="AF5" s="3">
        <v>280</v>
      </c>
      <c r="AG5" s="3">
        <v>290</v>
      </c>
      <c r="AH5" s="3">
        <v>300</v>
      </c>
      <c r="AI5" s="3">
        <v>310</v>
      </c>
      <c r="AJ5" s="3">
        <v>320</v>
      </c>
      <c r="AK5" s="3">
        <v>330</v>
      </c>
      <c r="AL5" s="3">
        <v>340</v>
      </c>
      <c r="AM5" s="3">
        <v>350</v>
      </c>
      <c r="AN5" s="3">
        <v>400</v>
      </c>
      <c r="AO5" s="3">
        <v>450</v>
      </c>
      <c r="AP5" s="3">
        <v>500</v>
      </c>
      <c r="AQ5" s="3">
        <v>550</v>
      </c>
      <c r="AR5" s="3">
        <v>600</v>
      </c>
      <c r="AS5" s="3">
        <v>650</v>
      </c>
      <c r="AT5" s="3">
        <v>700</v>
      </c>
      <c r="AU5" s="3">
        <v>750</v>
      </c>
      <c r="AV5" s="3">
        <v>800</v>
      </c>
      <c r="AW5" s="3">
        <v>850</v>
      </c>
      <c r="AX5" s="3">
        <v>900</v>
      </c>
      <c r="AY5" s="3">
        <v>950</v>
      </c>
      <c r="AZ5" s="3">
        <v>1000</v>
      </c>
      <c r="BA5" s="3">
        <v>2000</v>
      </c>
      <c r="BB5" s="3">
        <v>3000</v>
      </c>
      <c r="BC5" s="3">
        <v>4000</v>
      </c>
      <c r="BD5" s="3">
        <v>5000</v>
      </c>
      <c r="BE5" s="3">
        <v>6000</v>
      </c>
      <c r="BF5" s="3">
        <v>7000</v>
      </c>
      <c r="BG5" s="3">
        <v>8000</v>
      </c>
      <c r="BH5" s="3">
        <v>9000</v>
      </c>
      <c r="BI5" s="3">
        <v>10000</v>
      </c>
      <c r="BJ5" s="3">
        <v>11000</v>
      </c>
      <c r="BK5" s="3">
        <v>12000</v>
      </c>
      <c r="BL5" s="3">
        <v>13000</v>
      </c>
      <c r="BM5" s="3">
        <v>14000</v>
      </c>
      <c r="BN5" s="3">
        <v>40000</v>
      </c>
    </row>
    <row r="6" spans="1:66" x14ac:dyDescent="0.25">
      <c r="A6" t="s">
        <v>4</v>
      </c>
      <c r="B6">
        <v>89</v>
      </c>
      <c r="C6">
        <v>148</v>
      </c>
      <c r="D6">
        <v>1</v>
      </c>
      <c r="F6" s="2">
        <f t="shared" si="1"/>
        <v>0</v>
      </c>
      <c r="G6" s="9">
        <f t="shared" si="2"/>
        <v>0</v>
      </c>
      <c r="J6" s="7">
        <f>COUNTIF($B$3:$B$500,"&lt;="&amp;L6)</f>
        <v>136</v>
      </c>
      <c r="K6" s="2" t="s">
        <v>200</v>
      </c>
      <c r="L6" s="3">
        <v>140</v>
      </c>
      <c r="M6" s="2">
        <f>COUNTIFS($B$3:$B$500,"&lt;="&amp;$L6,$C$3:$C$500,"&gt;="&amp;M$5)*(M$5/$L6-1)-COUNTIFS($B$3:$B$500,"&lt;="&amp;$L6,$C$3:$C$500,"&lt;"&amp;M$5)-$F$1</f>
        <v>-22.249999999999986</v>
      </c>
      <c r="N6" s="9">
        <f t="shared" ref="N6:BN21" si="3">COUNTIFS($B$3:$B$500,"&lt;="&amp;$L6,$C$3:$C$500,"&gt;="&amp;N$5)*(N$5/$L6-1)-COUNTIFS($B$3:$B$500,"&lt;="&amp;$L6,$C$3:$C$500,"&lt;"&amp;N$5)-$F$1</f>
        <v>-22.857142857142861</v>
      </c>
      <c r="O6" s="9">
        <f t="shared" si="3"/>
        <v>-18.285714285714278</v>
      </c>
      <c r="P6" s="9">
        <f t="shared" si="3"/>
        <v>-16.000000000000007</v>
      </c>
      <c r="Q6" s="9">
        <f t="shared" si="3"/>
        <v>-13.857142857142854</v>
      </c>
      <c r="R6" s="9">
        <f t="shared" si="3"/>
        <v>-13.071428571428584</v>
      </c>
      <c r="S6" s="9">
        <f t="shared" si="3"/>
        <v>-13.75</v>
      </c>
      <c r="T6" s="9">
        <f t="shared" si="3"/>
        <v>-13.428571428571416</v>
      </c>
      <c r="U6" s="9">
        <f t="shared" si="3"/>
        <v>-17.285714285714292</v>
      </c>
      <c r="V6" s="9">
        <f t="shared" si="3"/>
        <v>-21.571428571428562</v>
      </c>
      <c r="W6" s="9">
        <f t="shared" si="3"/>
        <v>-24.892857142857146</v>
      </c>
      <c r="X6" s="9">
        <f t="shared" si="3"/>
        <v>-24.285714285714285</v>
      </c>
      <c r="Y6" s="9">
        <f t="shared" si="3"/>
        <v>-38.5</v>
      </c>
      <c r="Z6" s="9">
        <f t="shared" si="3"/>
        <v>-48.428571428571431</v>
      </c>
      <c r="AA6" s="9">
        <f t="shared" si="3"/>
        <v>-54.857142857142861</v>
      </c>
      <c r="AB6" s="9">
        <f t="shared" si="3"/>
        <v>-62.285714285714292</v>
      </c>
      <c r="AC6" s="9">
        <f t="shared" si="3"/>
        <v>-59.999999999999993</v>
      </c>
      <c r="AD6" s="9">
        <f t="shared" si="3"/>
        <v>-59.714285714285708</v>
      </c>
      <c r="AE6" s="9">
        <f t="shared" si="3"/>
        <v>-63.571428571428569</v>
      </c>
      <c r="AF6" s="9">
        <f t="shared" si="3"/>
        <v>-66</v>
      </c>
      <c r="AG6" s="9">
        <f t="shared" si="3"/>
        <v>-70.928571428571416</v>
      </c>
      <c r="AH6" s="9">
        <f t="shared" si="3"/>
        <v>-74.285714285714292</v>
      </c>
      <c r="AI6" s="9">
        <f t="shared" si="3"/>
        <v>-73.642857142857139</v>
      </c>
      <c r="AJ6" s="9">
        <f t="shared" si="3"/>
        <v>-70.857142857142861</v>
      </c>
      <c r="AK6" s="9">
        <f t="shared" si="3"/>
        <v>-75.142857142857139</v>
      </c>
      <c r="AL6" s="9">
        <f t="shared" si="3"/>
        <v>-72.571428571428584</v>
      </c>
      <c r="AM6" s="9">
        <f t="shared" si="3"/>
        <v>-72.5</v>
      </c>
      <c r="AN6" s="9">
        <f t="shared" si="3"/>
        <v>-71.428571428571416</v>
      </c>
      <c r="AO6" s="9">
        <f t="shared" si="3"/>
        <v>-76.428571428571416</v>
      </c>
      <c r="AP6" s="9">
        <f t="shared" si="3"/>
        <v>-74.285714285714278</v>
      </c>
      <c r="AQ6" s="9">
        <f t="shared" si="3"/>
        <v>-69.642857142857153</v>
      </c>
      <c r="AR6" s="9">
        <f t="shared" si="3"/>
        <v>-74.285714285714292</v>
      </c>
      <c r="AS6" s="9">
        <f t="shared" si="3"/>
        <v>-71.785714285714278</v>
      </c>
      <c r="AT6" s="9">
        <f t="shared" si="3"/>
        <v>-80</v>
      </c>
      <c r="AU6" s="9">
        <f t="shared" si="3"/>
        <v>-85</v>
      </c>
      <c r="AV6" s="9">
        <f t="shared" si="3"/>
        <v>-91.428571428571431</v>
      </c>
      <c r="AW6" s="9">
        <f t="shared" si="3"/>
        <v>-93.214285714285722</v>
      </c>
      <c r="AX6" s="9">
        <f t="shared" si="3"/>
        <v>-102.14285714285714</v>
      </c>
      <c r="AY6" s="9">
        <f t="shared" si="3"/>
        <v>-105.71428571428572</v>
      </c>
      <c r="AZ6" s="9">
        <f t="shared" si="3"/>
        <v>-102.85714285714286</v>
      </c>
      <c r="BA6" s="9">
        <f t="shared" si="3"/>
        <v>-117.14285714285714</v>
      </c>
      <c r="BB6" s="9">
        <f t="shared" si="3"/>
        <v>-117.14285714285714</v>
      </c>
      <c r="BC6" s="9">
        <f t="shared" si="3"/>
        <v>-131.42857142857144</v>
      </c>
      <c r="BD6" s="9">
        <f t="shared" si="3"/>
        <v>-124.28571428571428</v>
      </c>
      <c r="BE6" s="9">
        <f t="shared" si="3"/>
        <v>-117.14285714285714</v>
      </c>
      <c r="BF6" s="9">
        <f t="shared" si="3"/>
        <v>-110</v>
      </c>
      <c r="BG6" s="9">
        <f t="shared" si="3"/>
        <v>-102.85714285714286</v>
      </c>
      <c r="BH6" s="9">
        <f t="shared" si="3"/>
        <v>-95.714285714285708</v>
      </c>
      <c r="BI6" s="9">
        <f t="shared" si="3"/>
        <v>-88.571428571428569</v>
      </c>
      <c r="BJ6" s="9">
        <f t="shared" si="3"/>
        <v>-160</v>
      </c>
      <c r="BK6" s="9">
        <f t="shared" si="3"/>
        <v>-160</v>
      </c>
      <c r="BL6" s="9">
        <f t="shared" si="3"/>
        <v>-160</v>
      </c>
      <c r="BM6" s="9">
        <f t="shared" si="3"/>
        <v>-160</v>
      </c>
      <c r="BN6" s="9">
        <f t="shared" si="3"/>
        <v>-160</v>
      </c>
    </row>
    <row r="7" spans="1:66" x14ac:dyDescent="0.25">
      <c r="A7" t="s">
        <v>5</v>
      </c>
      <c r="B7">
        <v>67</v>
      </c>
      <c r="C7">
        <v>3540</v>
      </c>
      <c r="D7">
        <v>15</v>
      </c>
      <c r="F7" s="2">
        <f t="shared" si="1"/>
        <v>1</v>
      </c>
      <c r="G7" s="9">
        <f t="shared" si="2"/>
        <v>1.7</v>
      </c>
      <c r="I7" s="4"/>
      <c r="J7" s="7">
        <f t="shared" ref="J7:J31" si="4">COUNTIF($B$3:$B$500,"&lt;="&amp;L7)</f>
        <v>134</v>
      </c>
      <c r="K7" s="2"/>
      <c r="L7" s="3">
        <v>135</v>
      </c>
      <c r="M7" s="9">
        <f t="shared" ref="M7:Z31" si="5">COUNTIFS($B$3:$B$500,"&lt;="&amp;$L7,$C$3:$C$500,"&gt;="&amp;M$5)*(M$5/$L7-1)-COUNTIFS($B$3:$B$500,"&lt;="&amp;$L7,$C$3:$C$500,"&lt;"&amp;M$5)-$F$1</f>
        <v>-17.296296296296283</v>
      </c>
      <c r="N7" s="9">
        <f t="shared" si="3"/>
        <v>-17.999999999999993</v>
      </c>
      <c r="O7" s="9">
        <f t="shared" si="3"/>
        <v>-13.333333333333336</v>
      </c>
      <c r="P7" s="9">
        <f t="shared" si="3"/>
        <v>-11.037037037037045</v>
      </c>
      <c r="Q7" s="9">
        <f t="shared" si="3"/>
        <v>-8.8888888888888786</v>
      </c>
      <c r="R7" s="9">
        <f t="shared" si="3"/>
        <v>-8.1481481481481417</v>
      </c>
      <c r="S7" s="9">
        <f t="shared" si="3"/>
        <v>-8.9259259259259309</v>
      </c>
      <c r="T7" s="9">
        <f t="shared" si="3"/>
        <v>-8.6666666666666714</v>
      </c>
      <c r="U7" s="9">
        <f t="shared" si="3"/>
        <v>-12.740740740740733</v>
      </c>
      <c r="V7" s="9">
        <f t="shared" si="3"/>
        <v>-17.259259259259252</v>
      </c>
      <c r="W7" s="9">
        <f t="shared" si="3"/>
        <v>-20.777777777777779</v>
      </c>
      <c r="X7" s="9">
        <f t="shared" si="3"/>
        <v>-20.222222222222229</v>
      </c>
      <c r="Y7" s="9">
        <f t="shared" si="3"/>
        <v>-35.111111111111107</v>
      </c>
      <c r="Z7" s="9">
        <f t="shared" si="3"/>
        <v>-45.555555555555564</v>
      </c>
      <c r="AA7" s="9">
        <f t="shared" si="3"/>
        <v>-52.370370370370367</v>
      </c>
      <c r="AB7" s="9">
        <f t="shared" ref="AB7:AL31" si="6">COUNTIFS($B$3:$B$500,"&lt;="&amp;$L7,$C$3:$C$500,"&gt;="&amp;AB$5)*(AB$5/$L7-1)-COUNTIFS($B$3:$B$500,"&lt;="&amp;$L7,$C$3:$C$500,"&lt;"&amp;AB$5)-$F$1</f>
        <v>-60.222222222222229</v>
      </c>
      <c r="AC7" s="9">
        <f t="shared" si="6"/>
        <v>-58</v>
      </c>
      <c r="AD7" s="9">
        <f t="shared" si="6"/>
        <v>-57.851851851851855</v>
      </c>
      <c r="AE7" s="9">
        <f t="shared" si="6"/>
        <v>-60</v>
      </c>
      <c r="AF7" s="9">
        <f t="shared" si="6"/>
        <v>-62.592592592592595</v>
      </c>
      <c r="AG7" s="9">
        <f t="shared" si="6"/>
        <v>-67.777777777777771</v>
      </c>
      <c r="AH7" s="9">
        <f t="shared" si="6"/>
        <v>-71.333333333333329</v>
      </c>
      <c r="AI7" s="9">
        <f t="shared" si="6"/>
        <v>-70.740740740740733</v>
      </c>
      <c r="AJ7" s="9">
        <f t="shared" si="6"/>
        <v>-67.925925925925924</v>
      </c>
      <c r="AK7" s="9">
        <f t="shared" si="6"/>
        <v>-72.444444444444429</v>
      </c>
      <c r="AL7" s="9">
        <f t="shared" si="6"/>
        <v>-69.851851851851848</v>
      </c>
      <c r="AM7" s="9">
        <f t="shared" ref="AM7:AW31" si="7">COUNTIFS($B$3:$B$500,"&lt;="&amp;$L7,$C$3:$C$500,"&gt;="&amp;AM$5)*(AM$5/$L7-1)-COUNTIFS($B$3:$B$500,"&lt;="&amp;$L7,$C$3:$C$500,"&lt;"&amp;AM$5)-$F$1</f>
        <v>-69.851851851851848</v>
      </c>
      <c r="AN7" s="9">
        <f t="shared" si="7"/>
        <v>-69.111111111111114</v>
      </c>
      <c r="AO7" s="9">
        <f t="shared" si="7"/>
        <v>-74.666666666666657</v>
      </c>
      <c r="AP7" s="9">
        <f t="shared" si="7"/>
        <v>-72.81481481481481</v>
      </c>
      <c r="AQ7" s="9">
        <f t="shared" si="7"/>
        <v>-68.370370370370367</v>
      </c>
      <c r="AR7" s="9">
        <f t="shared" si="7"/>
        <v>-73.555555555555557</v>
      </c>
      <c r="AS7" s="9">
        <f t="shared" si="7"/>
        <v>-71.333333333333329</v>
      </c>
      <c r="AT7" s="9">
        <f t="shared" si="7"/>
        <v>-80.222222222222229</v>
      </c>
      <c r="AU7" s="9">
        <f t="shared" si="7"/>
        <v>-85.777777777777771</v>
      </c>
      <c r="AV7" s="9">
        <f t="shared" si="7"/>
        <v>-92.81481481481481</v>
      </c>
      <c r="AW7" s="9">
        <f t="shared" si="7"/>
        <v>-95.037037037037038</v>
      </c>
      <c r="AX7" s="9">
        <f t="shared" ref="AX7:BH31" si="8">COUNTIFS($B$3:$B$500,"&lt;="&amp;$L7,$C$3:$C$500,"&gt;="&amp;AX$5)*(AX$5/$L7-1)-COUNTIFS($B$3:$B$500,"&lt;="&amp;$L7,$C$3:$C$500,"&lt;"&amp;AX$5)-$F$1</f>
        <v>-104.66666666666666</v>
      </c>
      <c r="AY7" s="9">
        <f t="shared" si="8"/>
        <v>-108.74074074074073</v>
      </c>
      <c r="AZ7" s="9">
        <f t="shared" si="8"/>
        <v>-106.14814814814815</v>
      </c>
      <c r="BA7" s="9">
        <f t="shared" si="8"/>
        <v>-113.55555555555556</v>
      </c>
      <c r="BB7" s="9">
        <f t="shared" si="8"/>
        <v>-113.55555555555556</v>
      </c>
      <c r="BC7" s="9">
        <f t="shared" si="8"/>
        <v>-128.37037037037038</v>
      </c>
      <c r="BD7" s="9">
        <f t="shared" si="8"/>
        <v>-120.96296296296296</v>
      </c>
      <c r="BE7" s="9">
        <f t="shared" si="8"/>
        <v>-113.55555555555556</v>
      </c>
      <c r="BF7" s="9">
        <f t="shared" si="8"/>
        <v>-106.14814814814815</v>
      </c>
      <c r="BG7" s="9">
        <f t="shared" si="8"/>
        <v>-98.740740740740733</v>
      </c>
      <c r="BH7" s="9">
        <f t="shared" si="8"/>
        <v>-91.333333333333329</v>
      </c>
      <c r="BI7" s="9">
        <f t="shared" ref="BI7:BN31" si="9">COUNTIFS($B$3:$B$500,"&lt;="&amp;$L7,$C$3:$C$500,"&gt;="&amp;BI$5)*(BI$5/$L7-1)-COUNTIFS($B$3:$B$500,"&lt;="&amp;$L7,$C$3:$C$500,"&lt;"&amp;BI$5)-$F$1</f>
        <v>-83.925925925925924</v>
      </c>
      <c r="BJ7" s="9">
        <f t="shared" si="9"/>
        <v>-158</v>
      </c>
      <c r="BK7" s="9">
        <f t="shared" si="9"/>
        <v>-158</v>
      </c>
      <c r="BL7" s="9">
        <f t="shared" si="9"/>
        <v>-158</v>
      </c>
      <c r="BM7" s="9">
        <f t="shared" si="9"/>
        <v>-158</v>
      </c>
      <c r="BN7" s="9">
        <f t="shared" si="9"/>
        <v>-158</v>
      </c>
    </row>
    <row r="8" spans="1:66" x14ac:dyDescent="0.25">
      <c r="A8" t="s">
        <v>6</v>
      </c>
      <c r="B8">
        <v>72</v>
      </c>
      <c r="C8">
        <v>278</v>
      </c>
      <c r="D8">
        <v>10</v>
      </c>
      <c r="F8" s="2">
        <f t="shared" si="1"/>
        <v>1</v>
      </c>
      <c r="G8" s="9">
        <f t="shared" si="2"/>
        <v>1.7</v>
      </c>
      <c r="I8" s="4"/>
      <c r="J8" s="7">
        <f t="shared" si="4"/>
        <v>128</v>
      </c>
      <c r="K8" s="2"/>
      <c r="L8" s="3">
        <v>130</v>
      </c>
      <c r="M8" s="9">
        <f t="shared" si="5"/>
        <v>-12.576923076923073</v>
      </c>
      <c r="N8" s="9">
        <f t="shared" si="3"/>
        <v>-13.538461538461551</v>
      </c>
      <c r="O8" s="9">
        <f t="shared" si="3"/>
        <v>-8.9230769230769269</v>
      </c>
      <c r="P8" s="9">
        <f t="shared" si="3"/>
        <v>-6.7692307692307594</v>
      </c>
      <c r="Q8" s="9">
        <f t="shared" si="3"/>
        <v>-4.7692307692307772</v>
      </c>
      <c r="R8" s="9">
        <f t="shared" si="3"/>
        <v>-4.2307692307692264</v>
      </c>
      <c r="S8" s="9">
        <f t="shared" si="3"/>
        <v>-5.2692307692307594</v>
      </c>
      <c r="T8" s="9">
        <f t="shared" si="3"/>
        <v>-5.2307692307692335</v>
      </c>
      <c r="U8" s="9">
        <f t="shared" si="3"/>
        <v>-9.6923076923076863</v>
      </c>
      <c r="V8" s="9">
        <f t="shared" si="3"/>
        <v>-14.61538461538462</v>
      </c>
      <c r="W8" s="9">
        <f t="shared" si="3"/>
        <v>-18.5</v>
      </c>
      <c r="X8" s="9">
        <f t="shared" si="3"/>
        <v>-18.153846153846146</v>
      </c>
      <c r="Y8" s="9">
        <f t="shared" si="3"/>
        <v>-34.076923076923073</v>
      </c>
      <c r="Z8" s="9">
        <f t="shared" si="3"/>
        <v>-45.384615384615387</v>
      </c>
      <c r="AA8" s="9">
        <f t="shared" si="3"/>
        <v>-52.923076923076927</v>
      </c>
      <c r="AB8" s="9">
        <f t="shared" si="6"/>
        <v>-61.538461538461533</v>
      </c>
      <c r="AC8" s="9">
        <f t="shared" si="6"/>
        <v>-59.692307692307693</v>
      </c>
      <c r="AD8" s="9">
        <f t="shared" si="6"/>
        <v>-60</v>
      </c>
      <c r="AE8" s="9">
        <f t="shared" si="6"/>
        <v>-60.615384615384606</v>
      </c>
      <c r="AF8" s="9">
        <f t="shared" si="6"/>
        <v>-63.692307692307693</v>
      </c>
      <c r="AG8" s="9">
        <f t="shared" si="6"/>
        <v>-69.461538461538453</v>
      </c>
      <c r="AH8" s="9">
        <f t="shared" si="6"/>
        <v>-71.230769230769241</v>
      </c>
      <c r="AI8" s="9">
        <f t="shared" si="6"/>
        <v>-68.538461538461547</v>
      </c>
      <c r="AJ8" s="9">
        <f t="shared" si="6"/>
        <v>-65.84615384615384</v>
      </c>
      <c r="AK8" s="9">
        <f t="shared" si="6"/>
        <v>-70.769230769230774</v>
      </c>
      <c r="AL8" s="9">
        <f t="shared" si="6"/>
        <v>-68.307692307692307</v>
      </c>
      <c r="AM8" s="9">
        <f t="shared" si="7"/>
        <v>-68.538461538461533</v>
      </c>
      <c r="AN8" s="9">
        <f t="shared" si="7"/>
        <v>-68.92307692307692</v>
      </c>
      <c r="AO8" s="9">
        <f t="shared" si="7"/>
        <v>-72.384615384615387</v>
      </c>
      <c r="AP8" s="9">
        <f t="shared" si="7"/>
        <v>-67.384615384615387</v>
      </c>
      <c r="AQ8" s="9">
        <f t="shared" si="7"/>
        <v>-63.153846153846146</v>
      </c>
      <c r="AR8" s="9">
        <f t="shared" si="7"/>
        <v>-68.923076923076934</v>
      </c>
      <c r="AS8" s="9">
        <f t="shared" si="7"/>
        <v>-67</v>
      </c>
      <c r="AT8" s="9">
        <f t="shared" si="7"/>
        <v>-71.230769230769226</v>
      </c>
      <c r="AU8" s="9">
        <f t="shared" si="7"/>
        <v>-77</v>
      </c>
      <c r="AV8" s="9">
        <f t="shared" si="7"/>
        <v>-84.307692307692307</v>
      </c>
      <c r="AW8" s="9">
        <f t="shared" si="7"/>
        <v>-86.615384615384613</v>
      </c>
      <c r="AX8" s="9">
        <f t="shared" si="8"/>
        <v>-96.615384615384613</v>
      </c>
      <c r="AY8" s="9">
        <f t="shared" si="8"/>
        <v>-100.84615384615384</v>
      </c>
      <c r="AZ8" s="9">
        <f t="shared" si="8"/>
        <v>-98.15384615384616</v>
      </c>
      <c r="BA8" s="9">
        <f t="shared" si="8"/>
        <v>-105.84615384615384</v>
      </c>
      <c r="BB8" s="9">
        <f t="shared" si="8"/>
        <v>-105.84615384615384</v>
      </c>
      <c r="BC8" s="9">
        <f t="shared" si="8"/>
        <v>-121.23076923076923</v>
      </c>
      <c r="BD8" s="9">
        <f t="shared" si="8"/>
        <v>-113.53846153846155</v>
      </c>
      <c r="BE8" s="9">
        <f t="shared" si="8"/>
        <v>-105.84615384615384</v>
      </c>
      <c r="BF8" s="9">
        <f t="shared" si="8"/>
        <v>-98.15384615384616</v>
      </c>
      <c r="BG8" s="9">
        <f t="shared" si="8"/>
        <v>-90.461538461538453</v>
      </c>
      <c r="BH8" s="9">
        <f t="shared" si="8"/>
        <v>-82.769230769230774</v>
      </c>
      <c r="BI8" s="9">
        <f t="shared" si="9"/>
        <v>-75.07692307692308</v>
      </c>
      <c r="BJ8" s="9">
        <f t="shared" si="9"/>
        <v>-152</v>
      </c>
      <c r="BK8" s="9">
        <f t="shared" si="9"/>
        <v>-152</v>
      </c>
      <c r="BL8" s="9">
        <f t="shared" si="9"/>
        <v>-152</v>
      </c>
      <c r="BM8" s="9">
        <f t="shared" si="9"/>
        <v>-152</v>
      </c>
      <c r="BN8" s="9">
        <f t="shared" si="9"/>
        <v>-152</v>
      </c>
    </row>
    <row r="9" spans="1:66" x14ac:dyDescent="0.25">
      <c r="A9" t="s">
        <v>7</v>
      </c>
      <c r="B9">
        <v>91</v>
      </c>
      <c r="C9">
        <v>211</v>
      </c>
      <c r="D9">
        <v>3</v>
      </c>
      <c r="F9" s="2">
        <f t="shared" si="1"/>
        <v>1</v>
      </c>
      <c r="G9" s="9">
        <f t="shared" si="2"/>
        <v>1.7</v>
      </c>
      <c r="I9" s="4"/>
      <c r="J9" s="7">
        <f t="shared" si="4"/>
        <v>125</v>
      </c>
      <c r="K9" s="2"/>
      <c r="L9" s="3">
        <v>125</v>
      </c>
      <c r="M9" s="9">
        <f t="shared" si="5"/>
        <v>-7.4800000000000111</v>
      </c>
      <c r="N9" s="9">
        <f t="shared" si="3"/>
        <v>-8.600000000000005</v>
      </c>
      <c r="O9" s="9">
        <f t="shared" si="3"/>
        <v>-3.9200000000000017</v>
      </c>
      <c r="P9" s="9">
        <f t="shared" si="3"/>
        <v>-1.7999999999999972</v>
      </c>
      <c r="Q9" s="9">
        <f t="shared" si="3"/>
        <v>0.16000000000000369</v>
      </c>
      <c r="R9" s="9">
        <f t="shared" si="3"/>
        <v>0.60000000000000853</v>
      </c>
      <c r="S9" s="9">
        <f t="shared" si="3"/>
        <v>-0.60000000000000853</v>
      </c>
      <c r="T9" s="9">
        <f t="shared" si="3"/>
        <v>-0.68000000000000682</v>
      </c>
      <c r="U9" s="9">
        <f t="shared" si="3"/>
        <v>-5.4400000000000048</v>
      </c>
      <c r="V9" s="9">
        <f t="shared" si="3"/>
        <v>-10.68</v>
      </c>
      <c r="W9" s="9">
        <f t="shared" si="3"/>
        <v>-14.839999999999996</v>
      </c>
      <c r="X9" s="9">
        <f t="shared" si="3"/>
        <v>-14.599999999999994</v>
      </c>
      <c r="Y9" s="9">
        <f t="shared" si="3"/>
        <v>-31.400000000000006</v>
      </c>
      <c r="Z9" s="9">
        <f t="shared" si="3"/>
        <v>-43.4</v>
      </c>
      <c r="AA9" s="9">
        <f t="shared" si="3"/>
        <v>-51.48</v>
      </c>
      <c r="AB9" s="9">
        <f t="shared" si="6"/>
        <v>-60.680000000000007</v>
      </c>
      <c r="AC9" s="9">
        <f t="shared" si="6"/>
        <v>-59</v>
      </c>
      <c r="AD9" s="9">
        <f t="shared" si="6"/>
        <v>-59.559999999999995</v>
      </c>
      <c r="AE9" s="9">
        <f t="shared" si="6"/>
        <v>-60.44</v>
      </c>
      <c r="AF9" s="9">
        <f t="shared" si="6"/>
        <v>-61.639999999999993</v>
      </c>
      <c r="AG9" s="9">
        <f t="shared" si="6"/>
        <v>-67.800000000000011</v>
      </c>
      <c r="AH9" s="9">
        <f t="shared" si="6"/>
        <v>-69.800000000000011</v>
      </c>
      <c r="AI9" s="9">
        <f t="shared" si="6"/>
        <v>-67.16</v>
      </c>
      <c r="AJ9" s="9">
        <f t="shared" si="6"/>
        <v>-64.52</v>
      </c>
      <c r="AK9" s="9">
        <f t="shared" si="6"/>
        <v>-69.8</v>
      </c>
      <c r="AL9" s="9">
        <f t="shared" si="6"/>
        <v>-67.399999999999991</v>
      </c>
      <c r="AM9" s="9">
        <f t="shared" si="7"/>
        <v>-67.800000000000011</v>
      </c>
      <c r="AN9" s="9">
        <f t="shared" si="7"/>
        <v>-69</v>
      </c>
      <c r="AO9" s="9">
        <f t="shared" si="7"/>
        <v>-69.8</v>
      </c>
      <c r="AP9" s="9">
        <f t="shared" si="7"/>
        <v>-65</v>
      </c>
      <c r="AQ9" s="9">
        <f t="shared" si="7"/>
        <v>-61</v>
      </c>
      <c r="AR9" s="9">
        <f t="shared" si="7"/>
        <v>-67.400000000000006</v>
      </c>
      <c r="AS9" s="9">
        <f t="shared" si="7"/>
        <v>-65.8</v>
      </c>
      <c r="AT9" s="9">
        <f t="shared" si="7"/>
        <v>-70.600000000000009</v>
      </c>
      <c r="AU9" s="9">
        <f t="shared" si="7"/>
        <v>-71</v>
      </c>
      <c r="AV9" s="9">
        <f t="shared" si="7"/>
        <v>-78.599999999999994</v>
      </c>
      <c r="AW9" s="9">
        <f t="shared" si="7"/>
        <v>-81</v>
      </c>
      <c r="AX9" s="9">
        <f t="shared" si="8"/>
        <v>-91.4</v>
      </c>
      <c r="AY9" s="9">
        <f t="shared" si="8"/>
        <v>-95.800000000000011</v>
      </c>
      <c r="AZ9" s="9">
        <f t="shared" si="8"/>
        <v>-93</v>
      </c>
      <c r="BA9" s="9">
        <f t="shared" si="8"/>
        <v>-101</v>
      </c>
      <c r="BB9" s="9">
        <f t="shared" si="8"/>
        <v>-101</v>
      </c>
      <c r="BC9" s="9">
        <f t="shared" si="8"/>
        <v>-117</v>
      </c>
      <c r="BD9" s="9">
        <f t="shared" si="8"/>
        <v>-109</v>
      </c>
      <c r="BE9" s="9">
        <f t="shared" si="8"/>
        <v>-101</v>
      </c>
      <c r="BF9" s="9">
        <f t="shared" si="8"/>
        <v>-93</v>
      </c>
      <c r="BG9" s="9">
        <f t="shared" si="8"/>
        <v>-85</v>
      </c>
      <c r="BH9" s="9">
        <f t="shared" si="8"/>
        <v>-77</v>
      </c>
      <c r="BI9" s="9">
        <f t="shared" si="9"/>
        <v>-69</v>
      </c>
      <c r="BJ9" s="9">
        <f t="shared" si="9"/>
        <v>-149</v>
      </c>
      <c r="BK9" s="9">
        <f t="shared" si="9"/>
        <v>-149</v>
      </c>
      <c r="BL9" s="9">
        <f t="shared" si="9"/>
        <v>-149</v>
      </c>
      <c r="BM9" s="9">
        <f t="shared" si="9"/>
        <v>-149</v>
      </c>
      <c r="BN9" s="9">
        <f t="shared" si="9"/>
        <v>-149</v>
      </c>
    </row>
    <row r="10" spans="1:66" x14ac:dyDescent="0.25">
      <c r="A10" t="s">
        <v>8</v>
      </c>
      <c r="B10">
        <v>84</v>
      </c>
      <c r="C10">
        <v>192</v>
      </c>
      <c r="D10">
        <v>3</v>
      </c>
      <c r="F10" s="2">
        <f t="shared" si="1"/>
        <v>1</v>
      </c>
      <c r="G10" s="9">
        <f t="shared" si="2"/>
        <v>1.7</v>
      </c>
      <c r="I10" s="4"/>
      <c r="J10" s="7">
        <f t="shared" si="4"/>
        <v>122</v>
      </c>
      <c r="K10" s="2"/>
      <c r="L10" s="3">
        <v>120</v>
      </c>
      <c r="M10" s="9">
        <f t="shared" si="5"/>
        <v>-2.2083333333333428</v>
      </c>
      <c r="N10" s="9">
        <f t="shared" si="3"/>
        <v>-3.5</v>
      </c>
      <c r="O10" s="9">
        <f t="shared" si="3"/>
        <v>1.2500000000000071</v>
      </c>
      <c r="P10" s="9">
        <f t="shared" si="3"/>
        <v>3.3333333333333286</v>
      </c>
      <c r="Q10" s="9">
        <f t="shared" si="3"/>
        <v>5.25</v>
      </c>
      <c r="R10" s="9">
        <f t="shared" si="3"/>
        <v>5.5833333333333428</v>
      </c>
      <c r="S10" s="9">
        <f t="shared" si="3"/>
        <v>4.2083333333333286</v>
      </c>
      <c r="T10" s="9">
        <f t="shared" si="3"/>
        <v>4</v>
      </c>
      <c r="U10" s="9">
        <f t="shared" si="3"/>
        <v>-1.0833333333333286</v>
      </c>
      <c r="V10" s="9">
        <f t="shared" si="3"/>
        <v>-6.6666666666666714</v>
      </c>
      <c r="W10" s="9">
        <f t="shared" si="3"/>
        <v>-11.125</v>
      </c>
      <c r="X10" s="9">
        <f t="shared" si="3"/>
        <v>-10.999999999999993</v>
      </c>
      <c r="Y10" s="9">
        <f t="shared" si="3"/>
        <v>-28.75</v>
      </c>
      <c r="Z10" s="9">
        <f t="shared" si="3"/>
        <v>-41.500000000000007</v>
      </c>
      <c r="AA10" s="9">
        <f t="shared" si="3"/>
        <v>-50.166666666666664</v>
      </c>
      <c r="AB10" s="9">
        <f t="shared" si="6"/>
        <v>-60</v>
      </c>
      <c r="AC10" s="9">
        <f t="shared" si="6"/>
        <v>-58.499999999999993</v>
      </c>
      <c r="AD10" s="9">
        <f t="shared" si="6"/>
        <v>-59.333333333333343</v>
      </c>
      <c r="AE10" s="9">
        <f t="shared" si="6"/>
        <v>-60.5</v>
      </c>
      <c r="AF10" s="9">
        <f t="shared" si="6"/>
        <v>-61.999999999999993</v>
      </c>
      <c r="AG10" s="9">
        <f t="shared" si="6"/>
        <v>-68.666666666666671</v>
      </c>
      <c r="AH10" s="9">
        <f t="shared" si="6"/>
        <v>-71</v>
      </c>
      <c r="AI10" s="9">
        <f t="shared" si="6"/>
        <v>-68.5</v>
      </c>
      <c r="AJ10" s="9">
        <f t="shared" si="6"/>
        <v>-66</v>
      </c>
      <c r="AK10" s="9">
        <f t="shared" si="6"/>
        <v>-69</v>
      </c>
      <c r="AL10" s="9">
        <f t="shared" si="6"/>
        <v>-66.666666666666657</v>
      </c>
      <c r="AM10" s="9">
        <f t="shared" si="7"/>
        <v>-67.25</v>
      </c>
      <c r="AN10" s="9">
        <f t="shared" si="7"/>
        <v>-69.333333333333329</v>
      </c>
      <c r="AO10" s="9">
        <f t="shared" si="7"/>
        <v>-67.25</v>
      </c>
      <c r="AP10" s="9">
        <f t="shared" si="7"/>
        <v>-62.666666666666657</v>
      </c>
      <c r="AQ10" s="9">
        <f t="shared" si="7"/>
        <v>-58.916666666666671</v>
      </c>
      <c r="AR10" s="9">
        <f t="shared" si="7"/>
        <v>-66</v>
      </c>
      <c r="AS10" s="9">
        <f t="shared" si="7"/>
        <v>-64.75</v>
      </c>
      <c r="AT10" s="9">
        <f t="shared" si="7"/>
        <v>-70.166666666666671</v>
      </c>
      <c r="AU10" s="9">
        <f t="shared" si="7"/>
        <v>-71</v>
      </c>
      <c r="AV10" s="9">
        <f t="shared" si="7"/>
        <v>-79.333333333333329</v>
      </c>
      <c r="AW10" s="9">
        <f t="shared" si="7"/>
        <v>-82.25</v>
      </c>
      <c r="AX10" s="9">
        <f t="shared" si="8"/>
        <v>-93.5</v>
      </c>
      <c r="AY10" s="9">
        <f t="shared" si="8"/>
        <v>-98.5</v>
      </c>
      <c r="AZ10" s="9">
        <f t="shared" si="8"/>
        <v>-96</v>
      </c>
      <c r="BA10" s="9">
        <f t="shared" si="8"/>
        <v>-96</v>
      </c>
      <c r="BB10" s="9">
        <f t="shared" si="8"/>
        <v>-96</v>
      </c>
      <c r="BC10" s="9">
        <f t="shared" si="8"/>
        <v>-112.66666666666666</v>
      </c>
      <c r="BD10" s="9">
        <f t="shared" si="8"/>
        <v>-104.33333333333334</v>
      </c>
      <c r="BE10" s="9">
        <f t="shared" si="8"/>
        <v>-96</v>
      </c>
      <c r="BF10" s="9">
        <f t="shared" si="8"/>
        <v>-87.666666666666657</v>
      </c>
      <c r="BG10" s="9">
        <f t="shared" si="8"/>
        <v>-79.333333333333329</v>
      </c>
      <c r="BH10" s="9">
        <f t="shared" si="8"/>
        <v>-71</v>
      </c>
      <c r="BI10" s="9">
        <f t="shared" si="9"/>
        <v>-62.666666666666671</v>
      </c>
      <c r="BJ10" s="9">
        <f t="shared" si="9"/>
        <v>-146</v>
      </c>
      <c r="BK10" s="9">
        <f t="shared" si="9"/>
        <v>-146</v>
      </c>
      <c r="BL10" s="9">
        <f t="shared" si="9"/>
        <v>-146</v>
      </c>
      <c r="BM10" s="9">
        <f t="shared" si="9"/>
        <v>-146</v>
      </c>
      <c r="BN10" s="9">
        <f t="shared" si="9"/>
        <v>-146</v>
      </c>
    </row>
    <row r="11" spans="1:66" x14ac:dyDescent="0.25">
      <c r="A11" t="s">
        <v>9</v>
      </c>
      <c r="B11">
        <v>96</v>
      </c>
      <c r="C11">
        <v>274</v>
      </c>
      <c r="D11">
        <v>1</v>
      </c>
      <c r="F11" s="2">
        <f t="shared" si="1"/>
        <v>1</v>
      </c>
      <c r="G11" s="9">
        <f t="shared" si="2"/>
        <v>1.7</v>
      </c>
      <c r="I11" s="4"/>
      <c r="J11" s="7">
        <f t="shared" si="4"/>
        <v>117</v>
      </c>
      <c r="K11" s="2"/>
      <c r="L11" s="3">
        <v>115</v>
      </c>
      <c r="M11" s="9">
        <f t="shared" si="5"/>
        <v>2.7391304347826129</v>
      </c>
      <c r="N11" s="9">
        <f t="shared" si="3"/>
        <v>1.1739130434782652</v>
      </c>
      <c r="O11" s="9">
        <f t="shared" si="3"/>
        <v>5.9130434782608674</v>
      </c>
      <c r="P11" s="9">
        <f t="shared" si="3"/>
        <v>7.8695652173912976</v>
      </c>
      <c r="Q11" s="9">
        <f t="shared" si="3"/>
        <v>9.6521739130434696</v>
      </c>
      <c r="R11" s="9">
        <f t="shared" si="3"/>
        <v>9.782608695652165</v>
      </c>
      <c r="S11" s="9">
        <f t="shared" si="3"/>
        <v>8.1304347826087024</v>
      </c>
      <c r="T11" s="9">
        <f t="shared" si="3"/>
        <v>7.6956521739130466</v>
      </c>
      <c r="U11" s="9">
        <f t="shared" si="3"/>
        <v>2.1739130434782652</v>
      </c>
      <c r="V11" s="9">
        <f t="shared" si="3"/>
        <v>-2.2173913043478279</v>
      </c>
      <c r="W11" s="9">
        <f t="shared" si="3"/>
        <v>-7.0434782608695699</v>
      </c>
      <c r="X11" s="9">
        <f t="shared" si="3"/>
        <v>-7.0869565217391326</v>
      </c>
      <c r="Y11" s="9">
        <f t="shared" si="3"/>
        <v>-25.956521739130444</v>
      </c>
      <c r="Z11" s="9">
        <f t="shared" si="3"/>
        <v>-39.608695652173907</v>
      </c>
      <c r="AA11" s="9">
        <f t="shared" si="3"/>
        <v>-47</v>
      </c>
      <c r="AB11" s="9">
        <f t="shared" si="6"/>
        <v>-57.521739130434781</v>
      </c>
      <c r="AC11" s="9">
        <f t="shared" si="6"/>
        <v>-56.217391304347828</v>
      </c>
      <c r="AD11" s="9">
        <f t="shared" si="6"/>
        <v>-57.34782608695653</v>
      </c>
      <c r="AE11" s="9">
        <f t="shared" si="6"/>
        <v>-58.826086956521735</v>
      </c>
      <c r="AF11" s="9">
        <f t="shared" si="6"/>
        <v>-60.65217391304347</v>
      </c>
      <c r="AG11" s="9">
        <f t="shared" si="6"/>
        <v>-65.347826086956516</v>
      </c>
      <c r="AH11" s="9">
        <f t="shared" si="6"/>
        <v>-67.956521739130437</v>
      </c>
      <c r="AI11" s="9">
        <f t="shared" si="6"/>
        <v>-65.521739130434781</v>
      </c>
      <c r="AJ11" s="9">
        <f t="shared" si="6"/>
        <v>-63.086956521739133</v>
      </c>
      <c r="AK11" s="9">
        <f t="shared" si="6"/>
        <v>-66.391304347826093</v>
      </c>
      <c r="AL11" s="9">
        <f t="shared" si="6"/>
        <v>-64.130434782608702</v>
      </c>
      <c r="AM11" s="9">
        <f t="shared" si="7"/>
        <v>-64.913043478260875</v>
      </c>
      <c r="AN11" s="9">
        <f t="shared" si="7"/>
        <v>-67.956521739130437</v>
      </c>
      <c r="AO11" s="9">
        <f t="shared" si="7"/>
        <v>-62.739130434782609</v>
      </c>
      <c r="AP11" s="9">
        <f t="shared" si="7"/>
        <v>-58.391304347826093</v>
      </c>
      <c r="AQ11" s="9">
        <f t="shared" si="7"/>
        <v>-54.913043478260875</v>
      </c>
      <c r="AR11" s="9">
        <f t="shared" si="7"/>
        <v>-62.739130434782609</v>
      </c>
      <c r="AS11" s="9">
        <f t="shared" si="7"/>
        <v>-61.869565217391298</v>
      </c>
      <c r="AT11" s="9">
        <f t="shared" si="7"/>
        <v>-67.956521739130437</v>
      </c>
      <c r="AU11" s="9">
        <f t="shared" si="7"/>
        <v>-69.260869565217405</v>
      </c>
      <c r="AV11" s="9">
        <f t="shared" si="7"/>
        <v>-71.434782608695656</v>
      </c>
      <c r="AW11" s="9">
        <f t="shared" si="7"/>
        <v>-74.478260869565219</v>
      </c>
      <c r="AX11" s="9">
        <f t="shared" si="8"/>
        <v>-86.217391304347828</v>
      </c>
      <c r="AY11" s="9">
        <f t="shared" si="8"/>
        <v>-91.434782608695656</v>
      </c>
      <c r="AZ11" s="9">
        <f t="shared" si="8"/>
        <v>-88.826086956521749</v>
      </c>
      <c r="BA11" s="9">
        <f t="shared" si="8"/>
        <v>-88.826086956521749</v>
      </c>
      <c r="BB11" s="9">
        <f t="shared" si="8"/>
        <v>-88.826086956521749</v>
      </c>
      <c r="BC11" s="9">
        <f t="shared" si="8"/>
        <v>-106.21739130434783</v>
      </c>
      <c r="BD11" s="9">
        <f t="shared" si="8"/>
        <v>-97.521739130434781</v>
      </c>
      <c r="BE11" s="9">
        <f t="shared" si="8"/>
        <v>-88.826086956521749</v>
      </c>
      <c r="BF11" s="9">
        <f t="shared" si="8"/>
        <v>-80.130434782608688</v>
      </c>
      <c r="BG11" s="9">
        <f t="shared" si="8"/>
        <v>-71.434782608695656</v>
      </c>
      <c r="BH11" s="9">
        <f t="shared" si="8"/>
        <v>-62.739130434782609</v>
      </c>
      <c r="BI11" s="9">
        <f t="shared" si="9"/>
        <v>-54.043478260869563</v>
      </c>
      <c r="BJ11" s="9">
        <f t="shared" si="9"/>
        <v>-141</v>
      </c>
      <c r="BK11" s="9">
        <f t="shared" si="9"/>
        <v>-141</v>
      </c>
      <c r="BL11" s="9">
        <f t="shared" si="9"/>
        <v>-141</v>
      </c>
      <c r="BM11" s="9">
        <f t="shared" si="9"/>
        <v>-141</v>
      </c>
      <c r="BN11" s="9">
        <f t="shared" si="9"/>
        <v>-141</v>
      </c>
    </row>
    <row r="12" spans="1:66" x14ac:dyDescent="0.25">
      <c r="A12" t="s">
        <v>10</v>
      </c>
      <c r="B12">
        <v>94</v>
      </c>
      <c r="C12">
        <v>180</v>
      </c>
      <c r="D12">
        <v>3</v>
      </c>
      <c r="F12" s="2">
        <f t="shared" si="1"/>
        <v>1</v>
      </c>
      <c r="G12" s="9">
        <f t="shared" si="2"/>
        <v>1.7</v>
      </c>
      <c r="I12" s="4"/>
      <c r="J12" s="7">
        <f t="shared" si="4"/>
        <v>112</v>
      </c>
      <c r="K12" s="2"/>
      <c r="L12" s="3">
        <v>110</v>
      </c>
      <c r="M12" s="9">
        <f t="shared" si="5"/>
        <v>7.6818181818181728</v>
      </c>
      <c r="N12" s="9">
        <f t="shared" si="3"/>
        <v>5.8181818181818059</v>
      </c>
      <c r="O12" s="9">
        <f t="shared" si="3"/>
        <v>10.545454545454554</v>
      </c>
      <c r="P12" s="9">
        <f t="shared" si="3"/>
        <v>12.363636363636367</v>
      </c>
      <c r="Q12" s="9">
        <f t="shared" si="3"/>
        <v>14</v>
      </c>
      <c r="R12" s="9">
        <f t="shared" si="3"/>
        <v>13.909090909090907</v>
      </c>
      <c r="S12" s="9">
        <f t="shared" si="3"/>
        <v>13.54545454545454</v>
      </c>
      <c r="T12" s="9">
        <f t="shared" si="3"/>
        <v>12.909090909090921</v>
      </c>
      <c r="U12" s="9">
        <f t="shared" si="3"/>
        <v>6.9545454545454604</v>
      </c>
      <c r="V12" s="9">
        <f t="shared" si="3"/>
        <v>2.181818181818187</v>
      </c>
      <c r="W12" s="9">
        <f t="shared" si="3"/>
        <v>-3.0454545454545467</v>
      </c>
      <c r="X12" s="9">
        <f t="shared" si="3"/>
        <v>-3.2727272727272805</v>
      </c>
      <c r="Y12" s="9">
        <f t="shared" si="3"/>
        <v>-23.36363636363636</v>
      </c>
      <c r="Z12" s="9">
        <f t="shared" si="3"/>
        <v>-38</v>
      </c>
      <c r="AA12" s="9">
        <f t="shared" si="3"/>
        <v>-46.090909090909093</v>
      </c>
      <c r="AB12" s="9">
        <f t="shared" si="6"/>
        <v>-57.45454545454546</v>
      </c>
      <c r="AC12" s="9">
        <f t="shared" si="6"/>
        <v>-56.454545454545446</v>
      </c>
      <c r="AD12" s="9">
        <f t="shared" si="6"/>
        <v>-57.999999999999993</v>
      </c>
      <c r="AE12" s="9">
        <f t="shared" si="6"/>
        <v>-59.909090909090907</v>
      </c>
      <c r="AF12" s="9">
        <f t="shared" si="6"/>
        <v>-62.18181818181818</v>
      </c>
      <c r="AG12" s="9">
        <f t="shared" si="6"/>
        <v>-64.818181818181813</v>
      </c>
      <c r="AH12" s="9">
        <f t="shared" si="6"/>
        <v>-67.818181818181813</v>
      </c>
      <c r="AI12" s="9">
        <f t="shared" si="6"/>
        <v>-65.545454545454533</v>
      </c>
      <c r="AJ12" s="9">
        <f t="shared" si="6"/>
        <v>-63.272727272727273</v>
      </c>
      <c r="AK12" s="9">
        <f t="shared" si="6"/>
        <v>-64</v>
      </c>
      <c r="AL12" s="9">
        <f t="shared" ref="AL12:AL31" si="10">COUNTIFS($B$3:$B$500,"&lt;="&amp;$L12,$C$3:$C$500,"&gt;="&amp;AL$5)*(AL$5/$L12-1)-COUNTIFS($B$3:$B$500,"&lt;="&amp;$L12,$C$3:$C$500,"&lt;"&amp;AL$5)-$F$1</f>
        <v>-61.81818181818182</v>
      </c>
      <c r="AM12" s="9">
        <f t="shared" si="7"/>
        <v>-62.81818181818182</v>
      </c>
      <c r="AN12" s="9">
        <f t="shared" si="7"/>
        <v>-66.909090909090907</v>
      </c>
      <c r="AO12" s="9">
        <f t="shared" si="7"/>
        <v>-62.363636363636367</v>
      </c>
      <c r="AP12" s="9">
        <f t="shared" si="7"/>
        <v>-58.72727272727272</v>
      </c>
      <c r="AQ12" s="9">
        <f t="shared" si="7"/>
        <v>-56</v>
      </c>
      <c r="AR12" s="9">
        <f t="shared" si="7"/>
        <v>-59.63636363636364</v>
      </c>
      <c r="AS12" s="9">
        <f t="shared" si="7"/>
        <v>-59.18181818181818</v>
      </c>
      <c r="AT12" s="9">
        <f t="shared" si="7"/>
        <v>-66</v>
      </c>
      <c r="AU12" s="9">
        <f t="shared" si="7"/>
        <v>-67.818181818181813</v>
      </c>
      <c r="AV12" s="9">
        <f t="shared" si="7"/>
        <v>-70.545454545454547</v>
      </c>
      <c r="AW12" s="9">
        <f t="shared" ref="AW12:AW31" si="11">COUNTIFS($B$3:$B$500,"&lt;="&amp;$L12,$C$3:$C$500,"&gt;="&amp;AW$5)*(AW$5/$L12-1)-COUNTIFS($B$3:$B$500,"&lt;="&amp;$L12,$C$3:$C$500,"&lt;"&amp;AW$5)-$F$1</f>
        <v>-74.181818181818187</v>
      </c>
      <c r="AX12" s="9">
        <f t="shared" si="8"/>
        <v>-86.909090909090907</v>
      </c>
      <c r="AY12" s="9">
        <f t="shared" si="8"/>
        <v>-92.818181818181813</v>
      </c>
      <c r="AZ12" s="9">
        <f t="shared" si="8"/>
        <v>-90.545454545454533</v>
      </c>
      <c r="BA12" s="9">
        <f t="shared" si="8"/>
        <v>-81.454545454545453</v>
      </c>
      <c r="BB12" s="9">
        <f t="shared" si="8"/>
        <v>-81.454545454545453</v>
      </c>
      <c r="BC12" s="9">
        <f t="shared" si="8"/>
        <v>-99.636363636363626</v>
      </c>
      <c r="BD12" s="9">
        <f t="shared" si="8"/>
        <v>-90.545454545454547</v>
      </c>
      <c r="BE12" s="9">
        <f t="shared" si="8"/>
        <v>-81.454545454545453</v>
      </c>
      <c r="BF12" s="9">
        <f t="shared" si="8"/>
        <v>-72.363636363636374</v>
      </c>
      <c r="BG12" s="9">
        <f t="shared" si="8"/>
        <v>-63.272727272727266</v>
      </c>
      <c r="BH12" s="9">
        <f t="shared" ref="BH12:BH31" si="12">COUNTIFS($B$3:$B$500,"&lt;="&amp;$L12,$C$3:$C$500,"&gt;="&amp;BH$5)*(BH$5/$L12-1)-COUNTIFS($B$3:$B$500,"&lt;="&amp;$L12,$C$3:$C$500,"&lt;"&amp;BH$5)-$F$1</f>
        <v>-54.181818181818187</v>
      </c>
      <c r="BI12" s="9">
        <f t="shared" si="9"/>
        <v>-45.090909090909093</v>
      </c>
      <c r="BJ12" s="9">
        <f t="shared" si="9"/>
        <v>-136</v>
      </c>
      <c r="BK12" s="9">
        <f t="shared" si="9"/>
        <v>-136</v>
      </c>
      <c r="BL12" s="9">
        <f t="shared" si="9"/>
        <v>-136</v>
      </c>
      <c r="BM12" s="9">
        <f t="shared" si="9"/>
        <v>-136</v>
      </c>
      <c r="BN12" s="9">
        <f t="shared" si="9"/>
        <v>-136</v>
      </c>
    </row>
    <row r="13" spans="1:66" x14ac:dyDescent="0.25">
      <c r="A13" t="s">
        <v>11</v>
      </c>
      <c r="B13">
        <v>86</v>
      </c>
      <c r="C13">
        <v>171</v>
      </c>
      <c r="D13">
        <v>1</v>
      </c>
      <c r="F13" s="2">
        <f t="shared" si="1"/>
        <v>1</v>
      </c>
      <c r="G13" s="9">
        <f t="shared" si="2"/>
        <v>1.7</v>
      </c>
      <c r="I13" s="4"/>
      <c r="J13" s="7">
        <f t="shared" si="4"/>
        <v>104</v>
      </c>
      <c r="K13" s="2"/>
      <c r="L13" s="3">
        <v>105</v>
      </c>
      <c r="M13" s="9">
        <f t="shared" si="5"/>
        <v>11.476190476190474</v>
      </c>
      <c r="N13" s="9">
        <f t="shared" si="3"/>
        <v>9.1428571428571459</v>
      </c>
      <c r="O13" s="9">
        <f t="shared" si="3"/>
        <v>13.714285714285722</v>
      </c>
      <c r="P13" s="9">
        <f t="shared" si="3"/>
        <v>15.238095238095227</v>
      </c>
      <c r="Q13" s="9">
        <f t="shared" si="3"/>
        <v>16.571428571428569</v>
      </c>
      <c r="R13" s="9">
        <f t="shared" si="3"/>
        <v>16.095238095238095</v>
      </c>
      <c r="S13" s="9">
        <f t="shared" si="3"/>
        <v>17.000000000000007</v>
      </c>
      <c r="T13" s="9">
        <f t="shared" si="3"/>
        <v>15.999999999999993</v>
      </c>
      <c r="U13" s="9">
        <f t="shared" si="3"/>
        <v>9.4285714285714235</v>
      </c>
      <c r="V13" s="9">
        <f t="shared" si="3"/>
        <v>5.9047619047619051</v>
      </c>
      <c r="W13" s="9">
        <f t="shared" si="3"/>
        <v>0.1428571428571459</v>
      </c>
      <c r="X13" s="9">
        <f t="shared" si="3"/>
        <v>-0.3809523809523867</v>
      </c>
      <c r="Y13" s="9">
        <f t="shared" si="3"/>
        <v>-22</v>
      </c>
      <c r="Z13" s="9">
        <f t="shared" si="3"/>
        <v>-35.809523809523803</v>
      </c>
      <c r="AA13" s="9">
        <f t="shared" si="3"/>
        <v>-44.761904761904752</v>
      </c>
      <c r="AB13" s="9">
        <f t="shared" si="6"/>
        <v>-54.857142857142861</v>
      </c>
      <c r="AC13" s="9">
        <f t="shared" si="6"/>
        <v>-54.19047619047619</v>
      </c>
      <c r="AD13" s="9">
        <f t="shared" si="6"/>
        <v>-56.19047619047619</v>
      </c>
      <c r="AE13" s="9">
        <f t="shared" si="6"/>
        <v>-58.571428571428569</v>
      </c>
      <c r="AF13" s="9">
        <f t="shared" si="6"/>
        <v>-61.333333333333336</v>
      </c>
      <c r="AG13" s="9">
        <f t="shared" si="6"/>
        <v>-64.476190476190482</v>
      </c>
      <c r="AH13" s="9">
        <f t="shared" si="6"/>
        <v>-68</v>
      </c>
      <c r="AI13" s="9">
        <f t="shared" si="6"/>
        <v>-66</v>
      </c>
      <c r="AJ13" s="9">
        <f t="shared" si="6"/>
        <v>-64</v>
      </c>
      <c r="AK13" s="9">
        <f t="shared" si="6"/>
        <v>-62</v>
      </c>
      <c r="AL13" s="9">
        <f t="shared" si="10"/>
        <v>-60</v>
      </c>
      <c r="AM13" s="9">
        <f t="shared" si="7"/>
        <v>-58</v>
      </c>
      <c r="AN13" s="9">
        <f t="shared" si="7"/>
        <v>-63.238095238095241</v>
      </c>
      <c r="AO13" s="9">
        <f t="shared" si="7"/>
        <v>-59.428571428571431</v>
      </c>
      <c r="AP13" s="9">
        <f t="shared" si="7"/>
        <v>-56.571428571428569</v>
      </c>
      <c r="AQ13" s="9">
        <f t="shared" si="7"/>
        <v>-54.666666666666664</v>
      </c>
      <c r="AR13" s="9">
        <f t="shared" si="7"/>
        <v>-59.428571428571431</v>
      </c>
      <c r="AS13" s="9">
        <f t="shared" si="7"/>
        <v>-59.904761904761905</v>
      </c>
      <c r="AT13" s="9">
        <f t="shared" si="7"/>
        <v>-61.333333333333329</v>
      </c>
      <c r="AU13" s="9">
        <f t="shared" si="7"/>
        <v>-63.714285714285708</v>
      </c>
      <c r="AV13" s="9">
        <f t="shared" si="7"/>
        <v>-67.047619047619051</v>
      </c>
      <c r="AW13" s="9">
        <f t="shared" si="11"/>
        <v>-71.333333333333343</v>
      </c>
      <c r="AX13" s="9">
        <f t="shared" si="8"/>
        <v>-85.142857142857139</v>
      </c>
      <c r="AY13" s="9">
        <f t="shared" si="8"/>
        <v>-82.761904761904759</v>
      </c>
      <c r="AZ13" s="9">
        <f t="shared" si="8"/>
        <v>-80.38095238095238</v>
      </c>
      <c r="BA13" s="9">
        <f t="shared" si="8"/>
        <v>-70.857142857142861</v>
      </c>
      <c r="BB13" s="9">
        <f t="shared" si="8"/>
        <v>-70.857142857142861</v>
      </c>
      <c r="BC13" s="9">
        <f t="shared" si="8"/>
        <v>-89.904761904761898</v>
      </c>
      <c r="BD13" s="9">
        <f t="shared" si="8"/>
        <v>-80.38095238095238</v>
      </c>
      <c r="BE13" s="9">
        <f t="shared" si="8"/>
        <v>-70.857142857142861</v>
      </c>
      <c r="BF13" s="9">
        <f t="shared" si="8"/>
        <v>-61.333333333333329</v>
      </c>
      <c r="BG13" s="9">
        <f t="shared" si="8"/>
        <v>-51.80952380952381</v>
      </c>
      <c r="BH13" s="9">
        <f t="shared" si="12"/>
        <v>-42.285714285714292</v>
      </c>
      <c r="BI13" s="9">
        <f t="shared" si="9"/>
        <v>-32.761904761904759</v>
      </c>
      <c r="BJ13" s="9">
        <f t="shared" si="9"/>
        <v>-128</v>
      </c>
      <c r="BK13" s="9">
        <f t="shared" si="9"/>
        <v>-128</v>
      </c>
      <c r="BL13" s="9">
        <f t="shared" si="9"/>
        <v>-128</v>
      </c>
      <c r="BM13" s="9">
        <f t="shared" si="9"/>
        <v>-128</v>
      </c>
      <c r="BN13" s="9">
        <f t="shared" si="9"/>
        <v>-128</v>
      </c>
    </row>
    <row r="14" spans="1:66" x14ac:dyDescent="0.25">
      <c r="A14" t="s">
        <v>12</v>
      </c>
      <c r="B14">
        <v>138</v>
      </c>
      <c r="C14">
        <v>1550</v>
      </c>
      <c r="D14">
        <v>1</v>
      </c>
      <c r="F14" s="2">
        <f t="shared" si="1"/>
        <v>1</v>
      </c>
      <c r="G14" s="9" t="str">
        <f t="shared" si="2"/>
        <v>skip</v>
      </c>
      <c r="I14" s="4"/>
      <c r="J14" s="7">
        <f t="shared" si="4"/>
        <v>89</v>
      </c>
      <c r="K14" s="2"/>
      <c r="L14" s="3">
        <v>100</v>
      </c>
      <c r="M14" s="9">
        <f t="shared" si="5"/>
        <v>12.149999999999999</v>
      </c>
      <c r="N14" s="9">
        <f t="shared" si="3"/>
        <v>10.5</v>
      </c>
      <c r="O14" s="9">
        <f t="shared" si="3"/>
        <v>14.650000000000006</v>
      </c>
      <c r="P14" s="9">
        <f t="shared" si="3"/>
        <v>15.600000000000009</v>
      </c>
      <c r="Q14" s="9">
        <f t="shared" si="3"/>
        <v>16.349999999999994</v>
      </c>
      <c r="R14" s="9">
        <f t="shared" si="3"/>
        <v>15.199999999999996</v>
      </c>
      <c r="S14" s="9">
        <f t="shared" si="3"/>
        <v>17.25</v>
      </c>
      <c r="T14" s="9">
        <f t="shared" si="3"/>
        <v>15.600000000000001</v>
      </c>
      <c r="U14" s="9">
        <f t="shared" si="3"/>
        <v>9.9500000000000028</v>
      </c>
      <c r="V14" s="9">
        <f t="shared" si="3"/>
        <v>5.6999999999999957</v>
      </c>
      <c r="W14" s="9">
        <f t="shared" si="3"/>
        <v>-0.90000000000000568</v>
      </c>
      <c r="X14" s="9">
        <f t="shared" si="3"/>
        <v>-2</v>
      </c>
      <c r="Y14" s="9">
        <f t="shared" si="3"/>
        <v>-21.599999999999994</v>
      </c>
      <c r="Z14" s="9">
        <f t="shared" si="3"/>
        <v>-34.799999999999997</v>
      </c>
      <c r="AA14" s="9">
        <f t="shared" ref="AA14:AA31" si="13">COUNTIFS($B$3:$B$500,"&lt;="&amp;$L14,$C$3:$C$500,"&gt;="&amp;AA$5)*(AA$5/$L14-1)-COUNTIFS($B$3:$B$500,"&lt;="&amp;$L14,$C$3:$C$500,"&lt;"&amp;AA$5)-$F$1</f>
        <v>-42.7</v>
      </c>
      <c r="AB14" s="9">
        <f t="shared" si="6"/>
        <v>-46.800000000000004</v>
      </c>
      <c r="AC14" s="9">
        <f t="shared" si="6"/>
        <v>-46.5</v>
      </c>
      <c r="AD14" s="9">
        <f t="shared" si="6"/>
        <v>-49</v>
      </c>
      <c r="AE14" s="9">
        <f t="shared" si="6"/>
        <v>-51.9</v>
      </c>
      <c r="AF14" s="9">
        <f t="shared" si="6"/>
        <v>-55.2</v>
      </c>
      <c r="AG14" s="9">
        <f t="shared" si="6"/>
        <v>-56</v>
      </c>
      <c r="AH14" s="9">
        <f t="shared" si="6"/>
        <v>-60</v>
      </c>
      <c r="AI14" s="9">
        <f t="shared" si="6"/>
        <v>-58.199999999999996</v>
      </c>
      <c r="AJ14" s="9">
        <f t="shared" si="6"/>
        <v>-56.4</v>
      </c>
      <c r="AK14" s="9">
        <f t="shared" si="6"/>
        <v>-54.6</v>
      </c>
      <c r="AL14" s="9">
        <f t="shared" si="10"/>
        <v>-52.800000000000004</v>
      </c>
      <c r="AM14" s="9">
        <f t="shared" si="7"/>
        <v>-51</v>
      </c>
      <c r="AN14" s="9">
        <f t="shared" si="7"/>
        <v>-54</v>
      </c>
      <c r="AO14" s="9">
        <f t="shared" si="7"/>
        <v>-51</v>
      </c>
      <c r="AP14" s="9">
        <f t="shared" si="7"/>
        <v>-49</v>
      </c>
      <c r="AQ14" s="9">
        <f t="shared" si="7"/>
        <v>-48</v>
      </c>
      <c r="AR14" s="9">
        <f t="shared" si="7"/>
        <v>-54</v>
      </c>
      <c r="AS14" s="9">
        <f t="shared" si="7"/>
        <v>-55.5</v>
      </c>
      <c r="AT14" s="9">
        <f t="shared" si="7"/>
        <v>-58</v>
      </c>
      <c r="AU14" s="9">
        <f t="shared" si="7"/>
        <v>-54</v>
      </c>
      <c r="AV14" s="9">
        <f t="shared" si="7"/>
        <v>-58</v>
      </c>
      <c r="AW14" s="9">
        <f t="shared" si="11"/>
        <v>-63</v>
      </c>
      <c r="AX14" s="9">
        <f t="shared" si="8"/>
        <v>-78</v>
      </c>
      <c r="AY14" s="9">
        <f t="shared" si="8"/>
        <v>-76</v>
      </c>
      <c r="AZ14" s="9">
        <f t="shared" si="8"/>
        <v>-74</v>
      </c>
      <c r="BA14" s="9">
        <f t="shared" si="8"/>
        <v>-74</v>
      </c>
      <c r="BB14" s="9">
        <f t="shared" si="8"/>
        <v>-54</v>
      </c>
      <c r="BC14" s="9">
        <f t="shared" si="8"/>
        <v>-74</v>
      </c>
      <c r="BD14" s="9">
        <f t="shared" si="8"/>
        <v>-64</v>
      </c>
      <c r="BE14" s="9">
        <f t="shared" si="8"/>
        <v>-54</v>
      </c>
      <c r="BF14" s="9">
        <f t="shared" si="8"/>
        <v>-44</v>
      </c>
      <c r="BG14" s="9">
        <f t="shared" si="8"/>
        <v>-34</v>
      </c>
      <c r="BH14" s="9">
        <f t="shared" si="12"/>
        <v>-24</v>
      </c>
      <c r="BI14" s="9">
        <f t="shared" si="9"/>
        <v>-14</v>
      </c>
      <c r="BJ14" s="9">
        <f t="shared" si="9"/>
        <v>-114</v>
      </c>
      <c r="BK14" s="9">
        <f t="shared" si="9"/>
        <v>-114</v>
      </c>
      <c r="BL14" s="9">
        <f t="shared" si="9"/>
        <v>-114</v>
      </c>
      <c r="BM14" s="9">
        <f t="shared" si="9"/>
        <v>-114</v>
      </c>
      <c r="BN14" s="9">
        <f t="shared" si="9"/>
        <v>-114</v>
      </c>
    </row>
    <row r="15" spans="1:66" x14ac:dyDescent="0.25">
      <c r="A15" t="s">
        <v>13</v>
      </c>
      <c r="B15">
        <v>81</v>
      </c>
      <c r="C15">
        <v>200</v>
      </c>
      <c r="D15">
        <v>7</v>
      </c>
      <c r="F15" s="2">
        <f t="shared" si="1"/>
        <v>1</v>
      </c>
      <c r="G15" s="9">
        <f t="shared" si="2"/>
        <v>1.7</v>
      </c>
      <c r="I15" s="4"/>
      <c r="J15" s="7">
        <f t="shared" si="4"/>
        <v>67</v>
      </c>
      <c r="K15" s="2"/>
      <c r="L15" s="3">
        <v>95</v>
      </c>
      <c r="M15" s="9">
        <f t="shared" si="5"/>
        <v>7.2105263157894797</v>
      </c>
      <c r="N15" s="9">
        <f t="shared" si="3"/>
        <v>5.8947368421052673</v>
      </c>
      <c r="O15" s="9">
        <f t="shared" si="3"/>
        <v>9.1578947368421026</v>
      </c>
      <c r="P15" s="9">
        <f t="shared" si="3"/>
        <v>9.0526315789473628</v>
      </c>
      <c r="Q15" s="9">
        <f t="shared" si="3"/>
        <v>10.473684210526322</v>
      </c>
      <c r="R15" s="9">
        <f t="shared" si="3"/>
        <v>11.789473684210527</v>
      </c>
      <c r="S15" s="9">
        <f t="shared" si="3"/>
        <v>13</v>
      </c>
      <c r="T15" s="9">
        <f t="shared" si="3"/>
        <v>10.315789473684205</v>
      </c>
      <c r="U15" s="9">
        <f t="shared" si="3"/>
        <v>5.3684210526315823</v>
      </c>
      <c r="V15" s="9">
        <f t="shared" si="3"/>
        <v>4</v>
      </c>
      <c r="W15" s="9">
        <f t="shared" si="3"/>
        <v>-1.6842105263157805</v>
      </c>
      <c r="X15" s="9">
        <f t="shared" si="3"/>
        <v>-3.5789473684210549</v>
      </c>
      <c r="Y15" s="9">
        <f t="shared" si="3"/>
        <v>-16.84210526315789</v>
      </c>
      <c r="Z15" s="9">
        <f t="shared" si="3"/>
        <v>-24.84210526315789</v>
      </c>
      <c r="AA15" s="9">
        <f t="shared" si="13"/>
        <v>-33.89473684210526</v>
      </c>
      <c r="AB15" s="9">
        <f t="shared" si="6"/>
        <v>-36.421052631578952</v>
      </c>
      <c r="AC15" s="9">
        <f t="shared" si="6"/>
        <v>-36.73684210526315</v>
      </c>
      <c r="AD15" s="9">
        <f t="shared" si="6"/>
        <v>-40</v>
      </c>
      <c r="AE15" s="9">
        <f t="shared" si="6"/>
        <v>-40.842105263157897</v>
      </c>
      <c r="AF15" s="9">
        <f t="shared" si="6"/>
        <v>-41.894736842105267</v>
      </c>
      <c r="AG15" s="9">
        <f t="shared" si="6"/>
        <v>-43.157894736842103</v>
      </c>
      <c r="AH15" s="9">
        <f t="shared" si="6"/>
        <v>-44.631578947368418</v>
      </c>
      <c r="AI15" s="9">
        <f t="shared" si="6"/>
        <v>-43.05263157894737</v>
      </c>
      <c r="AJ15" s="9">
        <f t="shared" si="6"/>
        <v>-41.473684210526315</v>
      </c>
      <c r="AK15" s="9">
        <f t="shared" si="6"/>
        <v>-39.89473684210526</v>
      </c>
      <c r="AL15" s="9">
        <f t="shared" si="10"/>
        <v>-38.315789473684212</v>
      </c>
      <c r="AM15" s="9">
        <f t="shared" si="7"/>
        <v>-36.736842105263158</v>
      </c>
      <c r="AN15" s="9">
        <f t="shared" si="7"/>
        <v>-33.05263157894737</v>
      </c>
      <c r="AO15" s="9">
        <f t="shared" si="7"/>
        <v>-30.421052631578952</v>
      </c>
      <c r="AP15" s="9">
        <f t="shared" si="7"/>
        <v>-28.84210526315789</v>
      </c>
      <c r="AQ15" s="9">
        <f t="shared" si="7"/>
        <v>-28.315789473684205</v>
      </c>
      <c r="AR15" s="9">
        <f t="shared" si="7"/>
        <v>-35.157894736842103</v>
      </c>
      <c r="AS15" s="9">
        <f t="shared" si="7"/>
        <v>-37.263157894736842</v>
      </c>
      <c r="AT15" s="9">
        <f t="shared" si="7"/>
        <v>-33.05263157894737</v>
      </c>
      <c r="AU15" s="9">
        <f t="shared" si="7"/>
        <v>-28.842105263157897</v>
      </c>
      <c r="AV15" s="9">
        <f t="shared" si="7"/>
        <v>-33.05263157894737</v>
      </c>
      <c r="AW15" s="9">
        <f t="shared" si="11"/>
        <v>-38.315789473684205</v>
      </c>
      <c r="AX15" s="9">
        <f t="shared" si="8"/>
        <v>-54.10526315789474</v>
      </c>
      <c r="AY15" s="9">
        <f t="shared" si="8"/>
        <v>-52</v>
      </c>
      <c r="AZ15" s="9">
        <f t="shared" si="8"/>
        <v>-49.89473684210526</v>
      </c>
      <c r="BA15" s="9">
        <f t="shared" si="8"/>
        <v>-49.89473684210526</v>
      </c>
      <c r="BB15" s="9">
        <f t="shared" si="8"/>
        <v>-28.842105263157897</v>
      </c>
      <c r="BC15" s="9">
        <f t="shared" si="8"/>
        <v>-49.89473684210526</v>
      </c>
      <c r="BD15" s="9">
        <f t="shared" si="8"/>
        <v>-39.368421052631582</v>
      </c>
      <c r="BE15" s="9">
        <f t="shared" si="8"/>
        <v>-28.842105263157897</v>
      </c>
      <c r="BF15" s="9">
        <f t="shared" si="8"/>
        <v>-18.315789473684205</v>
      </c>
      <c r="BG15" s="9">
        <f t="shared" si="8"/>
        <v>-7.7894736842105203</v>
      </c>
      <c r="BH15" s="9">
        <f t="shared" si="12"/>
        <v>2.7368421052631646</v>
      </c>
      <c r="BI15" s="9">
        <f t="shared" si="9"/>
        <v>13.263157894736835</v>
      </c>
      <c r="BJ15" s="9">
        <f t="shared" si="9"/>
        <v>-92</v>
      </c>
      <c r="BK15" s="9">
        <f t="shared" si="9"/>
        <v>-92</v>
      </c>
      <c r="BL15" s="9">
        <f t="shared" si="9"/>
        <v>-92</v>
      </c>
      <c r="BM15" s="9">
        <f t="shared" si="9"/>
        <v>-92</v>
      </c>
      <c r="BN15" s="9">
        <f t="shared" si="9"/>
        <v>-92</v>
      </c>
    </row>
    <row r="16" spans="1:66" x14ac:dyDescent="0.25">
      <c r="A16" t="s">
        <v>14</v>
      </c>
      <c r="B16">
        <v>97</v>
      </c>
      <c r="C16">
        <v>164</v>
      </c>
      <c r="D16">
        <v>1</v>
      </c>
      <c r="F16" s="2">
        <f t="shared" si="1"/>
        <v>0</v>
      </c>
      <c r="G16" s="9">
        <f t="shared" si="2"/>
        <v>0</v>
      </c>
      <c r="I16" s="4"/>
      <c r="J16" s="7">
        <f t="shared" si="4"/>
        <v>52</v>
      </c>
      <c r="K16" s="2"/>
      <c r="L16" s="3">
        <v>90</v>
      </c>
      <c r="M16" s="9">
        <f t="shared" si="5"/>
        <v>3.5555555555555571</v>
      </c>
      <c r="N16" s="9">
        <f t="shared" si="3"/>
        <v>1.3333333333333357</v>
      </c>
      <c r="O16" s="9">
        <f t="shared" si="3"/>
        <v>3.94444444444445</v>
      </c>
      <c r="P16" s="9">
        <f t="shared" si="3"/>
        <v>6.55555555555555</v>
      </c>
      <c r="Q16" s="9">
        <f t="shared" si="3"/>
        <v>7.3333333333333286</v>
      </c>
      <c r="R16" s="9">
        <f t="shared" si="3"/>
        <v>9.8888888888888857</v>
      </c>
      <c r="S16" s="9">
        <f t="shared" si="3"/>
        <v>10.5</v>
      </c>
      <c r="T16" s="9">
        <f t="shared" si="3"/>
        <v>7</v>
      </c>
      <c r="U16" s="9">
        <f t="shared" si="3"/>
        <v>5.2222222222222143</v>
      </c>
      <c r="V16" s="9">
        <f t="shared" si="3"/>
        <v>3.2222222222222214</v>
      </c>
      <c r="W16" s="9">
        <f t="shared" si="3"/>
        <v>-3.3333333333333357</v>
      </c>
      <c r="X16" s="9">
        <f t="shared" si="3"/>
        <v>-5.8888888888888857</v>
      </c>
      <c r="Y16" s="9">
        <f t="shared" si="3"/>
        <v>-18.666666666666664</v>
      </c>
      <c r="Z16" s="9">
        <f t="shared" si="3"/>
        <v>-23.222222222222218</v>
      </c>
      <c r="AA16" s="9">
        <f t="shared" si="13"/>
        <v>-25.888888888888893</v>
      </c>
      <c r="AB16" s="9">
        <f t="shared" si="6"/>
        <v>-29.000000000000004</v>
      </c>
      <c r="AC16" s="9">
        <f t="shared" si="6"/>
        <v>-29.777777777777779</v>
      </c>
      <c r="AD16" s="9">
        <f t="shared" si="6"/>
        <v>-30.777777777777779</v>
      </c>
      <c r="AE16" s="9">
        <f t="shared" si="6"/>
        <v>-29</v>
      </c>
      <c r="AF16" s="9">
        <f t="shared" si="6"/>
        <v>-30.333333333333332</v>
      </c>
      <c r="AG16" s="9">
        <f t="shared" si="6"/>
        <v>-28.666666666666664</v>
      </c>
      <c r="AH16" s="9">
        <f t="shared" si="6"/>
        <v>-30.333333333333329</v>
      </c>
      <c r="AI16" s="9">
        <f t="shared" si="6"/>
        <v>-28.777777777777771</v>
      </c>
      <c r="AJ16" s="9">
        <f t="shared" si="6"/>
        <v>-27.222222222222229</v>
      </c>
      <c r="AK16" s="9">
        <f t="shared" si="6"/>
        <v>-25.666666666666671</v>
      </c>
      <c r="AL16" s="9">
        <f t="shared" si="10"/>
        <v>-24.111111111111114</v>
      </c>
      <c r="AM16" s="9">
        <f t="shared" si="7"/>
        <v>-22.555555555555557</v>
      </c>
      <c r="AN16" s="9">
        <f t="shared" si="7"/>
        <v>-19.222222222222221</v>
      </c>
      <c r="AO16" s="9">
        <f t="shared" si="7"/>
        <v>-17</v>
      </c>
      <c r="AP16" s="9">
        <f t="shared" si="7"/>
        <v>-15.888888888888893</v>
      </c>
      <c r="AQ16" s="9">
        <f t="shared" si="7"/>
        <v>-15.888888888888893</v>
      </c>
      <c r="AR16" s="9">
        <f t="shared" si="7"/>
        <v>-23.666666666666664</v>
      </c>
      <c r="AS16" s="9">
        <f t="shared" si="7"/>
        <v>-26.444444444444443</v>
      </c>
      <c r="AT16" s="9">
        <f t="shared" si="7"/>
        <v>-22.555555555555557</v>
      </c>
      <c r="AU16" s="9">
        <f t="shared" si="7"/>
        <v>-18.666666666666664</v>
      </c>
      <c r="AV16" s="9">
        <f t="shared" si="7"/>
        <v>-23.666666666666664</v>
      </c>
      <c r="AW16" s="9">
        <f t="shared" si="11"/>
        <v>-29.777777777777779</v>
      </c>
      <c r="AX16" s="9">
        <f t="shared" si="8"/>
        <v>-47</v>
      </c>
      <c r="AY16" s="9">
        <f t="shared" si="8"/>
        <v>-45.333333333333336</v>
      </c>
      <c r="AZ16" s="9">
        <f t="shared" si="8"/>
        <v>-43.666666666666671</v>
      </c>
      <c r="BA16" s="9">
        <f t="shared" si="8"/>
        <v>-32.555555555555557</v>
      </c>
      <c r="BB16" s="9">
        <f t="shared" si="8"/>
        <v>-10.333333333333329</v>
      </c>
      <c r="BC16" s="9">
        <f t="shared" si="8"/>
        <v>-32.555555555555557</v>
      </c>
      <c r="BD16" s="9">
        <f t="shared" si="8"/>
        <v>-21.444444444444443</v>
      </c>
      <c r="BE16" s="9">
        <f t="shared" si="8"/>
        <v>-10.333333333333329</v>
      </c>
      <c r="BF16" s="9">
        <f t="shared" si="8"/>
        <v>0.77777777777777146</v>
      </c>
      <c r="BG16" s="9">
        <f t="shared" si="8"/>
        <v>11.888888888888886</v>
      </c>
      <c r="BH16" s="9">
        <f t="shared" si="12"/>
        <v>23</v>
      </c>
      <c r="BI16" s="9">
        <f t="shared" si="9"/>
        <v>34.111111111111114</v>
      </c>
      <c r="BJ16" s="9">
        <f t="shared" si="9"/>
        <v>-77</v>
      </c>
      <c r="BK16" s="9">
        <f t="shared" si="9"/>
        <v>-77</v>
      </c>
      <c r="BL16" s="9">
        <f t="shared" si="9"/>
        <v>-77</v>
      </c>
      <c r="BM16" s="9">
        <f t="shared" si="9"/>
        <v>-77</v>
      </c>
      <c r="BN16" s="9">
        <f t="shared" si="9"/>
        <v>-77</v>
      </c>
    </row>
    <row r="17" spans="1:66" x14ac:dyDescent="0.25">
      <c r="A17" t="s">
        <v>15</v>
      </c>
      <c r="B17">
        <v>98</v>
      </c>
      <c r="C17">
        <v>200</v>
      </c>
      <c r="D17">
        <v>1</v>
      </c>
      <c r="F17" s="2">
        <f t="shared" si="1"/>
        <v>1</v>
      </c>
      <c r="G17" s="9">
        <f t="shared" si="2"/>
        <v>1.7</v>
      </c>
      <c r="I17" s="4"/>
      <c r="J17" s="7">
        <f t="shared" si="4"/>
        <v>36</v>
      </c>
      <c r="K17" s="2"/>
      <c r="L17" s="3">
        <v>85</v>
      </c>
      <c r="M17" s="9">
        <f t="shared" si="5"/>
        <v>-3.0000000000000036</v>
      </c>
      <c r="N17" s="9">
        <f t="shared" si="3"/>
        <v>-4.529411764705884</v>
      </c>
      <c r="O17" s="9">
        <f t="shared" si="3"/>
        <v>-2.647058823529413</v>
      </c>
      <c r="P17" s="9">
        <f t="shared" si="3"/>
        <v>-0.76470588235294201</v>
      </c>
      <c r="Q17" s="9">
        <f t="shared" si="3"/>
        <v>-0.82352941176470651</v>
      </c>
      <c r="R17" s="9">
        <f t="shared" si="3"/>
        <v>1</v>
      </c>
      <c r="S17" s="9">
        <f t="shared" si="3"/>
        <v>2.8235294117646959</v>
      </c>
      <c r="T17" s="9">
        <f t="shared" si="3"/>
        <v>0.41176470588235503</v>
      </c>
      <c r="U17" s="9">
        <f t="shared" si="3"/>
        <v>2.1176470588235219</v>
      </c>
      <c r="V17" s="9">
        <f t="shared" si="3"/>
        <v>-0.64705882352941302</v>
      </c>
      <c r="W17" s="9">
        <f t="shared" si="3"/>
        <v>-5.9411764705882391</v>
      </c>
      <c r="X17" s="9">
        <f t="shared" si="3"/>
        <v>-6.8823529411764675</v>
      </c>
      <c r="Y17" s="9">
        <f t="shared" si="3"/>
        <v>-16.52941176470588</v>
      </c>
      <c r="Z17" s="9">
        <f t="shared" si="3"/>
        <v>-19.588235294117645</v>
      </c>
      <c r="AA17" s="9">
        <f t="shared" si="13"/>
        <v>-20.411764705882351</v>
      </c>
      <c r="AB17" s="9">
        <f t="shared" si="6"/>
        <v>-21.470588235294116</v>
      </c>
      <c r="AC17" s="9">
        <f t="shared" si="6"/>
        <v>-19.823529411764703</v>
      </c>
      <c r="AD17" s="9">
        <f t="shared" si="6"/>
        <v>-21.235294117647062</v>
      </c>
      <c r="AE17" s="9">
        <f t="shared" si="6"/>
        <v>-19.705882352941178</v>
      </c>
      <c r="AF17" s="9">
        <f t="shared" si="6"/>
        <v>-21.47058823529412</v>
      </c>
      <c r="AG17" s="9">
        <f t="shared" si="6"/>
        <v>-20.058823529411768</v>
      </c>
      <c r="AH17" s="9">
        <f t="shared" si="6"/>
        <v>-22.176470588235297</v>
      </c>
      <c r="AI17" s="9">
        <f t="shared" si="6"/>
        <v>-20.882352941176471</v>
      </c>
      <c r="AJ17" s="9">
        <f t="shared" si="6"/>
        <v>-19.588235294117649</v>
      </c>
      <c r="AK17" s="9">
        <f t="shared" si="6"/>
        <v>-18.294117647058822</v>
      </c>
      <c r="AL17" s="9">
        <f t="shared" si="10"/>
        <v>-17</v>
      </c>
      <c r="AM17" s="9">
        <f t="shared" si="7"/>
        <v>-15.705882352941181</v>
      </c>
      <c r="AN17" s="9">
        <f t="shared" si="7"/>
        <v>-9.235294117647058</v>
      </c>
      <c r="AO17" s="9">
        <f t="shared" si="7"/>
        <v>-8.058823529411768</v>
      </c>
      <c r="AP17" s="9">
        <f t="shared" si="7"/>
        <v>-2.1764705882352899</v>
      </c>
      <c r="AQ17" s="9">
        <f t="shared" si="7"/>
        <v>-2.764705882352942</v>
      </c>
      <c r="AR17" s="9">
        <f t="shared" si="7"/>
        <v>-11.588235294117652</v>
      </c>
      <c r="AS17" s="9">
        <f t="shared" si="7"/>
        <v>-15.117647058823529</v>
      </c>
      <c r="AT17" s="9">
        <f t="shared" si="7"/>
        <v>-11.588235294117652</v>
      </c>
      <c r="AU17" s="9">
        <f t="shared" si="7"/>
        <v>-8.0588235294117609</v>
      </c>
      <c r="AV17" s="9">
        <f t="shared" si="7"/>
        <v>-13.941176470588232</v>
      </c>
      <c r="AW17" s="9">
        <f t="shared" si="11"/>
        <v>-11</v>
      </c>
      <c r="AX17" s="9">
        <f t="shared" si="8"/>
        <v>-29.235294117647058</v>
      </c>
      <c r="AY17" s="9">
        <f t="shared" si="8"/>
        <v>-27.47058823529412</v>
      </c>
      <c r="AZ17" s="9">
        <f t="shared" si="8"/>
        <v>-25.705882352941174</v>
      </c>
      <c r="BA17" s="9">
        <f t="shared" si="8"/>
        <v>-13.941176470588232</v>
      </c>
      <c r="BB17" s="9">
        <f t="shared" si="8"/>
        <v>9.5882352941176521</v>
      </c>
      <c r="BC17" s="9">
        <f t="shared" si="8"/>
        <v>-13.941176470588232</v>
      </c>
      <c r="BD17" s="9">
        <f t="shared" si="8"/>
        <v>-2.176470588235297</v>
      </c>
      <c r="BE17" s="9">
        <f t="shared" si="8"/>
        <v>9.5882352941176521</v>
      </c>
      <c r="BF17" s="9">
        <f t="shared" si="8"/>
        <v>21.352941176470594</v>
      </c>
      <c r="BG17" s="9">
        <f t="shared" si="8"/>
        <v>33.117647058823536</v>
      </c>
      <c r="BH17" s="9">
        <f t="shared" si="12"/>
        <v>44.882352941176464</v>
      </c>
      <c r="BI17" s="9">
        <f t="shared" si="9"/>
        <v>56.647058823529406</v>
      </c>
      <c r="BJ17" s="9">
        <f t="shared" si="9"/>
        <v>-61</v>
      </c>
      <c r="BK17" s="9">
        <f t="shared" si="9"/>
        <v>-61</v>
      </c>
      <c r="BL17" s="9">
        <f t="shared" si="9"/>
        <v>-61</v>
      </c>
      <c r="BM17" s="9">
        <f t="shared" si="9"/>
        <v>-61</v>
      </c>
      <c r="BN17" s="9">
        <f t="shared" si="9"/>
        <v>-61</v>
      </c>
    </row>
    <row r="18" spans="1:66" x14ac:dyDescent="0.25">
      <c r="A18" t="s">
        <v>16</v>
      </c>
      <c r="B18">
        <v>12</v>
      </c>
      <c r="C18">
        <v>601</v>
      </c>
      <c r="D18">
        <v>73</v>
      </c>
      <c r="F18" s="2">
        <f t="shared" si="1"/>
        <v>1</v>
      </c>
      <c r="G18" s="9">
        <f t="shared" si="2"/>
        <v>1.7</v>
      </c>
      <c r="I18" s="4"/>
      <c r="J18" s="7">
        <f t="shared" si="4"/>
        <v>23</v>
      </c>
      <c r="K18" s="2"/>
      <c r="L18" s="3">
        <v>80</v>
      </c>
      <c r="M18" s="9">
        <f t="shared" si="5"/>
        <v>-9.9375</v>
      </c>
      <c r="N18" s="9">
        <f t="shared" si="3"/>
        <v>-12.375</v>
      </c>
      <c r="O18" s="9">
        <f t="shared" si="3"/>
        <v>-11.1875</v>
      </c>
      <c r="P18" s="9">
        <f t="shared" si="3"/>
        <v>-10</v>
      </c>
      <c r="Q18" s="9">
        <f t="shared" si="3"/>
        <v>-10.875</v>
      </c>
      <c r="R18" s="9">
        <f t="shared" si="3"/>
        <v>-9.75</v>
      </c>
      <c r="S18" s="9">
        <f t="shared" si="3"/>
        <v>-8.625</v>
      </c>
      <c r="T18" s="9">
        <f t="shared" si="3"/>
        <v>-9.75</v>
      </c>
      <c r="U18" s="9">
        <f t="shared" si="3"/>
        <v>-8.6875</v>
      </c>
      <c r="V18" s="9">
        <f t="shared" si="3"/>
        <v>-7.625</v>
      </c>
      <c r="W18" s="9">
        <f t="shared" si="3"/>
        <v>-9</v>
      </c>
      <c r="X18" s="9">
        <f t="shared" si="3"/>
        <v>-8</v>
      </c>
      <c r="Y18" s="9">
        <f t="shared" si="3"/>
        <v>-8.625</v>
      </c>
      <c r="Z18" s="9">
        <f t="shared" si="3"/>
        <v>-12.25</v>
      </c>
      <c r="AA18" s="9">
        <f t="shared" si="13"/>
        <v>-13.5</v>
      </c>
      <c r="AB18" s="9">
        <f t="shared" si="6"/>
        <v>-12</v>
      </c>
      <c r="AC18" s="9">
        <f t="shared" si="6"/>
        <v>-10.5</v>
      </c>
      <c r="AD18" s="9">
        <f t="shared" si="6"/>
        <v>-9</v>
      </c>
      <c r="AE18" s="9">
        <f t="shared" si="6"/>
        <v>-7.5</v>
      </c>
      <c r="AF18" s="9">
        <f t="shared" si="6"/>
        <v>-9.5</v>
      </c>
      <c r="AG18" s="9">
        <f t="shared" si="6"/>
        <v>-8.125</v>
      </c>
      <c r="AH18" s="9">
        <f t="shared" si="6"/>
        <v>-6.75</v>
      </c>
      <c r="AI18" s="9">
        <f t="shared" si="6"/>
        <v>-5.375</v>
      </c>
      <c r="AJ18" s="9">
        <f t="shared" si="6"/>
        <v>-4</v>
      </c>
      <c r="AK18" s="9">
        <f t="shared" si="6"/>
        <v>-2.625</v>
      </c>
      <c r="AL18" s="9">
        <f t="shared" si="10"/>
        <v>-1.25</v>
      </c>
      <c r="AM18" s="9">
        <f t="shared" si="7"/>
        <v>0.125</v>
      </c>
      <c r="AN18" s="9">
        <f t="shared" si="7"/>
        <v>7</v>
      </c>
      <c r="AO18" s="9">
        <f t="shared" si="7"/>
        <v>8.25</v>
      </c>
      <c r="AP18" s="9">
        <f t="shared" si="7"/>
        <v>14.5</v>
      </c>
      <c r="AQ18" s="9">
        <f t="shared" si="7"/>
        <v>13.875</v>
      </c>
      <c r="AR18" s="9">
        <f t="shared" si="7"/>
        <v>4.5</v>
      </c>
      <c r="AS18" s="9">
        <f t="shared" si="7"/>
        <v>0.75</v>
      </c>
      <c r="AT18" s="9">
        <f t="shared" si="7"/>
        <v>4.5</v>
      </c>
      <c r="AU18" s="9">
        <f t="shared" si="7"/>
        <v>8.25</v>
      </c>
      <c r="AV18" s="9">
        <f t="shared" si="7"/>
        <v>2</v>
      </c>
      <c r="AW18" s="9">
        <f t="shared" si="11"/>
        <v>5.125</v>
      </c>
      <c r="AX18" s="9">
        <f t="shared" si="8"/>
        <v>-14.25</v>
      </c>
      <c r="AY18" s="9">
        <f t="shared" si="8"/>
        <v>-12.375</v>
      </c>
      <c r="AZ18" s="9">
        <f t="shared" si="8"/>
        <v>-10.5</v>
      </c>
      <c r="BA18" s="9">
        <f t="shared" si="8"/>
        <v>2</v>
      </c>
      <c r="BB18" s="9">
        <f t="shared" si="8"/>
        <v>27</v>
      </c>
      <c r="BC18" s="9">
        <f t="shared" si="8"/>
        <v>2</v>
      </c>
      <c r="BD18" s="9">
        <f t="shared" si="8"/>
        <v>14.5</v>
      </c>
      <c r="BE18" s="9">
        <f t="shared" si="8"/>
        <v>27</v>
      </c>
      <c r="BF18" s="9">
        <f t="shared" si="8"/>
        <v>39.5</v>
      </c>
      <c r="BG18" s="9">
        <f t="shared" si="8"/>
        <v>52</v>
      </c>
      <c r="BH18" s="9">
        <f t="shared" si="12"/>
        <v>64.5</v>
      </c>
      <c r="BI18" s="9">
        <f t="shared" si="9"/>
        <v>77</v>
      </c>
      <c r="BJ18" s="9">
        <f t="shared" si="9"/>
        <v>-48</v>
      </c>
      <c r="BK18" s="9">
        <f t="shared" si="9"/>
        <v>-48</v>
      </c>
      <c r="BL18" s="9">
        <f t="shared" si="9"/>
        <v>-48</v>
      </c>
      <c r="BM18" s="9">
        <f t="shared" si="9"/>
        <v>-48</v>
      </c>
      <c r="BN18" s="9">
        <f t="shared" si="9"/>
        <v>-48</v>
      </c>
    </row>
    <row r="19" spans="1:66" x14ac:dyDescent="0.25">
      <c r="A19" t="s">
        <v>17</v>
      </c>
      <c r="E19" t="s">
        <v>98</v>
      </c>
      <c r="F19" s="2">
        <f t="shared" si="1"/>
        <v>0</v>
      </c>
      <c r="G19" s="9">
        <f t="shared" si="2"/>
        <v>0</v>
      </c>
      <c r="I19" s="4"/>
      <c r="J19" s="7">
        <f t="shared" si="4"/>
        <v>19</v>
      </c>
      <c r="K19" s="2"/>
      <c r="L19" s="3">
        <v>75</v>
      </c>
      <c r="M19" s="9">
        <f t="shared" si="5"/>
        <v>-11.133333333333333</v>
      </c>
      <c r="N19" s="9">
        <f t="shared" si="3"/>
        <v>-12</v>
      </c>
      <c r="O19" s="9">
        <f t="shared" si="3"/>
        <v>-10.93333333333333</v>
      </c>
      <c r="P19" s="9">
        <f t="shared" si="3"/>
        <v>-9.8666666666666671</v>
      </c>
      <c r="Q19" s="9">
        <f t="shared" si="3"/>
        <v>-10.999999999999996</v>
      </c>
      <c r="R19" s="9">
        <f t="shared" si="3"/>
        <v>-10</v>
      </c>
      <c r="S19" s="9">
        <f t="shared" si="3"/>
        <v>-8.9999999999999964</v>
      </c>
      <c r="T19" s="9">
        <f t="shared" si="3"/>
        <v>-8</v>
      </c>
      <c r="U19" s="9">
        <f t="shared" si="3"/>
        <v>-7</v>
      </c>
      <c r="V19" s="9">
        <f t="shared" si="3"/>
        <v>-6</v>
      </c>
      <c r="W19" s="9">
        <f t="shared" si="3"/>
        <v>-5</v>
      </c>
      <c r="X19" s="9">
        <f t="shared" si="3"/>
        <v>-4.0000000000000036</v>
      </c>
      <c r="Y19" s="9">
        <f t="shared" si="3"/>
        <v>-4.8000000000000043</v>
      </c>
      <c r="Z19" s="9">
        <f t="shared" si="3"/>
        <v>-5.8666666666666707</v>
      </c>
      <c r="AA19" s="9">
        <f t="shared" si="13"/>
        <v>-7.1999999999999957</v>
      </c>
      <c r="AB19" s="9">
        <f t="shared" si="6"/>
        <v>-5.5999999999999979</v>
      </c>
      <c r="AC19" s="9">
        <f t="shared" si="6"/>
        <v>-4</v>
      </c>
      <c r="AD19" s="9">
        <f t="shared" si="6"/>
        <v>-2.3999999999999986</v>
      </c>
      <c r="AE19" s="9">
        <f t="shared" si="6"/>
        <v>-0.79999999999999716</v>
      </c>
      <c r="AF19" s="9">
        <f t="shared" si="6"/>
        <v>-2.9333333333333336</v>
      </c>
      <c r="AG19" s="9">
        <f t="shared" si="6"/>
        <v>-1.466666666666665</v>
      </c>
      <c r="AH19" s="9">
        <f t="shared" si="6"/>
        <v>0</v>
      </c>
      <c r="AI19" s="9">
        <f t="shared" si="6"/>
        <v>1.4666666666666686</v>
      </c>
      <c r="AJ19" s="9">
        <f t="shared" si="6"/>
        <v>2.93333333333333</v>
      </c>
      <c r="AK19" s="9">
        <f t="shared" si="6"/>
        <v>4.4000000000000057</v>
      </c>
      <c r="AL19" s="9">
        <f t="shared" si="10"/>
        <v>5.8666666666666671</v>
      </c>
      <c r="AM19" s="9">
        <f t="shared" si="7"/>
        <v>7.3333333333333357</v>
      </c>
      <c r="AN19" s="9">
        <f t="shared" si="7"/>
        <v>14.666666666666664</v>
      </c>
      <c r="AO19" s="9">
        <f t="shared" si="7"/>
        <v>16</v>
      </c>
      <c r="AP19" s="9">
        <f t="shared" si="7"/>
        <v>22.666666666666671</v>
      </c>
      <c r="AQ19" s="9">
        <f t="shared" si="7"/>
        <v>22</v>
      </c>
      <c r="AR19" s="9">
        <f t="shared" si="7"/>
        <v>12</v>
      </c>
      <c r="AS19" s="9">
        <f t="shared" si="7"/>
        <v>8</v>
      </c>
      <c r="AT19" s="9">
        <f t="shared" si="7"/>
        <v>12</v>
      </c>
      <c r="AU19" s="9">
        <f t="shared" si="7"/>
        <v>16</v>
      </c>
      <c r="AV19" s="9">
        <f t="shared" si="7"/>
        <v>9.3333333333333286</v>
      </c>
      <c r="AW19" s="9">
        <f t="shared" si="11"/>
        <v>12.666666666666671</v>
      </c>
      <c r="AX19" s="9">
        <f t="shared" si="8"/>
        <v>-8</v>
      </c>
      <c r="AY19" s="9">
        <f t="shared" si="8"/>
        <v>-6</v>
      </c>
      <c r="AZ19" s="9">
        <f t="shared" si="8"/>
        <v>-4</v>
      </c>
      <c r="BA19" s="9">
        <f t="shared" si="8"/>
        <v>9.3333333333333357</v>
      </c>
      <c r="BB19" s="9">
        <f t="shared" si="8"/>
        <v>36</v>
      </c>
      <c r="BC19" s="9">
        <f t="shared" si="8"/>
        <v>9.3333333333333357</v>
      </c>
      <c r="BD19" s="9">
        <f t="shared" si="8"/>
        <v>22.666666666666671</v>
      </c>
      <c r="BE19" s="9">
        <f t="shared" si="8"/>
        <v>36</v>
      </c>
      <c r="BF19" s="9">
        <f t="shared" si="8"/>
        <v>49.333333333333329</v>
      </c>
      <c r="BG19" s="9">
        <f t="shared" si="8"/>
        <v>62.666666666666671</v>
      </c>
      <c r="BH19" s="9">
        <f t="shared" si="12"/>
        <v>76</v>
      </c>
      <c r="BI19" s="9">
        <f t="shared" si="9"/>
        <v>89.333333333333343</v>
      </c>
      <c r="BJ19" s="9">
        <f t="shared" si="9"/>
        <v>-44</v>
      </c>
      <c r="BK19" s="9">
        <f t="shared" si="9"/>
        <v>-44</v>
      </c>
      <c r="BL19" s="9">
        <f t="shared" si="9"/>
        <v>-44</v>
      </c>
      <c r="BM19" s="9">
        <f t="shared" si="9"/>
        <v>-44</v>
      </c>
      <c r="BN19" s="9">
        <f t="shared" si="9"/>
        <v>-44</v>
      </c>
    </row>
    <row r="20" spans="1:66" x14ac:dyDescent="0.25">
      <c r="A20" t="s">
        <v>18</v>
      </c>
      <c r="B20">
        <v>95</v>
      </c>
      <c r="C20">
        <v>168</v>
      </c>
      <c r="D20">
        <v>2</v>
      </c>
      <c r="F20" s="2">
        <f t="shared" si="1"/>
        <v>0</v>
      </c>
      <c r="G20" s="9">
        <f t="shared" si="2"/>
        <v>0</v>
      </c>
      <c r="I20" s="4"/>
      <c r="J20" s="7">
        <f t="shared" si="4"/>
        <v>13</v>
      </c>
      <c r="K20" s="2"/>
      <c r="L20" s="3">
        <v>70</v>
      </c>
      <c r="M20" s="9">
        <f t="shared" si="5"/>
        <v>-13.142857142857141</v>
      </c>
      <c r="N20" s="9">
        <f t="shared" si="3"/>
        <v>-14.428571428571429</v>
      </c>
      <c r="O20" s="9">
        <f t="shared" si="3"/>
        <v>-13.642857142857142</v>
      </c>
      <c r="P20" s="9">
        <f t="shared" si="3"/>
        <v>-12.857142857142858</v>
      </c>
      <c r="Q20" s="9">
        <f t="shared" si="3"/>
        <v>-14.428571428571427</v>
      </c>
      <c r="R20" s="9">
        <f t="shared" si="3"/>
        <v>-13.714285714285715</v>
      </c>
      <c r="S20" s="9">
        <f t="shared" si="3"/>
        <v>-13</v>
      </c>
      <c r="T20" s="9">
        <f t="shared" si="3"/>
        <v>-12.285714285714285</v>
      </c>
      <c r="U20" s="9">
        <f t="shared" si="3"/>
        <v>-11.571428571428573</v>
      </c>
      <c r="V20" s="9">
        <f t="shared" si="3"/>
        <v>-10.857142857142854</v>
      </c>
      <c r="W20" s="9">
        <f t="shared" si="3"/>
        <v>-10.142857142857146</v>
      </c>
      <c r="X20" s="9">
        <f t="shared" si="3"/>
        <v>-9.428571428571427</v>
      </c>
      <c r="Y20" s="9">
        <f t="shared" si="3"/>
        <v>-8</v>
      </c>
      <c r="Z20" s="9">
        <f t="shared" si="3"/>
        <v>-6.571428571428573</v>
      </c>
      <c r="AA20" s="9">
        <f t="shared" si="13"/>
        <v>-8.4285714285714306</v>
      </c>
      <c r="AB20" s="9">
        <f t="shared" si="6"/>
        <v>-7.1428571428571459</v>
      </c>
      <c r="AC20" s="9">
        <f t="shared" si="6"/>
        <v>-5.8571428571428541</v>
      </c>
      <c r="AD20" s="9">
        <f t="shared" si="6"/>
        <v>-4.5714285714285694</v>
      </c>
      <c r="AE20" s="9">
        <f t="shared" si="6"/>
        <v>-3.2857142857142847</v>
      </c>
      <c r="AF20" s="9">
        <f t="shared" si="6"/>
        <v>-2</v>
      </c>
      <c r="AG20" s="9">
        <f t="shared" si="6"/>
        <v>-0.71428571428571175</v>
      </c>
      <c r="AH20" s="9">
        <f t="shared" si="6"/>
        <v>0.5714285714285694</v>
      </c>
      <c r="AI20" s="9">
        <f t="shared" si="6"/>
        <v>1.8571428571428612</v>
      </c>
      <c r="AJ20" s="9">
        <f t="shared" si="6"/>
        <v>3.1428571428571388</v>
      </c>
      <c r="AK20" s="9">
        <f t="shared" si="6"/>
        <v>4.4285714285714306</v>
      </c>
      <c r="AL20" s="9">
        <f t="shared" si="10"/>
        <v>5.7142857142857082</v>
      </c>
      <c r="AM20" s="9">
        <f t="shared" si="7"/>
        <v>7</v>
      </c>
      <c r="AN20" s="9">
        <f t="shared" si="7"/>
        <v>13.428571428571431</v>
      </c>
      <c r="AO20" s="9">
        <f t="shared" si="7"/>
        <v>13.428571428571431</v>
      </c>
      <c r="AP20" s="9">
        <f t="shared" si="7"/>
        <v>19.142857142857146</v>
      </c>
      <c r="AQ20" s="9">
        <f t="shared" si="7"/>
        <v>24.857142857142854</v>
      </c>
      <c r="AR20" s="9">
        <f t="shared" si="7"/>
        <v>13.428571428571431</v>
      </c>
      <c r="AS20" s="9">
        <f t="shared" si="7"/>
        <v>8.4285714285714306</v>
      </c>
      <c r="AT20" s="9">
        <f t="shared" si="7"/>
        <v>12</v>
      </c>
      <c r="AU20" s="9">
        <f t="shared" si="7"/>
        <v>15.571428571428569</v>
      </c>
      <c r="AV20" s="9">
        <f t="shared" si="7"/>
        <v>7.7142857142857153</v>
      </c>
      <c r="AW20" s="9">
        <f t="shared" si="11"/>
        <v>10.571428571428569</v>
      </c>
      <c r="AX20" s="9">
        <f t="shared" si="8"/>
        <v>0.5714285714285694</v>
      </c>
      <c r="AY20" s="9">
        <f t="shared" si="8"/>
        <v>2.7142857142857153</v>
      </c>
      <c r="AZ20" s="9">
        <f t="shared" si="8"/>
        <v>4.8571428571428612</v>
      </c>
      <c r="BA20" s="9">
        <f t="shared" si="8"/>
        <v>19.142857142857146</v>
      </c>
      <c r="BB20" s="9">
        <f t="shared" si="8"/>
        <v>47.714285714285708</v>
      </c>
      <c r="BC20" s="9">
        <f t="shared" si="8"/>
        <v>19.142857142857146</v>
      </c>
      <c r="BD20" s="9">
        <f t="shared" si="8"/>
        <v>33.428571428571431</v>
      </c>
      <c r="BE20" s="9">
        <f t="shared" si="8"/>
        <v>47.714285714285708</v>
      </c>
      <c r="BF20" s="9">
        <f t="shared" si="8"/>
        <v>62</v>
      </c>
      <c r="BG20" s="9">
        <f t="shared" si="8"/>
        <v>76.285714285714292</v>
      </c>
      <c r="BH20" s="9">
        <f t="shared" si="12"/>
        <v>90.571428571428584</v>
      </c>
      <c r="BI20" s="9">
        <f t="shared" si="9"/>
        <v>104.85714285714286</v>
      </c>
      <c r="BJ20" s="9">
        <f t="shared" si="9"/>
        <v>-38</v>
      </c>
      <c r="BK20" s="9">
        <f t="shared" si="9"/>
        <v>-38</v>
      </c>
      <c r="BL20" s="9">
        <f t="shared" si="9"/>
        <v>-38</v>
      </c>
      <c r="BM20" s="9">
        <f t="shared" si="9"/>
        <v>-38</v>
      </c>
      <c r="BN20" s="9">
        <f t="shared" si="9"/>
        <v>-38</v>
      </c>
    </row>
    <row r="21" spans="1:66" x14ac:dyDescent="0.25">
      <c r="A21" t="s">
        <v>19</v>
      </c>
      <c r="B21">
        <v>78</v>
      </c>
      <c r="C21">
        <v>213</v>
      </c>
      <c r="D21">
        <v>2</v>
      </c>
      <c r="F21" s="2">
        <f t="shared" si="1"/>
        <v>1</v>
      </c>
      <c r="G21" s="9">
        <f t="shared" si="2"/>
        <v>1.7</v>
      </c>
      <c r="I21" s="4"/>
      <c r="J21" s="7">
        <f t="shared" si="4"/>
        <v>8</v>
      </c>
      <c r="K21" s="2"/>
      <c r="L21" s="3">
        <v>65</v>
      </c>
      <c r="M21" s="9">
        <f t="shared" si="5"/>
        <v>-17.384615384615383</v>
      </c>
      <c r="N21" s="9">
        <f t="shared" si="3"/>
        <v>-16.846153846153847</v>
      </c>
      <c r="O21" s="9">
        <f t="shared" si="3"/>
        <v>-16.307692307692307</v>
      </c>
      <c r="P21" s="9">
        <f t="shared" si="3"/>
        <v>-15.769230769230768</v>
      </c>
      <c r="Q21" s="9">
        <f t="shared" si="3"/>
        <v>-15.230769230769232</v>
      </c>
      <c r="R21" s="9">
        <f t="shared" si="3"/>
        <v>-14.692307692307692</v>
      </c>
      <c r="S21" s="9">
        <f t="shared" si="3"/>
        <v>-14.153846153846153</v>
      </c>
      <c r="T21" s="9">
        <f t="shared" si="3"/>
        <v>-13.615384615384617</v>
      </c>
      <c r="U21" s="9">
        <f t="shared" si="3"/>
        <v>-13.076923076923077</v>
      </c>
      <c r="V21" s="9">
        <f t="shared" si="3"/>
        <v>-12.53846153846154</v>
      </c>
      <c r="W21" s="9">
        <f t="shared" si="3"/>
        <v>-12</v>
      </c>
      <c r="X21" s="9">
        <f t="shared" si="3"/>
        <v>-11.46153846153846</v>
      </c>
      <c r="Y21" s="9">
        <f t="shared" si="3"/>
        <v>-10.384615384615383</v>
      </c>
      <c r="Z21" s="9">
        <f t="shared" si="3"/>
        <v>-9.3076923076923066</v>
      </c>
      <c r="AA21" s="9">
        <f t="shared" si="13"/>
        <v>-11.76923076923077</v>
      </c>
      <c r="AB21" s="9">
        <f t="shared" si="6"/>
        <v>-10.846153846153847</v>
      </c>
      <c r="AC21" s="9">
        <f t="shared" si="6"/>
        <v>-9.9230769230769234</v>
      </c>
      <c r="AD21" s="9">
        <f t="shared" si="6"/>
        <v>-9</v>
      </c>
      <c r="AE21" s="9">
        <f t="shared" si="6"/>
        <v>-8.0769230769230731</v>
      </c>
      <c r="AF21" s="9">
        <f t="shared" si="6"/>
        <v>-7.1538461538461533</v>
      </c>
      <c r="AG21" s="9">
        <f t="shared" si="6"/>
        <v>-6.2307692307692299</v>
      </c>
      <c r="AH21" s="9">
        <f t="shared" si="6"/>
        <v>-5.3076923076923102</v>
      </c>
      <c r="AI21" s="9">
        <f t="shared" si="6"/>
        <v>-4.3846153846153868</v>
      </c>
      <c r="AJ21" s="9">
        <f t="shared" si="6"/>
        <v>-3.4615384615384599</v>
      </c>
      <c r="AK21" s="9">
        <f t="shared" si="6"/>
        <v>-2.5384615384615401</v>
      </c>
      <c r="AL21" s="9">
        <f t="shared" si="10"/>
        <v>-1.6153846153846132</v>
      </c>
      <c r="AM21" s="9">
        <f t="shared" si="7"/>
        <v>-0.69230769230768985</v>
      </c>
      <c r="AN21" s="9">
        <f t="shared" si="7"/>
        <v>3.9230769230769269</v>
      </c>
      <c r="AO21" s="9">
        <f t="shared" si="7"/>
        <v>8.5384615384615401</v>
      </c>
      <c r="AP21" s="9">
        <f t="shared" si="7"/>
        <v>13.153846153846153</v>
      </c>
      <c r="AQ21" s="9">
        <f t="shared" si="7"/>
        <v>17.769230769230774</v>
      </c>
      <c r="AR21" s="9">
        <f t="shared" si="7"/>
        <v>3.9230769230769198</v>
      </c>
      <c r="AS21" s="9">
        <f t="shared" si="7"/>
        <v>-3</v>
      </c>
      <c r="AT21" s="9">
        <f t="shared" si="7"/>
        <v>-0.69230769230768985</v>
      </c>
      <c r="AU21" s="9">
        <f t="shared" si="7"/>
        <v>1.6153846153846132</v>
      </c>
      <c r="AV21" s="9">
        <f t="shared" si="7"/>
        <v>-8.3846153846153832</v>
      </c>
      <c r="AW21" s="9">
        <f t="shared" si="11"/>
        <v>-6.8461538461538467</v>
      </c>
      <c r="AX21" s="9">
        <f t="shared" si="8"/>
        <v>-19.153846153846153</v>
      </c>
      <c r="AY21" s="9">
        <f t="shared" si="8"/>
        <v>-18.384615384615387</v>
      </c>
      <c r="AZ21" s="9">
        <f t="shared" si="8"/>
        <v>-17.615384615384613</v>
      </c>
      <c r="BA21" s="9">
        <f t="shared" si="8"/>
        <v>-33</v>
      </c>
      <c r="BB21" s="9">
        <f t="shared" si="8"/>
        <v>-33</v>
      </c>
      <c r="BC21" s="9">
        <f t="shared" si="8"/>
        <v>-33</v>
      </c>
      <c r="BD21" s="9">
        <f t="shared" si="8"/>
        <v>-33</v>
      </c>
      <c r="BE21" s="9">
        <f t="shared" si="8"/>
        <v>-33</v>
      </c>
      <c r="BF21" s="9">
        <f t="shared" si="8"/>
        <v>-33</v>
      </c>
      <c r="BG21" s="9">
        <f t="shared" si="8"/>
        <v>-33</v>
      </c>
      <c r="BH21" s="9">
        <f t="shared" si="12"/>
        <v>-33</v>
      </c>
      <c r="BI21" s="9">
        <f t="shared" si="9"/>
        <v>-33</v>
      </c>
      <c r="BJ21" s="9">
        <f t="shared" si="9"/>
        <v>-33</v>
      </c>
      <c r="BK21" s="9">
        <f t="shared" si="9"/>
        <v>-33</v>
      </c>
      <c r="BL21" s="9">
        <f t="shared" si="9"/>
        <v>-33</v>
      </c>
      <c r="BM21" s="9">
        <f t="shared" si="9"/>
        <v>-33</v>
      </c>
      <c r="BN21" s="9">
        <f t="shared" si="9"/>
        <v>-33</v>
      </c>
    </row>
    <row r="22" spans="1:66" x14ac:dyDescent="0.25">
      <c r="A22" t="s">
        <v>20</v>
      </c>
      <c r="B22">
        <v>86</v>
      </c>
      <c r="C22">
        <v>474</v>
      </c>
      <c r="D22">
        <v>300</v>
      </c>
      <c r="F22" s="2">
        <f t="shared" si="1"/>
        <v>1</v>
      </c>
      <c r="G22" s="9">
        <f t="shared" si="2"/>
        <v>1.7</v>
      </c>
      <c r="I22" s="4"/>
      <c r="J22" s="7">
        <f t="shared" si="4"/>
        <v>7</v>
      </c>
      <c r="K22" s="2"/>
      <c r="L22" s="3">
        <v>60</v>
      </c>
      <c r="M22" s="9">
        <f t="shared" si="5"/>
        <v>-17.5</v>
      </c>
      <c r="N22" s="9">
        <f t="shared" si="5"/>
        <v>-17</v>
      </c>
      <c r="O22" s="9">
        <f t="shared" si="5"/>
        <v>-16.5</v>
      </c>
      <c r="P22" s="9">
        <f t="shared" si="5"/>
        <v>-16</v>
      </c>
      <c r="Q22" s="9">
        <f t="shared" si="5"/>
        <v>-15.5</v>
      </c>
      <c r="R22" s="9">
        <f t="shared" si="5"/>
        <v>-15</v>
      </c>
      <c r="S22" s="9">
        <f t="shared" si="5"/>
        <v>-14.5</v>
      </c>
      <c r="T22" s="9">
        <f t="shared" si="5"/>
        <v>-14</v>
      </c>
      <c r="U22" s="9">
        <f t="shared" si="5"/>
        <v>-13.5</v>
      </c>
      <c r="V22" s="9">
        <f t="shared" si="5"/>
        <v>-13</v>
      </c>
      <c r="W22" s="9">
        <f t="shared" si="5"/>
        <v>-12.5</v>
      </c>
      <c r="X22" s="9">
        <f t="shared" si="5"/>
        <v>-12</v>
      </c>
      <c r="Y22" s="9">
        <f t="shared" si="5"/>
        <v>-11</v>
      </c>
      <c r="Z22" s="9">
        <f t="shared" si="5"/>
        <v>-10</v>
      </c>
      <c r="AA22" s="9">
        <f t="shared" si="13"/>
        <v>-12.833333333333332</v>
      </c>
      <c r="AB22" s="9">
        <f t="shared" si="6"/>
        <v>-12</v>
      </c>
      <c r="AC22" s="9">
        <f t="shared" si="6"/>
        <v>-11.166666666666664</v>
      </c>
      <c r="AD22" s="9">
        <f t="shared" si="6"/>
        <v>-10.333333333333336</v>
      </c>
      <c r="AE22" s="9">
        <f t="shared" si="6"/>
        <v>-9.5</v>
      </c>
      <c r="AF22" s="9">
        <f t="shared" si="6"/>
        <v>-8.6666666666666643</v>
      </c>
      <c r="AG22" s="9">
        <f t="shared" si="6"/>
        <v>-7.8333333333333357</v>
      </c>
      <c r="AH22" s="9">
        <f t="shared" si="6"/>
        <v>-7</v>
      </c>
      <c r="AI22" s="9">
        <f t="shared" si="6"/>
        <v>-6.1666666666666643</v>
      </c>
      <c r="AJ22" s="9">
        <f t="shared" si="6"/>
        <v>-5.3333333333333357</v>
      </c>
      <c r="AK22" s="9">
        <f t="shared" si="6"/>
        <v>-4.5</v>
      </c>
      <c r="AL22" s="9">
        <f t="shared" si="10"/>
        <v>-3.6666666666666643</v>
      </c>
      <c r="AM22" s="9">
        <f t="shared" si="7"/>
        <v>-2.8333333333333357</v>
      </c>
      <c r="AN22" s="9">
        <f t="shared" si="7"/>
        <v>1.3333333333333357</v>
      </c>
      <c r="AO22" s="9">
        <f t="shared" si="7"/>
        <v>5.5</v>
      </c>
      <c r="AP22" s="9">
        <f t="shared" si="7"/>
        <v>9.6666666666666714</v>
      </c>
      <c r="AQ22" s="9">
        <f t="shared" si="7"/>
        <v>13.833333333333329</v>
      </c>
      <c r="AR22" s="9">
        <f t="shared" si="7"/>
        <v>-2</v>
      </c>
      <c r="AS22" s="9">
        <f t="shared" si="7"/>
        <v>-10.333333333333332</v>
      </c>
      <c r="AT22" s="9">
        <f t="shared" si="7"/>
        <v>-8.6666666666666679</v>
      </c>
      <c r="AU22" s="9">
        <f t="shared" si="7"/>
        <v>-7</v>
      </c>
      <c r="AV22" s="9">
        <f t="shared" si="7"/>
        <v>-5.3333333333333321</v>
      </c>
      <c r="AW22" s="9">
        <f t="shared" si="11"/>
        <v>-3.6666666666666679</v>
      </c>
      <c r="AX22" s="9">
        <f t="shared" si="8"/>
        <v>-17</v>
      </c>
      <c r="AY22" s="9">
        <f t="shared" si="8"/>
        <v>-16.166666666666664</v>
      </c>
      <c r="AZ22" s="9">
        <f t="shared" si="8"/>
        <v>-15.333333333333332</v>
      </c>
      <c r="BA22" s="9">
        <f t="shared" si="8"/>
        <v>-32</v>
      </c>
      <c r="BB22" s="9">
        <f t="shared" si="8"/>
        <v>-32</v>
      </c>
      <c r="BC22" s="9">
        <f t="shared" si="8"/>
        <v>-32</v>
      </c>
      <c r="BD22" s="9">
        <f t="shared" si="8"/>
        <v>-32</v>
      </c>
      <c r="BE22" s="9">
        <f t="shared" si="8"/>
        <v>-32</v>
      </c>
      <c r="BF22" s="9">
        <f t="shared" si="8"/>
        <v>-32</v>
      </c>
      <c r="BG22" s="9">
        <f t="shared" si="8"/>
        <v>-32</v>
      </c>
      <c r="BH22" s="9">
        <f t="shared" si="12"/>
        <v>-32</v>
      </c>
      <c r="BI22" s="9">
        <f t="shared" si="9"/>
        <v>-32</v>
      </c>
      <c r="BJ22" s="9">
        <f t="shared" si="9"/>
        <v>-32</v>
      </c>
      <c r="BK22" s="9">
        <f t="shared" si="9"/>
        <v>-32</v>
      </c>
      <c r="BL22" s="9">
        <f t="shared" si="9"/>
        <v>-32</v>
      </c>
      <c r="BM22" s="9">
        <f t="shared" si="9"/>
        <v>-32</v>
      </c>
      <c r="BN22" s="9">
        <f t="shared" si="9"/>
        <v>-32</v>
      </c>
    </row>
    <row r="23" spans="1:66" x14ac:dyDescent="0.25">
      <c r="A23" t="s">
        <v>21</v>
      </c>
      <c r="B23">
        <v>96</v>
      </c>
      <c r="C23">
        <v>260</v>
      </c>
      <c r="D23">
        <v>5</v>
      </c>
      <c r="F23" s="2">
        <f t="shared" si="1"/>
        <v>1</v>
      </c>
      <c r="G23" s="9">
        <f t="shared" si="2"/>
        <v>1.7</v>
      </c>
      <c r="I23" s="4"/>
      <c r="J23" s="7">
        <f t="shared" si="4"/>
        <v>7</v>
      </c>
      <c r="K23" s="2"/>
      <c r="L23" s="3">
        <v>55</v>
      </c>
      <c r="M23" s="9">
        <f t="shared" si="5"/>
        <v>-16.181818181818183</v>
      </c>
      <c r="N23" s="9">
        <f t="shared" si="5"/>
        <v>-15.636363636363637</v>
      </c>
      <c r="O23" s="9">
        <f t="shared" si="5"/>
        <v>-15.09090909090909</v>
      </c>
      <c r="P23" s="9">
        <f t="shared" si="5"/>
        <v>-14.545454545454545</v>
      </c>
      <c r="Q23" s="9">
        <f t="shared" si="5"/>
        <v>-14</v>
      </c>
      <c r="R23" s="9">
        <f t="shared" si="5"/>
        <v>-13.454545454545455</v>
      </c>
      <c r="S23" s="9">
        <f t="shared" si="5"/>
        <v>-12.90909090909091</v>
      </c>
      <c r="T23" s="9">
        <f t="shared" si="5"/>
        <v>-12.363636363636363</v>
      </c>
      <c r="U23" s="9">
        <f t="shared" si="5"/>
        <v>-11.818181818181817</v>
      </c>
      <c r="V23" s="9">
        <f t="shared" si="5"/>
        <v>-11.272727272727273</v>
      </c>
      <c r="W23" s="9">
        <f t="shared" si="5"/>
        <v>-10.727272727272727</v>
      </c>
      <c r="X23" s="9">
        <f t="shared" si="5"/>
        <v>-10.181818181818183</v>
      </c>
      <c r="Y23" s="9">
        <f t="shared" si="5"/>
        <v>-9.0909090909090899</v>
      </c>
      <c r="Z23" s="9">
        <f t="shared" si="5"/>
        <v>-8</v>
      </c>
      <c r="AA23" s="9">
        <f t="shared" si="13"/>
        <v>-11.090909090909092</v>
      </c>
      <c r="AB23" s="9">
        <f t="shared" si="6"/>
        <v>-10.181818181818183</v>
      </c>
      <c r="AC23" s="9">
        <f t="shared" si="6"/>
        <v>-9.2727272727272698</v>
      </c>
      <c r="AD23" s="9">
        <f t="shared" si="6"/>
        <v>-8.3636363636363633</v>
      </c>
      <c r="AE23" s="9">
        <f t="shared" si="6"/>
        <v>-7.4545454545454533</v>
      </c>
      <c r="AF23" s="9">
        <f t="shared" si="6"/>
        <v>-6.5454545454545467</v>
      </c>
      <c r="AG23" s="9">
        <f t="shared" si="6"/>
        <v>-5.6363636363636367</v>
      </c>
      <c r="AH23" s="9">
        <f t="shared" si="6"/>
        <v>-4.7272727272727302</v>
      </c>
      <c r="AI23" s="9">
        <f t="shared" si="6"/>
        <v>-3.8181818181818166</v>
      </c>
      <c r="AJ23" s="9">
        <f t="shared" si="6"/>
        <v>-2.9090909090909065</v>
      </c>
      <c r="AK23" s="9">
        <f t="shared" si="6"/>
        <v>-2</v>
      </c>
      <c r="AL23" s="9">
        <f t="shared" si="10"/>
        <v>-1.0909090909090935</v>
      </c>
      <c r="AM23" s="9">
        <f t="shared" si="7"/>
        <v>-0.18181818181818343</v>
      </c>
      <c r="AN23" s="9">
        <f t="shared" si="7"/>
        <v>4.3636363636363633</v>
      </c>
      <c r="AO23" s="9">
        <f t="shared" si="7"/>
        <v>8.9090909090909065</v>
      </c>
      <c r="AP23" s="9">
        <f t="shared" si="7"/>
        <v>13.45454545454546</v>
      </c>
      <c r="AQ23" s="9">
        <f t="shared" si="7"/>
        <v>18</v>
      </c>
      <c r="AR23" s="9">
        <f t="shared" si="7"/>
        <v>0.72727272727272663</v>
      </c>
      <c r="AS23" s="9">
        <f t="shared" si="7"/>
        <v>-8.3636363636363633</v>
      </c>
      <c r="AT23" s="9">
        <f t="shared" si="7"/>
        <v>-6.5454545454545467</v>
      </c>
      <c r="AU23" s="9">
        <f t="shared" si="7"/>
        <v>-4.7272727272727266</v>
      </c>
      <c r="AV23" s="9">
        <f t="shared" si="7"/>
        <v>-2.9090909090909101</v>
      </c>
      <c r="AW23" s="9">
        <f t="shared" si="11"/>
        <v>-1.0909090909090899</v>
      </c>
      <c r="AX23" s="9">
        <f t="shared" si="8"/>
        <v>-15.636363636363637</v>
      </c>
      <c r="AY23" s="9">
        <f t="shared" si="8"/>
        <v>-14.727272727272727</v>
      </c>
      <c r="AZ23" s="9">
        <f t="shared" si="8"/>
        <v>-13.818181818181817</v>
      </c>
      <c r="BA23" s="9">
        <f t="shared" si="8"/>
        <v>-32</v>
      </c>
      <c r="BB23" s="9">
        <f t="shared" si="8"/>
        <v>-32</v>
      </c>
      <c r="BC23" s="9">
        <f t="shared" si="8"/>
        <v>-32</v>
      </c>
      <c r="BD23" s="9">
        <f t="shared" si="8"/>
        <v>-32</v>
      </c>
      <c r="BE23" s="9">
        <f t="shared" si="8"/>
        <v>-32</v>
      </c>
      <c r="BF23" s="9">
        <f t="shared" si="8"/>
        <v>-32</v>
      </c>
      <c r="BG23" s="9">
        <f t="shared" si="8"/>
        <v>-32</v>
      </c>
      <c r="BH23" s="9">
        <f t="shared" si="12"/>
        <v>-32</v>
      </c>
      <c r="BI23" s="9">
        <f t="shared" si="9"/>
        <v>-32</v>
      </c>
      <c r="BJ23" s="9">
        <f t="shared" si="9"/>
        <v>-32</v>
      </c>
      <c r="BK23" s="9">
        <f t="shared" si="9"/>
        <v>-32</v>
      </c>
      <c r="BL23" s="9">
        <f t="shared" si="9"/>
        <v>-32</v>
      </c>
      <c r="BM23" s="9">
        <f t="shared" si="9"/>
        <v>-32</v>
      </c>
      <c r="BN23" s="9">
        <f t="shared" si="9"/>
        <v>-32</v>
      </c>
    </row>
    <row r="24" spans="1:66" x14ac:dyDescent="0.25">
      <c r="A24" t="s">
        <v>22</v>
      </c>
      <c r="B24">
        <v>128</v>
      </c>
      <c r="C24">
        <v>276</v>
      </c>
      <c r="D24">
        <v>2</v>
      </c>
      <c r="F24" s="2">
        <f t="shared" si="1"/>
        <v>1</v>
      </c>
      <c r="G24" s="9" t="str">
        <f t="shared" si="2"/>
        <v>skip</v>
      </c>
      <c r="I24" s="4"/>
      <c r="J24" s="7">
        <f t="shared" si="4"/>
        <v>4</v>
      </c>
      <c r="K24" s="2"/>
      <c r="L24" s="3">
        <v>50</v>
      </c>
      <c r="M24" s="9">
        <f t="shared" si="5"/>
        <v>-20.3</v>
      </c>
      <c r="N24" s="9">
        <f t="shared" si="5"/>
        <v>-20</v>
      </c>
      <c r="O24" s="9">
        <f t="shared" si="5"/>
        <v>-19.7</v>
      </c>
      <c r="P24" s="9">
        <f t="shared" si="5"/>
        <v>-19.399999999999999</v>
      </c>
      <c r="Q24" s="9">
        <f t="shared" si="5"/>
        <v>-19.100000000000001</v>
      </c>
      <c r="R24" s="9">
        <f t="shared" si="5"/>
        <v>-18.8</v>
      </c>
      <c r="S24" s="9">
        <f t="shared" si="5"/>
        <v>-18.5</v>
      </c>
      <c r="T24" s="9">
        <f t="shared" si="5"/>
        <v>-18.2</v>
      </c>
      <c r="U24" s="9">
        <f t="shared" si="5"/>
        <v>-17.899999999999999</v>
      </c>
      <c r="V24" s="9">
        <f t="shared" si="5"/>
        <v>-17.600000000000001</v>
      </c>
      <c r="W24" s="9">
        <f t="shared" si="5"/>
        <v>-17.3</v>
      </c>
      <c r="X24" s="9">
        <f t="shared" si="5"/>
        <v>-17</v>
      </c>
      <c r="Y24" s="9">
        <f t="shared" si="5"/>
        <v>-16.399999999999999</v>
      </c>
      <c r="Z24" s="9">
        <f t="shared" si="5"/>
        <v>-15.799999999999999</v>
      </c>
      <c r="AA24" s="9">
        <f t="shared" si="13"/>
        <v>-15.200000000000001</v>
      </c>
      <c r="AB24" s="9">
        <f t="shared" si="6"/>
        <v>-14.600000000000001</v>
      </c>
      <c r="AC24" s="9">
        <f t="shared" si="6"/>
        <v>-14</v>
      </c>
      <c r="AD24" s="9">
        <f t="shared" si="6"/>
        <v>-13.399999999999999</v>
      </c>
      <c r="AE24" s="9">
        <f t="shared" si="6"/>
        <v>-12.799999999999999</v>
      </c>
      <c r="AF24" s="9">
        <f t="shared" si="6"/>
        <v>-12.200000000000001</v>
      </c>
      <c r="AG24" s="9">
        <f t="shared" si="6"/>
        <v>-11.600000000000001</v>
      </c>
      <c r="AH24" s="9">
        <f t="shared" si="6"/>
        <v>-11</v>
      </c>
      <c r="AI24" s="9">
        <f t="shared" si="6"/>
        <v>-10.399999999999999</v>
      </c>
      <c r="AJ24" s="9">
        <f t="shared" si="6"/>
        <v>-9.7999999999999972</v>
      </c>
      <c r="AK24" s="9">
        <f t="shared" si="6"/>
        <v>-9.2000000000000028</v>
      </c>
      <c r="AL24" s="9">
        <f t="shared" si="10"/>
        <v>-8.6000000000000014</v>
      </c>
      <c r="AM24" s="9">
        <f t="shared" si="7"/>
        <v>-8</v>
      </c>
      <c r="AN24" s="9">
        <f t="shared" si="7"/>
        <v>-5</v>
      </c>
      <c r="AO24" s="9">
        <f t="shared" si="7"/>
        <v>-2</v>
      </c>
      <c r="AP24" s="9">
        <f t="shared" si="7"/>
        <v>1</v>
      </c>
      <c r="AQ24" s="9">
        <f t="shared" si="7"/>
        <v>4</v>
      </c>
      <c r="AR24" s="9">
        <f t="shared" si="7"/>
        <v>-5</v>
      </c>
      <c r="AS24" s="9">
        <f t="shared" si="7"/>
        <v>-16</v>
      </c>
      <c r="AT24" s="9">
        <f t="shared" si="7"/>
        <v>-15</v>
      </c>
      <c r="AU24" s="9">
        <f t="shared" si="7"/>
        <v>-14</v>
      </c>
      <c r="AV24" s="9">
        <f t="shared" si="7"/>
        <v>-13</v>
      </c>
      <c r="AW24" s="9">
        <f t="shared" si="11"/>
        <v>-12</v>
      </c>
      <c r="AX24" s="9">
        <f t="shared" si="8"/>
        <v>-11</v>
      </c>
      <c r="AY24" s="9">
        <f t="shared" si="8"/>
        <v>-10</v>
      </c>
      <c r="AZ24" s="9">
        <f t="shared" si="8"/>
        <v>-9</v>
      </c>
      <c r="BA24" s="9">
        <f t="shared" si="8"/>
        <v>-29</v>
      </c>
      <c r="BB24" s="9">
        <f t="shared" si="8"/>
        <v>-29</v>
      </c>
      <c r="BC24" s="9">
        <f t="shared" si="8"/>
        <v>-29</v>
      </c>
      <c r="BD24" s="9">
        <f t="shared" si="8"/>
        <v>-29</v>
      </c>
      <c r="BE24" s="9">
        <f t="shared" si="8"/>
        <v>-29</v>
      </c>
      <c r="BF24" s="9">
        <f t="shared" si="8"/>
        <v>-29</v>
      </c>
      <c r="BG24" s="9">
        <f t="shared" si="8"/>
        <v>-29</v>
      </c>
      <c r="BH24" s="9">
        <f t="shared" si="12"/>
        <v>-29</v>
      </c>
      <c r="BI24" s="9">
        <f t="shared" si="9"/>
        <v>-29</v>
      </c>
      <c r="BJ24" s="9">
        <f t="shared" si="9"/>
        <v>-29</v>
      </c>
      <c r="BK24" s="9">
        <f t="shared" si="9"/>
        <v>-29</v>
      </c>
      <c r="BL24" s="9">
        <f t="shared" si="9"/>
        <v>-29</v>
      </c>
      <c r="BM24" s="9">
        <f t="shared" si="9"/>
        <v>-29</v>
      </c>
      <c r="BN24" s="9">
        <f t="shared" si="9"/>
        <v>-29</v>
      </c>
    </row>
    <row r="25" spans="1:66" x14ac:dyDescent="0.25">
      <c r="A25" t="s">
        <v>23</v>
      </c>
      <c r="B25">
        <v>135</v>
      </c>
      <c r="C25">
        <v>291</v>
      </c>
      <c r="D25">
        <v>7</v>
      </c>
      <c r="F25" s="2">
        <f t="shared" si="1"/>
        <v>1</v>
      </c>
      <c r="G25" s="9" t="str">
        <f t="shared" si="2"/>
        <v>skip</v>
      </c>
      <c r="I25" s="4"/>
      <c r="J25" s="7">
        <f t="shared" si="4"/>
        <v>4</v>
      </c>
      <c r="K25" s="2"/>
      <c r="L25" s="3">
        <v>45</v>
      </c>
      <c r="M25" s="9">
        <f t="shared" si="5"/>
        <v>-19.333333333333332</v>
      </c>
      <c r="N25" s="9">
        <f t="shared" si="5"/>
        <v>-19</v>
      </c>
      <c r="O25" s="9">
        <f t="shared" si="5"/>
        <v>-18.666666666666664</v>
      </c>
      <c r="P25" s="9">
        <f t="shared" si="5"/>
        <v>-18.333333333333336</v>
      </c>
      <c r="Q25" s="9">
        <f t="shared" si="5"/>
        <v>-18</v>
      </c>
      <c r="R25" s="9">
        <f t="shared" si="5"/>
        <v>-17.666666666666668</v>
      </c>
      <c r="S25" s="9">
        <f t="shared" si="5"/>
        <v>-17.333333333333336</v>
      </c>
      <c r="T25" s="9">
        <f t="shared" si="5"/>
        <v>-17</v>
      </c>
      <c r="U25" s="9">
        <f t="shared" si="5"/>
        <v>-16.666666666666668</v>
      </c>
      <c r="V25" s="9">
        <f t="shared" si="5"/>
        <v>-16.333333333333332</v>
      </c>
      <c r="W25" s="9">
        <f t="shared" si="5"/>
        <v>-16</v>
      </c>
      <c r="X25" s="9">
        <f t="shared" si="5"/>
        <v>-15.666666666666666</v>
      </c>
      <c r="Y25" s="9">
        <f t="shared" si="5"/>
        <v>-15</v>
      </c>
      <c r="Z25" s="9">
        <f t="shared" si="5"/>
        <v>-14.333333333333332</v>
      </c>
      <c r="AA25" s="9">
        <f t="shared" si="13"/>
        <v>-13.666666666666668</v>
      </c>
      <c r="AB25" s="9">
        <f t="shared" si="6"/>
        <v>-13</v>
      </c>
      <c r="AC25" s="9">
        <f t="shared" si="6"/>
        <v>-12.333333333333334</v>
      </c>
      <c r="AD25" s="9">
        <f t="shared" si="6"/>
        <v>-11.666666666666668</v>
      </c>
      <c r="AE25" s="9">
        <f t="shared" si="6"/>
        <v>-11</v>
      </c>
      <c r="AF25" s="9">
        <f t="shared" si="6"/>
        <v>-10.333333333333332</v>
      </c>
      <c r="AG25" s="9">
        <f t="shared" si="6"/>
        <v>-9.6666666666666643</v>
      </c>
      <c r="AH25" s="9">
        <f t="shared" si="6"/>
        <v>-9</v>
      </c>
      <c r="AI25" s="9">
        <f t="shared" si="6"/>
        <v>-8.3333333333333321</v>
      </c>
      <c r="AJ25" s="9">
        <f t="shared" si="6"/>
        <v>-7.6666666666666679</v>
      </c>
      <c r="AK25" s="9">
        <f t="shared" si="6"/>
        <v>-7</v>
      </c>
      <c r="AL25" s="9">
        <f t="shared" si="10"/>
        <v>-6.3333333333333357</v>
      </c>
      <c r="AM25" s="9">
        <f t="shared" si="7"/>
        <v>-5.6666666666666679</v>
      </c>
      <c r="AN25" s="9">
        <f t="shared" si="7"/>
        <v>-2.3333333333333321</v>
      </c>
      <c r="AO25" s="9">
        <f t="shared" si="7"/>
        <v>1</v>
      </c>
      <c r="AP25" s="9">
        <f t="shared" si="7"/>
        <v>4.3333333333333321</v>
      </c>
      <c r="AQ25" s="9">
        <f t="shared" si="7"/>
        <v>7.6666666666666643</v>
      </c>
      <c r="AR25" s="9">
        <f t="shared" si="7"/>
        <v>-2.3333333333333321</v>
      </c>
      <c r="AS25" s="9">
        <f t="shared" si="7"/>
        <v>-14.555555555555555</v>
      </c>
      <c r="AT25" s="9">
        <f t="shared" si="7"/>
        <v>-13.444444444444445</v>
      </c>
      <c r="AU25" s="9">
        <f t="shared" si="7"/>
        <v>-12.333333333333332</v>
      </c>
      <c r="AV25" s="9">
        <f t="shared" si="7"/>
        <v>-11.222222222222221</v>
      </c>
      <c r="AW25" s="9">
        <f t="shared" si="11"/>
        <v>-10.111111111111111</v>
      </c>
      <c r="AX25" s="9">
        <f t="shared" si="8"/>
        <v>-9</v>
      </c>
      <c r="AY25" s="9">
        <f t="shared" si="8"/>
        <v>-7.8888888888888893</v>
      </c>
      <c r="AZ25" s="9">
        <f t="shared" si="8"/>
        <v>-6.7777777777777786</v>
      </c>
      <c r="BA25" s="9">
        <f t="shared" si="8"/>
        <v>-29</v>
      </c>
      <c r="BB25" s="9">
        <f t="shared" si="8"/>
        <v>-29</v>
      </c>
      <c r="BC25" s="9">
        <f t="shared" si="8"/>
        <v>-29</v>
      </c>
      <c r="BD25" s="9">
        <f t="shared" si="8"/>
        <v>-29</v>
      </c>
      <c r="BE25" s="9">
        <f t="shared" si="8"/>
        <v>-29</v>
      </c>
      <c r="BF25" s="9">
        <f t="shared" si="8"/>
        <v>-29</v>
      </c>
      <c r="BG25" s="9">
        <f t="shared" si="8"/>
        <v>-29</v>
      </c>
      <c r="BH25" s="9">
        <f t="shared" si="12"/>
        <v>-29</v>
      </c>
      <c r="BI25" s="9">
        <f t="shared" si="9"/>
        <v>-29</v>
      </c>
      <c r="BJ25" s="9">
        <f t="shared" si="9"/>
        <v>-29</v>
      </c>
      <c r="BK25" s="9">
        <f t="shared" si="9"/>
        <v>-29</v>
      </c>
      <c r="BL25" s="9">
        <f t="shared" si="9"/>
        <v>-29</v>
      </c>
      <c r="BM25" s="9">
        <f t="shared" si="9"/>
        <v>-29</v>
      </c>
      <c r="BN25" s="9">
        <f t="shared" si="9"/>
        <v>-29</v>
      </c>
    </row>
    <row r="26" spans="1:66" x14ac:dyDescent="0.25">
      <c r="A26" t="s">
        <v>24</v>
      </c>
      <c r="B26">
        <v>545</v>
      </c>
      <c r="C26">
        <v>11870</v>
      </c>
      <c r="D26">
        <v>72</v>
      </c>
      <c r="F26" s="2">
        <f t="shared" si="1"/>
        <v>1</v>
      </c>
      <c r="G26" s="9" t="str">
        <f t="shared" si="2"/>
        <v>skip</v>
      </c>
      <c r="I26" s="4"/>
      <c r="J26" s="7">
        <f t="shared" si="4"/>
        <v>4</v>
      </c>
      <c r="K26" s="2"/>
      <c r="L26" s="3">
        <v>40</v>
      </c>
      <c r="M26" s="9">
        <f t="shared" si="5"/>
        <v>-18.125</v>
      </c>
      <c r="N26" s="9">
        <f t="shared" si="5"/>
        <v>-17.75</v>
      </c>
      <c r="O26" s="9">
        <f t="shared" si="5"/>
        <v>-17.375</v>
      </c>
      <c r="P26" s="9">
        <f t="shared" si="5"/>
        <v>-17</v>
      </c>
      <c r="Q26" s="9">
        <f t="shared" si="5"/>
        <v>-16.625</v>
      </c>
      <c r="R26" s="9">
        <f t="shared" si="5"/>
        <v>-16.25</v>
      </c>
      <c r="S26" s="9">
        <f t="shared" si="5"/>
        <v>-15.875</v>
      </c>
      <c r="T26" s="9">
        <f t="shared" si="5"/>
        <v>-15.5</v>
      </c>
      <c r="U26" s="9">
        <f t="shared" si="5"/>
        <v>-15.125</v>
      </c>
      <c r="V26" s="9">
        <f t="shared" si="5"/>
        <v>-14.75</v>
      </c>
      <c r="W26" s="9">
        <f t="shared" si="5"/>
        <v>-14.375</v>
      </c>
      <c r="X26" s="9">
        <f t="shared" si="5"/>
        <v>-14</v>
      </c>
      <c r="Y26" s="9">
        <f t="shared" si="5"/>
        <v>-13.25</v>
      </c>
      <c r="Z26" s="9">
        <f t="shared" si="5"/>
        <v>-12.5</v>
      </c>
      <c r="AA26" s="9">
        <f t="shared" si="13"/>
        <v>-11.75</v>
      </c>
      <c r="AB26" s="9">
        <f t="shared" si="6"/>
        <v>-11</v>
      </c>
      <c r="AC26" s="9">
        <f t="shared" si="6"/>
        <v>-10.25</v>
      </c>
      <c r="AD26" s="9">
        <f t="shared" si="6"/>
        <v>-9.5</v>
      </c>
      <c r="AE26" s="9">
        <f t="shared" si="6"/>
        <v>-8.75</v>
      </c>
      <c r="AF26" s="9">
        <f t="shared" si="6"/>
        <v>-8</v>
      </c>
      <c r="AG26" s="9">
        <f t="shared" si="6"/>
        <v>-7.25</v>
      </c>
      <c r="AH26" s="9">
        <f t="shared" si="6"/>
        <v>-6.5</v>
      </c>
      <c r="AI26" s="9">
        <f t="shared" si="6"/>
        <v>-5.75</v>
      </c>
      <c r="AJ26" s="9">
        <f t="shared" si="6"/>
        <v>-5</v>
      </c>
      <c r="AK26" s="9">
        <f t="shared" si="6"/>
        <v>-4.25</v>
      </c>
      <c r="AL26" s="9">
        <f t="shared" si="10"/>
        <v>-3.5</v>
      </c>
      <c r="AM26" s="9">
        <f t="shared" si="7"/>
        <v>-2.75</v>
      </c>
      <c r="AN26" s="9">
        <f t="shared" si="7"/>
        <v>1</v>
      </c>
      <c r="AO26" s="9">
        <f t="shared" si="7"/>
        <v>4.75</v>
      </c>
      <c r="AP26" s="9">
        <f t="shared" si="7"/>
        <v>8.5</v>
      </c>
      <c r="AQ26" s="9">
        <f t="shared" si="7"/>
        <v>12.25</v>
      </c>
      <c r="AR26" s="9">
        <f t="shared" si="7"/>
        <v>1</v>
      </c>
      <c r="AS26" s="9">
        <f t="shared" si="7"/>
        <v>-12.75</v>
      </c>
      <c r="AT26" s="9">
        <f t="shared" si="7"/>
        <v>-11.5</v>
      </c>
      <c r="AU26" s="9">
        <f t="shared" si="7"/>
        <v>-10.25</v>
      </c>
      <c r="AV26" s="9">
        <f t="shared" si="7"/>
        <v>-9</v>
      </c>
      <c r="AW26" s="9">
        <f t="shared" si="11"/>
        <v>-7.75</v>
      </c>
      <c r="AX26" s="9">
        <f t="shared" si="8"/>
        <v>-6.5</v>
      </c>
      <c r="AY26" s="9">
        <f t="shared" si="8"/>
        <v>-5.25</v>
      </c>
      <c r="AZ26" s="9">
        <f t="shared" si="8"/>
        <v>-4</v>
      </c>
      <c r="BA26" s="9">
        <f t="shared" si="8"/>
        <v>-29</v>
      </c>
      <c r="BB26" s="9">
        <f t="shared" si="8"/>
        <v>-29</v>
      </c>
      <c r="BC26" s="9">
        <f t="shared" si="8"/>
        <v>-29</v>
      </c>
      <c r="BD26" s="9">
        <f t="shared" si="8"/>
        <v>-29</v>
      </c>
      <c r="BE26" s="9">
        <f t="shared" si="8"/>
        <v>-29</v>
      </c>
      <c r="BF26" s="9">
        <f t="shared" si="8"/>
        <v>-29</v>
      </c>
      <c r="BG26" s="9">
        <f t="shared" si="8"/>
        <v>-29</v>
      </c>
      <c r="BH26" s="9">
        <f t="shared" si="12"/>
        <v>-29</v>
      </c>
      <c r="BI26" s="9">
        <f t="shared" si="9"/>
        <v>-29</v>
      </c>
      <c r="BJ26" s="9">
        <f t="shared" si="9"/>
        <v>-29</v>
      </c>
      <c r="BK26" s="9">
        <f t="shared" si="9"/>
        <v>-29</v>
      </c>
      <c r="BL26" s="9">
        <f t="shared" si="9"/>
        <v>-29</v>
      </c>
      <c r="BM26" s="9">
        <f t="shared" si="9"/>
        <v>-29</v>
      </c>
      <c r="BN26" s="9">
        <f t="shared" si="9"/>
        <v>-29</v>
      </c>
    </row>
    <row r="27" spans="1:66" x14ac:dyDescent="0.25">
      <c r="A27" t="s">
        <v>25</v>
      </c>
      <c r="B27">
        <v>92</v>
      </c>
      <c r="C27">
        <v>1230</v>
      </c>
      <c r="D27">
        <v>47</v>
      </c>
      <c r="F27" s="2">
        <f t="shared" si="1"/>
        <v>1</v>
      </c>
      <c r="G27" s="9">
        <f t="shared" si="2"/>
        <v>1.7</v>
      </c>
      <c r="I27" s="4"/>
      <c r="J27" s="7">
        <f t="shared" si="4"/>
        <v>4</v>
      </c>
      <c r="K27" s="2"/>
      <c r="L27" s="3">
        <v>35</v>
      </c>
      <c r="M27" s="9">
        <f t="shared" si="5"/>
        <v>-16.571428571428569</v>
      </c>
      <c r="N27" s="9">
        <f t="shared" si="5"/>
        <v>-16.142857142857142</v>
      </c>
      <c r="O27" s="9">
        <f t="shared" si="5"/>
        <v>-15.714285714285714</v>
      </c>
      <c r="P27" s="9">
        <f t="shared" si="5"/>
        <v>-15.285714285714286</v>
      </c>
      <c r="Q27" s="9">
        <f t="shared" si="5"/>
        <v>-14.857142857142858</v>
      </c>
      <c r="R27" s="9">
        <f t="shared" si="5"/>
        <v>-14.428571428571431</v>
      </c>
      <c r="S27" s="9">
        <f t="shared" si="5"/>
        <v>-14</v>
      </c>
      <c r="T27" s="9">
        <f t="shared" si="5"/>
        <v>-13.571428571428569</v>
      </c>
      <c r="U27" s="9">
        <f t="shared" si="5"/>
        <v>-13.142857142857142</v>
      </c>
      <c r="V27" s="9">
        <f t="shared" si="5"/>
        <v>-12.714285714285714</v>
      </c>
      <c r="W27" s="9">
        <f t="shared" si="5"/>
        <v>-12.285714285714286</v>
      </c>
      <c r="X27" s="9">
        <f t="shared" si="5"/>
        <v>-11.857142857142858</v>
      </c>
      <c r="Y27" s="9">
        <f t="shared" si="5"/>
        <v>-11</v>
      </c>
      <c r="Z27" s="9">
        <f t="shared" si="5"/>
        <v>-10.142857142857142</v>
      </c>
      <c r="AA27" s="9">
        <f t="shared" si="13"/>
        <v>-9.2857142857142847</v>
      </c>
      <c r="AB27" s="9">
        <f t="shared" si="6"/>
        <v>-8.4285714285714306</v>
      </c>
      <c r="AC27" s="9">
        <f t="shared" si="6"/>
        <v>-7.5714285714285694</v>
      </c>
      <c r="AD27" s="9">
        <f t="shared" si="6"/>
        <v>-6.7142857142857153</v>
      </c>
      <c r="AE27" s="9">
        <f t="shared" si="6"/>
        <v>-5.8571428571428577</v>
      </c>
      <c r="AF27" s="9">
        <f t="shared" si="6"/>
        <v>-5</v>
      </c>
      <c r="AG27" s="9">
        <f t="shared" si="6"/>
        <v>-4.1428571428571388</v>
      </c>
      <c r="AH27" s="9">
        <f t="shared" si="6"/>
        <v>-3.2857142857142847</v>
      </c>
      <c r="AI27" s="9">
        <f t="shared" si="6"/>
        <v>-2.428571428571427</v>
      </c>
      <c r="AJ27" s="9">
        <f t="shared" si="6"/>
        <v>-1.571428571428573</v>
      </c>
      <c r="AK27" s="9">
        <f t="shared" si="6"/>
        <v>-0.7142857142857153</v>
      </c>
      <c r="AL27" s="9">
        <f t="shared" si="10"/>
        <v>0.1428571428571388</v>
      </c>
      <c r="AM27" s="9">
        <f t="shared" si="7"/>
        <v>1</v>
      </c>
      <c r="AN27" s="9">
        <f t="shared" si="7"/>
        <v>5.2857142857142847</v>
      </c>
      <c r="AO27" s="9">
        <f t="shared" si="7"/>
        <v>9.5714285714285694</v>
      </c>
      <c r="AP27" s="9">
        <f t="shared" si="7"/>
        <v>13.857142857142861</v>
      </c>
      <c r="AQ27" s="9">
        <f t="shared" si="7"/>
        <v>18.142857142857139</v>
      </c>
      <c r="AR27" s="9">
        <f t="shared" si="7"/>
        <v>5.2857142857142847</v>
      </c>
      <c r="AS27" s="9">
        <f t="shared" si="7"/>
        <v>-10.428571428571427</v>
      </c>
      <c r="AT27" s="9">
        <f t="shared" si="7"/>
        <v>-9</v>
      </c>
      <c r="AU27" s="9">
        <f t="shared" si="7"/>
        <v>-7.571428571428573</v>
      </c>
      <c r="AV27" s="9">
        <f t="shared" si="7"/>
        <v>-6.1428571428571423</v>
      </c>
      <c r="AW27" s="9">
        <f t="shared" si="11"/>
        <v>-4.7142857142857153</v>
      </c>
      <c r="AX27" s="9">
        <f t="shared" si="8"/>
        <v>-3.2857142857142847</v>
      </c>
      <c r="AY27" s="9">
        <f t="shared" si="8"/>
        <v>-1.8571428571428577</v>
      </c>
      <c r="AZ27" s="9">
        <f t="shared" si="8"/>
        <v>-0.42857142857142705</v>
      </c>
      <c r="BA27" s="9">
        <f t="shared" si="8"/>
        <v>-29</v>
      </c>
      <c r="BB27" s="9">
        <f t="shared" si="8"/>
        <v>-29</v>
      </c>
      <c r="BC27" s="9">
        <f t="shared" si="8"/>
        <v>-29</v>
      </c>
      <c r="BD27" s="9">
        <f t="shared" si="8"/>
        <v>-29</v>
      </c>
      <c r="BE27" s="9">
        <f t="shared" si="8"/>
        <v>-29</v>
      </c>
      <c r="BF27" s="9">
        <f t="shared" si="8"/>
        <v>-29</v>
      </c>
      <c r="BG27" s="9">
        <f t="shared" si="8"/>
        <v>-29</v>
      </c>
      <c r="BH27" s="9">
        <f t="shared" si="12"/>
        <v>-29</v>
      </c>
      <c r="BI27" s="9">
        <f t="shared" si="9"/>
        <v>-29</v>
      </c>
      <c r="BJ27" s="9">
        <f t="shared" si="9"/>
        <v>-29</v>
      </c>
      <c r="BK27" s="9">
        <f t="shared" si="9"/>
        <v>-29</v>
      </c>
      <c r="BL27" s="9">
        <f t="shared" si="9"/>
        <v>-29</v>
      </c>
      <c r="BM27" s="9">
        <f t="shared" si="9"/>
        <v>-29</v>
      </c>
      <c r="BN27" s="9">
        <f t="shared" si="9"/>
        <v>-29</v>
      </c>
    </row>
    <row r="28" spans="1:66" x14ac:dyDescent="0.25">
      <c r="A28" t="s">
        <v>26</v>
      </c>
      <c r="B28">
        <v>90</v>
      </c>
      <c r="C28">
        <v>181</v>
      </c>
      <c r="D28">
        <v>1</v>
      </c>
      <c r="F28" s="2">
        <f t="shared" si="1"/>
        <v>1</v>
      </c>
      <c r="G28" s="9">
        <f t="shared" si="2"/>
        <v>1.7</v>
      </c>
      <c r="I28" s="4"/>
      <c r="J28" s="7">
        <f t="shared" si="4"/>
        <v>4</v>
      </c>
      <c r="K28" s="2"/>
      <c r="L28" s="3">
        <v>30</v>
      </c>
      <c r="M28" s="9">
        <f t="shared" si="5"/>
        <v>-14.5</v>
      </c>
      <c r="N28" s="9">
        <f t="shared" si="5"/>
        <v>-14</v>
      </c>
      <c r="O28" s="9">
        <f t="shared" si="5"/>
        <v>-13.5</v>
      </c>
      <c r="P28" s="9">
        <f t="shared" si="5"/>
        <v>-13</v>
      </c>
      <c r="Q28" s="9">
        <f t="shared" si="5"/>
        <v>-12.5</v>
      </c>
      <c r="R28" s="9">
        <f t="shared" si="5"/>
        <v>-12</v>
      </c>
      <c r="S28" s="9">
        <f t="shared" si="5"/>
        <v>-11.5</v>
      </c>
      <c r="T28" s="9">
        <f t="shared" si="5"/>
        <v>-11</v>
      </c>
      <c r="U28" s="9">
        <f t="shared" si="5"/>
        <v>-10.5</v>
      </c>
      <c r="V28" s="9">
        <f t="shared" si="5"/>
        <v>-10</v>
      </c>
      <c r="W28" s="9">
        <f t="shared" si="5"/>
        <v>-9.5</v>
      </c>
      <c r="X28" s="9">
        <f t="shared" si="5"/>
        <v>-9</v>
      </c>
      <c r="Y28" s="9">
        <f t="shared" si="5"/>
        <v>-8</v>
      </c>
      <c r="Z28" s="9">
        <f t="shared" si="5"/>
        <v>-7</v>
      </c>
      <c r="AA28" s="9">
        <f t="shared" si="13"/>
        <v>-6</v>
      </c>
      <c r="AB28" s="9">
        <f t="shared" si="6"/>
        <v>-5</v>
      </c>
      <c r="AC28" s="9">
        <f t="shared" si="6"/>
        <v>-4</v>
      </c>
      <c r="AD28" s="9">
        <f t="shared" si="6"/>
        <v>-3</v>
      </c>
      <c r="AE28" s="9">
        <f t="shared" si="6"/>
        <v>-2</v>
      </c>
      <c r="AF28" s="9">
        <f t="shared" si="6"/>
        <v>-1</v>
      </c>
      <c r="AG28" s="9">
        <f t="shared" si="6"/>
        <v>0</v>
      </c>
      <c r="AH28" s="9">
        <f t="shared" si="6"/>
        <v>1</v>
      </c>
      <c r="AI28" s="9">
        <f t="shared" si="6"/>
        <v>2</v>
      </c>
      <c r="AJ28" s="9">
        <f t="shared" si="6"/>
        <v>3</v>
      </c>
      <c r="AK28" s="9">
        <f t="shared" si="6"/>
        <v>4</v>
      </c>
      <c r="AL28" s="9">
        <f t="shared" si="10"/>
        <v>5</v>
      </c>
      <c r="AM28" s="9">
        <f t="shared" si="7"/>
        <v>6</v>
      </c>
      <c r="AN28" s="9">
        <f t="shared" si="7"/>
        <v>11</v>
      </c>
      <c r="AO28" s="9">
        <f t="shared" si="7"/>
        <v>16</v>
      </c>
      <c r="AP28" s="9">
        <f t="shared" si="7"/>
        <v>21</v>
      </c>
      <c r="AQ28" s="9">
        <f t="shared" si="7"/>
        <v>26</v>
      </c>
      <c r="AR28" s="9">
        <f t="shared" si="7"/>
        <v>11</v>
      </c>
      <c r="AS28" s="9">
        <f t="shared" si="7"/>
        <v>-7.3333333333333321</v>
      </c>
      <c r="AT28" s="9">
        <f t="shared" si="7"/>
        <v>-5.6666666666666679</v>
      </c>
      <c r="AU28" s="9">
        <f t="shared" si="7"/>
        <v>-4</v>
      </c>
      <c r="AV28" s="9">
        <f t="shared" si="7"/>
        <v>-2.3333333333333321</v>
      </c>
      <c r="AW28" s="9">
        <f t="shared" si="11"/>
        <v>-0.66666666666666785</v>
      </c>
      <c r="AX28" s="9">
        <f t="shared" si="8"/>
        <v>1</v>
      </c>
      <c r="AY28" s="9">
        <f t="shared" si="8"/>
        <v>2.6666666666666679</v>
      </c>
      <c r="AZ28" s="9">
        <f t="shared" si="8"/>
        <v>4.3333333333333357</v>
      </c>
      <c r="BA28" s="9">
        <f t="shared" si="8"/>
        <v>-29</v>
      </c>
      <c r="BB28" s="9">
        <f t="shared" si="8"/>
        <v>-29</v>
      </c>
      <c r="BC28" s="9">
        <f t="shared" si="8"/>
        <v>-29</v>
      </c>
      <c r="BD28" s="9">
        <f t="shared" si="8"/>
        <v>-29</v>
      </c>
      <c r="BE28" s="9">
        <f t="shared" si="8"/>
        <v>-29</v>
      </c>
      <c r="BF28" s="9">
        <f t="shared" si="8"/>
        <v>-29</v>
      </c>
      <c r="BG28" s="9">
        <f t="shared" si="8"/>
        <v>-29</v>
      </c>
      <c r="BH28" s="9">
        <f t="shared" si="12"/>
        <v>-29</v>
      </c>
      <c r="BI28" s="9">
        <f t="shared" si="9"/>
        <v>-29</v>
      </c>
      <c r="BJ28" s="9">
        <f t="shared" si="9"/>
        <v>-29</v>
      </c>
      <c r="BK28" s="9">
        <f t="shared" si="9"/>
        <v>-29</v>
      </c>
      <c r="BL28" s="9">
        <f t="shared" si="9"/>
        <v>-29</v>
      </c>
      <c r="BM28" s="9">
        <f t="shared" si="9"/>
        <v>-29</v>
      </c>
      <c r="BN28" s="9">
        <f t="shared" si="9"/>
        <v>-29</v>
      </c>
    </row>
    <row r="29" spans="1:66" x14ac:dyDescent="0.25">
      <c r="A29" t="s">
        <v>27</v>
      </c>
      <c r="B29">
        <v>150</v>
      </c>
      <c r="C29">
        <v>273</v>
      </c>
      <c r="D29">
        <v>1</v>
      </c>
      <c r="F29" s="2">
        <f t="shared" si="1"/>
        <v>1</v>
      </c>
      <c r="G29" s="9" t="str">
        <f t="shared" si="2"/>
        <v>skip</v>
      </c>
      <c r="I29" s="4"/>
      <c r="J29" s="7">
        <f t="shared" si="4"/>
        <v>3</v>
      </c>
      <c r="K29" s="2"/>
      <c r="L29" s="3">
        <v>25</v>
      </c>
      <c r="M29" s="9">
        <f t="shared" si="5"/>
        <v>-10.600000000000001</v>
      </c>
      <c r="N29" s="9">
        <f t="shared" si="5"/>
        <v>-10</v>
      </c>
      <c r="O29" s="9">
        <f t="shared" si="5"/>
        <v>-9.3999999999999986</v>
      </c>
      <c r="P29" s="9">
        <f t="shared" si="5"/>
        <v>-8.7999999999999972</v>
      </c>
      <c r="Q29" s="9">
        <f t="shared" si="5"/>
        <v>-8.2000000000000028</v>
      </c>
      <c r="R29" s="9">
        <f t="shared" si="5"/>
        <v>-7.6000000000000014</v>
      </c>
      <c r="S29" s="9">
        <f t="shared" si="5"/>
        <v>-7</v>
      </c>
      <c r="T29" s="9">
        <f t="shared" si="5"/>
        <v>-6.3999999999999986</v>
      </c>
      <c r="U29" s="9">
        <f t="shared" si="5"/>
        <v>-5.7999999999999972</v>
      </c>
      <c r="V29" s="9">
        <f t="shared" si="5"/>
        <v>-5.2000000000000028</v>
      </c>
      <c r="W29" s="9">
        <f t="shared" si="5"/>
        <v>-4.6000000000000014</v>
      </c>
      <c r="X29" s="9">
        <f t="shared" si="5"/>
        <v>-4</v>
      </c>
      <c r="Y29" s="9">
        <f t="shared" si="5"/>
        <v>-2.7999999999999972</v>
      </c>
      <c r="Z29" s="9">
        <f t="shared" si="5"/>
        <v>-1.5999999999999979</v>
      </c>
      <c r="AA29" s="9">
        <f t="shared" si="13"/>
        <v>-0.40000000000000213</v>
      </c>
      <c r="AB29" s="9">
        <f t="shared" si="6"/>
        <v>0.79999999999999716</v>
      </c>
      <c r="AC29" s="9">
        <f t="shared" si="6"/>
        <v>2</v>
      </c>
      <c r="AD29" s="9">
        <f t="shared" si="6"/>
        <v>3.2000000000000028</v>
      </c>
      <c r="AE29" s="9">
        <f t="shared" si="6"/>
        <v>4.4000000000000021</v>
      </c>
      <c r="AF29" s="9">
        <f t="shared" si="6"/>
        <v>5.5999999999999979</v>
      </c>
      <c r="AG29" s="9">
        <f t="shared" si="6"/>
        <v>6.7999999999999972</v>
      </c>
      <c r="AH29" s="9">
        <f t="shared" si="6"/>
        <v>8</v>
      </c>
      <c r="AI29" s="9">
        <f t="shared" si="6"/>
        <v>9.2000000000000028</v>
      </c>
      <c r="AJ29" s="9">
        <f t="shared" si="6"/>
        <v>10.400000000000006</v>
      </c>
      <c r="AK29" s="9">
        <f t="shared" si="6"/>
        <v>11.599999999999994</v>
      </c>
      <c r="AL29" s="9">
        <f t="shared" si="10"/>
        <v>12.799999999999997</v>
      </c>
      <c r="AM29" s="9">
        <f t="shared" si="7"/>
        <v>14</v>
      </c>
      <c r="AN29" s="9">
        <f t="shared" si="7"/>
        <v>20</v>
      </c>
      <c r="AO29" s="9">
        <f t="shared" si="7"/>
        <v>26</v>
      </c>
      <c r="AP29" s="9">
        <f t="shared" si="7"/>
        <v>32</v>
      </c>
      <c r="AQ29" s="9">
        <f t="shared" si="7"/>
        <v>38</v>
      </c>
      <c r="AR29" s="9">
        <f t="shared" si="7"/>
        <v>20</v>
      </c>
      <c r="AS29" s="9">
        <f t="shared" si="7"/>
        <v>-2</v>
      </c>
      <c r="AT29" s="9">
        <f t="shared" si="7"/>
        <v>0</v>
      </c>
      <c r="AU29" s="9">
        <f t="shared" si="7"/>
        <v>2</v>
      </c>
      <c r="AV29" s="9">
        <f t="shared" si="7"/>
        <v>4</v>
      </c>
      <c r="AW29" s="9">
        <f t="shared" si="11"/>
        <v>6</v>
      </c>
      <c r="AX29" s="9">
        <f t="shared" si="8"/>
        <v>8</v>
      </c>
      <c r="AY29" s="9">
        <f t="shared" si="8"/>
        <v>10</v>
      </c>
      <c r="AZ29" s="9">
        <f t="shared" si="8"/>
        <v>12</v>
      </c>
      <c r="BA29" s="9">
        <f t="shared" si="8"/>
        <v>-28</v>
      </c>
      <c r="BB29" s="9">
        <f t="shared" si="8"/>
        <v>-28</v>
      </c>
      <c r="BC29" s="9">
        <f t="shared" si="8"/>
        <v>-28</v>
      </c>
      <c r="BD29" s="9">
        <f t="shared" si="8"/>
        <v>-28</v>
      </c>
      <c r="BE29" s="9">
        <f t="shared" si="8"/>
        <v>-28</v>
      </c>
      <c r="BF29" s="9">
        <f t="shared" si="8"/>
        <v>-28</v>
      </c>
      <c r="BG29" s="9">
        <f t="shared" si="8"/>
        <v>-28</v>
      </c>
      <c r="BH29" s="9">
        <f t="shared" si="12"/>
        <v>-28</v>
      </c>
      <c r="BI29" s="9">
        <f t="shared" si="9"/>
        <v>-28</v>
      </c>
      <c r="BJ29" s="9">
        <f t="shared" si="9"/>
        <v>-28</v>
      </c>
      <c r="BK29" s="9">
        <f t="shared" si="9"/>
        <v>-28</v>
      </c>
      <c r="BL29" s="9">
        <f t="shared" si="9"/>
        <v>-28</v>
      </c>
      <c r="BM29" s="9">
        <f t="shared" si="9"/>
        <v>-28</v>
      </c>
      <c r="BN29" s="9">
        <f t="shared" si="9"/>
        <v>-28</v>
      </c>
    </row>
    <row r="30" spans="1:66" x14ac:dyDescent="0.25">
      <c r="A30" t="s">
        <v>28</v>
      </c>
      <c r="B30">
        <v>129</v>
      </c>
      <c r="C30">
        <v>736</v>
      </c>
      <c r="D30">
        <v>1</v>
      </c>
      <c r="F30" s="2">
        <f t="shared" si="1"/>
        <v>1</v>
      </c>
      <c r="G30" s="9" t="str">
        <f t="shared" si="2"/>
        <v>skip</v>
      </c>
      <c r="I30" s="4"/>
      <c r="J30" s="7">
        <f t="shared" si="4"/>
        <v>2</v>
      </c>
      <c r="K30" s="2"/>
      <c r="L30" s="3">
        <v>20</v>
      </c>
      <c r="M30" s="9">
        <f t="shared" si="5"/>
        <v>-12.5</v>
      </c>
      <c r="N30" s="9">
        <f t="shared" si="5"/>
        <v>-12</v>
      </c>
      <c r="O30" s="9">
        <f t="shared" si="5"/>
        <v>-11.5</v>
      </c>
      <c r="P30" s="9">
        <f t="shared" si="5"/>
        <v>-11</v>
      </c>
      <c r="Q30" s="9">
        <f t="shared" si="5"/>
        <v>-10.5</v>
      </c>
      <c r="R30" s="9">
        <f t="shared" si="5"/>
        <v>-10</v>
      </c>
      <c r="S30" s="9">
        <f t="shared" si="5"/>
        <v>-9.5</v>
      </c>
      <c r="T30" s="9">
        <f t="shared" si="5"/>
        <v>-9</v>
      </c>
      <c r="U30" s="9">
        <f t="shared" si="5"/>
        <v>-8.5</v>
      </c>
      <c r="V30" s="9">
        <f t="shared" si="5"/>
        <v>-8</v>
      </c>
      <c r="W30" s="9">
        <f t="shared" si="5"/>
        <v>-7.5</v>
      </c>
      <c r="X30" s="9">
        <f t="shared" si="5"/>
        <v>-7</v>
      </c>
      <c r="Y30" s="9">
        <f t="shared" si="5"/>
        <v>-6</v>
      </c>
      <c r="Z30" s="9">
        <f t="shared" si="5"/>
        <v>-5</v>
      </c>
      <c r="AA30" s="9">
        <f t="shared" si="13"/>
        <v>-4</v>
      </c>
      <c r="AB30" s="9">
        <f t="shared" si="6"/>
        <v>-3</v>
      </c>
      <c r="AC30" s="9">
        <f t="shared" si="6"/>
        <v>-2</v>
      </c>
      <c r="AD30" s="9">
        <f t="shared" si="6"/>
        <v>-1</v>
      </c>
      <c r="AE30" s="9">
        <f t="shared" si="6"/>
        <v>0</v>
      </c>
      <c r="AF30" s="9">
        <f t="shared" si="6"/>
        <v>1</v>
      </c>
      <c r="AG30" s="9">
        <f t="shared" si="6"/>
        <v>2</v>
      </c>
      <c r="AH30" s="9">
        <f t="shared" si="6"/>
        <v>3</v>
      </c>
      <c r="AI30" s="9">
        <f t="shared" si="6"/>
        <v>4</v>
      </c>
      <c r="AJ30" s="9">
        <f t="shared" si="6"/>
        <v>5</v>
      </c>
      <c r="AK30" s="9">
        <f t="shared" si="6"/>
        <v>6</v>
      </c>
      <c r="AL30" s="9">
        <f t="shared" si="10"/>
        <v>7</v>
      </c>
      <c r="AM30" s="9">
        <f t="shared" si="7"/>
        <v>8</v>
      </c>
      <c r="AN30" s="9">
        <f t="shared" si="7"/>
        <v>13</v>
      </c>
      <c r="AO30" s="9">
        <f t="shared" si="7"/>
        <v>18</v>
      </c>
      <c r="AP30" s="9">
        <f t="shared" si="7"/>
        <v>23</v>
      </c>
      <c r="AQ30" s="9">
        <f t="shared" si="7"/>
        <v>28</v>
      </c>
      <c r="AR30" s="9">
        <f t="shared" si="7"/>
        <v>3</v>
      </c>
      <c r="AS30" s="9">
        <f t="shared" si="7"/>
        <v>-27</v>
      </c>
      <c r="AT30" s="9">
        <f t="shared" si="7"/>
        <v>-27</v>
      </c>
      <c r="AU30" s="9">
        <f t="shared" si="7"/>
        <v>-27</v>
      </c>
      <c r="AV30" s="9">
        <f t="shared" si="7"/>
        <v>-27</v>
      </c>
      <c r="AW30" s="9">
        <f t="shared" si="11"/>
        <v>-27</v>
      </c>
      <c r="AX30" s="9">
        <f t="shared" si="8"/>
        <v>-27</v>
      </c>
      <c r="AY30" s="9">
        <f t="shared" si="8"/>
        <v>-27</v>
      </c>
      <c r="AZ30" s="9">
        <f t="shared" si="8"/>
        <v>-27</v>
      </c>
      <c r="BA30" s="9">
        <f t="shared" si="8"/>
        <v>-27</v>
      </c>
      <c r="BB30" s="9">
        <f t="shared" si="8"/>
        <v>-27</v>
      </c>
      <c r="BC30" s="9">
        <f t="shared" si="8"/>
        <v>-27</v>
      </c>
      <c r="BD30" s="9">
        <f t="shared" si="8"/>
        <v>-27</v>
      </c>
      <c r="BE30" s="9">
        <f t="shared" si="8"/>
        <v>-27</v>
      </c>
      <c r="BF30" s="9">
        <f t="shared" si="8"/>
        <v>-27</v>
      </c>
      <c r="BG30" s="9">
        <f t="shared" si="8"/>
        <v>-27</v>
      </c>
      <c r="BH30" s="9">
        <f t="shared" si="12"/>
        <v>-27</v>
      </c>
      <c r="BI30" s="9">
        <f t="shared" si="9"/>
        <v>-27</v>
      </c>
      <c r="BJ30" s="9">
        <f t="shared" si="9"/>
        <v>-27</v>
      </c>
      <c r="BK30" s="9">
        <f t="shared" si="9"/>
        <v>-27</v>
      </c>
      <c r="BL30" s="9">
        <f t="shared" si="9"/>
        <v>-27</v>
      </c>
      <c r="BM30" s="9">
        <f t="shared" si="9"/>
        <v>-27</v>
      </c>
      <c r="BN30" s="9">
        <f t="shared" si="9"/>
        <v>-27</v>
      </c>
    </row>
    <row r="31" spans="1:66" x14ac:dyDescent="0.25">
      <c r="A31" t="s">
        <v>29</v>
      </c>
      <c r="B31">
        <v>186</v>
      </c>
      <c r="C31">
        <v>472</v>
      </c>
      <c r="D31">
        <v>1</v>
      </c>
      <c r="F31" s="2">
        <f t="shared" si="1"/>
        <v>1</v>
      </c>
      <c r="G31" s="9" t="str">
        <f t="shared" si="2"/>
        <v>skip</v>
      </c>
      <c r="I31" s="4"/>
      <c r="J31" s="7">
        <f t="shared" si="4"/>
        <v>1</v>
      </c>
      <c r="K31" s="2"/>
      <c r="L31" s="3">
        <v>15</v>
      </c>
      <c r="M31" s="9">
        <f t="shared" si="5"/>
        <v>-16.333333333333336</v>
      </c>
      <c r="N31" s="9">
        <f t="shared" si="5"/>
        <v>-16</v>
      </c>
      <c r="O31" s="9">
        <f t="shared" si="5"/>
        <v>-15.666666666666666</v>
      </c>
      <c r="P31" s="9">
        <f t="shared" si="5"/>
        <v>-15.333333333333334</v>
      </c>
      <c r="Q31" s="9">
        <f t="shared" si="5"/>
        <v>-15</v>
      </c>
      <c r="R31" s="9">
        <f t="shared" si="5"/>
        <v>-14.666666666666666</v>
      </c>
      <c r="S31" s="9">
        <f t="shared" si="5"/>
        <v>-14.333333333333334</v>
      </c>
      <c r="T31" s="9">
        <f t="shared" si="5"/>
        <v>-14</v>
      </c>
      <c r="U31" s="9">
        <f t="shared" si="5"/>
        <v>-13.666666666666666</v>
      </c>
      <c r="V31" s="9">
        <f t="shared" si="5"/>
        <v>-13.333333333333334</v>
      </c>
      <c r="W31" s="9">
        <f t="shared" si="5"/>
        <v>-13</v>
      </c>
      <c r="X31" s="9">
        <f t="shared" si="5"/>
        <v>-12.666666666666666</v>
      </c>
      <c r="Y31" s="9">
        <f t="shared" si="5"/>
        <v>-12</v>
      </c>
      <c r="Z31" s="9">
        <f t="shared" si="5"/>
        <v>-11.333333333333334</v>
      </c>
      <c r="AA31" s="9">
        <f t="shared" si="13"/>
        <v>-10.666666666666666</v>
      </c>
      <c r="AB31" s="9">
        <f t="shared" si="6"/>
        <v>-10</v>
      </c>
      <c r="AC31" s="9">
        <f t="shared" si="6"/>
        <v>-9.3333333333333321</v>
      </c>
      <c r="AD31" s="9">
        <f t="shared" si="6"/>
        <v>-8.6666666666666679</v>
      </c>
      <c r="AE31" s="9">
        <f t="shared" si="6"/>
        <v>-8</v>
      </c>
      <c r="AF31" s="9">
        <f t="shared" si="6"/>
        <v>-7.3333333333333321</v>
      </c>
      <c r="AG31" s="9">
        <f t="shared" si="6"/>
        <v>-6.6666666666666679</v>
      </c>
      <c r="AH31" s="9">
        <f t="shared" si="6"/>
        <v>-6</v>
      </c>
      <c r="AI31" s="9">
        <f t="shared" si="6"/>
        <v>-5.3333333333333321</v>
      </c>
      <c r="AJ31" s="9">
        <f t="shared" si="6"/>
        <v>-4.6666666666666679</v>
      </c>
      <c r="AK31" s="9">
        <f t="shared" si="6"/>
        <v>-4</v>
      </c>
      <c r="AL31" s="9">
        <f t="shared" si="10"/>
        <v>-3.3333333333333321</v>
      </c>
      <c r="AM31" s="9">
        <f t="shared" si="7"/>
        <v>-2.6666666666666679</v>
      </c>
      <c r="AN31" s="9">
        <f t="shared" si="7"/>
        <v>0.66666666666666785</v>
      </c>
      <c r="AO31" s="9">
        <f t="shared" si="7"/>
        <v>4</v>
      </c>
      <c r="AP31" s="9">
        <f t="shared" si="7"/>
        <v>7.3333333333333357</v>
      </c>
      <c r="AQ31" s="9">
        <f t="shared" si="7"/>
        <v>10.666666666666664</v>
      </c>
      <c r="AR31" s="9">
        <f t="shared" si="7"/>
        <v>14</v>
      </c>
      <c r="AS31" s="9">
        <f t="shared" si="7"/>
        <v>-26</v>
      </c>
      <c r="AT31" s="9">
        <f t="shared" si="7"/>
        <v>-26</v>
      </c>
      <c r="AU31" s="9">
        <f t="shared" si="7"/>
        <v>-26</v>
      </c>
      <c r="AV31" s="9">
        <f t="shared" si="7"/>
        <v>-26</v>
      </c>
      <c r="AW31" s="9">
        <f t="shared" si="11"/>
        <v>-26</v>
      </c>
      <c r="AX31" s="9">
        <f t="shared" si="8"/>
        <v>-26</v>
      </c>
      <c r="AY31" s="9">
        <f t="shared" si="8"/>
        <v>-26</v>
      </c>
      <c r="AZ31" s="9">
        <f t="shared" si="8"/>
        <v>-26</v>
      </c>
      <c r="BA31" s="9">
        <f t="shared" si="8"/>
        <v>-26</v>
      </c>
      <c r="BB31" s="9">
        <f t="shared" si="8"/>
        <v>-26</v>
      </c>
      <c r="BC31" s="9">
        <f t="shared" si="8"/>
        <v>-26</v>
      </c>
      <c r="BD31" s="9">
        <f t="shared" si="8"/>
        <v>-26</v>
      </c>
      <c r="BE31" s="9">
        <f t="shared" si="8"/>
        <v>-26</v>
      </c>
      <c r="BF31" s="9">
        <f t="shared" si="8"/>
        <v>-26</v>
      </c>
      <c r="BG31" s="9">
        <f t="shared" si="8"/>
        <v>-26</v>
      </c>
      <c r="BH31" s="9">
        <f t="shared" si="12"/>
        <v>-26</v>
      </c>
      <c r="BI31" s="9">
        <f t="shared" si="9"/>
        <v>-26</v>
      </c>
      <c r="BJ31" s="9">
        <f t="shared" si="9"/>
        <v>-26</v>
      </c>
      <c r="BK31" s="9">
        <f t="shared" si="9"/>
        <v>-26</v>
      </c>
      <c r="BL31" s="9">
        <f t="shared" si="9"/>
        <v>-26</v>
      </c>
      <c r="BM31" s="9">
        <f t="shared" si="9"/>
        <v>-26</v>
      </c>
      <c r="BN31" s="9">
        <f t="shared" si="9"/>
        <v>-26</v>
      </c>
    </row>
    <row r="32" spans="1:66" x14ac:dyDescent="0.25">
      <c r="A32" t="s">
        <v>30</v>
      </c>
      <c r="E32" t="s">
        <v>98</v>
      </c>
      <c r="F32" s="2">
        <f t="shared" si="1"/>
        <v>0</v>
      </c>
      <c r="G32" s="9">
        <f t="shared" si="2"/>
        <v>0</v>
      </c>
    </row>
    <row r="33" spans="1:7" x14ac:dyDescent="0.25">
      <c r="A33" t="s">
        <v>31</v>
      </c>
      <c r="B33">
        <v>175</v>
      </c>
      <c r="C33">
        <v>1390</v>
      </c>
      <c r="D33">
        <v>9</v>
      </c>
      <c r="F33" s="2">
        <f t="shared" si="1"/>
        <v>1</v>
      </c>
      <c r="G33" s="9" t="str">
        <f t="shared" si="2"/>
        <v>skip</v>
      </c>
    </row>
    <row r="34" spans="1:7" x14ac:dyDescent="0.25">
      <c r="A34" t="s">
        <v>32</v>
      </c>
      <c r="B34">
        <v>97</v>
      </c>
      <c r="C34">
        <v>291</v>
      </c>
      <c r="D34">
        <v>1</v>
      </c>
      <c r="F34" s="2">
        <f t="shared" si="1"/>
        <v>1</v>
      </c>
      <c r="G34" s="9">
        <f t="shared" si="2"/>
        <v>1.7</v>
      </c>
    </row>
    <row r="35" spans="1:7" x14ac:dyDescent="0.25">
      <c r="A35" t="s">
        <v>33</v>
      </c>
      <c r="E35" t="s">
        <v>98</v>
      </c>
      <c r="F35" s="2">
        <f t="shared" si="1"/>
        <v>0</v>
      </c>
      <c r="G35" s="9">
        <f t="shared" si="2"/>
        <v>0</v>
      </c>
    </row>
    <row r="36" spans="1:7" x14ac:dyDescent="0.25">
      <c r="A36" t="s">
        <v>34</v>
      </c>
      <c r="B36">
        <v>126</v>
      </c>
      <c r="C36">
        <v>434</v>
      </c>
      <c r="D36">
        <v>1</v>
      </c>
      <c r="F36" s="2">
        <f t="shared" si="1"/>
        <v>1</v>
      </c>
      <c r="G36" s="9" t="str">
        <f t="shared" si="2"/>
        <v>skip</v>
      </c>
    </row>
    <row r="37" spans="1:7" x14ac:dyDescent="0.25">
      <c r="A37" t="s">
        <v>35</v>
      </c>
      <c r="E37" t="s">
        <v>98</v>
      </c>
      <c r="F37" s="2">
        <f t="shared" si="1"/>
        <v>0</v>
      </c>
      <c r="G37" s="9">
        <f t="shared" si="2"/>
        <v>0</v>
      </c>
    </row>
    <row r="38" spans="1:7" x14ac:dyDescent="0.25">
      <c r="A38" t="s">
        <v>36</v>
      </c>
      <c r="B38">
        <v>75</v>
      </c>
      <c r="C38">
        <v>218</v>
      </c>
      <c r="D38">
        <v>6</v>
      </c>
      <c r="F38" s="2">
        <f t="shared" si="1"/>
        <v>1</v>
      </c>
      <c r="G38" s="9">
        <f t="shared" si="2"/>
        <v>1.7</v>
      </c>
    </row>
    <row r="39" spans="1:7" x14ac:dyDescent="0.25">
      <c r="A39" t="s">
        <v>37</v>
      </c>
      <c r="B39" t="s">
        <v>99</v>
      </c>
      <c r="C39">
        <v>223</v>
      </c>
      <c r="F39" s="2">
        <f t="shared" si="1"/>
        <v>1</v>
      </c>
      <c r="G39" s="9" t="str">
        <f t="shared" si="2"/>
        <v>skip</v>
      </c>
    </row>
    <row r="40" spans="1:7" x14ac:dyDescent="0.25">
      <c r="A40" t="s">
        <v>38</v>
      </c>
      <c r="B40">
        <v>125</v>
      </c>
      <c r="C40">
        <v>405</v>
      </c>
      <c r="D40">
        <v>2</v>
      </c>
      <c r="F40" s="2">
        <f t="shared" si="1"/>
        <v>1</v>
      </c>
      <c r="G40" s="9" t="str">
        <f t="shared" si="2"/>
        <v>skip</v>
      </c>
    </row>
    <row r="41" spans="1:7" x14ac:dyDescent="0.25">
      <c r="A41" t="s">
        <v>39</v>
      </c>
      <c r="B41" t="s">
        <v>99</v>
      </c>
      <c r="C41">
        <v>573</v>
      </c>
      <c r="F41" s="2">
        <f t="shared" si="1"/>
        <v>1</v>
      </c>
      <c r="G41" s="9" t="str">
        <f t="shared" si="2"/>
        <v>skip</v>
      </c>
    </row>
    <row r="42" spans="1:7" x14ac:dyDescent="0.25">
      <c r="A42" t="s">
        <v>40</v>
      </c>
      <c r="B42">
        <v>83</v>
      </c>
      <c r="C42">
        <v>257</v>
      </c>
      <c r="D42">
        <v>8</v>
      </c>
      <c r="F42" s="2">
        <f t="shared" si="1"/>
        <v>1</v>
      </c>
      <c r="G42" s="9">
        <f t="shared" si="2"/>
        <v>1.7</v>
      </c>
    </row>
    <row r="43" spans="1:7" x14ac:dyDescent="0.25">
      <c r="A43" t="s">
        <v>41</v>
      </c>
      <c r="B43">
        <v>139</v>
      </c>
      <c r="C43">
        <v>269</v>
      </c>
      <c r="D43">
        <v>6</v>
      </c>
      <c r="F43" s="2">
        <f t="shared" si="1"/>
        <v>1</v>
      </c>
      <c r="G43" s="9" t="str">
        <f t="shared" si="2"/>
        <v>skip</v>
      </c>
    </row>
    <row r="44" spans="1:7" x14ac:dyDescent="0.25">
      <c r="A44" t="s">
        <v>42</v>
      </c>
      <c r="B44">
        <v>52</v>
      </c>
      <c r="C44">
        <v>855</v>
      </c>
      <c r="D44">
        <v>11</v>
      </c>
      <c r="F44" s="2">
        <f t="shared" si="1"/>
        <v>1</v>
      </c>
      <c r="G44" s="9">
        <f t="shared" si="2"/>
        <v>1.7</v>
      </c>
    </row>
    <row r="45" spans="1:7" x14ac:dyDescent="0.25">
      <c r="A45" s="1" t="s">
        <v>44</v>
      </c>
      <c r="F45" s="2">
        <f t="shared" si="1"/>
        <v>0</v>
      </c>
      <c r="G45" s="9">
        <f t="shared" si="2"/>
        <v>0</v>
      </c>
    </row>
    <row r="46" spans="1:7" x14ac:dyDescent="0.25">
      <c r="A46" t="s">
        <v>43</v>
      </c>
      <c r="B46">
        <v>102</v>
      </c>
      <c r="C46">
        <v>288</v>
      </c>
      <c r="F46" s="2">
        <f t="shared" si="1"/>
        <v>1</v>
      </c>
      <c r="G46" s="9" t="str">
        <f t="shared" si="2"/>
        <v>skip</v>
      </c>
    </row>
    <row r="47" spans="1:7" x14ac:dyDescent="0.25">
      <c r="A47" t="s">
        <v>45</v>
      </c>
      <c r="B47">
        <v>148</v>
      </c>
      <c r="C47">
        <v>299</v>
      </c>
      <c r="F47" s="2">
        <f t="shared" si="1"/>
        <v>1</v>
      </c>
      <c r="G47" s="9" t="str">
        <f t="shared" si="2"/>
        <v>skip</v>
      </c>
    </row>
    <row r="48" spans="1:7" x14ac:dyDescent="0.25">
      <c r="A48" t="s">
        <v>46</v>
      </c>
      <c r="B48">
        <v>120</v>
      </c>
      <c r="C48">
        <v>769</v>
      </c>
      <c r="F48" s="2">
        <f t="shared" si="1"/>
        <v>1</v>
      </c>
      <c r="G48" s="9" t="str">
        <f t="shared" si="2"/>
        <v>skip</v>
      </c>
    </row>
    <row r="49" spans="1:7" x14ac:dyDescent="0.25">
      <c r="A49" t="s">
        <v>47</v>
      </c>
      <c r="B49">
        <v>70</v>
      </c>
      <c r="C49">
        <v>10640</v>
      </c>
      <c r="F49" s="2">
        <f t="shared" si="1"/>
        <v>1</v>
      </c>
      <c r="G49" s="9">
        <f t="shared" si="2"/>
        <v>1.7</v>
      </c>
    </row>
    <row r="50" spans="1:7" x14ac:dyDescent="0.25">
      <c r="A50" t="s">
        <v>48</v>
      </c>
      <c r="B50">
        <v>112</v>
      </c>
      <c r="C50">
        <v>1030</v>
      </c>
      <c r="F50" s="2">
        <f t="shared" si="1"/>
        <v>1</v>
      </c>
      <c r="G50" s="9" t="str">
        <f t="shared" si="2"/>
        <v>skip</v>
      </c>
    </row>
    <row r="51" spans="1:7" x14ac:dyDescent="0.25">
      <c r="A51" t="s">
        <v>49</v>
      </c>
      <c r="E51" t="s">
        <v>98</v>
      </c>
      <c r="F51" s="2">
        <f t="shared" si="1"/>
        <v>0</v>
      </c>
      <c r="G51" s="9">
        <f t="shared" si="2"/>
        <v>0</v>
      </c>
    </row>
    <row r="52" spans="1:7" x14ac:dyDescent="0.25">
      <c r="A52" t="s">
        <v>50</v>
      </c>
      <c r="B52">
        <v>107</v>
      </c>
      <c r="C52">
        <v>908</v>
      </c>
      <c r="F52" s="2">
        <f t="shared" si="1"/>
        <v>1</v>
      </c>
      <c r="G52" s="9" t="str">
        <f t="shared" si="2"/>
        <v>skip</v>
      </c>
    </row>
    <row r="53" spans="1:7" x14ac:dyDescent="0.25">
      <c r="A53" t="s">
        <v>51</v>
      </c>
      <c r="B53">
        <v>24</v>
      </c>
      <c r="C53">
        <v>1660</v>
      </c>
      <c r="F53" s="2">
        <f t="shared" si="1"/>
        <v>1</v>
      </c>
      <c r="G53" s="9">
        <f t="shared" si="2"/>
        <v>1.7</v>
      </c>
    </row>
    <row r="54" spans="1:7" x14ac:dyDescent="0.25">
      <c r="A54" t="s">
        <v>52</v>
      </c>
      <c r="B54">
        <v>99</v>
      </c>
      <c r="C54">
        <v>209</v>
      </c>
      <c r="F54" s="2">
        <f t="shared" si="1"/>
        <v>1</v>
      </c>
      <c r="G54" s="9">
        <f t="shared" si="2"/>
        <v>1.7</v>
      </c>
    </row>
    <row r="55" spans="1:7" x14ac:dyDescent="0.25">
      <c r="A55" t="s">
        <v>53</v>
      </c>
      <c r="B55">
        <v>99</v>
      </c>
      <c r="C55">
        <v>184</v>
      </c>
      <c r="F55" s="2">
        <f t="shared" si="1"/>
        <v>1</v>
      </c>
      <c r="G55" s="9">
        <f t="shared" si="2"/>
        <v>1.7</v>
      </c>
    </row>
    <row r="56" spans="1:7" x14ac:dyDescent="0.25">
      <c r="A56" t="s">
        <v>54</v>
      </c>
      <c r="B56">
        <v>73</v>
      </c>
      <c r="C56">
        <v>202</v>
      </c>
      <c r="F56" s="2">
        <f t="shared" si="1"/>
        <v>1</v>
      </c>
      <c r="G56" s="9">
        <f t="shared" si="2"/>
        <v>1.7</v>
      </c>
    </row>
    <row r="57" spans="1:7" x14ac:dyDescent="0.25">
      <c r="A57" t="s">
        <v>55</v>
      </c>
      <c r="B57">
        <v>85</v>
      </c>
      <c r="C57">
        <v>196</v>
      </c>
      <c r="F57" s="2">
        <f t="shared" si="1"/>
        <v>1</v>
      </c>
      <c r="G57" s="9">
        <f t="shared" si="2"/>
        <v>1.7</v>
      </c>
    </row>
    <row r="58" spans="1:7" x14ac:dyDescent="0.25">
      <c r="A58" t="s">
        <v>56</v>
      </c>
      <c r="B58">
        <v>120</v>
      </c>
      <c r="C58">
        <v>186</v>
      </c>
      <c r="F58" s="2">
        <f t="shared" si="1"/>
        <v>1</v>
      </c>
      <c r="G58" s="9" t="str">
        <f t="shared" si="2"/>
        <v>skip</v>
      </c>
    </row>
    <row r="59" spans="1:7" x14ac:dyDescent="0.25">
      <c r="A59" t="s">
        <v>57</v>
      </c>
      <c r="B59" t="s">
        <v>99</v>
      </c>
      <c r="C59">
        <v>2350</v>
      </c>
      <c r="F59" s="2">
        <f t="shared" si="1"/>
        <v>1</v>
      </c>
      <c r="G59" s="9" t="str">
        <f t="shared" si="2"/>
        <v>skip</v>
      </c>
    </row>
    <row r="60" spans="1:7" x14ac:dyDescent="0.25">
      <c r="A60" t="s">
        <v>58</v>
      </c>
      <c r="B60">
        <v>86</v>
      </c>
      <c r="C60">
        <v>824</v>
      </c>
      <c r="F60" s="2">
        <f t="shared" si="1"/>
        <v>1</v>
      </c>
      <c r="G60" s="9">
        <f t="shared" si="2"/>
        <v>1.7</v>
      </c>
    </row>
    <row r="61" spans="1:7" x14ac:dyDescent="0.25">
      <c r="A61" t="s">
        <v>59</v>
      </c>
      <c r="B61">
        <v>83</v>
      </c>
      <c r="C61">
        <v>193</v>
      </c>
      <c r="F61" s="2">
        <f t="shared" si="1"/>
        <v>1</v>
      </c>
      <c r="G61" s="9">
        <f t="shared" si="2"/>
        <v>1.7</v>
      </c>
    </row>
    <row r="62" spans="1:7" x14ac:dyDescent="0.25">
      <c r="A62" t="s">
        <v>60</v>
      </c>
      <c r="B62">
        <v>116</v>
      </c>
      <c r="C62">
        <v>286</v>
      </c>
      <c r="F62" s="2">
        <f t="shared" si="1"/>
        <v>1</v>
      </c>
      <c r="G62" s="9" t="str">
        <f t="shared" si="2"/>
        <v>skip</v>
      </c>
    </row>
    <row r="63" spans="1:7" x14ac:dyDescent="0.25">
      <c r="A63" t="s">
        <v>61</v>
      </c>
      <c r="B63">
        <v>180</v>
      </c>
      <c r="C63">
        <v>719</v>
      </c>
      <c r="F63" s="2">
        <f t="shared" si="1"/>
        <v>1</v>
      </c>
      <c r="G63" s="9" t="str">
        <f t="shared" si="2"/>
        <v>skip</v>
      </c>
    </row>
    <row r="64" spans="1:7" x14ac:dyDescent="0.25">
      <c r="A64" t="s">
        <v>62</v>
      </c>
      <c r="E64" t="s">
        <v>98</v>
      </c>
      <c r="F64" s="2">
        <f t="shared" si="1"/>
        <v>0</v>
      </c>
      <c r="G64" s="9">
        <f t="shared" si="2"/>
        <v>0</v>
      </c>
    </row>
    <row r="65" spans="1:7" x14ac:dyDescent="0.25">
      <c r="A65" t="s">
        <v>63</v>
      </c>
      <c r="B65">
        <v>85</v>
      </c>
      <c r="C65">
        <v>187</v>
      </c>
      <c r="F65" s="2">
        <f t="shared" si="1"/>
        <v>1</v>
      </c>
      <c r="G65" s="9">
        <f t="shared" si="2"/>
        <v>1.7</v>
      </c>
    </row>
    <row r="66" spans="1:7" x14ac:dyDescent="0.25">
      <c r="A66" t="s">
        <v>64</v>
      </c>
      <c r="B66">
        <v>168</v>
      </c>
      <c r="C66">
        <v>325</v>
      </c>
      <c r="F66" s="2">
        <f t="shared" si="1"/>
        <v>1</v>
      </c>
      <c r="G66" s="9" t="str">
        <f t="shared" si="2"/>
        <v>skip</v>
      </c>
    </row>
    <row r="67" spans="1:7" x14ac:dyDescent="0.25">
      <c r="A67" t="s">
        <v>65</v>
      </c>
      <c r="B67">
        <v>91</v>
      </c>
      <c r="C67">
        <v>158</v>
      </c>
      <c r="F67" s="2">
        <f t="shared" si="1"/>
        <v>0</v>
      </c>
      <c r="G67" s="9">
        <f t="shared" si="2"/>
        <v>0</v>
      </c>
    </row>
    <row r="68" spans="1:7" x14ac:dyDescent="0.25">
      <c r="A68" t="s">
        <v>66</v>
      </c>
      <c r="B68">
        <v>180</v>
      </c>
      <c r="C68">
        <v>444</v>
      </c>
      <c r="F68" s="2">
        <f t="shared" ref="F68:F131" si="14">IF(C68&gt;170,1,0)</f>
        <v>1</v>
      </c>
      <c r="G68" s="9" t="str">
        <f t="shared" ref="G68:G131" si="15">IF(B68&lt;=100,IF(F68=1,1.7,0),"skip")</f>
        <v>skip</v>
      </c>
    </row>
    <row r="69" spans="1:7" x14ac:dyDescent="0.25">
      <c r="A69" t="s">
        <v>67</v>
      </c>
      <c r="B69">
        <v>96</v>
      </c>
      <c r="C69">
        <v>168</v>
      </c>
      <c r="F69" s="2">
        <f t="shared" si="14"/>
        <v>0</v>
      </c>
      <c r="G69" s="9">
        <f t="shared" si="15"/>
        <v>0</v>
      </c>
    </row>
    <row r="70" spans="1:7" x14ac:dyDescent="0.25">
      <c r="A70" t="s">
        <v>68</v>
      </c>
      <c r="B70">
        <v>89</v>
      </c>
      <c r="C70">
        <v>200</v>
      </c>
      <c r="F70" s="2">
        <f t="shared" si="14"/>
        <v>1</v>
      </c>
      <c r="G70" s="9">
        <f t="shared" si="15"/>
        <v>1.7</v>
      </c>
    </row>
    <row r="71" spans="1:7" x14ac:dyDescent="0.25">
      <c r="A71" t="s">
        <v>69</v>
      </c>
      <c r="B71">
        <v>102</v>
      </c>
      <c r="C71">
        <v>184</v>
      </c>
      <c r="F71" s="2">
        <f t="shared" si="14"/>
        <v>1</v>
      </c>
      <c r="G71" s="9" t="str">
        <f t="shared" si="15"/>
        <v>skip</v>
      </c>
    </row>
    <row r="72" spans="1:7" x14ac:dyDescent="0.25">
      <c r="A72" t="s">
        <v>70</v>
      </c>
      <c r="B72">
        <v>96</v>
      </c>
      <c r="C72">
        <v>193</v>
      </c>
      <c r="F72" s="2">
        <f t="shared" si="14"/>
        <v>1</v>
      </c>
      <c r="G72" s="9">
        <f t="shared" si="15"/>
        <v>1.7</v>
      </c>
    </row>
    <row r="73" spans="1:7" x14ac:dyDescent="0.25">
      <c r="A73" t="s">
        <v>71</v>
      </c>
      <c r="B73">
        <v>94</v>
      </c>
      <c r="C73">
        <v>183</v>
      </c>
      <c r="F73" s="2">
        <f t="shared" si="14"/>
        <v>1</v>
      </c>
      <c r="G73" s="9">
        <f t="shared" si="15"/>
        <v>1.7</v>
      </c>
    </row>
    <row r="74" spans="1:7" x14ac:dyDescent="0.25">
      <c r="A74" t="s">
        <v>72</v>
      </c>
      <c r="B74">
        <v>82</v>
      </c>
      <c r="C74">
        <v>295</v>
      </c>
      <c r="F74" s="2">
        <f t="shared" si="14"/>
        <v>1</v>
      </c>
      <c r="G74" s="9">
        <f t="shared" si="15"/>
        <v>1.7</v>
      </c>
    </row>
    <row r="75" spans="1:7" x14ac:dyDescent="0.25">
      <c r="A75" t="s">
        <v>73</v>
      </c>
      <c r="B75">
        <v>97</v>
      </c>
      <c r="C75">
        <v>373</v>
      </c>
      <c r="F75" s="2">
        <f t="shared" si="14"/>
        <v>1</v>
      </c>
      <c r="G75" s="9">
        <f t="shared" si="15"/>
        <v>1.7</v>
      </c>
    </row>
    <row r="76" spans="1:7" x14ac:dyDescent="0.25">
      <c r="A76" t="s">
        <v>74</v>
      </c>
      <c r="B76">
        <v>100</v>
      </c>
      <c r="C76">
        <v>200</v>
      </c>
      <c r="F76" s="2">
        <f t="shared" si="14"/>
        <v>1</v>
      </c>
      <c r="G76" s="9">
        <f t="shared" si="15"/>
        <v>1.7</v>
      </c>
    </row>
    <row r="77" spans="1:7" x14ac:dyDescent="0.25">
      <c r="A77" t="s">
        <v>75</v>
      </c>
      <c r="B77">
        <v>76</v>
      </c>
      <c r="C77">
        <v>175</v>
      </c>
      <c r="F77" s="2">
        <f t="shared" si="14"/>
        <v>1</v>
      </c>
      <c r="G77" s="9">
        <f t="shared" si="15"/>
        <v>1.7</v>
      </c>
    </row>
    <row r="78" spans="1:7" x14ac:dyDescent="0.25">
      <c r="A78" t="s">
        <v>76</v>
      </c>
      <c r="B78">
        <v>109</v>
      </c>
      <c r="C78">
        <v>188</v>
      </c>
      <c r="F78" s="2">
        <f t="shared" si="14"/>
        <v>1</v>
      </c>
      <c r="G78" s="9" t="str">
        <f t="shared" si="15"/>
        <v>skip</v>
      </c>
    </row>
    <row r="79" spans="1:7" x14ac:dyDescent="0.25">
      <c r="A79" t="s">
        <v>77</v>
      </c>
      <c r="B79">
        <v>101</v>
      </c>
      <c r="C79">
        <v>2170</v>
      </c>
      <c r="F79" s="2">
        <f t="shared" si="14"/>
        <v>1</v>
      </c>
      <c r="G79" s="9" t="str">
        <f t="shared" si="15"/>
        <v>skip</v>
      </c>
    </row>
    <row r="80" spans="1:7" x14ac:dyDescent="0.25">
      <c r="A80" t="s">
        <v>78</v>
      </c>
      <c r="B80">
        <v>68</v>
      </c>
      <c r="C80">
        <v>437</v>
      </c>
      <c r="F80" s="2">
        <f t="shared" si="14"/>
        <v>1</v>
      </c>
      <c r="G80" s="9">
        <f t="shared" si="15"/>
        <v>1.7</v>
      </c>
    </row>
    <row r="81" spans="1:7" x14ac:dyDescent="0.25">
      <c r="A81" t="s">
        <v>79</v>
      </c>
      <c r="B81">
        <v>96</v>
      </c>
      <c r="C81">
        <v>147</v>
      </c>
      <c r="F81" s="2">
        <f t="shared" si="14"/>
        <v>0</v>
      </c>
      <c r="G81" s="9">
        <f t="shared" si="15"/>
        <v>0</v>
      </c>
    </row>
    <row r="82" spans="1:7" x14ac:dyDescent="0.25">
      <c r="A82" t="s">
        <v>80</v>
      </c>
      <c r="B82">
        <v>54</v>
      </c>
      <c r="C82">
        <v>585</v>
      </c>
      <c r="F82" s="2">
        <f t="shared" si="14"/>
        <v>1</v>
      </c>
      <c r="G82" s="9">
        <f t="shared" si="15"/>
        <v>1.7</v>
      </c>
    </row>
    <row r="83" spans="1:7" x14ac:dyDescent="0.25">
      <c r="A83" t="s">
        <v>81</v>
      </c>
      <c r="B83">
        <v>91</v>
      </c>
      <c r="C83">
        <v>156</v>
      </c>
      <c r="F83" s="2">
        <f t="shared" si="14"/>
        <v>0</v>
      </c>
      <c r="G83" s="9">
        <f t="shared" si="15"/>
        <v>0</v>
      </c>
    </row>
    <row r="84" spans="1:7" x14ac:dyDescent="0.25">
      <c r="A84" t="s">
        <v>82</v>
      </c>
      <c r="B84">
        <v>92</v>
      </c>
      <c r="C84">
        <v>264</v>
      </c>
      <c r="F84" s="2">
        <f t="shared" si="14"/>
        <v>1</v>
      </c>
      <c r="G84" s="9">
        <f t="shared" si="15"/>
        <v>1.7</v>
      </c>
    </row>
    <row r="85" spans="1:7" x14ac:dyDescent="0.25">
      <c r="A85" t="s">
        <v>83</v>
      </c>
      <c r="B85">
        <v>88</v>
      </c>
      <c r="C85">
        <v>391</v>
      </c>
      <c r="F85" s="2">
        <f t="shared" si="14"/>
        <v>1</v>
      </c>
      <c r="G85" s="9">
        <f t="shared" si="15"/>
        <v>1.7</v>
      </c>
    </row>
    <row r="86" spans="1:7" x14ac:dyDescent="0.25">
      <c r="A86" t="s">
        <v>84</v>
      </c>
      <c r="B86">
        <v>86</v>
      </c>
      <c r="C86">
        <v>192</v>
      </c>
      <c r="F86" s="2">
        <f t="shared" si="14"/>
        <v>1</v>
      </c>
      <c r="G86" s="9">
        <f t="shared" si="15"/>
        <v>1.7</v>
      </c>
    </row>
    <row r="87" spans="1:7" x14ac:dyDescent="0.25">
      <c r="A87" t="s">
        <v>85</v>
      </c>
      <c r="B87">
        <v>99</v>
      </c>
      <c r="C87">
        <v>185</v>
      </c>
      <c r="F87" s="2">
        <f t="shared" si="14"/>
        <v>1</v>
      </c>
      <c r="G87" s="9">
        <f t="shared" si="15"/>
        <v>1.7</v>
      </c>
    </row>
    <row r="88" spans="1:7" x14ac:dyDescent="0.25">
      <c r="A88" t="s">
        <v>86</v>
      </c>
      <c r="B88">
        <v>149</v>
      </c>
      <c r="C88">
        <v>507</v>
      </c>
      <c r="F88" s="2">
        <f t="shared" si="14"/>
        <v>1</v>
      </c>
      <c r="G88" s="9" t="str">
        <f t="shared" si="15"/>
        <v>skip</v>
      </c>
    </row>
    <row r="89" spans="1:7" x14ac:dyDescent="0.25">
      <c r="A89" t="s">
        <v>87</v>
      </c>
      <c r="B89">
        <v>70</v>
      </c>
      <c r="C89">
        <v>147</v>
      </c>
      <c r="F89" s="2">
        <f t="shared" si="14"/>
        <v>0</v>
      </c>
      <c r="G89" s="9">
        <f t="shared" si="15"/>
        <v>0</v>
      </c>
    </row>
    <row r="90" spans="1:7" x14ac:dyDescent="0.25">
      <c r="A90" t="s">
        <v>88</v>
      </c>
      <c r="B90">
        <v>19</v>
      </c>
      <c r="C90">
        <v>582</v>
      </c>
      <c r="F90" s="2">
        <f t="shared" si="14"/>
        <v>1</v>
      </c>
      <c r="G90" s="9">
        <f t="shared" si="15"/>
        <v>1.7</v>
      </c>
    </row>
    <row r="91" spans="1:7" x14ac:dyDescent="0.25">
      <c r="A91" t="s">
        <v>89</v>
      </c>
      <c r="B91">
        <v>85</v>
      </c>
      <c r="C91">
        <v>209</v>
      </c>
      <c r="F91" s="2">
        <f t="shared" si="14"/>
        <v>1</v>
      </c>
      <c r="G91" s="9">
        <f t="shared" si="15"/>
        <v>1.7</v>
      </c>
    </row>
    <row r="92" spans="1:7" x14ac:dyDescent="0.25">
      <c r="A92" t="s">
        <v>90</v>
      </c>
      <c r="B92">
        <v>89</v>
      </c>
      <c r="C92">
        <v>215</v>
      </c>
      <c r="F92" s="2">
        <f t="shared" si="14"/>
        <v>1</v>
      </c>
      <c r="G92" s="9">
        <f t="shared" si="15"/>
        <v>1.7</v>
      </c>
    </row>
    <row r="93" spans="1:7" x14ac:dyDescent="0.25">
      <c r="A93" t="s">
        <v>91</v>
      </c>
      <c r="B93">
        <v>89</v>
      </c>
      <c r="C93">
        <v>230</v>
      </c>
      <c r="F93" s="2">
        <f t="shared" si="14"/>
        <v>1</v>
      </c>
      <c r="G93" s="9">
        <f t="shared" si="15"/>
        <v>1.7</v>
      </c>
    </row>
    <row r="94" spans="1:7" x14ac:dyDescent="0.25">
      <c r="A94" t="s">
        <v>92</v>
      </c>
      <c r="B94">
        <v>87</v>
      </c>
      <c r="C94">
        <v>206</v>
      </c>
      <c r="F94" s="2">
        <f t="shared" si="14"/>
        <v>1</v>
      </c>
      <c r="G94" s="9">
        <f t="shared" si="15"/>
        <v>1.7</v>
      </c>
    </row>
    <row r="95" spans="1:7" x14ac:dyDescent="0.25">
      <c r="A95" t="s">
        <v>93</v>
      </c>
      <c r="B95">
        <v>122</v>
      </c>
      <c r="C95">
        <v>1040</v>
      </c>
      <c r="F95" s="2">
        <f t="shared" si="14"/>
        <v>1</v>
      </c>
      <c r="G95" s="9" t="str">
        <f t="shared" si="15"/>
        <v>skip</v>
      </c>
    </row>
    <row r="96" spans="1:7" x14ac:dyDescent="0.25">
      <c r="A96" t="s">
        <v>94</v>
      </c>
      <c r="B96">
        <v>100</v>
      </c>
      <c r="C96">
        <v>204</v>
      </c>
      <c r="F96" s="2">
        <f t="shared" si="14"/>
        <v>1</v>
      </c>
      <c r="G96" s="9">
        <f t="shared" si="15"/>
        <v>1.7</v>
      </c>
    </row>
    <row r="97" spans="1:7" x14ac:dyDescent="0.25">
      <c r="A97" t="s">
        <v>100</v>
      </c>
      <c r="E97" t="s">
        <v>98</v>
      </c>
      <c r="F97" s="2">
        <f t="shared" si="14"/>
        <v>0</v>
      </c>
      <c r="G97" s="9">
        <f t="shared" si="15"/>
        <v>0</v>
      </c>
    </row>
    <row r="98" spans="1:7" x14ac:dyDescent="0.25">
      <c r="A98" t="s">
        <v>101</v>
      </c>
      <c r="E98" t="s">
        <v>98</v>
      </c>
      <c r="F98" s="2">
        <f t="shared" si="14"/>
        <v>0</v>
      </c>
      <c r="G98" s="9">
        <f t="shared" si="15"/>
        <v>0</v>
      </c>
    </row>
    <row r="99" spans="1:7" x14ac:dyDescent="0.25">
      <c r="A99" t="s">
        <v>102</v>
      </c>
      <c r="B99">
        <v>74</v>
      </c>
      <c r="C99">
        <v>521</v>
      </c>
      <c r="F99" s="2">
        <f t="shared" si="14"/>
        <v>1</v>
      </c>
      <c r="G99" s="9">
        <f t="shared" si="15"/>
        <v>1.7</v>
      </c>
    </row>
    <row r="100" spans="1:7" x14ac:dyDescent="0.25">
      <c r="A100" t="s">
        <v>103</v>
      </c>
      <c r="E100" t="s">
        <v>98</v>
      </c>
      <c r="F100" s="2">
        <f t="shared" si="14"/>
        <v>0</v>
      </c>
      <c r="G100" s="9">
        <f t="shared" si="15"/>
        <v>0</v>
      </c>
    </row>
    <row r="101" spans="1:7" x14ac:dyDescent="0.25">
      <c r="A101" t="s">
        <v>104</v>
      </c>
      <c r="B101">
        <v>135</v>
      </c>
      <c r="C101">
        <v>308</v>
      </c>
      <c r="F101" s="2">
        <f t="shared" si="14"/>
        <v>1</v>
      </c>
      <c r="G101" s="9" t="str">
        <f t="shared" si="15"/>
        <v>skip</v>
      </c>
    </row>
    <row r="102" spans="1:7" x14ac:dyDescent="0.25">
      <c r="A102" t="s">
        <v>105</v>
      </c>
      <c r="B102">
        <v>548</v>
      </c>
      <c r="C102">
        <v>2060</v>
      </c>
      <c r="F102" s="2">
        <f t="shared" si="14"/>
        <v>1</v>
      </c>
      <c r="G102" s="9" t="str">
        <f t="shared" si="15"/>
        <v>skip</v>
      </c>
    </row>
    <row r="103" spans="1:7" x14ac:dyDescent="0.25">
      <c r="A103" t="s">
        <v>106</v>
      </c>
      <c r="B103">
        <v>357</v>
      </c>
      <c r="C103">
        <v>2280</v>
      </c>
      <c r="F103" s="2">
        <f t="shared" si="14"/>
        <v>1</v>
      </c>
      <c r="G103" s="9" t="str">
        <f t="shared" si="15"/>
        <v>skip</v>
      </c>
    </row>
    <row r="104" spans="1:7" x14ac:dyDescent="0.25">
      <c r="A104" t="s">
        <v>107</v>
      </c>
      <c r="E104" t="s">
        <v>98</v>
      </c>
      <c r="F104" s="2">
        <f t="shared" si="14"/>
        <v>0</v>
      </c>
      <c r="G104" s="9">
        <f t="shared" si="15"/>
        <v>0</v>
      </c>
    </row>
    <row r="105" spans="1:7" x14ac:dyDescent="0.25">
      <c r="A105" t="s">
        <v>108</v>
      </c>
      <c r="E105" t="s">
        <v>98</v>
      </c>
      <c r="F105" s="2">
        <f t="shared" si="14"/>
        <v>0</v>
      </c>
      <c r="G105" s="9">
        <f t="shared" si="15"/>
        <v>0</v>
      </c>
    </row>
    <row r="106" spans="1:7" x14ac:dyDescent="0.25">
      <c r="A106" t="s">
        <v>109</v>
      </c>
      <c r="E106" t="s">
        <v>98</v>
      </c>
      <c r="F106" s="2">
        <f t="shared" si="14"/>
        <v>0</v>
      </c>
      <c r="G106" s="9">
        <f t="shared" si="15"/>
        <v>0</v>
      </c>
    </row>
    <row r="107" spans="1:7" x14ac:dyDescent="0.25">
      <c r="A107" t="s">
        <v>110</v>
      </c>
      <c r="B107">
        <v>72</v>
      </c>
      <c r="C107">
        <v>115</v>
      </c>
      <c r="F107" s="2">
        <f t="shared" si="14"/>
        <v>0</v>
      </c>
      <c r="G107" s="9">
        <f t="shared" si="15"/>
        <v>0</v>
      </c>
    </row>
    <row r="108" spans="1:7" x14ac:dyDescent="0.25">
      <c r="A108" s="1" t="s">
        <v>115</v>
      </c>
      <c r="F108" s="2">
        <f t="shared" si="14"/>
        <v>0</v>
      </c>
      <c r="G108" s="9">
        <f t="shared" si="15"/>
        <v>0</v>
      </c>
    </row>
    <row r="109" spans="1:7" x14ac:dyDescent="0.25">
      <c r="A109" t="s">
        <v>111</v>
      </c>
      <c r="B109">
        <v>144</v>
      </c>
      <c r="C109">
        <v>346</v>
      </c>
      <c r="F109" s="2">
        <f t="shared" si="14"/>
        <v>1</v>
      </c>
      <c r="G109" s="9" t="str">
        <f t="shared" si="15"/>
        <v>skip</v>
      </c>
    </row>
    <row r="110" spans="1:7" x14ac:dyDescent="0.25">
      <c r="A110" t="s">
        <v>112</v>
      </c>
      <c r="B110">
        <v>81</v>
      </c>
      <c r="C110">
        <v>205</v>
      </c>
      <c r="F110" s="2">
        <f t="shared" si="14"/>
        <v>1</v>
      </c>
      <c r="G110" s="9">
        <f t="shared" si="15"/>
        <v>1.7</v>
      </c>
    </row>
    <row r="111" spans="1:7" x14ac:dyDescent="0.25">
      <c r="A111" t="s">
        <v>113</v>
      </c>
      <c r="B111">
        <v>28</v>
      </c>
      <c r="C111">
        <v>128</v>
      </c>
      <c r="F111" s="2">
        <f t="shared" si="14"/>
        <v>0</v>
      </c>
      <c r="G111" s="9">
        <f t="shared" si="15"/>
        <v>0</v>
      </c>
    </row>
    <row r="112" spans="1:7" x14ac:dyDescent="0.25">
      <c r="A112" t="s">
        <v>114</v>
      </c>
      <c r="E112" t="s">
        <v>98</v>
      </c>
      <c r="F112" s="2">
        <f t="shared" si="14"/>
        <v>0</v>
      </c>
      <c r="G112" s="9">
        <f t="shared" si="15"/>
        <v>0</v>
      </c>
    </row>
    <row r="113" spans="1:7" x14ac:dyDescent="0.25">
      <c r="A113" t="s">
        <v>116</v>
      </c>
      <c r="E113" t="s">
        <v>98</v>
      </c>
      <c r="F113" s="2">
        <f t="shared" si="14"/>
        <v>0</v>
      </c>
      <c r="G113" s="9">
        <f t="shared" si="15"/>
        <v>0</v>
      </c>
    </row>
    <row r="114" spans="1:7" x14ac:dyDescent="0.25">
      <c r="A114" t="s">
        <v>117</v>
      </c>
      <c r="B114">
        <v>131</v>
      </c>
      <c r="C114">
        <v>261</v>
      </c>
      <c r="F114" s="2">
        <f t="shared" si="14"/>
        <v>1</v>
      </c>
      <c r="G114" s="9" t="str">
        <f t="shared" si="15"/>
        <v>skip</v>
      </c>
    </row>
    <row r="115" spans="1:7" x14ac:dyDescent="0.25">
      <c r="A115" t="s">
        <v>118</v>
      </c>
      <c r="E115" t="s">
        <v>98</v>
      </c>
      <c r="F115" s="2">
        <f t="shared" si="14"/>
        <v>0</v>
      </c>
      <c r="G115" s="9">
        <f t="shared" si="15"/>
        <v>0</v>
      </c>
    </row>
    <row r="116" spans="1:7" x14ac:dyDescent="0.25">
      <c r="A116" t="s">
        <v>119</v>
      </c>
      <c r="B116">
        <v>76</v>
      </c>
      <c r="C116">
        <v>149</v>
      </c>
      <c r="F116" s="2">
        <f t="shared" si="14"/>
        <v>0</v>
      </c>
      <c r="G116" s="9">
        <f t="shared" si="15"/>
        <v>0</v>
      </c>
    </row>
    <row r="117" spans="1:7" x14ac:dyDescent="0.25">
      <c r="A117" t="s">
        <v>120</v>
      </c>
      <c r="E117" t="s">
        <v>98</v>
      </c>
      <c r="F117" s="2">
        <f t="shared" si="14"/>
        <v>0</v>
      </c>
      <c r="G117" s="9">
        <f t="shared" si="15"/>
        <v>0</v>
      </c>
    </row>
    <row r="118" spans="1:7" x14ac:dyDescent="0.25">
      <c r="A118" t="s">
        <v>121</v>
      </c>
      <c r="B118">
        <v>85</v>
      </c>
      <c r="C118">
        <v>200</v>
      </c>
      <c r="F118" s="2">
        <f t="shared" si="14"/>
        <v>1</v>
      </c>
      <c r="G118" s="9">
        <f t="shared" si="15"/>
        <v>1.7</v>
      </c>
    </row>
    <row r="119" spans="1:7" x14ac:dyDescent="0.25">
      <c r="A119" t="s">
        <v>122</v>
      </c>
      <c r="B119">
        <v>161</v>
      </c>
      <c r="C119">
        <v>301</v>
      </c>
      <c r="F119" s="2">
        <f t="shared" si="14"/>
        <v>1</v>
      </c>
      <c r="G119" s="9" t="str">
        <f t="shared" si="15"/>
        <v>skip</v>
      </c>
    </row>
    <row r="120" spans="1:7" x14ac:dyDescent="0.25">
      <c r="A120" t="s">
        <v>123</v>
      </c>
      <c r="B120">
        <v>226</v>
      </c>
      <c r="C120">
        <v>1040</v>
      </c>
      <c r="F120" s="2">
        <f t="shared" si="14"/>
        <v>1</v>
      </c>
      <c r="G120" s="9" t="str">
        <f t="shared" si="15"/>
        <v>skip</v>
      </c>
    </row>
    <row r="121" spans="1:7" x14ac:dyDescent="0.25">
      <c r="A121" t="s">
        <v>124</v>
      </c>
      <c r="E121" t="s">
        <v>98</v>
      </c>
      <c r="F121" s="2">
        <f t="shared" si="14"/>
        <v>0</v>
      </c>
      <c r="G121" s="9">
        <f t="shared" si="15"/>
        <v>0</v>
      </c>
    </row>
    <row r="122" spans="1:7" x14ac:dyDescent="0.25">
      <c r="A122" t="s">
        <v>125</v>
      </c>
      <c r="B122">
        <v>896</v>
      </c>
      <c r="C122">
        <v>14059</v>
      </c>
      <c r="F122" s="2">
        <f t="shared" si="14"/>
        <v>1</v>
      </c>
      <c r="G122" s="9" t="str">
        <f t="shared" si="15"/>
        <v>skip</v>
      </c>
    </row>
    <row r="123" spans="1:7" x14ac:dyDescent="0.25">
      <c r="A123" t="s">
        <v>126</v>
      </c>
      <c r="B123">
        <v>86</v>
      </c>
      <c r="C123">
        <v>224</v>
      </c>
      <c r="F123" s="2">
        <f t="shared" si="14"/>
        <v>1</v>
      </c>
      <c r="G123" s="9">
        <f t="shared" si="15"/>
        <v>1.7</v>
      </c>
    </row>
    <row r="124" spans="1:7" x14ac:dyDescent="0.25">
      <c r="A124" t="s">
        <v>127</v>
      </c>
      <c r="B124">
        <v>94</v>
      </c>
      <c r="C124">
        <v>229</v>
      </c>
      <c r="D124">
        <v>1</v>
      </c>
      <c r="F124" s="2">
        <f t="shared" si="14"/>
        <v>1</v>
      </c>
      <c r="G124" s="9">
        <f t="shared" si="15"/>
        <v>1.7</v>
      </c>
    </row>
    <row r="125" spans="1:7" x14ac:dyDescent="0.25">
      <c r="A125" t="s">
        <v>128</v>
      </c>
      <c r="B125">
        <v>101</v>
      </c>
      <c r="C125">
        <v>201</v>
      </c>
      <c r="D125">
        <v>5</v>
      </c>
      <c r="F125" s="2">
        <f t="shared" si="14"/>
        <v>1</v>
      </c>
      <c r="G125" s="9" t="str">
        <f t="shared" si="15"/>
        <v>skip</v>
      </c>
    </row>
    <row r="126" spans="1:7" x14ac:dyDescent="0.25">
      <c r="A126" t="s">
        <v>129</v>
      </c>
      <c r="B126">
        <v>81</v>
      </c>
      <c r="C126">
        <v>176</v>
      </c>
      <c r="D126">
        <v>7</v>
      </c>
      <c r="F126" s="2">
        <f t="shared" si="14"/>
        <v>1</v>
      </c>
      <c r="G126" s="9">
        <f t="shared" si="15"/>
        <v>1.7</v>
      </c>
    </row>
    <row r="127" spans="1:7" x14ac:dyDescent="0.25">
      <c r="A127" t="s">
        <v>130</v>
      </c>
      <c r="B127">
        <v>192</v>
      </c>
      <c r="C127">
        <v>731</v>
      </c>
      <c r="D127">
        <v>1</v>
      </c>
      <c r="F127" s="2">
        <f t="shared" si="14"/>
        <v>1</v>
      </c>
      <c r="G127" s="9" t="str">
        <f t="shared" si="15"/>
        <v>skip</v>
      </c>
    </row>
    <row r="128" spans="1:7" x14ac:dyDescent="0.25">
      <c r="A128" t="s">
        <v>131</v>
      </c>
      <c r="B128">
        <v>95</v>
      </c>
      <c r="C128">
        <v>251</v>
      </c>
      <c r="D128">
        <v>10</v>
      </c>
      <c r="F128" s="2">
        <f t="shared" si="14"/>
        <v>1</v>
      </c>
      <c r="G128" s="9">
        <f t="shared" si="15"/>
        <v>1.7</v>
      </c>
    </row>
    <row r="129" spans="1:7" x14ac:dyDescent="0.25">
      <c r="A129" t="s">
        <v>132</v>
      </c>
      <c r="B129">
        <v>101</v>
      </c>
      <c r="C129">
        <v>369</v>
      </c>
      <c r="D129">
        <v>1</v>
      </c>
      <c r="F129" s="2">
        <f t="shared" si="14"/>
        <v>1</v>
      </c>
      <c r="G129" s="9" t="str">
        <f t="shared" si="15"/>
        <v>skip</v>
      </c>
    </row>
    <row r="130" spans="1:7" x14ac:dyDescent="0.25">
      <c r="A130" t="s">
        <v>133</v>
      </c>
      <c r="B130">
        <v>93</v>
      </c>
      <c r="C130">
        <v>224</v>
      </c>
      <c r="D130">
        <v>20</v>
      </c>
      <c r="F130" s="2">
        <f t="shared" si="14"/>
        <v>1</v>
      </c>
      <c r="G130" s="9">
        <f t="shared" si="15"/>
        <v>1.7</v>
      </c>
    </row>
    <row r="131" spans="1:7" x14ac:dyDescent="0.25">
      <c r="A131" t="s">
        <v>134</v>
      </c>
      <c r="E131" t="s">
        <v>98</v>
      </c>
      <c r="F131" s="2">
        <f t="shared" si="14"/>
        <v>0</v>
      </c>
      <c r="G131" s="9">
        <f t="shared" si="15"/>
        <v>0</v>
      </c>
    </row>
    <row r="132" spans="1:7" x14ac:dyDescent="0.25">
      <c r="A132" t="s">
        <v>135</v>
      </c>
      <c r="B132">
        <v>101</v>
      </c>
      <c r="C132">
        <v>234</v>
      </c>
      <c r="D132">
        <v>11</v>
      </c>
      <c r="F132" s="2">
        <f t="shared" ref="F132:F166" si="16">IF(C132&gt;170,1,0)</f>
        <v>1</v>
      </c>
      <c r="G132" s="9" t="str">
        <f t="shared" ref="G132:G166" si="17">IF(B132&lt;=100,IF(F132=1,1.7,0),"skip")</f>
        <v>skip</v>
      </c>
    </row>
    <row r="133" spans="1:7" x14ac:dyDescent="0.25">
      <c r="A133" t="s">
        <v>136</v>
      </c>
      <c r="B133" t="s">
        <v>99</v>
      </c>
      <c r="C133">
        <v>2000</v>
      </c>
      <c r="F133" s="2">
        <f t="shared" si="16"/>
        <v>1</v>
      </c>
      <c r="G133" s="9" t="str">
        <f t="shared" si="17"/>
        <v>skip</v>
      </c>
    </row>
    <row r="134" spans="1:7" x14ac:dyDescent="0.25">
      <c r="A134" t="s">
        <v>137</v>
      </c>
      <c r="B134">
        <v>101</v>
      </c>
      <c r="D134">
        <v>6</v>
      </c>
      <c r="F134" s="2">
        <f t="shared" si="16"/>
        <v>0</v>
      </c>
      <c r="G134" s="9" t="str">
        <f t="shared" si="17"/>
        <v>skip</v>
      </c>
    </row>
    <row r="135" spans="1:7" x14ac:dyDescent="0.25">
      <c r="A135" t="s">
        <v>138</v>
      </c>
      <c r="B135">
        <v>360</v>
      </c>
      <c r="C135">
        <v>3060</v>
      </c>
      <c r="D135">
        <v>3</v>
      </c>
      <c r="F135" s="2">
        <f t="shared" si="16"/>
        <v>1</v>
      </c>
      <c r="G135" s="9" t="str">
        <f t="shared" si="17"/>
        <v>skip</v>
      </c>
    </row>
    <row r="136" spans="1:7" x14ac:dyDescent="0.25">
      <c r="A136" t="s">
        <v>139</v>
      </c>
      <c r="B136">
        <v>92</v>
      </c>
      <c r="C136">
        <v>221</v>
      </c>
      <c r="D136">
        <v>14</v>
      </c>
      <c r="F136" s="2">
        <f t="shared" si="16"/>
        <v>1</v>
      </c>
      <c r="G136" s="9">
        <f t="shared" si="17"/>
        <v>1.7</v>
      </c>
    </row>
    <row r="137" spans="1:7" x14ac:dyDescent="0.25">
      <c r="A137" t="s">
        <v>140</v>
      </c>
      <c r="B137">
        <v>109</v>
      </c>
      <c r="C137">
        <v>326</v>
      </c>
      <c r="D137">
        <v>3</v>
      </c>
      <c r="F137" s="2">
        <f t="shared" si="16"/>
        <v>1</v>
      </c>
      <c r="G137" s="9" t="str">
        <f t="shared" si="17"/>
        <v>skip</v>
      </c>
    </row>
    <row r="138" spans="1:7" x14ac:dyDescent="0.25">
      <c r="A138" t="s">
        <v>141</v>
      </c>
      <c r="B138">
        <v>66</v>
      </c>
      <c r="C138">
        <v>164</v>
      </c>
      <c r="D138">
        <v>27</v>
      </c>
      <c r="F138" s="2">
        <f t="shared" si="16"/>
        <v>0</v>
      </c>
      <c r="G138" s="9">
        <f t="shared" si="17"/>
        <v>0</v>
      </c>
    </row>
    <row r="139" spans="1:7" x14ac:dyDescent="0.25">
      <c r="A139" t="s">
        <v>142</v>
      </c>
      <c r="B139">
        <v>100</v>
      </c>
      <c r="C139">
        <v>186</v>
      </c>
      <c r="D139">
        <v>1</v>
      </c>
      <c r="F139" s="2">
        <f t="shared" si="16"/>
        <v>1</v>
      </c>
      <c r="G139" s="9">
        <f t="shared" si="17"/>
        <v>1.7</v>
      </c>
    </row>
    <row r="140" spans="1:7" x14ac:dyDescent="0.25">
      <c r="A140" t="s">
        <v>143</v>
      </c>
      <c r="E140" t="s">
        <v>98</v>
      </c>
      <c r="F140" s="2">
        <f t="shared" si="16"/>
        <v>0</v>
      </c>
      <c r="G140" s="9">
        <f t="shared" si="17"/>
        <v>0</v>
      </c>
    </row>
    <row r="141" spans="1:7" x14ac:dyDescent="0.25">
      <c r="A141" t="s">
        <v>144</v>
      </c>
      <c r="B141">
        <v>113</v>
      </c>
      <c r="C141">
        <v>569</v>
      </c>
      <c r="D141">
        <v>3</v>
      </c>
      <c r="F141" s="2">
        <f t="shared" si="16"/>
        <v>1</v>
      </c>
      <c r="G141" s="9" t="str">
        <f t="shared" si="17"/>
        <v>skip</v>
      </c>
    </row>
    <row r="142" spans="1:7" x14ac:dyDescent="0.25">
      <c r="A142" t="s">
        <v>145</v>
      </c>
      <c r="B142">
        <v>113</v>
      </c>
      <c r="C142">
        <v>170</v>
      </c>
      <c r="F142" s="2">
        <f t="shared" si="16"/>
        <v>0</v>
      </c>
      <c r="G142" s="9" t="str">
        <f t="shared" si="17"/>
        <v>skip</v>
      </c>
    </row>
    <row r="143" spans="1:7" x14ac:dyDescent="0.25">
      <c r="A143" t="s">
        <v>146</v>
      </c>
      <c r="B143">
        <v>94</v>
      </c>
      <c r="C143">
        <v>213</v>
      </c>
      <c r="D143">
        <v>6</v>
      </c>
      <c r="F143" s="2">
        <f t="shared" si="16"/>
        <v>1</v>
      </c>
      <c r="G143" s="9">
        <f t="shared" si="17"/>
        <v>1.7</v>
      </c>
    </row>
    <row r="144" spans="1:7" x14ac:dyDescent="0.25">
      <c r="A144" t="s">
        <v>147</v>
      </c>
      <c r="B144">
        <v>84</v>
      </c>
      <c r="C144">
        <v>185</v>
      </c>
      <c r="D144">
        <v>15</v>
      </c>
      <c r="F144" s="2">
        <f t="shared" si="16"/>
        <v>1</v>
      </c>
      <c r="G144" s="9">
        <f t="shared" si="17"/>
        <v>1.7</v>
      </c>
    </row>
    <row r="145" spans="1:7" x14ac:dyDescent="0.25">
      <c r="A145" t="s">
        <v>148</v>
      </c>
      <c r="E145" t="s">
        <v>98</v>
      </c>
      <c r="F145" s="2">
        <f t="shared" si="16"/>
        <v>0</v>
      </c>
      <c r="G145" s="9">
        <f t="shared" si="17"/>
        <v>0</v>
      </c>
    </row>
    <row r="146" spans="1:7" x14ac:dyDescent="0.25">
      <c r="A146" t="s">
        <v>149</v>
      </c>
      <c r="B146">
        <v>109</v>
      </c>
      <c r="C146">
        <v>695</v>
      </c>
      <c r="D146">
        <v>1</v>
      </c>
      <c r="F146" s="2">
        <f t="shared" si="16"/>
        <v>1</v>
      </c>
      <c r="G146" s="9" t="str">
        <f t="shared" si="17"/>
        <v>skip</v>
      </c>
    </row>
    <row r="147" spans="1:7" x14ac:dyDescent="0.25">
      <c r="A147" t="s">
        <v>150</v>
      </c>
      <c r="B147">
        <v>99</v>
      </c>
      <c r="C147">
        <v>350</v>
      </c>
      <c r="D147">
        <v>1</v>
      </c>
      <c r="F147" s="2">
        <f t="shared" si="16"/>
        <v>1</v>
      </c>
      <c r="G147" s="9">
        <f t="shared" si="17"/>
        <v>1.7</v>
      </c>
    </row>
    <row r="148" spans="1:7" x14ac:dyDescent="0.25">
      <c r="A148" t="s">
        <v>151</v>
      </c>
      <c r="B148" t="s">
        <v>99</v>
      </c>
      <c r="C148">
        <v>44690</v>
      </c>
      <c r="F148" s="2">
        <f t="shared" si="16"/>
        <v>1</v>
      </c>
      <c r="G148" s="9" t="str">
        <f t="shared" si="17"/>
        <v>skip</v>
      </c>
    </row>
    <row r="149" spans="1:7" x14ac:dyDescent="0.25">
      <c r="A149" t="s">
        <v>152</v>
      </c>
      <c r="B149">
        <v>119</v>
      </c>
      <c r="C149">
        <v>436</v>
      </c>
      <c r="D149">
        <v>3</v>
      </c>
      <c r="F149" s="2">
        <f t="shared" si="16"/>
        <v>1</v>
      </c>
      <c r="G149" s="9" t="str">
        <f t="shared" si="17"/>
        <v>skip</v>
      </c>
    </row>
    <row r="150" spans="1:7" x14ac:dyDescent="0.25">
      <c r="A150" t="s">
        <v>153</v>
      </c>
      <c r="E150" t="s">
        <v>98</v>
      </c>
      <c r="F150" s="2">
        <f t="shared" si="16"/>
        <v>0</v>
      </c>
      <c r="G150" s="9">
        <f t="shared" si="17"/>
        <v>0</v>
      </c>
    </row>
    <row r="151" spans="1:7" x14ac:dyDescent="0.25">
      <c r="A151" t="s">
        <v>154</v>
      </c>
      <c r="B151">
        <v>113</v>
      </c>
      <c r="C151">
        <v>286</v>
      </c>
      <c r="D151">
        <v>1</v>
      </c>
      <c r="F151" s="2">
        <f t="shared" si="16"/>
        <v>1</v>
      </c>
      <c r="G151" s="9" t="str">
        <f t="shared" si="17"/>
        <v>skip</v>
      </c>
    </row>
    <row r="152" spans="1:7" x14ac:dyDescent="0.25">
      <c r="A152" t="s">
        <v>155</v>
      </c>
      <c r="B152">
        <v>153</v>
      </c>
      <c r="C152">
        <v>662</v>
      </c>
      <c r="D152">
        <v>34</v>
      </c>
      <c r="F152" s="2">
        <f t="shared" si="16"/>
        <v>1</v>
      </c>
      <c r="G152" s="9" t="str">
        <f t="shared" si="17"/>
        <v>skip</v>
      </c>
    </row>
    <row r="153" spans="1:7" x14ac:dyDescent="0.25">
      <c r="A153" t="s">
        <v>156</v>
      </c>
      <c r="E153" t="s">
        <v>98</v>
      </c>
      <c r="F153" s="2">
        <f t="shared" si="16"/>
        <v>0</v>
      </c>
      <c r="G153" s="9">
        <f t="shared" si="17"/>
        <v>0</v>
      </c>
    </row>
    <row r="154" spans="1:7" x14ac:dyDescent="0.25">
      <c r="A154" t="s">
        <v>157</v>
      </c>
      <c r="B154">
        <v>102</v>
      </c>
      <c r="C154">
        <v>222</v>
      </c>
      <c r="D154">
        <v>2</v>
      </c>
      <c r="F154" s="2">
        <f t="shared" si="16"/>
        <v>1</v>
      </c>
      <c r="G154" s="9" t="str">
        <f t="shared" si="17"/>
        <v>skip</v>
      </c>
    </row>
    <row r="155" spans="1:7" x14ac:dyDescent="0.25">
      <c r="A155" t="s">
        <v>158</v>
      </c>
      <c r="B155">
        <v>105</v>
      </c>
      <c r="C155">
        <v>148</v>
      </c>
      <c r="D155">
        <v>1</v>
      </c>
      <c r="F155" s="2">
        <f t="shared" si="16"/>
        <v>0</v>
      </c>
      <c r="G155" s="9" t="str">
        <f t="shared" si="17"/>
        <v>skip</v>
      </c>
    </row>
    <row r="156" spans="1:7" x14ac:dyDescent="0.25">
      <c r="A156" t="s">
        <v>159</v>
      </c>
      <c r="B156">
        <v>107</v>
      </c>
      <c r="C156">
        <v>237</v>
      </c>
      <c r="D156">
        <v>1</v>
      </c>
      <c r="F156" s="2">
        <f t="shared" si="16"/>
        <v>1</v>
      </c>
      <c r="G156" s="9" t="str">
        <f t="shared" si="17"/>
        <v>skip</v>
      </c>
    </row>
    <row r="157" spans="1:7" x14ac:dyDescent="0.25">
      <c r="A157" t="s">
        <v>160</v>
      </c>
      <c r="B157">
        <v>96</v>
      </c>
      <c r="C157">
        <v>651</v>
      </c>
      <c r="D157">
        <v>7</v>
      </c>
      <c r="F157" s="2">
        <f t="shared" si="16"/>
        <v>1</v>
      </c>
      <c r="G157" s="9">
        <f t="shared" si="17"/>
        <v>1.7</v>
      </c>
    </row>
    <row r="158" spans="1:7" x14ac:dyDescent="0.25">
      <c r="A158" t="s">
        <v>161</v>
      </c>
      <c r="B158">
        <v>90</v>
      </c>
      <c r="C158">
        <v>242</v>
      </c>
      <c r="D158">
        <v>5</v>
      </c>
      <c r="F158" s="2">
        <f t="shared" si="16"/>
        <v>1</v>
      </c>
      <c r="G158" s="9">
        <f t="shared" si="17"/>
        <v>1.7</v>
      </c>
    </row>
    <row r="159" spans="1:7" x14ac:dyDescent="0.25">
      <c r="A159" t="s">
        <v>162</v>
      </c>
      <c r="B159">
        <v>104</v>
      </c>
      <c r="C159">
        <v>713</v>
      </c>
      <c r="D159">
        <v>1</v>
      </c>
      <c r="F159" s="2">
        <f t="shared" si="16"/>
        <v>1</v>
      </c>
      <c r="G159" s="9" t="str">
        <f t="shared" si="17"/>
        <v>skip</v>
      </c>
    </row>
    <row r="160" spans="1:7" x14ac:dyDescent="0.25">
      <c r="A160" t="s">
        <v>163</v>
      </c>
      <c r="B160">
        <v>154</v>
      </c>
      <c r="C160">
        <v>269</v>
      </c>
      <c r="D160">
        <v>10</v>
      </c>
      <c r="F160" s="2">
        <f t="shared" si="16"/>
        <v>1</v>
      </c>
      <c r="G160" s="9" t="str">
        <f t="shared" si="17"/>
        <v>skip</v>
      </c>
    </row>
    <row r="161" spans="1:7" x14ac:dyDescent="0.25">
      <c r="A161" t="s">
        <v>164</v>
      </c>
      <c r="B161">
        <v>1390</v>
      </c>
      <c r="C161">
        <v>3370</v>
      </c>
      <c r="D161">
        <v>1</v>
      </c>
      <c r="F161" s="2">
        <f t="shared" si="16"/>
        <v>1</v>
      </c>
      <c r="G161" s="9" t="str">
        <f t="shared" si="17"/>
        <v>skip</v>
      </c>
    </row>
    <row r="162" spans="1:7" x14ac:dyDescent="0.25">
      <c r="A162" t="s">
        <v>165</v>
      </c>
      <c r="B162">
        <v>151</v>
      </c>
      <c r="C162">
        <v>623</v>
      </c>
      <c r="D162">
        <v>2</v>
      </c>
      <c r="F162" s="2">
        <f t="shared" si="16"/>
        <v>1</v>
      </c>
      <c r="G162" s="9" t="str">
        <f t="shared" si="17"/>
        <v>skip</v>
      </c>
    </row>
    <row r="163" spans="1:7" x14ac:dyDescent="0.25">
      <c r="A163" t="s">
        <v>166</v>
      </c>
      <c r="B163">
        <v>145</v>
      </c>
      <c r="C163">
        <v>210</v>
      </c>
      <c r="F163" s="2">
        <f t="shared" si="16"/>
        <v>1</v>
      </c>
      <c r="G163" s="9" t="str">
        <f t="shared" si="17"/>
        <v>skip</v>
      </c>
    </row>
    <row r="164" spans="1:7" x14ac:dyDescent="0.25">
      <c r="A164" t="s">
        <v>167</v>
      </c>
      <c r="B164">
        <v>131</v>
      </c>
      <c r="C164">
        <v>430</v>
      </c>
      <c r="D164">
        <v>4</v>
      </c>
      <c r="F164" s="2">
        <f t="shared" si="16"/>
        <v>1</v>
      </c>
      <c r="G164" s="9" t="str">
        <f t="shared" si="17"/>
        <v>skip</v>
      </c>
    </row>
    <row r="165" spans="1:7" x14ac:dyDescent="0.25">
      <c r="A165" t="s">
        <v>168</v>
      </c>
      <c r="B165">
        <v>98</v>
      </c>
      <c r="C165">
        <v>212</v>
      </c>
      <c r="D165">
        <v>1</v>
      </c>
      <c r="F165" s="2">
        <f t="shared" si="16"/>
        <v>1</v>
      </c>
      <c r="G165" s="9">
        <f t="shared" si="17"/>
        <v>1.7</v>
      </c>
    </row>
    <row r="166" spans="1:7" x14ac:dyDescent="0.25">
      <c r="A166" t="s">
        <v>169</v>
      </c>
      <c r="B166">
        <v>103</v>
      </c>
      <c r="C166">
        <v>205</v>
      </c>
      <c r="D166">
        <v>6</v>
      </c>
      <c r="F166" s="2">
        <f t="shared" si="16"/>
        <v>1</v>
      </c>
      <c r="G166" s="9" t="str">
        <f t="shared" si="17"/>
        <v>skip</v>
      </c>
    </row>
    <row r="167" spans="1:7" x14ac:dyDescent="0.25">
      <c r="A167" t="s">
        <v>171</v>
      </c>
      <c r="B167" s="8">
        <v>104</v>
      </c>
      <c r="C167" s="8">
        <v>170</v>
      </c>
      <c r="D167" s="8">
        <v>1</v>
      </c>
    </row>
    <row r="168" spans="1:7" x14ac:dyDescent="0.25">
      <c r="A168" t="s">
        <v>172</v>
      </c>
      <c r="B168" s="8">
        <v>107</v>
      </c>
      <c r="C168" s="8">
        <v>211</v>
      </c>
      <c r="D168" s="8">
        <v>1</v>
      </c>
    </row>
    <row r="169" spans="1:7" x14ac:dyDescent="0.25">
      <c r="A169" t="s">
        <v>173</v>
      </c>
      <c r="B169" s="8">
        <v>107</v>
      </c>
      <c r="C169" s="8">
        <v>342</v>
      </c>
      <c r="D169" s="8">
        <v>1</v>
      </c>
    </row>
    <row r="170" spans="1:7" x14ac:dyDescent="0.25">
      <c r="A170" t="s">
        <v>174</v>
      </c>
      <c r="B170" s="8">
        <v>90</v>
      </c>
      <c r="C170" s="8">
        <v>179</v>
      </c>
      <c r="D170" s="8">
        <v>3</v>
      </c>
    </row>
    <row r="171" spans="1:7" x14ac:dyDescent="0.25">
      <c r="A171" t="s">
        <v>175</v>
      </c>
      <c r="B171" s="8">
        <v>96</v>
      </c>
      <c r="C171" s="8">
        <v>210</v>
      </c>
      <c r="D171" s="8">
        <v>6</v>
      </c>
    </row>
    <row r="172" spans="1:7" x14ac:dyDescent="0.25">
      <c r="A172" t="s">
        <v>176</v>
      </c>
      <c r="B172" s="8">
        <v>94</v>
      </c>
      <c r="C172" s="8">
        <v>287</v>
      </c>
      <c r="D172" s="8">
        <v>4</v>
      </c>
    </row>
    <row r="173" spans="1:7" x14ac:dyDescent="0.25">
      <c r="A173" t="s">
        <v>177</v>
      </c>
      <c r="B173" s="8">
        <v>90</v>
      </c>
      <c r="C173" s="8">
        <v>195</v>
      </c>
      <c r="D173" s="8">
        <v>12</v>
      </c>
    </row>
    <row r="174" spans="1:7" x14ac:dyDescent="0.25">
      <c r="A174" t="s">
        <v>178</v>
      </c>
      <c r="B174" s="8">
        <v>104</v>
      </c>
      <c r="C174" s="8">
        <v>235</v>
      </c>
      <c r="D174" s="8">
        <v>1</v>
      </c>
    </row>
    <row r="175" spans="1:7" x14ac:dyDescent="0.25">
      <c r="A175" t="s">
        <v>179</v>
      </c>
      <c r="B175" s="8">
        <v>100</v>
      </c>
      <c r="C175" s="8">
        <v>215</v>
      </c>
      <c r="D175" s="8">
        <v>1</v>
      </c>
    </row>
    <row r="176" spans="1:7" x14ac:dyDescent="0.25">
      <c r="A176" t="s">
        <v>180</v>
      </c>
      <c r="B176" s="8">
        <v>78</v>
      </c>
      <c r="C176" s="8">
        <v>193</v>
      </c>
      <c r="D176" s="8">
        <v>5</v>
      </c>
    </row>
    <row r="177" spans="1:5" x14ac:dyDescent="0.25">
      <c r="A177" t="s">
        <v>181</v>
      </c>
      <c r="B177" s="8">
        <v>120</v>
      </c>
      <c r="C177" s="8">
        <v>224</v>
      </c>
      <c r="D177" s="8">
        <v>2</v>
      </c>
    </row>
    <row r="178" spans="1:5" x14ac:dyDescent="0.25">
      <c r="A178" t="s">
        <v>182</v>
      </c>
      <c r="B178" s="8">
        <v>108</v>
      </c>
      <c r="C178" s="8">
        <v>172</v>
      </c>
      <c r="D178" s="8">
        <v>1</v>
      </c>
    </row>
    <row r="179" spans="1:5" x14ac:dyDescent="0.25">
      <c r="A179" t="s">
        <v>183</v>
      </c>
      <c r="B179" s="8">
        <v>83</v>
      </c>
      <c r="C179" s="8">
        <v>233</v>
      </c>
      <c r="D179" s="8">
        <v>5</v>
      </c>
    </row>
    <row r="180" spans="1:5" x14ac:dyDescent="0.25">
      <c r="A180" t="s">
        <v>184</v>
      </c>
      <c r="B180" s="8">
        <v>134</v>
      </c>
      <c r="C180" s="8">
        <v>693</v>
      </c>
      <c r="D180" s="8">
        <v>3</v>
      </c>
    </row>
    <row r="181" spans="1:5" x14ac:dyDescent="0.25">
      <c r="A181" t="s">
        <v>185</v>
      </c>
      <c r="B181" s="8">
        <v>88</v>
      </c>
      <c r="C181" s="8">
        <v>182</v>
      </c>
      <c r="D181" s="8">
        <v>3</v>
      </c>
    </row>
    <row r="182" spans="1:5" x14ac:dyDescent="0.25">
      <c r="A182" t="s">
        <v>186</v>
      </c>
      <c r="B182" s="8">
        <v>103</v>
      </c>
      <c r="C182" s="8">
        <v>217</v>
      </c>
      <c r="D182" s="8">
        <v>1</v>
      </c>
    </row>
    <row r="183" spans="1:5" x14ac:dyDescent="0.25">
      <c r="A183" t="s">
        <v>187</v>
      </c>
      <c r="B183" s="8">
        <v>104</v>
      </c>
      <c r="C183" s="8">
        <v>233</v>
      </c>
      <c r="D183" s="8">
        <v>1</v>
      </c>
    </row>
    <row r="184" spans="1:5" x14ac:dyDescent="0.25">
      <c r="A184" t="s">
        <v>188</v>
      </c>
      <c r="B184" s="8">
        <v>150</v>
      </c>
      <c r="C184" s="8">
        <v>1050</v>
      </c>
      <c r="D184" s="8">
        <v>1</v>
      </c>
    </row>
    <row r="185" spans="1:5" x14ac:dyDescent="0.25">
      <c r="A185" t="s">
        <v>189</v>
      </c>
      <c r="B185" s="8">
        <v>114</v>
      </c>
      <c r="C185" s="8">
        <v>320</v>
      </c>
      <c r="D185" s="8">
        <v>1</v>
      </c>
      <c r="E185" s="9" t="s">
        <v>288</v>
      </c>
    </row>
    <row r="186" spans="1:5" x14ac:dyDescent="0.25">
      <c r="A186" t="s">
        <v>190</v>
      </c>
      <c r="B186" s="8">
        <v>192</v>
      </c>
      <c r="C186" s="8">
        <v>1820</v>
      </c>
      <c r="D186" s="8">
        <v>1</v>
      </c>
      <c r="E186" s="9"/>
    </row>
    <row r="187" spans="1:5" x14ac:dyDescent="0.25">
      <c r="A187" t="s">
        <v>191</v>
      </c>
      <c r="B187" s="8">
        <v>133</v>
      </c>
      <c r="C187" s="8">
        <v>478</v>
      </c>
      <c r="D187" s="8">
        <v>5</v>
      </c>
      <c r="E187" s="9" t="s">
        <v>288</v>
      </c>
    </row>
    <row r="188" spans="1:5" x14ac:dyDescent="0.25">
      <c r="A188" t="s">
        <v>192</v>
      </c>
      <c r="B188" s="8">
        <v>73</v>
      </c>
      <c r="C188" s="8">
        <v>887</v>
      </c>
      <c r="D188" s="8">
        <v>3</v>
      </c>
      <c r="E188" s="9"/>
    </row>
    <row r="189" spans="1:5" x14ac:dyDescent="0.25">
      <c r="A189" t="s">
        <v>193</v>
      </c>
      <c r="B189" s="8"/>
      <c r="C189" s="8"/>
      <c r="D189" s="8"/>
      <c r="E189" s="9" t="s">
        <v>98</v>
      </c>
    </row>
    <row r="190" spans="1:5" x14ac:dyDescent="0.25">
      <c r="A190" t="s">
        <v>194</v>
      </c>
      <c r="B190" s="8" t="s">
        <v>99</v>
      </c>
      <c r="C190" s="8"/>
      <c r="D190" s="8"/>
      <c r="E190" s="9"/>
    </row>
    <row r="191" spans="1:5" x14ac:dyDescent="0.25">
      <c r="A191" t="s">
        <v>195</v>
      </c>
      <c r="B191" s="8" t="s">
        <v>99</v>
      </c>
      <c r="C191" s="8"/>
      <c r="D191" s="8"/>
      <c r="E191" s="9"/>
    </row>
    <row r="192" spans="1:5" x14ac:dyDescent="0.25">
      <c r="A192" t="s">
        <v>196</v>
      </c>
      <c r="B192" s="8" t="s">
        <v>99</v>
      </c>
      <c r="C192" s="8"/>
      <c r="D192" s="8"/>
      <c r="E192" s="9"/>
    </row>
    <row r="193" spans="1:5" x14ac:dyDescent="0.25">
      <c r="A193" t="s">
        <v>197</v>
      </c>
      <c r="B193" s="8"/>
      <c r="C193" s="8"/>
      <c r="D193" s="8"/>
      <c r="E193" s="9" t="s">
        <v>98</v>
      </c>
    </row>
    <row r="194" spans="1:5" x14ac:dyDescent="0.25">
      <c r="A194" s="1" t="s">
        <v>198</v>
      </c>
      <c r="B194" s="8"/>
      <c r="C194" s="8"/>
      <c r="D194" s="8"/>
    </row>
    <row r="195" spans="1:5" x14ac:dyDescent="0.25">
      <c r="A195" t="s">
        <v>203</v>
      </c>
      <c r="B195" s="8" t="s">
        <v>99</v>
      </c>
      <c r="C195" s="8"/>
      <c r="D195" s="8"/>
    </row>
    <row r="196" spans="1:5" x14ac:dyDescent="0.25">
      <c r="A196" t="s">
        <v>204</v>
      </c>
      <c r="B196" s="8">
        <v>97</v>
      </c>
      <c r="C196" s="8">
        <v>167</v>
      </c>
      <c r="D196" s="8">
        <v>3</v>
      </c>
    </row>
    <row r="197" spans="1:5" x14ac:dyDescent="0.25">
      <c r="A197" t="s">
        <v>205</v>
      </c>
      <c r="B197" s="8" t="s">
        <v>99</v>
      </c>
      <c r="C197" s="8"/>
      <c r="D197" s="8"/>
    </row>
    <row r="198" spans="1:5" x14ac:dyDescent="0.25">
      <c r="A198" t="s">
        <v>206</v>
      </c>
      <c r="B198" s="8">
        <v>95</v>
      </c>
      <c r="C198" s="8">
        <v>207</v>
      </c>
      <c r="D198" s="8">
        <v>8</v>
      </c>
    </row>
    <row r="199" spans="1:5" x14ac:dyDescent="0.25">
      <c r="A199" t="s">
        <v>207</v>
      </c>
      <c r="B199" s="8">
        <v>99</v>
      </c>
      <c r="C199" s="8">
        <v>238</v>
      </c>
      <c r="D199" s="8">
        <v>3</v>
      </c>
    </row>
    <row r="200" spans="1:5" x14ac:dyDescent="0.25">
      <c r="A200" t="s">
        <v>208</v>
      </c>
      <c r="B200" s="8" t="s">
        <v>99</v>
      </c>
      <c r="C200" s="8"/>
      <c r="D200" s="8"/>
    </row>
    <row r="201" spans="1:5" x14ac:dyDescent="0.25">
      <c r="A201" t="s">
        <v>209</v>
      </c>
    </row>
    <row r="202" spans="1:5" x14ac:dyDescent="0.25">
      <c r="A202" t="s">
        <v>210</v>
      </c>
    </row>
    <row r="203" spans="1:5" x14ac:dyDescent="0.25">
      <c r="A203" t="s">
        <v>211</v>
      </c>
    </row>
    <row r="204" spans="1:5" x14ac:dyDescent="0.25">
      <c r="A204" t="s">
        <v>212</v>
      </c>
    </row>
    <row r="205" spans="1:5" x14ac:dyDescent="0.25">
      <c r="A205" t="s">
        <v>213</v>
      </c>
    </row>
    <row r="206" spans="1:5" x14ac:dyDescent="0.25">
      <c r="A206" t="s">
        <v>214</v>
      </c>
    </row>
    <row r="207" spans="1:5" x14ac:dyDescent="0.25">
      <c r="A207" t="s">
        <v>215</v>
      </c>
    </row>
    <row r="208" spans="1:5" x14ac:dyDescent="0.25">
      <c r="A208" t="s">
        <v>216</v>
      </c>
    </row>
    <row r="209" spans="1:1" x14ac:dyDescent="0.25">
      <c r="A209" t="s">
        <v>217</v>
      </c>
    </row>
    <row r="210" spans="1:1" x14ac:dyDescent="0.25">
      <c r="A210" t="s">
        <v>218</v>
      </c>
    </row>
    <row r="211" spans="1:1" x14ac:dyDescent="0.25">
      <c r="A211" t="s">
        <v>219</v>
      </c>
    </row>
    <row r="212" spans="1:1" x14ac:dyDescent="0.25">
      <c r="A212" t="s">
        <v>220</v>
      </c>
    </row>
    <row r="213" spans="1:1" x14ac:dyDescent="0.25">
      <c r="A213" t="s">
        <v>221</v>
      </c>
    </row>
    <row r="214" spans="1:1" x14ac:dyDescent="0.25">
      <c r="A214" t="s">
        <v>222</v>
      </c>
    </row>
    <row r="215" spans="1:1" x14ac:dyDescent="0.25">
      <c r="A215" t="s">
        <v>223</v>
      </c>
    </row>
    <row r="216" spans="1:1" x14ac:dyDescent="0.25">
      <c r="A216" t="s">
        <v>224</v>
      </c>
    </row>
    <row r="217" spans="1:1" x14ac:dyDescent="0.25">
      <c r="A217" t="s">
        <v>225</v>
      </c>
    </row>
    <row r="218" spans="1:1" x14ac:dyDescent="0.25">
      <c r="A218" t="s">
        <v>226</v>
      </c>
    </row>
    <row r="219" spans="1:1" x14ac:dyDescent="0.25">
      <c r="A219" t="s">
        <v>227</v>
      </c>
    </row>
    <row r="220" spans="1:1" x14ac:dyDescent="0.25">
      <c r="A220" t="s">
        <v>228</v>
      </c>
    </row>
    <row r="221" spans="1:1" x14ac:dyDescent="0.25">
      <c r="A221" t="s">
        <v>229</v>
      </c>
    </row>
    <row r="222" spans="1:1" x14ac:dyDescent="0.25">
      <c r="A222" t="s">
        <v>230</v>
      </c>
    </row>
    <row r="223" spans="1:1" x14ac:dyDescent="0.25">
      <c r="A223" t="s">
        <v>231</v>
      </c>
    </row>
    <row r="224" spans="1:1" x14ac:dyDescent="0.25">
      <c r="A224" t="s">
        <v>232</v>
      </c>
    </row>
    <row r="225" spans="1:1" x14ac:dyDescent="0.25">
      <c r="A225" t="s">
        <v>233</v>
      </c>
    </row>
    <row r="226" spans="1:1" x14ac:dyDescent="0.25">
      <c r="A226" t="s">
        <v>234</v>
      </c>
    </row>
    <row r="227" spans="1:1" x14ac:dyDescent="0.25">
      <c r="A227" t="s">
        <v>235</v>
      </c>
    </row>
    <row r="228" spans="1:1" x14ac:dyDescent="0.25">
      <c r="A228" t="s">
        <v>236</v>
      </c>
    </row>
    <row r="229" spans="1:1" x14ac:dyDescent="0.25">
      <c r="A229" t="s">
        <v>237</v>
      </c>
    </row>
    <row r="230" spans="1:1" x14ac:dyDescent="0.25">
      <c r="A230" t="s">
        <v>238</v>
      </c>
    </row>
    <row r="231" spans="1:1" x14ac:dyDescent="0.25">
      <c r="A231" t="s">
        <v>239</v>
      </c>
    </row>
    <row r="232" spans="1:1" x14ac:dyDescent="0.25">
      <c r="A232" t="s">
        <v>240</v>
      </c>
    </row>
    <row r="233" spans="1:1" x14ac:dyDescent="0.25">
      <c r="A233" t="s">
        <v>241</v>
      </c>
    </row>
    <row r="234" spans="1:1" x14ac:dyDescent="0.25">
      <c r="A234" t="s">
        <v>242</v>
      </c>
    </row>
    <row r="235" spans="1:1" x14ac:dyDescent="0.25">
      <c r="A235" t="s">
        <v>243</v>
      </c>
    </row>
    <row r="236" spans="1:1" x14ac:dyDescent="0.25">
      <c r="A236" t="s">
        <v>244</v>
      </c>
    </row>
    <row r="237" spans="1:1" x14ac:dyDescent="0.25">
      <c r="A237" t="s">
        <v>245</v>
      </c>
    </row>
    <row r="238" spans="1:1" x14ac:dyDescent="0.25">
      <c r="A238" t="s">
        <v>246</v>
      </c>
    </row>
    <row r="239" spans="1:1" x14ac:dyDescent="0.25">
      <c r="A239" t="s">
        <v>247</v>
      </c>
    </row>
    <row r="240" spans="1:1" x14ac:dyDescent="0.25">
      <c r="A240" t="s">
        <v>248</v>
      </c>
    </row>
    <row r="241" spans="1:1" x14ac:dyDescent="0.25">
      <c r="A241" t="s">
        <v>249</v>
      </c>
    </row>
    <row r="242" spans="1:1" x14ac:dyDescent="0.25">
      <c r="A242" t="s">
        <v>250</v>
      </c>
    </row>
    <row r="243" spans="1:1" x14ac:dyDescent="0.25">
      <c r="A243" t="s">
        <v>251</v>
      </c>
    </row>
    <row r="244" spans="1:1" x14ac:dyDescent="0.25">
      <c r="A244" t="s">
        <v>252</v>
      </c>
    </row>
    <row r="245" spans="1:1" x14ac:dyDescent="0.25">
      <c r="A245" t="s">
        <v>253</v>
      </c>
    </row>
    <row r="246" spans="1:1" x14ac:dyDescent="0.25">
      <c r="A246" t="s">
        <v>254</v>
      </c>
    </row>
    <row r="247" spans="1:1" x14ac:dyDescent="0.25">
      <c r="A247" t="s">
        <v>255</v>
      </c>
    </row>
    <row r="248" spans="1:1" x14ac:dyDescent="0.25">
      <c r="A248" t="s">
        <v>256</v>
      </c>
    </row>
    <row r="249" spans="1:1" x14ac:dyDescent="0.25">
      <c r="A249" t="s">
        <v>257</v>
      </c>
    </row>
    <row r="250" spans="1:1" x14ac:dyDescent="0.25">
      <c r="A250" t="s">
        <v>258</v>
      </c>
    </row>
    <row r="251" spans="1:1" x14ac:dyDescent="0.25">
      <c r="A251" t="s">
        <v>259</v>
      </c>
    </row>
    <row r="252" spans="1:1" x14ac:dyDescent="0.25">
      <c r="A252" t="s">
        <v>260</v>
      </c>
    </row>
    <row r="253" spans="1:1" x14ac:dyDescent="0.25">
      <c r="A253" t="s">
        <v>261</v>
      </c>
    </row>
    <row r="254" spans="1:1" x14ac:dyDescent="0.25">
      <c r="A254" t="s">
        <v>262</v>
      </c>
    </row>
    <row r="255" spans="1:1" x14ac:dyDescent="0.25">
      <c r="A255" t="s">
        <v>263</v>
      </c>
    </row>
    <row r="256" spans="1:1" x14ac:dyDescent="0.25">
      <c r="A256" t="s">
        <v>264</v>
      </c>
    </row>
    <row r="257" spans="1:1" x14ac:dyDescent="0.25">
      <c r="A257" t="s">
        <v>265</v>
      </c>
    </row>
    <row r="258" spans="1:1" x14ac:dyDescent="0.25">
      <c r="A258" t="s">
        <v>266</v>
      </c>
    </row>
    <row r="259" spans="1:1" x14ac:dyDescent="0.25">
      <c r="A259" t="s">
        <v>267</v>
      </c>
    </row>
    <row r="260" spans="1:1" x14ac:dyDescent="0.25">
      <c r="A260" t="s">
        <v>268</v>
      </c>
    </row>
    <row r="261" spans="1:1" x14ac:dyDescent="0.25">
      <c r="A261" t="s">
        <v>269</v>
      </c>
    </row>
    <row r="262" spans="1:1" x14ac:dyDescent="0.25">
      <c r="A262" t="s">
        <v>270</v>
      </c>
    </row>
    <row r="263" spans="1:1" x14ac:dyDescent="0.25">
      <c r="A263" t="s">
        <v>271</v>
      </c>
    </row>
    <row r="264" spans="1:1" x14ac:dyDescent="0.25">
      <c r="A264" t="s">
        <v>272</v>
      </c>
    </row>
    <row r="265" spans="1:1" x14ac:dyDescent="0.25">
      <c r="A265" t="s">
        <v>273</v>
      </c>
    </row>
    <row r="266" spans="1:1" x14ac:dyDescent="0.25">
      <c r="A266" t="s">
        <v>274</v>
      </c>
    </row>
    <row r="267" spans="1:1" x14ac:dyDescent="0.25">
      <c r="A267" t="s">
        <v>275</v>
      </c>
    </row>
    <row r="268" spans="1:1" x14ac:dyDescent="0.25">
      <c r="A268" t="s">
        <v>276</v>
      </c>
    </row>
    <row r="269" spans="1:1" x14ac:dyDescent="0.25">
      <c r="A269" t="s">
        <v>277</v>
      </c>
    </row>
    <row r="270" spans="1:1" x14ac:dyDescent="0.25">
      <c r="A270" t="s">
        <v>278</v>
      </c>
    </row>
    <row r="271" spans="1:1" x14ac:dyDescent="0.25">
      <c r="A271" t="s">
        <v>279</v>
      </c>
    </row>
    <row r="272" spans="1:1" x14ac:dyDescent="0.25">
      <c r="A272" t="s">
        <v>280</v>
      </c>
    </row>
    <row r="273" spans="1:1" x14ac:dyDescent="0.25">
      <c r="A273" t="s">
        <v>281</v>
      </c>
    </row>
    <row r="274" spans="1:1" x14ac:dyDescent="0.25">
      <c r="A274" t="s">
        <v>282</v>
      </c>
    </row>
    <row r="275" spans="1:1" x14ac:dyDescent="0.25">
      <c r="A275" t="s">
        <v>283</v>
      </c>
    </row>
    <row r="276" spans="1:1" x14ac:dyDescent="0.25">
      <c r="A276" t="s">
        <v>284</v>
      </c>
    </row>
    <row r="277" spans="1:1" x14ac:dyDescent="0.25">
      <c r="A277" t="s">
        <v>285</v>
      </c>
    </row>
    <row r="278" spans="1:1" x14ac:dyDescent="0.25">
      <c r="A278" t="s">
        <v>286</v>
      </c>
    </row>
    <row r="279" spans="1:1" x14ac:dyDescent="0.25">
      <c r="A279" t="s">
        <v>287</v>
      </c>
    </row>
  </sheetData>
  <conditionalFormatting sqref="M6:BN31">
    <cfRule type="expression" dxfId="2" priority="3">
      <formula>"M6&gt;0"</formula>
    </cfRule>
    <cfRule type="expression" dxfId="1" priority="2">
      <formula>"&gt;0"</formula>
    </cfRule>
    <cfRule type="expression" dxfId="0" priority="1">
      <formula>M6&gt;0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63"/>
  <sheetViews>
    <sheetView workbookViewId="0">
      <selection activeCell="O19" sqref="O19"/>
    </sheetView>
  </sheetViews>
  <sheetFormatPr defaultRowHeight="15" x14ac:dyDescent="0.25"/>
  <sheetData>
    <row r="1" spans="3:11" x14ac:dyDescent="0.25">
      <c r="C1" s="5">
        <v>110</v>
      </c>
      <c r="D1" s="4">
        <v>1</v>
      </c>
      <c r="E1" s="4"/>
      <c r="F1" s="4"/>
      <c r="G1" s="4" t="s">
        <v>201</v>
      </c>
      <c r="H1" s="4"/>
      <c r="I1" s="4">
        <v>200</v>
      </c>
      <c r="J1" s="4">
        <v>0.94852941176470584</v>
      </c>
      <c r="K1" s="4"/>
    </row>
    <row r="2" spans="3:11" x14ac:dyDescent="0.25">
      <c r="C2" s="5">
        <v>115</v>
      </c>
      <c r="D2" s="4">
        <v>0.99259259259259258</v>
      </c>
      <c r="E2" s="4">
        <v>7.4074074074074181E-3</v>
      </c>
      <c r="F2" s="4"/>
      <c r="G2" s="4" t="s">
        <v>99</v>
      </c>
      <c r="H2" s="4"/>
      <c r="I2" s="4">
        <v>195</v>
      </c>
      <c r="J2" s="4">
        <v>0.94852941176470584</v>
      </c>
      <c r="K2" s="4">
        <v>0</v>
      </c>
    </row>
    <row r="3" spans="3:11" x14ac:dyDescent="0.25">
      <c r="C3" s="5">
        <v>120</v>
      </c>
      <c r="D3" s="4">
        <v>0.99259259259259258</v>
      </c>
      <c r="E3" s="4">
        <v>0</v>
      </c>
      <c r="F3" s="4"/>
      <c r="G3" s="4" t="s">
        <v>99</v>
      </c>
      <c r="H3" s="4"/>
      <c r="I3" s="4">
        <v>190</v>
      </c>
      <c r="J3" s="4">
        <v>0.94117647058823528</v>
      </c>
      <c r="K3" s="4">
        <v>7.3529411764705621E-3</v>
      </c>
    </row>
    <row r="4" spans="3:11" x14ac:dyDescent="0.25">
      <c r="C4" s="5">
        <v>125</v>
      </c>
      <c r="D4" s="4">
        <v>0.99259259259259258</v>
      </c>
      <c r="E4" s="4">
        <v>0</v>
      </c>
      <c r="F4" s="4"/>
      <c r="G4" s="4" t="s">
        <v>99</v>
      </c>
      <c r="H4" s="4"/>
      <c r="I4" s="4">
        <v>185</v>
      </c>
      <c r="J4" s="4">
        <v>0.93382352941176472</v>
      </c>
      <c r="K4" s="4">
        <v>7.3529411764705621E-3</v>
      </c>
    </row>
    <row r="5" spans="3:11" x14ac:dyDescent="0.25">
      <c r="C5" s="5">
        <v>130</v>
      </c>
      <c r="D5" s="4">
        <v>0.98518518518518516</v>
      </c>
      <c r="E5" s="4">
        <v>7.4074074074074181E-3</v>
      </c>
      <c r="F5" s="4"/>
      <c r="G5" s="4" t="s">
        <v>99</v>
      </c>
      <c r="H5" s="4"/>
      <c r="I5" s="4">
        <v>180</v>
      </c>
      <c r="J5" s="4">
        <v>0.91911764705882348</v>
      </c>
      <c r="K5" s="4">
        <v>1.4705882352941235E-2</v>
      </c>
    </row>
    <row r="6" spans="3:11" x14ac:dyDescent="0.25">
      <c r="C6" s="5">
        <v>135</v>
      </c>
      <c r="D6" s="4">
        <v>0.98518518518518516</v>
      </c>
      <c r="E6" s="4">
        <v>0</v>
      </c>
      <c r="F6" s="4"/>
      <c r="G6" s="4">
        <v>1390</v>
      </c>
      <c r="H6" s="4"/>
      <c r="I6" s="4">
        <v>175</v>
      </c>
      <c r="J6" s="4">
        <v>0.91176470588235292</v>
      </c>
      <c r="K6" s="4">
        <v>7.3529411764705621E-3</v>
      </c>
    </row>
    <row r="7" spans="3:11" x14ac:dyDescent="0.25">
      <c r="C7" s="5">
        <v>140</v>
      </c>
      <c r="D7" s="4">
        <v>0.98518518518518516</v>
      </c>
      <c r="E7" s="4">
        <v>0</v>
      </c>
      <c r="F7" s="4"/>
      <c r="G7" s="4">
        <v>896</v>
      </c>
      <c r="H7" s="4"/>
      <c r="I7" s="4">
        <v>170</v>
      </c>
      <c r="J7" s="4">
        <v>0.91176470588235292</v>
      </c>
      <c r="K7" s="4">
        <v>0</v>
      </c>
    </row>
    <row r="8" spans="3:11" x14ac:dyDescent="0.25">
      <c r="C8" s="5">
        <v>145</v>
      </c>
      <c r="D8" s="4">
        <v>0.98518518518518516</v>
      </c>
      <c r="E8" s="4">
        <v>0</v>
      </c>
      <c r="F8" s="4"/>
      <c r="G8" s="4">
        <v>548</v>
      </c>
      <c r="H8" s="4"/>
      <c r="I8" s="4">
        <v>165</v>
      </c>
      <c r="J8" s="4">
        <v>0.90441176470588236</v>
      </c>
      <c r="K8" s="4">
        <v>7.3529411764705621E-3</v>
      </c>
    </row>
    <row r="9" spans="3:11" x14ac:dyDescent="0.25">
      <c r="C9" s="5">
        <v>150</v>
      </c>
      <c r="D9" s="4">
        <v>0.94814814814814818</v>
      </c>
      <c r="E9" s="4">
        <v>3.7037037037036979E-2</v>
      </c>
      <c r="F9" s="4"/>
      <c r="G9" s="4">
        <v>545</v>
      </c>
      <c r="H9" s="4"/>
      <c r="I9" s="4">
        <v>160</v>
      </c>
      <c r="J9" s="4">
        <v>0.8970588235294118</v>
      </c>
      <c r="K9" s="4">
        <v>7.3529411764705621E-3</v>
      </c>
    </row>
    <row r="10" spans="3:11" x14ac:dyDescent="0.25">
      <c r="C10" s="5">
        <v>155</v>
      </c>
      <c r="D10" s="4">
        <v>0.94814814814814818</v>
      </c>
      <c r="E10" s="4">
        <v>0</v>
      </c>
      <c r="F10" s="4"/>
      <c r="G10" s="4">
        <v>360</v>
      </c>
      <c r="H10" s="4"/>
      <c r="I10" s="4">
        <v>155</v>
      </c>
      <c r="J10" s="4">
        <v>0.8970588235294118</v>
      </c>
      <c r="K10" s="4">
        <v>0</v>
      </c>
    </row>
    <row r="11" spans="3:11" x14ac:dyDescent="0.25">
      <c r="C11" s="5">
        <v>160</v>
      </c>
      <c r="D11" s="4">
        <v>0.93333333333333335</v>
      </c>
      <c r="E11" s="4">
        <v>1.4814814814814836E-2</v>
      </c>
      <c r="F11" s="4"/>
      <c r="G11" s="4">
        <v>357</v>
      </c>
      <c r="H11" s="4"/>
      <c r="I11" s="4">
        <v>150</v>
      </c>
      <c r="J11" s="4">
        <v>0.86764705882352944</v>
      </c>
      <c r="K11" s="4">
        <v>2.9411764705882359E-2</v>
      </c>
    </row>
    <row r="12" spans="3:11" x14ac:dyDescent="0.25">
      <c r="C12" s="5">
        <v>165</v>
      </c>
      <c r="D12" s="4">
        <v>0.91851851851851851</v>
      </c>
      <c r="E12" s="4">
        <v>1.4814814814814836E-2</v>
      </c>
      <c r="F12" s="4"/>
      <c r="G12" s="4">
        <v>226</v>
      </c>
      <c r="H12" s="4"/>
      <c r="I12" s="4">
        <v>145</v>
      </c>
      <c r="J12" s="4">
        <v>0.8529411764705882</v>
      </c>
      <c r="K12" s="4">
        <v>1.4705882352941235E-2</v>
      </c>
    </row>
    <row r="13" spans="3:11" x14ac:dyDescent="0.25">
      <c r="C13" s="5">
        <v>170</v>
      </c>
      <c r="D13" s="4">
        <v>0.90370370370370368</v>
      </c>
      <c r="E13" s="4">
        <v>1.4814814814814836E-2</v>
      </c>
      <c r="F13" s="4"/>
      <c r="G13" s="4">
        <v>192</v>
      </c>
      <c r="H13" s="4"/>
      <c r="I13" s="4">
        <v>140</v>
      </c>
      <c r="J13" s="4">
        <v>0.84558823529411764</v>
      </c>
      <c r="K13" s="4">
        <v>7.3529411764705621E-3</v>
      </c>
    </row>
    <row r="14" spans="3:11" x14ac:dyDescent="0.25">
      <c r="C14" s="5">
        <v>175</v>
      </c>
      <c r="D14" s="4">
        <v>0.88888888888888884</v>
      </c>
      <c r="E14" s="4">
        <v>1.4814814814814836E-2</v>
      </c>
      <c r="F14" s="4"/>
      <c r="G14" s="4">
        <v>186</v>
      </c>
      <c r="H14" s="4"/>
      <c r="I14" s="4">
        <v>135</v>
      </c>
      <c r="J14" s="4">
        <v>0.81617647058823528</v>
      </c>
      <c r="K14" s="4">
        <v>2.9411764705882359E-2</v>
      </c>
    </row>
    <row r="15" spans="3:11" x14ac:dyDescent="0.25">
      <c r="C15" s="5">
        <v>180</v>
      </c>
      <c r="D15" s="4">
        <v>0.87407407407407411</v>
      </c>
      <c r="E15" s="4">
        <v>1.4814814814814725E-2</v>
      </c>
      <c r="F15" s="4"/>
      <c r="G15" s="4">
        <v>180</v>
      </c>
      <c r="H15" s="4"/>
      <c r="I15" s="4">
        <v>130</v>
      </c>
      <c r="J15" s="4">
        <v>0.80147058823529416</v>
      </c>
      <c r="K15" s="4">
        <v>1.4705882352941124E-2</v>
      </c>
    </row>
    <row r="16" spans="3:11" x14ac:dyDescent="0.25">
      <c r="C16" s="5">
        <v>185</v>
      </c>
      <c r="D16" s="4">
        <v>0.82962962962962961</v>
      </c>
      <c r="E16" s="4">
        <v>4.4444444444444509E-2</v>
      </c>
      <c r="F16" s="4"/>
      <c r="G16" s="4">
        <v>180</v>
      </c>
      <c r="H16" s="4"/>
      <c r="I16" s="4">
        <v>125</v>
      </c>
      <c r="J16" s="4">
        <v>0.7720588235294118</v>
      </c>
      <c r="K16" s="4">
        <v>2.9411764705882359E-2</v>
      </c>
    </row>
    <row r="17" spans="3:11" x14ac:dyDescent="0.25">
      <c r="C17" s="5">
        <v>190</v>
      </c>
      <c r="D17" s="4">
        <v>0.8</v>
      </c>
      <c r="E17" s="4">
        <v>2.9629629629629561E-2</v>
      </c>
      <c r="F17" s="4"/>
      <c r="G17" s="4">
        <v>175</v>
      </c>
      <c r="H17" s="4"/>
      <c r="I17" s="4">
        <v>120</v>
      </c>
      <c r="J17" s="4">
        <v>0.74264705882352944</v>
      </c>
      <c r="K17" s="4">
        <v>2.9411764705882359E-2</v>
      </c>
    </row>
    <row r="18" spans="3:11" x14ac:dyDescent="0.25">
      <c r="C18" s="5">
        <v>195</v>
      </c>
      <c r="D18" s="4">
        <v>0.77037037037037037</v>
      </c>
      <c r="E18" s="4">
        <v>2.9629629629629672E-2</v>
      </c>
      <c r="F18" s="4"/>
      <c r="G18" s="4">
        <v>168</v>
      </c>
      <c r="H18" s="4"/>
      <c r="I18" s="4">
        <v>115</v>
      </c>
      <c r="J18" s="4">
        <v>0.7279411764705882</v>
      </c>
      <c r="K18" s="4">
        <v>1.4705882352941235E-2</v>
      </c>
    </row>
    <row r="19" spans="3:11" x14ac:dyDescent="0.25">
      <c r="C19" s="5">
        <v>200</v>
      </c>
      <c r="D19" s="4">
        <v>0.72592592592592597</v>
      </c>
      <c r="E19" s="4">
        <v>4.4444444444444398E-2</v>
      </c>
      <c r="F19" s="4"/>
      <c r="G19" s="4">
        <v>161</v>
      </c>
      <c r="H19" s="4"/>
      <c r="I19" s="6">
        <v>110</v>
      </c>
      <c r="J19" s="6">
        <v>0.70588235294117652</v>
      </c>
      <c r="K19" s="6">
        <v>2.2058823529411686E-2</v>
      </c>
    </row>
    <row r="20" spans="3:11" x14ac:dyDescent="0.25">
      <c r="C20" s="5">
        <v>205</v>
      </c>
      <c r="D20" s="4">
        <v>0.68888888888888888</v>
      </c>
      <c r="E20" s="4">
        <v>3.703703703703709E-2</v>
      </c>
      <c r="F20" s="4"/>
      <c r="G20" s="4">
        <v>154</v>
      </c>
      <c r="H20" s="4"/>
      <c r="I20" s="4">
        <v>105</v>
      </c>
      <c r="J20" s="4">
        <v>0.66176470588235292</v>
      </c>
      <c r="K20" s="4">
        <v>4.4117647058823595E-2</v>
      </c>
    </row>
    <row r="21" spans="3:11" x14ac:dyDescent="0.25">
      <c r="C21" s="5">
        <v>210</v>
      </c>
      <c r="D21" s="4">
        <v>0.66666666666666663</v>
      </c>
      <c r="E21" s="4">
        <v>2.2222222222222254E-2</v>
      </c>
      <c r="F21" s="4"/>
      <c r="G21" s="4">
        <v>153</v>
      </c>
      <c r="H21" s="4"/>
      <c r="I21" s="4">
        <v>100</v>
      </c>
      <c r="J21" s="4">
        <v>0.56617647058823528</v>
      </c>
      <c r="K21" s="4">
        <v>9.5588235294117641E-2</v>
      </c>
    </row>
    <row r="22" spans="3:11" x14ac:dyDescent="0.25">
      <c r="C22" s="5">
        <v>215</v>
      </c>
      <c r="D22" s="4">
        <v>0.62962962962962965</v>
      </c>
      <c r="E22" s="4">
        <v>3.7037037037036979E-2</v>
      </c>
      <c r="F22" s="4"/>
      <c r="G22" s="4">
        <v>151</v>
      </c>
      <c r="H22" s="4"/>
      <c r="I22" s="4">
        <v>95</v>
      </c>
      <c r="J22" s="4">
        <v>0.43382352941176472</v>
      </c>
      <c r="K22" s="4">
        <v>0.13235294117647056</v>
      </c>
    </row>
    <row r="23" spans="3:11" x14ac:dyDescent="0.25">
      <c r="C23" s="5">
        <v>220</v>
      </c>
      <c r="D23" s="4">
        <v>0.62222222222222223</v>
      </c>
      <c r="E23" s="4">
        <v>7.4074074074074181E-3</v>
      </c>
      <c r="F23" s="4"/>
      <c r="G23" s="4">
        <v>150</v>
      </c>
      <c r="H23" s="4"/>
      <c r="I23" s="4">
        <v>90</v>
      </c>
      <c r="J23" s="4">
        <v>0.3235294117647059</v>
      </c>
      <c r="K23" s="4">
        <v>0.11029411764705882</v>
      </c>
    </row>
    <row r="24" spans="3:11" x14ac:dyDescent="0.25">
      <c r="C24" s="5">
        <v>225</v>
      </c>
      <c r="D24" s="4">
        <v>0.58518518518518514</v>
      </c>
      <c r="E24" s="4">
        <v>3.703703703703709E-2</v>
      </c>
      <c r="F24" s="4"/>
      <c r="G24" s="4">
        <v>149</v>
      </c>
      <c r="H24" s="4"/>
      <c r="I24" s="4">
        <v>85</v>
      </c>
      <c r="J24" s="4">
        <v>0.21323529411764705</v>
      </c>
      <c r="K24" s="4">
        <v>0.11029411764705885</v>
      </c>
    </row>
    <row r="25" spans="3:11" x14ac:dyDescent="0.25">
      <c r="C25" s="5">
        <v>230</v>
      </c>
      <c r="D25" s="4">
        <v>0.562962962962963</v>
      </c>
      <c r="E25" s="4">
        <v>2.2222222222222143E-2</v>
      </c>
      <c r="F25" s="4"/>
      <c r="G25" s="4">
        <v>148</v>
      </c>
      <c r="H25" s="4"/>
      <c r="I25" s="4">
        <v>80</v>
      </c>
      <c r="J25" s="4">
        <v>0.15441176470588236</v>
      </c>
      <c r="K25" s="4">
        <v>5.8823529411764691E-2</v>
      </c>
    </row>
    <row r="26" spans="3:11" x14ac:dyDescent="0.25">
      <c r="C26" s="5">
        <v>235</v>
      </c>
      <c r="D26" s="4">
        <v>0.55555555555555558</v>
      </c>
      <c r="E26" s="4">
        <v>7.4074074074074181E-3</v>
      </c>
      <c r="F26" s="4"/>
      <c r="G26" s="4">
        <v>144</v>
      </c>
      <c r="H26" s="4"/>
      <c r="I26" s="4">
        <v>75</v>
      </c>
      <c r="J26" s="4">
        <v>0.125</v>
      </c>
      <c r="K26" s="4">
        <v>2.9411764705882359E-2</v>
      </c>
    </row>
    <row r="27" spans="3:11" x14ac:dyDescent="0.25">
      <c r="C27" s="5">
        <v>240</v>
      </c>
      <c r="D27" s="4">
        <v>0.54814814814814816</v>
      </c>
      <c r="E27" s="4">
        <v>7.4074074074074181E-3</v>
      </c>
      <c r="F27" s="4"/>
      <c r="G27" s="4">
        <v>139</v>
      </c>
      <c r="H27" s="4"/>
      <c r="I27" s="4">
        <v>70</v>
      </c>
      <c r="J27" s="4">
        <v>7.3529411764705885E-2</v>
      </c>
      <c r="K27" s="4">
        <v>5.1470588235294115E-2</v>
      </c>
    </row>
    <row r="28" spans="3:11" x14ac:dyDescent="0.25">
      <c r="C28" s="5">
        <v>245</v>
      </c>
      <c r="D28" s="4">
        <v>0.54074074074074074</v>
      </c>
      <c r="E28" s="4">
        <v>7.4074074074074181E-3</v>
      </c>
      <c r="F28" s="4"/>
      <c r="G28" s="4">
        <v>138</v>
      </c>
      <c r="H28" s="4"/>
      <c r="I28" s="4">
        <v>65</v>
      </c>
      <c r="J28" s="4">
        <v>5.1470588235294115E-2</v>
      </c>
      <c r="K28" s="4">
        <v>2.205882352941177E-2</v>
      </c>
    </row>
    <row r="29" spans="3:11" x14ac:dyDescent="0.25">
      <c r="C29" s="5">
        <v>250</v>
      </c>
      <c r="D29" s="4">
        <v>0.54074074074074074</v>
      </c>
      <c r="E29" s="4">
        <v>0</v>
      </c>
      <c r="F29" s="4"/>
      <c r="G29" s="4">
        <v>135</v>
      </c>
      <c r="H29" s="4"/>
      <c r="I29" s="4">
        <v>60</v>
      </c>
      <c r="J29" s="4">
        <v>4.4117647058823532E-2</v>
      </c>
      <c r="K29" s="4">
        <v>7.3529411764705829E-3</v>
      </c>
    </row>
    <row r="30" spans="3:11" x14ac:dyDescent="0.25">
      <c r="C30" s="5">
        <v>255</v>
      </c>
      <c r="D30" s="4">
        <v>0.53333333333333333</v>
      </c>
      <c r="E30" s="4">
        <v>7.4074074074074181E-3</v>
      </c>
      <c r="F30" s="4"/>
      <c r="G30" s="4">
        <v>135</v>
      </c>
      <c r="H30" s="4"/>
      <c r="I30" s="4">
        <v>55</v>
      </c>
      <c r="J30" s="4">
        <v>4.4117647058823532E-2</v>
      </c>
      <c r="K30" s="4">
        <v>0</v>
      </c>
    </row>
    <row r="31" spans="3:11" x14ac:dyDescent="0.25">
      <c r="C31" s="5">
        <v>260</v>
      </c>
      <c r="D31" s="4">
        <v>0.51851851851851849</v>
      </c>
      <c r="E31" s="4">
        <v>1.4814814814814836E-2</v>
      </c>
      <c r="F31" s="4"/>
      <c r="G31" s="4">
        <v>131</v>
      </c>
      <c r="H31" s="4"/>
      <c r="I31" s="4">
        <v>50</v>
      </c>
      <c r="J31" s="4">
        <v>2.2058823529411766E-2</v>
      </c>
      <c r="K31" s="4">
        <v>2.2058823529411766E-2</v>
      </c>
    </row>
    <row r="32" spans="3:11" x14ac:dyDescent="0.25">
      <c r="C32" s="5">
        <v>265</v>
      </c>
      <c r="D32" s="4">
        <v>0.50370370370370365</v>
      </c>
      <c r="E32" s="4">
        <v>1.4814814814814836E-2</v>
      </c>
      <c r="F32" s="4"/>
      <c r="G32" s="4">
        <v>131</v>
      </c>
      <c r="H32" s="4"/>
      <c r="I32" s="4">
        <v>45</v>
      </c>
      <c r="J32" s="4">
        <v>2.2058823529411766E-2</v>
      </c>
      <c r="K32" s="4">
        <v>0</v>
      </c>
    </row>
    <row r="33" spans="3:11" x14ac:dyDescent="0.25">
      <c r="C33" s="5">
        <v>270</v>
      </c>
      <c r="D33" s="4">
        <v>0.48888888888888887</v>
      </c>
      <c r="E33" s="4">
        <v>1.4814814814814781E-2</v>
      </c>
      <c r="F33" s="4"/>
      <c r="G33" s="4">
        <v>129</v>
      </c>
      <c r="H33" s="4"/>
      <c r="I33" s="4">
        <v>40</v>
      </c>
      <c r="J33" s="4">
        <v>2.2058823529411766E-2</v>
      </c>
      <c r="K33" s="4">
        <v>0</v>
      </c>
    </row>
    <row r="34" spans="3:11" x14ac:dyDescent="0.25">
      <c r="C34" s="5">
        <v>275</v>
      </c>
      <c r="D34" s="4">
        <v>0.47407407407407409</v>
      </c>
      <c r="E34" s="4">
        <v>1.4814814814814781E-2</v>
      </c>
      <c r="F34" s="4"/>
      <c r="G34" s="4">
        <v>128</v>
      </c>
      <c r="H34" s="4"/>
      <c r="I34" s="4">
        <v>35</v>
      </c>
      <c r="J34" s="4">
        <v>2.2058823529411766E-2</v>
      </c>
      <c r="K34" s="4">
        <v>0</v>
      </c>
    </row>
    <row r="35" spans="3:11" x14ac:dyDescent="0.25">
      <c r="C35" s="5">
        <v>280</v>
      </c>
      <c r="D35" s="4">
        <v>0.45925925925925926</v>
      </c>
      <c r="E35" s="4">
        <v>1.4814814814814836E-2</v>
      </c>
      <c r="F35" s="4"/>
      <c r="G35" s="4">
        <v>126</v>
      </c>
      <c r="H35" s="4"/>
      <c r="I35" s="4">
        <v>30</v>
      </c>
      <c r="J35" s="4">
        <v>2.2058823529411766E-2</v>
      </c>
      <c r="K35" s="4">
        <v>0</v>
      </c>
    </row>
    <row r="36" spans="3:11" x14ac:dyDescent="0.25">
      <c r="C36" s="5">
        <v>285</v>
      </c>
      <c r="D36" s="4">
        <v>0.45925925925925926</v>
      </c>
      <c r="E36" s="4">
        <v>0</v>
      </c>
      <c r="F36" s="4"/>
      <c r="G36" s="4">
        <v>125</v>
      </c>
      <c r="H36" s="4"/>
      <c r="I36" s="4">
        <v>25</v>
      </c>
      <c r="J36" s="4">
        <v>1.4705882352941176E-2</v>
      </c>
      <c r="K36" s="4">
        <v>7.3529411764705899E-3</v>
      </c>
    </row>
    <row r="37" spans="3:11" x14ac:dyDescent="0.25">
      <c r="C37" s="5">
        <v>290</v>
      </c>
      <c r="D37" s="4">
        <v>0.43703703703703706</v>
      </c>
      <c r="E37" s="4">
        <v>2.2222222222222199E-2</v>
      </c>
      <c r="F37" s="4"/>
      <c r="G37" s="4">
        <v>122</v>
      </c>
      <c r="H37" s="4"/>
      <c r="I37" s="4">
        <v>20</v>
      </c>
      <c r="J37" s="4">
        <v>1.4705882352941176E-2</v>
      </c>
      <c r="K37" s="4">
        <v>0</v>
      </c>
    </row>
    <row r="38" spans="3:11" x14ac:dyDescent="0.25">
      <c r="C38" s="5">
        <v>295</v>
      </c>
      <c r="D38" s="4">
        <v>0.4148148148148148</v>
      </c>
      <c r="E38" s="4">
        <v>2.2222222222222254E-2</v>
      </c>
      <c r="F38" s="4"/>
      <c r="G38" s="4">
        <v>121</v>
      </c>
      <c r="H38" s="4"/>
      <c r="I38" s="4">
        <v>15</v>
      </c>
      <c r="J38" s="4">
        <v>7.3529411764705881E-3</v>
      </c>
      <c r="K38" s="4">
        <v>7.3529411764705881E-3</v>
      </c>
    </row>
    <row r="39" spans="3:11" x14ac:dyDescent="0.25">
      <c r="C39" s="5">
        <v>300</v>
      </c>
      <c r="D39" s="4">
        <v>0.40740740740740738</v>
      </c>
      <c r="E39" s="4">
        <v>7.4074074074074181E-3</v>
      </c>
      <c r="F39" s="4"/>
      <c r="G39" s="4">
        <v>120</v>
      </c>
      <c r="H39" s="4"/>
      <c r="I39" s="4"/>
      <c r="J39" s="4"/>
      <c r="K39" s="4"/>
    </row>
    <row r="40" spans="3:11" x14ac:dyDescent="0.25">
      <c r="C40" s="5">
        <v>305</v>
      </c>
      <c r="D40" s="4">
        <v>0.4</v>
      </c>
      <c r="E40" s="4">
        <v>7.4074074074073626E-3</v>
      </c>
      <c r="F40" s="4"/>
      <c r="G40" s="4">
        <v>120</v>
      </c>
      <c r="H40" s="4"/>
      <c r="I40" s="4"/>
      <c r="J40" s="4"/>
      <c r="K40" s="4"/>
    </row>
    <row r="41" spans="3:11" x14ac:dyDescent="0.25">
      <c r="C41" s="5">
        <v>310</v>
      </c>
      <c r="D41" s="4">
        <v>0.3925925925925926</v>
      </c>
      <c r="E41" s="4">
        <v>7.4074074074074181E-3</v>
      </c>
      <c r="F41" s="4"/>
      <c r="G41" s="4">
        <v>119</v>
      </c>
      <c r="H41" s="4"/>
      <c r="I41" s="4"/>
      <c r="J41" s="4"/>
      <c r="K41" s="4"/>
    </row>
    <row r="42" spans="3:11" x14ac:dyDescent="0.25">
      <c r="C42" s="5">
        <v>315</v>
      </c>
      <c r="D42" s="4">
        <v>0.3925925925925926</v>
      </c>
      <c r="E42" s="4">
        <v>0</v>
      </c>
      <c r="F42" s="4"/>
      <c r="G42" s="4">
        <v>116</v>
      </c>
      <c r="H42" s="4"/>
      <c r="I42" s="4"/>
      <c r="J42" s="4"/>
      <c r="K42" s="4"/>
    </row>
    <row r="43" spans="3:11" x14ac:dyDescent="0.25">
      <c r="C43" s="5">
        <v>320</v>
      </c>
      <c r="D43" s="4">
        <v>0.3925925925925926</v>
      </c>
      <c r="E43" s="4">
        <v>0</v>
      </c>
      <c r="F43" s="4"/>
      <c r="G43" s="4">
        <v>113</v>
      </c>
      <c r="H43" s="4"/>
      <c r="I43" s="4"/>
      <c r="J43" s="4"/>
      <c r="K43" s="4"/>
    </row>
    <row r="44" spans="3:11" x14ac:dyDescent="0.25">
      <c r="C44" s="5">
        <v>325</v>
      </c>
      <c r="D44" s="4">
        <v>0.37777777777777777</v>
      </c>
      <c r="E44" s="4">
        <v>1.4814814814814836E-2</v>
      </c>
      <c r="F44" s="4"/>
      <c r="G44" s="4">
        <v>113</v>
      </c>
      <c r="H44" s="4"/>
      <c r="I44" s="4"/>
      <c r="J44" s="4"/>
      <c r="K44" s="4"/>
    </row>
    <row r="45" spans="3:11" x14ac:dyDescent="0.25">
      <c r="C45" s="5">
        <v>330</v>
      </c>
      <c r="D45" s="4">
        <v>0.37037037037037035</v>
      </c>
      <c r="E45" s="4">
        <v>7.4074074074074181E-3</v>
      </c>
      <c r="F45" s="4"/>
      <c r="G45" s="4">
        <v>112</v>
      </c>
      <c r="H45" s="4"/>
      <c r="I45" s="4"/>
      <c r="J45" s="4"/>
      <c r="K45" s="4"/>
    </row>
    <row r="46" spans="3:11" x14ac:dyDescent="0.25">
      <c r="C46" s="5">
        <v>335</v>
      </c>
      <c r="D46" s="4">
        <v>0.37037037037037035</v>
      </c>
      <c r="E46" s="4">
        <v>0</v>
      </c>
      <c r="F46" s="4"/>
      <c r="G46" s="4">
        <v>109</v>
      </c>
      <c r="H46" s="4"/>
      <c r="I46" s="4"/>
      <c r="J46" s="4"/>
      <c r="K46" s="4"/>
    </row>
    <row r="47" spans="3:11" x14ac:dyDescent="0.25">
      <c r="C47" s="5">
        <v>340</v>
      </c>
      <c r="D47" s="4">
        <v>0.37037037037037035</v>
      </c>
      <c r="E47" s="4">
        <v>0</v>
      </c>
      <c r="F47" s="4"/>
      <c r="G47" s="4">
        <v>109</v>
      </c>
      <c r="H47" s="4"/>
      <c r="I47" s="4"/>
      <c r="J47" s="4"/>
      <c r="K47" s="4"/>
    </row>
    <row r="48" spans="3:11" x14ac:dyDescent="0.25">
      <c r="C48" s="5">
        <v>345</v>
      </c>
      <c r="D48" s="4">
        <v>0.37037037037037035</v>
      </c>
      <c r="E48" s="4">
        <v>0</v>
      </c>
      <c r="F48" s="4"/>
      <c r="G48" s="4">
        <v>109</v>
      </c>
      <c r="H48" s="4"/>
      <c r="I48" s="4"/>
      <c r="J48" s="4"/>
      <c r="K48" s="4"/>
    </row>
    <row r="49" spans="3:7" x14ac:dyDescent="0.25">
      <c r="C49" s="5">
        <v>350</v>
      </c>
      <c r="D49" s="4">
        <v>0.35555555555555557</v>
      </c>
      <c r="E49" s="4">
        <v>1.4814814814814781E-2</v>
      </c>
      <c r="F49" s="4"/>
      <c r="G49" s="4">
        <v>107</v>
      </c>
    </row>
    <row r="50" spans="3:7" x14ac:dyDescent="0.25">
      <c r="C50" s="5">
        <v>355</v>
      </c>
      <c r="D50" s="4">
        <v>0.35555555555555557</v>
      </c>
      <c r="E50" s="4">
        <v>0</v>
      </c>
      <c r="F50" s="4"/>
      <c r="G50" s="4">
        <v>107</v>
      </c>
    </row>
    <row r="51" spans="3:7" x14ac:dyDescent="0.25">
      <c r="C51" s="5">
        <v>360</v>
      </c>
      <c r="D51" s="4">
        <v>0.35555555555555557</v>
      </c>
      <c r="E51" s="4">
        <v>0</v>
      </c>
      <c r="F51" s="4"/>
      <c r="G51" s="4">
        <v>105</v>
      </c>
    </row>
    <row r="52" spans="3:7" x14ac:dyDescent="0.25">
      <c r="C52" s="5">
        <v>365</v>
      </c>
      <c r="D52" s="4">
        <v>0.35555555555555557</v>
      </c>
      <c r="E52" s="4">
        <v>0</v>
      </c>
      <c r="F52" s="4"/>
      <c r="G52" s="4">
        <v>104</v>
      </c>
    </row>
    <row r="53" spans="3:7" x14ac:dyDescent="0.25">
      <c r="C53" s="5">
        <v>370</v>
      </c>
      <c r="D53" s="4">
        <v>0.34814814814814815</v>
      </c>
      <c r="E53" s="4">
        <v>7.4074074074074181E-3</v>
      </c>
      <c r="F53" s="4"/>
      <c r="G53" s="4">
        <v>102</v>
      </c>
    </row>
    <row r="54" spans="3:7" x14ac:dyDescent="0.25">
      <c r="C54" s="5">
        <v>375</v>
      </c>
      <c r="D54" s="4">
        <v>0.34074074074074073</v>
      </c>
      <c r="E54" s="4">
        <v>7.4074074074074181E-3</v>
      </c>
      <c r="F54" s="4"/>
      <c r="G54" s="4">
        <v>102</v>
      </c>
    </row>
    <row r="55" spans="3:7" x14ac:dyDescent="0.25">
      <c r="C55" s="5">
        <v>380</v>
      </c>
      <c r="D55" s="4">
        <v>0.34074074074074073</v>
      </c>
      <c r="E55" s="4">
        <v>0</v>
      </c>
      <c r="F55" s="4"/>
      <c r="G55" s="4">
        <v>102</v>
      </c>
    </row>
    <row r="56" spans="3:7" x14ac:dyDescent="0.25">
      <c r="C56" s="5">
        <v>385</v>
      </c>
      <c r="D56" s="4">
        <v>0.34074074074074073</v>
      </c>
      <c r="E56" s="4">
        <v>0</v>
      </c>
      <c r="F56" s="4"/>
      <c r="G56" s="4">
        <v>101</v>
      </c>
    </row>
    <row r="57" spans="3:7" x14ac:dyDescent="0.25">
      <c r="C57" s="5">
        <v>390</v>
      </c>
      <c r="D57" s="4">
        <v>0.34074074074074073</v>
      </c>
      <c r="E57" s="4">
        <v>0</v>
      </c>
      <c r="F57" s="4"/>
      <c r="G57" s="4">
        <v>101</v>
      </c>
    </row>
    <row r="58" spans="3:7" x14ac:dyDescent="0.25">
      <c r="C58" s="5">
        <v>395</v>
      </c>
      <c r="D58" s="4">
        <v>0.33333333333333331</v>
      </c>
      <c r="E58" s="4">
        <v>7.4074074074074181E-3</v>
      </c>
      <c r="F58" s="4"/>
      <c r="G58" s="4">
        <v>101</v>
      </c>
    </row>
    <row r="59" spans="3:7" x14ac:dyDescent="0.25">
      <c r="C59" s="5">
        <v>400</v>
      </c>
      <c r="D59" s="4">
        <v>0.33333333333333331</v>
      </c>
      <c r="E59" s="4">
        <v>0</v>
      </c>
      <c r="F59" s="4"/>
      <c r="G59" s="4">
        <v>101</v>
      </c>
    </row>
    <row r="60" spans="3:7" x14ac:dyDescent="0.25">
      <c r="C60" s="5">
        <v>405</v>
      </c>
      <c r="D60" s="4">
        <v>0.32592592592592595</v>
      </c>
      <c r="E60" s="4">
        <v>7.4074074074073626E-3</v>
      </c>
      <c r="F60" s="4"/>
      <c r="G60" s="4">
        <v>101</v>
      </c>
    </row>
    <row r="61" spans="3:7" x14ac:dyDescent="0.25">
      <c r="C61" s="5">
        <v>410</v>
      </c>
      <c r="D61" s="4">
        <v>0.32592592592592595</v>
      </c>
      <c r="E61" s="4">
        <v>0</v>
      </c>
      <c r="F61" s="4"/>
      <c r="G61" s="4">
        <v>100</v>
      </c>
    </row>
    <row r="62" spans="3:7" x14ac:dyDescent="0.25">
      <c r="C62" s="5">
        <v>415</v>
      </c>
      <c r="D62" s="4">
        <v>0.32592592592592595</v>
      </c>
      <c r="E62" s="4">
        <v>0</v>
      </c>
      <c r="F62" s="4"/>
      <c r="G62" s="4">
        <v>100</v>
      </c>
    </row>
    <row r="63" spans="3:7" x14ac:dyDescent="0.25">
      <c r="C63" s="5">
        <v>420</v>
      </c>
      <c r="D63" s="4">
        <v>0.32592592592592595</v>
      </c>
      <c r="E63" s="4">
        <v>0</v>
      </c>
      <c r="F63" s="4"/>
      <c r="G63" s="4">
        <v>100</v>
      </c>
    </row>
    <row r="64" spans="3:7" x14ac:dyDescent="0.25">
      <c r="C64" s="5">
        <v>425</v>
      </c>
      <c r="D64" s="4">
        <v>0.32592592592592595</v>
      </c>
      <c r="E64" s="4">
        <v>0</v>
      </c>
      <c r="F64" s="4"/>
      <c r="G64" s="4">
        <v>100</v>
      </c>
    </row>
    <row r="65" spans="3:7" x14ac:dyDescent="0.25">
      <c r="C65" s="5">
        <v>430</v>
      </c>
      <c r="D65" s="4">
        <v>0.31851851851851853</v>
      </c>
      <c r="E65" s="4">
        <v>7.4074074074074181E-3</v>
      </c>
      <c r="F65" s="4"/>
      <c r="G65" s="4">
        <v>99</v>
      </c>
    </row>
    <row r="66" spans="3:7" x14ac:dyDescent="0.25">
      <c r="C66" s="5">
        <v>435</v>
      </c>
      <c r="D66" s="4">
        <v>0.31111111111111112</v>
      </c>
      <c r="E66" s="4">
        <v>7.4074074074074181E-3</v>
      </c>
      <c r="F66" s="4"/>
      <c r="G66" s="4">
        <v>99</v>
      </c>
    </row>
    <row r="67" spans="3:7" x14ac:dyDescent="0.25">
      <c r="C67" s="5">
        <v>440</v>
      </c>
      <c r="D67" s="4">
        <v>0.29629629629629628</v>
      </c>
      <c r="E67" s="4">
        <v>1.4814814814814836E-2</v>
      </c>
      <c r="F67" s="4"/>
      <c r="G67" s="4">
        <v>99</v>
      </c>
    </row>
    <row r="68" spans="3:7" x14ac:dyDescent="0.25">
      <c r="C68" s="5">
        <v>445</v>
      </c>
      <c r="D68" s="4">
        <v>0.28888888888888886</v>
      </c>
      <c r="E68" s="4">
        <v>7.4074074074074181E-3</v>
      </c>
      <c r="F68" s="4"/>
      <c r="G68" s="4">
        <v>99</v>
      </c>
    </row>
    <row r="69" spans="3:7" x14ac:dyDescent="0.25">
      <c r="C69" s="5">
        <v>450</v>
      </c>
      <c r="D69" s="4">
        <v>0.28888888888888886</v>
      </c>
      <c r="E69" s="4">
        <v>0</v>
      </c>
      <c r="F69" s="4"/>
      <c r="G69" s="4">
        <v>99</v>
      </c>
    </row>
    <row r="70" spans="3:7" x14ac:dyDescent="0.25">
      <c r="C70" s="5">
        <v>455</v>
      </c>
      <c r="D70" s="4">
        <v>0.28888888888888886</v>
      </c>
      <c r="E70" s="4">
        <v>0</v>
      </c>
      <c r="F70" s="4"/>
      <c r="G70" s="4">
        <v>98</v>
      </c>
    </row>
    <row r="71" spans="3:7" x14ac:dyDescent="0.25">
      <c r="C71" s="5">
        <v>460</v>
      </c>
      <c r="D71" s="4">
        <v>0.28888888888888886</v>
      </c>
      <c r="E71" s="4">
        <v>0</v>
      </c>
      <c r="F71" s="4"/>
      <c r="G71" s="4">
        <v>98</v>
      </c>
    </row>
    <row r="72" spans="3:7" x14ac:dyDescent="0.25">
      <c r="C72" s="5">
        <v>465</v>
      </c>
      <c r="D72" s="4">
        <v>0.28888888888888886</v>
      </c>
      <c r="E72" s="4">
        <v>0</v>
      </c>
      <c r="F72" s="4"/>
      <c r="G72" s="4">
        <v>97</v>
      </c>
    </row>
    <row r="73" spans="3:7" x14ac:dyDescent="0.25">
      <c r="C73" s="5">
        <v>470</v>
      </c>
      <c r="D73" s="4">
        <v>0.28888888888888886</v>
      </c>
      <c r="E73" s="4">
        <v>0</v>
      </c>
      <c r="F73" s="4"/>
      <c r="G73" s="4">
        <v>97</v>
      </c>
    </row>
    <row r="74" spans="3:7" x14ac:dyDescent="0.25">
      <c r="C74" s="5">
        <v>475</v>
      </c>
      <c r="D74" s="4">
        <v>0.27407407407407408</v>
      </c>
      <c r="E74" s="4">
        <v>1.4814814814814781E-2</v>
      </c>
      <c r="F74" s="4"/>
      <c r="G74" s="4">
        <v>97</v>
      </c>
    </row>
    <row r="75" spans="3:7" x14ac:dyDescent="0.25">
      <c r="C75" s="5">
        <v>480</v>
      </c>
      <c r="D75" s="4">
        <v>0.27407407407407408</v>
      </c>
      <c r="E75" s="4">
        <v>0</v>
      </c>
      <c r="F75" s="4"/>
      <c r="G75" s="4">
        <v>96</v>
      </c>
    </row>
    <row r="76" spans="3:7" x14ac:dyDescent="0.25">
      <c r="C76" s="5">
        <v>485</v>
      </c>
      <c r="D76" s="4">
        <v>0.27407407407407408</v>
      </c>
      <c r="E76" s="4">
        <v>0</v>
      </c>
      <c r="F76" s="4"/>
      <c r="G76" s="4">
        <v>96</v>
      </c>
    </row>
    <row r="77" spans="3:7" x14ac:dyDescent="0.25">
      <c r="C77" s="5">
        <v>490</v>
      </c>
      <c r="D77" s="4">
        <v>0.27407407407407408</v>
      </c>
      <c r="E77" s="4">
        <v>0</v>
      </c>
      <c r="F77" s="4"/>
      <c r="G77" s="4">
        <v>96</v>
      </c>
    </row>
    <row r="78" spans="3:7" x14ac:dyDescent="0.25">
      <c r="C78" s="5">
        <v>495</v>
      </c>
      <c r="D78" s="4">
        <v>0.27407407407407408</v>
      </c>
      <c r="E78" s="4">
        <v>0</v>
      </c>
      <c r="F78" s="4"/>
      <c r="G78" s="4">
        <v>96</v>
      </c>
    </row>
    <row r="79" spans="3:7" x14ac:dyDescent="0.25">
      <c r="C79" s="5">
        <v>500</v>
      </c>
      <c r="D79" s="4">
        <v>0.27407407407407408</v>
      </c>
      <c r="E79" s="4">
        <v>0</v>
      </c>
      <c r="F79" s="4"/>
      <c r="G79" s="4">
        <v>96</v>
      </c>
    </row>
    <row r="80" spans="3:7" x14ac:dyDescent="0.25">
      <c r="C80" s="5">
        <v>505</v>
      </c>
      <c r="D80" s="4">
        <v>0.27407407407407408</v>
      </c>
      <c r="E80" s="4">
        <v>0</v>
      </c>
      <c r="F80" s="4"/>
      <c r="G80" s="4">
        <v>96</v>
      </c>
    </row>
    <row r="81" spans="3:7" x14ac:dyDescent="0.25">
      <c r="C81" s="5">
        <v>510</v>
      </c>
      <c r="D81" s="4">
        <v>0.26666666666666666</v>
      </c>
      <c r="E81" s="4">
        <v>7.4074074074074181E-3</v>
      </c>
      <c r="F81" s="4"/>
      <c r="G81" s="4">
        <v>95</v>
      </c>
    </row>
    <row r="82" spans="3:7" x14ac:dyDescent="0.25">
      <c r="C82" s="5">
        <v>515</v>
      </c>
      <c r="D82" s="4">
        <v>0.26666666666666666</v>
      </c>
      <c r="E82" s="4">
        <v>0</v>
      </c>
      <c r="F82" s="4"/>
      <c r="G82" s="4">
        <v>95</v>
      </c>
    </row>
    <row r="83" spans="3:7" x14ac:dyDescent="0.25">
      <c r="C83" s="5">
        <v>520</v>
      </c>
      <c r="D83" s="4">
        <v>0.26666666666666666</v>
      </c>
      <c r="E83" s="4">
        <v>0</v>
      </c>
      <c r="F83" s="4"/>
      <c r="G83" s="4">
        <v>94</v>
      </c>
    </row>
    <row r="84" spans="3:7" x14ac:dyDescent="0.25">
      <c r="C84" s="5">
        <v>525</v>
      </c>
      <c r="D84" s="4">
        <v>0.25925925925925924</v>
      </c>
      <c r="E84" s="4">
        <v>7.4074074074074181E-3</v>
      </c>
      <c r="F84" s="4"/>
      <c r="G84" s="4">
        <v>94</v>
      </c>
    </row>
    <row r="85" spans="3:7" x14ac:dyDescent="0.25">
      <c r="C85" s="5">
        <v>530</v>
      </c>
      <c r="D85" s="4">
        <v>0.25925925925925924</v>
      </c>
      <c r="E85" s="4">
        <v>0</v>
      </c>
      <c r="F85" s="4"/>
      <c r="G85" s="4">
        <v>94</v>
      </c>
    </row>
    <row r="86" spans="3:7" x14ac:dyDescent="0.25">
      <c r="C86" s="5">
        <v>535</v>
      </c>
      <c r="D86" s="4">
        <v>0.25925925925925924</v>
      </c>
      <c r="E86" s="4">
        <v>0</v>
      </c>
      <c r="F86" s="4"/>
      <c r="G86" s="4">
        <v>94</v>
      </c>
    </row>
    <row r="87" spans="3:7" x14ac:dyDescent="0.25">
      <c r="C87" s="5">
        <v>540</v>
      </c>
      <c r="D87" s="4">
        <v>0.25925925925925924</v>
      </c>
      <c r="E87" s="4">
        <v>0</v>
      </c>
      <c r="F87" s="4"/>
      <c r="G87" s="4">
        <v>93</v>
      </c>
    </row>
    <row r="88" spans="3:7" x14ac:dyDescent="0.25">
      <c r="C88" s="5">
        <v>545</v>
      </c>
      <c r="D88" s="4">
        <v>0.25925925925925924</v>
      </c>
      <c r="E88" s="4">
        <v>0</v>
      </c>
      <c r="F88" s="4"/>
      <c r="G88" s="4">
        <v>93</v>
      </c>
    </row>
    <row r="89" spans="3:7" x14ac:dyDescent="0.25">
      <c r="C89" s="5">
        <v>550</v>
      </c>
      <c r="D89" s="4">
        <v>0.25925925925925924</v>
      </c>
      <c r="E89" s="4">
        <v>0</v>
      </c>
      <c r="F89" s="4"/>
      <c r="G89" s="4">
        <v>92</v>
      </c>
    </row>
    <row r="90" spans="3:7" x14ac:dyDescent="0.25">
      <c r="C90" s="5">
        <v>555</v>
      </c>
      <c r="D90" s="4">
        <v>0.25925925925925924</v>
      </c>
      <c r="E90" s="4">
        <v>0</v>
      </c>
      <c r="F90" s="4"/>
      <c r="G90" s="4">
        <v>92</v>
      </c>
    </row>
    <row r="91" spans="3:7" x14ac:dyDescent="0.25">
      <c r="C91" s="5">
        <v>560</v>
      </c>
      <c r="D91" s="4">
        <v>0.25925925925925924</v>
      </c>
      <c r="E91" s="4">
        <v>0</v>
      </c>
      <c r="F91" s="4"/>
      <c r="G91" s="4">
        <v>92</v>
      </c>
    </row>
    <row r="92" spans="3:7" x14ac:dyDescent="0.25">
      <c r="C92" s="5">
        <v>565</v>
      </c>
      <c r="D92" s="4">
        <v>0.25925925925925924</v>
      </c>
      <c r="E92" s="4">
        <v>0</v>
      </c>
      <c r="F92" s="4"/>
      <c r="G92" s="4">
        <v>92</v>
      </c>
    </row>
    <row r="93" spans="3:7" x14ac:dyDescent="0.25">
      <c r="C93" s="5">
        <v>570</v>
      </c>
      <c r="D93" s="4">
        <v>0.25185185185185183</v>
      </c>
      <c r="E93" s="4">
        <v>7.4074074074074181E-3</v>
      </c>
      <c r="F93" s="4"/>
      <c r="G93" s="4">
        <v>91</v>
      </c>
    </row>
    <row r="94" spans="3:7" x14ac:dyDescent="0.25">
      <c r="C94" s="5">
        <v>575</v>
      </c>
      <c r="D94" s="4">
        <v>0.24444444444444444</v>
      </c>
      <c r="E94" s="4">
        <v>7.4074074074073903E-3</v>
      </c>
      <c r="F94" s="4"/>
      <c r="G94" s="4">
        <v>91</v>
      </c>
    </row>
    <row r="95" spans="3:7" x14ac:dyDescent="0.25">
      <c r="C95" s="5">
        <v>580</v>
      </c>
      <c r="D95" s="4">
        <v>0.24444444444444444</v>
      </c>
      <c r="E95" s="4">
        <v>0</v>
      </c>
      <c r="F95" s="4"/>
      <c r="G95" s="4">
        <v>91</v>
      </c>
    </row>
    <row r="96" spans="3:7" x14ac:dyDescent="0.25">
      <c r="C96" s="5">
        <v>585</v>
      </c>
      <c r="D96" s="4">
        <v>0.22962962962962963</v>
      </c>
      <c r="E96" s="4">
        <v>1.4814814814814808E-2</v>
      </c>
      <c r="F96" s="4"/>
      <c r="G96" s="4">
        <v>90</v>
      </c>
    </row>
    <row r="97" spans="3:7" x14ac:dyDescent="0.25">
      <c r="C97" s="5">
        <v>590</v>
      </c>
      <c r="D97" s="4">
        <v>0.22962962962962963</v>
      </c>
      <c r="E97" s="4">
        <v>0</v>
      </c>
      <c r="F97" s="4"/>
      <c r="G97" s="4">
        <v>90</v>
      </c>
    </row>
    <row r="98" spans="3:7" x14ac:dyDescent="0.25">
      <c r="C98" s="5">
        <v>595</v>
      </c>
      <c r="D98" s="4">
        <v>0.22962962962962963</v>
      </c>
      <c r="E98" s="4">
        <v>0</v>
      </c>
      <c r="F98" s="4"/>
      <c r="G98" s="4">
        <v>89</v>
      </c>
    </row>
    <row r="99" spans="3:7" x14ac:dyDescent="0.25">
      <c r="C99" s="5">
        <v>600</v>
      </c>
      <c r="D99" s="4">
        <v>0.22962962962962963</v>
      </c>
      <c r="E99" s="4">
        <v>0</v>
      </c>
      <c r="F99" s="4"/>
      <c r="G99" s="4">
        <v>89</v>
      </c>
    </row>
    <row r="100" spans="3:7" x14ac:dyDescent="0.25">
      <c r="C100" s="5">
        <v>605</v>
      </c>
      <c r="D100" s="4">
        <v>0.22222222222222221</v>
      </c>
      <c r="E100" s="4">
        <v>7.4074074074074181E-3</v>
      </c>
      <c r="F100" s="4"/>
      <c r="G100" s="4">
        <v>89</v>
      </c>
    </row>
    <row r="101" spans="3:7" x14ac:dyDescent="0.25">
      <c r="C101" s="5">
        <v>610</v>
      </c>
      <c r="D101" s="4">
        <v>0.22222222222222221</v>
      </c>
      <c r="E101" s="4">
        <v>0</v>
      </c>
      <c r="F101" s="4"/>
      <c r="G101" s="4">
        <v>89</v>
      </c>
    </row>
    <row r="102" spans="3:7" x14ac:dyDescent="0.25">
      <c r="C102" s="5">
        <v>615</v>
      </c>
      <c r="D102" s="4">
        <v>0.22222222222222221</v>
      </c>
      <c r="E102" s="4">
        <v>0</v>
      </c>
      <c r="F102" s="4"/>
      <c r="G102" s="4">
        <v>88</v>
      </c>
    </row>
    <row r="103" spans="3:7" x14ac:dyDescent="0.25">
      <c r="C103" s="5">
        <v>620</v>
      </c>
      <c r="D103" s="4">
        <v>0.22222222222222221</v>
      </c>
      <c r="E103" s="4">
        <v>0</v>
      </c>
      <c r="F103" s="4"/>
      <c r="G103" s="4">
        <v>87</v>
      </c>
    </row>
    <row r="104" spans="3:7" x14ac:dyDescent="0.25">
      <c r="C104" s="5">
        <v>625</v>
      </c>
      <c r="D104" s="4">
        <v>0.21481481481481482</v>
      </c>
      <c r="E104" s="4">
        <v>7.4074074074073903E-3</v>
      </c>
      <c r="F104" s="4"/>
      <c r="G104" s="4">
        <v>86</v>
      </c>
    </row>
    <row r="105" spans="3:7" x14ac:dyDescent="0.25">
      <c r="C105" s="5">
        <v>630</v>
      </c>
      <c r="D105" s="4">
        <v>0.21481481481481482</v>
      </c>
      <c r="E105" s="4">
        <v>0</v>
      </c>
      <c r="F105" s="4"/>
      <c r="G105" s="4">
        <v>86</v>
      </c>
    </row>
    <row r="106" spans="3:7" x14ac:dyDescent="0.25">
      <c r="C106" s="5">
        <v>635</v>
      </c>
      <c r="D106" s="4">
        <v>0.21481481481481482</v>
      </c>
      <c r="E106" s="4">
        <v>0</v>
      </c>
      <c r="F106" s="4"/>
      <c r="G106" s="4">
        <v>86</v>
      </c>
    </row>
    <row r="107" spans="3:7" x14ac:dyDescent="0.25">
      <c r="C107" s="5">
        <v>640</v>
      </c>
      <c r="D107" s="4">
        <v>0.21481481481481482</v>
      </c>
      <c r="E107" s="4">
        <v>0</v>
      </c>
      <c r="F107" s="4"/>
      <c r="G107" s="4">
        <v>86</v>
      </c>
    </row>
    <row r="108" spans="3:7" x14ac:dyDescent="0.25">
      <c r="C108" s="5">
        <v>645</v>
      </c>
      <c r="D108" s="4">
        <v>0.21481481481481482</v>
      </c>
      <c r="E108" s="4">
        <v>0</v>
      </c>
      <c r="F108" s="4"/>
      <c r="G108" s="4">
        <v>86</v>
      </c>
    </row>
    <row r="109" spans="3:7" x14ac:dyDescent="0.25">
      <c r="C109" s="5">
        <v>650</v>
      </c>
      <c r="D109" s="4">
        <v>0.21481481481481482</v>
      </c>
      <c r="E109" s="4">
        <v>0</v>
      </c>
      <c r="F109" s="4"/>
      <c r="G109" s="4">
        <v>85</v>
      </c>
    </row>
    <row r="110" spans="3:7" x14ac:dyDescent="0.25">
      <c r="C110" s="5">
        <v>655</v>
      </c>
      <c r="D110" s="4">
        <v>0.2074074074074074</v>
      </c>
      <c r="E110" s="4">
        <v>7.4074074074074181E-3</v>
      </c>
      <c r="F110" s="4"/>
      <c r="G110" s="4">
        <v>85</v>
      </c>
    </row>
    <row r="111" spans="3:7" x14ac:dyDescent="0.25">
      <c r="C111" s="5">
        <v>660</v>
      </c>
      <c r="D111" s="4">
        <v>0.2074074074074074</v>
      </c>
      <c r="E111" s="4">
        <v>0</v>
      </c>
      <c r="F111" s="4"/>
      <c r="G111" s="4">
        <v>85</v>
      </c>
    </row>
    <row r="112" spans="3:7" x14ac:dyDescent="0.25">
      <c r="C112" s="5">
        <v>670</v>
      </c>
      <c r="D112" s="4">
        <v>0.2</v>
      </c>
      <c r="E112" s="4">
        <v>7.4074074074073903E-3</v>
      </c>
      <c r="F112" s="4"/>
      <c r="G112" s="4">
        <v>85</v>
      </c>
    </row>
    <row r="113" spans="3:7" x14ac:dyDescent="0.25">
      <c r="C113" s="5">
        <v>680</v>
      </c>
      <c r="D113" s="4">
        <v>0.2</v>
      </c>
      <c r="E113" s="4">
        <v>0</v>
      </c>
      <c r="F113" s="4"/>
      <c r="G113" s="4">
        <v>84</v>
      </c>
    </row>
    <row r="114" spans="3:7" x14ac:dyDescent="0.25">
      <c r="C114" s="5">
        <v>690</v>
      </c>
      <c r="D114" s="4">
        <v>0.2</v>
      </c>
      <c r="E114" s="4">
        <v>0</v>
      </c>
      <c r="F114" s="4"/>
      <c r="G114" s="4">
        <v>84</v>
      </c>
    </row>
    <row r="115" spans="3:7" x14ac:dyDescent="0.25">
      <c r="C115" s="5">
        <v>700</v>
      </c>
      <c r="D115" s="4">
        <v>0.19259259259259259</v>
      </c>
      <c r="E115" s="4">
        <v>7.4074074074074181E-3</v>
      </c>
      <c r="F115" s="4"/>
      <c r="G115" s="4">
        <v>83</v>
      </c>
    </row>
    <row r="116" spans="3:7" x14ac:dyDescent="0.25">
      <c r="C116" s="5">
        <v>710</v>
      </c>
      <c r="D116" s="4">
        <v>0.19259259259259259</v>
      </c>
      <c r="E116" s="4">
        <v>0</v>
      </c>
      <c r="F116" s="4"/>
      <c r="G116" s="4">
        <v>83</v>
      </c>
    </row>
    <row r="117" spans="3:7" x14ac:dyDescent="0.25">
      <c r="C117" s="5">
        <v>720</v>
      </c>
      <c r="D117" s="4">
        <v>0.17777777777777778</v>
      </c>
      <c r="E117" s="4">
        <v>1.4814814814814808E-2</v>
      </c>
      <c r="F117" s="4"/>
      <c r="G117" s="4">
        <v>82</v>
      </c>
    </row>
    <row r="118" spans="3:7" x14ac:dyDescent="0.25">
      <c r="C118" s="5">
        <v>730</v>
      </c>
      <c r="D118" s="4">
        <v>0.17777777777777778</v>
      </c>
      <c r="E118" s="4">
        <v>0</v>
      </c>
      <c r="F118" s="4"/>
      <c r="G118" s="4">
        <v>81</v>
      </c>
    </row>
    <row r="119" spans="3:7" x14ac:dyDescent="0.25">
      <c r="C119" s="5">
        <v>740</v>
      </c>
      <c r="D119" s="4">
        <v>0.16296296296296298</v>
      </c>
      <c r="E119" s="4">
        <v>1.4814814814814808E-2</v>
      </c>
      <c r="F119" s="4"/>
      <c r="G119" s="4">
        <v>81</v>
      </c>
    </row>
    <row r="120" spans="3:7" x14ac:dyDescent="0.25">
      <c r="C120" s="5">
        <v>750</v>
      </c>
      <c r="D120" s="4">
        <v>0.16296296296296298</v>
      </c>
      <c r="E120" s="4">
        <v>0</v>
      </c>
      <c r="F120" s="4"/>
      <c r="G120" s="4">
        <v>81</v>
      </c>
    </row>
    <row r="121" spans="3:7" x14ac:dyDescent="0.25">
      <c r="C121" s="5">
        <v>760</v>
      </c>
      <c r="D121" s="4">
        <v>0.16296296296296298</v>
      </c>
      <c r="E121" s="4">
        <v>0</v>
      </c>
      <c r="F121" s="4"/>
      <c r="G121" s="4">
        <v>78</v>
      </c>
    </row>
    <row r="122" spans="3:7" x14ac:dyDescent="0.25">
      <c r="C122" s="5">
        <v>770</v>
      </c>
      <c r="D122" s="4">
        <v>0.15555555555555556</v>
      </c>
      <c r="E122" s="4">
        <v>7.4074074074074181E-3</v>
      </c>
      <c r="F122" s="4"/>
      <c r="G122" s="4">
        <v>76</v>
      </c>
    </row>
    <row r="123" spans="3:7" x14ac:dyDescent="0.25">
      <c r="C123" s="5">
        <v>780</v>
      </c>
      <c r="D123" s="4">
        <v>0.15555555555555556</v>
      </c>
      <c r="E123" s="4">
        <v>0</v>
      </c>
      <c r="F123" s="4"/>
      <c r="G123" s="4">
        <v>76</v>
      </c>
    </row>
    <row r="124" spans="3:7" x14ac:dyDescent="0.25">
      <c r="C124" s="5">
        <v>790</v>
      </c>
      <c r="D124" s="4">
        <v>0.14814814814814814</v>
      </c>
      <c r="E124" s="4">
        <v>7.4074074074074181E-3</v>
      </c>
      <c r="F124" s="4"/>
      <c r="G124" s="4">
        <v>75</v>
      </c>
    </row>
    <row r="125" spans="3:7" x14ac:dyDescent="0.25">
      <c r="C125" s="5">
        <v>800</v>
      </c>
      <c r="D125" s="4">
        <v>0.14814814814814814</v>
      </c>
      <c r="E125" s="4">
        <v>0</v>
      </c>
      <c r="F125" s="4"/>
      <c r="G125" s="4">
        <v>74</v>
      </c>
    </row>
    <row r="126" spans="3:7" x14ac:dyDescent="0.25">
      <c r="C126" s="5">
        <v>810</v>
      </c>
      <c r="D126" s="4">
        <v>0.14814814814814814</v>
      </c>
      <c r="E126" s="4">
        <v>0</v>
      </c>
      <c r="F126" s="4"/>
      <c r="G126" s="4">
        <v>73</v>
      </c>
    </row>
    <row r="127" spans="3:7" x14ac:dyDescent="0.25">
      <c r="C127" s="5">
        <v>820</v>
      </c>
      <c r="D127" s="4">
        <v>0.14814814814814814</v>
      </c>
      <c r="E127" s="4">
        <v>0</v>
      </c>
      <c r="F127" s="4"/>
      <c r="G127" s="4">
        <v>72</v>
      </c>
    </row>
    <row r="128" spans="3:7" x14ac:dyDescent="0.25">
      <c r="C128" s="5">
        <v>830</v>
      </c>
      <c r="D128" s="4">
        <v>0.14074074074074075</v>
      </c>
      <c r="E128" s="4">
        <v>7.4074074074073903E-3</v>
      </c>
      <c r="F128" s="4"/>
      <c r="G128" s="4">
        <v>72</v>
      </c>
    </row>
    <row r="129" spans="3:7" x14ac:dyDescent="0.25">
      <c r="C129" s="5">
        <v>840</v>
      </c>
      <c r="D129" s="4">
        <v>0.14074074074074075</v>
      </c>
      <c r="E129" s="4">
        <v>0</v>
      </c>
      <c r="F129" s="4"/>
      <c r="G129" s="4">
        <v>72</v>
      </c>
    </row>
    <row r="130" spans="3:7" x14ac:dyDescent="0.25">
      <c r="C130" s="5">
        <v>850</v>
      </c>
      <c r="D130" s="4">
        <v>0.14074074074074075</v>
      </c>
      <c r="E130" s="4">
        <v>0</v>
      </c>
      <c r="F130" s="4"/>
      <c r="G130" s="4">
        <v>70</v>
      </c>
    </row>
    <row r="131" spans="3:7" x14ac:dyDescent="0.25">
      <c r="C131" s="5">
        <v>860</v>
      </c>
      <c r="D131" s="4">
        <v>0.13333333333333333</v>
      </c>
      <c r="E131" s="4">
        <v>7.4074074074074181E-3</v>
      </c>
      <c r="F131" s="4"/>
      <c r="G131" s="4">
        <v>70</v>
      </c>
    </row>
    <row r="132" spans="3:7" x14ac:dyDescent="0.25">
      <c r="C132" s="5">
        <v>870</v>
      </c>
      <c r="D132" s="4">
        <v>0.13333333333333333</v>
      </c>
      <c r="E132" s="4">
        <v>0</v>
      </c>
      <c r="F132" s="4"/>
      <c r="G132" s="4">
        <v>68</v>
      </c>
    </row>
    <row r="133" spans="3:7" x14ac:dyDescent="0.25">
      <c r="C133" s="5">
        <v>880</v>
      </c>
      <c r="D133" s="4">
        <v>0.13333333333333333</v>
      </c>
      <c r="E133" s="4">
        <v>0</v>
      </c>
      <c r="F133" s="4"/>
      <c r="G133" s="4">
        <v>67</v>
      </c>
    </row>
    <row r="134" spans="3:7" x14ac:dyDescent="0.25">
      <c r="C134" s="5">
        <v>890</v>
      </c>
      <c r="D134" s="4">
        <v>0.13333333333333333</v>
      </c>
      <c r="E134" s="4">
        <v>0</v>
      </c>
      <c r="F134" s="4"/>
      <c r="G134" s="4">
        <v>66</v>
      </c>
    </row>
    <row r="135" spans="3:7" x14ac:dyDescent="0.25">
      <c r="C135" s="5">
        <v>900</v>
      </c>
      <c r="D135" s="4">
        <v>0.13333333333333333</v>
      </c>
      <c r="E135" s="4">
        <v>0</v>
      </c>
      <c r="F135" s="4"/>
      <c r="G135" s="4">
        <v>64</v>
      </c>
    </row>
    <row r="136" spans="3:7" x14ac:dyDescent="0.25">
      <c r="C136" s="5">
        <v>910</v>
      </c>
      <c r="D136" s="4">
        <v>0.12592592592592591</v>
      </c>
      <c r="E136" s="4">
        <v>7.4074074074074181E-3</v>
      </c>
      <c r="F136" s="4"/>
      <c r="G136" s="4">
        <v>54</v>
      </c>
    </row>
    <row r="137" spans="3:7" x14ac:dyDescent="0.25">
      <c r="C137" s="5">
        <v>920</v>
      </c>
      <c r="D137" s="4">
        <v>0.12592592592592591</v>
      </c>
      <c r="E137" s="4">
        <v>0</v>
      </c>
      <c r="F137" s="4"/>
      <c r="G137" s="4">
        <v>52</v>
      </c>
    </row>
    <row r="138" spans="3:7" x14ac:dyDescent="0.25">
      <c r="C138" s="5">
        <v>930</v>
      </c>
      <c r="D138" s="4">
        <v>0.12592592592592591</v>
      </c>
      <c r="E138" s="4">
        <v>0</v>
      </c>
      <c r="F138" s="4"/>
      <c r="G138" s="4">
        <v>52</v>
      </c>
    </row>
    <row r="139" spans="3:7" x14ac:dyDescent="0.25">
      <c r="C139" s="5">
        <v>940</v>
      </c>
      <c r="D139" s="4">
        <v>0.12592592592592591</v>
      </c>
      <c r="E139" s="4">
        <v>0</v>
      </c>
      <c r="F139" s="4"/>
      <c r="G139" s="4">
        <v>28</v>
      </c>
    </row>
    <row r="140" spans="3:7" x14ac:dyDescent="0.25">
      <c r="C140" s="5">
        <v>950</v>
      </c>
      <c r="D140" s="4">
        <v>0.12592592592592591</v>
      </c>
      <c r="E140" s="4">
        <v>0</v>
      </c>
      <c r="F140" s="4"/>
      <c r="G140" s="4">
        <v>19</v>
      </c>
    </row>
    <row r="141" spans="3:7" x14ac:dyDescent="0.25">
      <c r="C141" s="5">
        <v>960</v>
      </c>
      <c r="D141" s="4">
        <v>0.12592592592592591</v>
      </c>
      <c r="E141" s="4">
        <v>0</v>
      </c>
      <c r="F141" s="4"/>
      <c r="G141" s="4">
        <v>12</v>
      </c>
    </row>
    <row r="142" spans="3:7" x14ac:dyDescent="0.25">
      <c r="C142" s="5">
        <v>970</v>
      </c>
      <c r="D142" s="4">
        <v>0.12592592592592591</v>
      </c>
      <c r="E142" s="4">
        <v>0</v>
      </c>
      <c r="F142" s="4"/>
      <c r="G142" s="4"/>
    </row>
    <row r="143" spans="3:7" x14ac:dyDescent="0.25">
      <c r="C143" s="5">
        <v>980</v>
      </c>
      <c r="D143" s="4">
        <v>0.12592592592592591</v>
      </c>
      <c r="E143" s="4">
        <v>0</v>
      </c>
      <c r="F143" s="4"/>
      <c r="G143" s="4"/>
    </row>
    <row r="144" spans="3:7" x14ac:dyDescent="0.25">
      <c r="C144" s="5">
        <v>990</v>
      </c>
      <c r="D144" s="4">
        <v>0.12592592592592591</v>
      </c>
      <c r="E144" s="4">
        <v>0</v>
      </c>
      <c r="F144" s="4"/>
      <c r="G144" s="4"/>
    </row>
    <row r="145" spans="3:7" x14ac:dyDescent="0.25">
      <c r="C145" s="5">
        <v>1000</v>
      </c>
      <c r="D145" s="4">
        <v>0.12592592592592591</v>
      </c>
      <c r="E145" s="4">
        <v>0</v>
      </c>
      <c r="F145" s="4"/>
      <c r="G145" s="4"/>
    </row>
    <row r="146" spans="3:7" x14ac:dyDescent="0.25">
      <c r="C146" s="5">
        <v>1500</v>
      </c>
      <c r="D146" s="4">
        <v>8.8888888888888892E-2</v>
      </c>
      <c r="E146" s="4">
        <v>3.7037037037037021E-2</v>
      </c>
      <c r="F146" s="4"/>
      <c r="G146" s="4"/>
    </row>
    <row r="147" spans="3:7" x14ac:dyDescent="0.25">
      <c r="C147" s="5">
        <v>2000</v>
      </c>
      <c r="D147" s="4">
        <v>8.1481481481481488E-2</v>
      </c>
      <c r="E147" s="4">
        <v>7.4074074074074042E-3</v>
      </c>
      <c r="F147" s="4"/>
      <c r="G147" s="4"/>
    </row>
    <row r="148" spans="3:7" x14ac:dyDescent="0.25">
      <c r="C148" s="5">
        <v>2500</v>
      </c>
      <c r="D148" s="4">
        <v>5.185185185185185E-2</v>
      </c>
      <c r="E148" s="4">
        <v>2.9629629629629638E-2</v>
      </c>
      <c r="F148" s="4"/>
      <c r="G148" s="4"/>
    </row>
    <row r="149" spans="3:7" x14ac:dyDescent="0.25">
      <c r="C149" s="5">
        <v>3000</v>
      </c>
      <c r="D149" s="4">
        <v>5.185185185185185E-2</v>
      </c>
      <c r="E149" s="4">
        <v>0</v>
      </c>
      <c r="F149" s="4"/>
      <c r="G149" s="4"/>
    </row>
    <row r="150" spans="3:7" x14ac:dyDescent="0.25">
      <c r="C150" s="5">
        <v>3500</v>
      </c>
      <c r="D150" s="4">
        <v>3.7037037037037035E-2</v>
      </c>
      <c r="E150" s="4">
        <v>1.4814814814814815E-2</v>
      </c>
      <c r="F150" s="4"/>
      <c r="G150" s="4"/>
    </row>
    <row r="151" spans="3:7" x14ac:dyDescent="0.25">
      <c r="C151" s="5">
        <v>4000</v>
      </c>
      <c r="D151" s="4">
        <v>2.9629629629629631E-2</v>
      </c>
      <c r="E151" s="4">
        <v>7.4074074074074042E-3</v>
      </c>
      <c r="F151" s="4"/>
      <c r="G151" s="4"/>
    </row>
    <row r="152" spans="3:7" x14ac:dyDescent="0.25">
      <c r="C152" s="5">
        <v>4500</v>
      </c>
      <c r="D152" s="4">
        <v>2.9629629629629631E-2</v>
      </c>
      <c r="E152" s="4">
        <v>0</v>
      </c>
      <c r="F152" s="4"/>
      <c r="G152" s="4"/>
    </row>
    <row r="153" spans="3:7" x14ac:dyDescent="0.25">
      <c r="C153" s="5">
        <v>5000</v>
      </c>
      <c r="D153" s="4">
        <v>2.9629629629629631E-2</v>
      </c>
      <c r="E153" s="4">
        <v>0</v>
      </c>
      <c r="F153" s="4"/>
      <c r="G153" s="4"/>
    </row>
    <row r="154" spans="3:7" x14ac:dyDescent="0.25">
      <c r="C154" s="5">
        <v>5500</v>
      </c>
      <c r="D154" s="4">
        <v>2.9629629629629631E-2</v>
      </c>
      <c r="E154" s="4">
        <v>0</v>
      </c>
      <c r="F154" s="4"/>
      <c r="G154" s="4"/>
    </row>
    <row r="155" spans="3:7" x14ac:dyDescent="0.25">
      <c r="C155" s="5">
        <v>6000</v>
      </c>
      <c r="D155" s="4">
        <v>2.9629629629629631E-2</v>
      </c>
      <c r="E155" s="4">
        <v>0</v>
      </c>
      <c r="F155" s="4"/>
      <c r="G155" s="4"/>
    </row>
    <row r="156" spans="3:7" x14ac:dyDescent="0.25">
      <c r="C156" s="5">
        <v>6500</v>
      </c>
      <c r="D156" s="4">
        <v>2.9629629629629631E-2</v>
      </c>
      <c r="E156" s="4">
        <v>0</v>
      </c>
      <c r="F156" s="4"/>
      <c r="G156" s="4"/>
    </row>
    <row r="157" spans="3:7" x14ac:dyDescent="0.25">
      <c r="C157" s="5">
        <v>7000</v>
      </c>
      <c r="D157" s="4">
        <v>2.9629629629629631E-2</v>
      </c>
      <c r="E157" s="4">
        <v>0</v>
      </c>
      <c r="F157" s="4"/>
      <c r="G157" s="4"/>
    </row>
    <row r="158" spans="3:7" x14ac:dyDescent="0.25">
      <c r="C158" s="5">
        <v>7500</v>
      </c>
      <c r="D158" s="4">
        <v>2.9629629629629631E-2</v>
      </c>
      <c r="E158" s="4">
        <v>0</v>
      </c>
      <c r="F158" s="4"/>
      <c r="G158" s="4"/>
    </row>
    <row r="159" spans="3:7" x14ac:dyDescent="0.25">
      <c r="C159" s="5">
        <v>8000</v>
      </c>
      <c r="D159" s="4">
        <v>2.9629629629629631E-2</v>
      </c>
      <c r="E159" s="4">
        <v>0</v>
      </c>
      <c r="F159" s="4"/>
      <c r="G159" s="4"/>
    </row>
    <row r="160" spans="3:7" x14ac:dyDescent="0.25">
      <c r="C160" s="5">
        <v>8500</v>
      </c>
      <c r="D160" s="4">
        <v>2.9629629629629631E-2</v>
      </c>
      <c r="E160" s="4">
        <v>0</v>
      </c>
      <c r="F160" s="4"/>
      <c r="G160" s="4"/>
    </row>
    <row r="161" spans="3:5" x14ac:dyDescent="0.25">
      <c r="C161" s="5">
        <v>9000</v>
      </c>
      <c r="D161" s="4">
        <v>2.9629629629629631E-2</v>
      </c>
      <c r="E161" s="4">
        <v>0</v>
      </c>
    </row>
    <row r="162" spans="3:5" x14ac:dyDescent="0.25">
      <c r="C162" s="5">
        <v>9500</v>
      </c>
      <c r="D162" s="4">
        <v>2.9629629629629631E-2</v>
      </c>
      <c r="E162" s="4">
        <v>0</v>
      </c>
    </row>
    <row r="163" spans="3:5" x14ac:dyDescent="0.25">
      <c r="C163" s="5">
        <v>10000</v>
      </c>
      <c r="D163" s="4">
        <v>2.9629629629629631E-2</v>
      </c>
      <c r="E16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RomKor</dc:creator>
  <cp:lastModifiedBy>RomKor</cp:lastModifiedBy>
  <dcterms:created xsi:type="dcterms:W3CDTF">2024-11-21T14:27:28Z</dcterms:created>
  <dcterms:modified xsi:type="dcterms:W3CDTF">2025-10-19T14:41:51Z</dcterms:modified>
</cp:coreProperties>
</file>