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O:\Analüüsitalituse andmed\KRIMINAALSTATISTIKA KOGUMIK\2021 KOGUMIK\Valminud peatükid\XX Veebi panekuks Exceli tabelid\Korrastada\"/>
    </mc:Choice>
  </mc:AlternateContent>
  <xr:revisionPtr revIDLastSave="0" documentId="13_ncr:1_{16F08350-679F-4397-826F-7842CB129D72}" xr6:coauthVersionLast="36" xr6:coauthVersionMax="47" xr10:uidLastSave="{00000000-0000-0000-0000-000000000000}"/>
  <bookViews>
    <workbookView xWindow="1250" yWindow="-120" windowWidth="27680" windowHeight="16440" tabRatio="773" firstSheet="1" activeTab="1" xr2:uid="{00000000-000D-0000-FFFF-FFFF00000000}"/>
  </bookViews>
  <sheets>
    <sheet name="Sheet1" sheetId="1" state="hidden" r:id="rId1"/>
    <sheet name="Tabeli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D16" i="2"/>
  <c r="C16" i="2"/>
  <c r="B16" i="2"/>
  <c r="E22" i="1"/>
  <c r="D22" i="1"/>
  <c r="C22" i="1"/>
  <c r="B22" i="1"/>
</calcChain>
</file>

<file path=xl/sharedStrings.xml><?xml version="1.0" encoding="utf-8"?>
<sst xmlns="http://schemas.openxmlformats.org/spreadsheetml/2006/main" count="106" uniqueCount="76">
  <si>
    <t>1.1 Alaealiste poolt toime pandud kuriteod</t>
  </si>
  <si>
    <t>Alaealiste poolt toime pandud kuriteod*</t>
  </si>
  <si>
    <t>Alaealiste poolt toime pandud vägivallakuriteod*</t>
  </si>
  <si>
    <t xml:space="preserve">Alaealised, kelle suhtes tehti kohtueelses menetluses lahend </t>
  </si>
  <si>
    <t>Lepitusteenust saanud alaealiste arv</t>
  </si>
  <si>
    <t>* Allikas: politsei- ja piirivalveamet</t>
  </si>
  <si>
    <t>1.2. Menetlusaeg</t>
  </si>
  <si>
    <r>
      <t xml:space="preserve">Menetluspikkus alaealiste kriminaalmenetlustes </t>
    </r>
    <r>
      <rPr>
        <sz val="11"/>
        <color theme="1"/>
        <rFont val="Calibri"/>
        <family val="2"/>
        <scheme val="minor"/>
      </rPr>
      <t>(päevades)</t>
    </r>
  </si>
  <si>
    <t>2. VÄGIVALD</t>
  </si>
  <si>
    <t>2.1. Lähisuhtevägivald</t>
  </si>
  <si>
    <t>Lähisuhtevägivalla teated*</t>
  </si>
  <si>
    <t>Registreeritud lähisuhtevägivallakuriteod</t>
  </si>
  <si>
    <t>Ajutise lähenemiskeelu taotlused</t>
  </si>
  <si>
    <t xml:space="preserve"> 2.2. Rasked isikuvastased kuriteod</t>
  </si>
  <si>
    <t>Tapmine, mõrv ja raske tervisekahjustuse tekitamine (kuritegude arv)</t>
  </si>
  <si>
    <t xml:space="preserve"> 2.3. Lastevastane vägivald, eelkõige seksuaalkuriteod (KarS §-d 141–146, 175', 178', 179) </t>
  </si>
  <si>
    <t xml:space="preserve">Registreeritud lastevastased seksuaalkuriteod </t>
  </si>
  <si>
    <t>Kohtusse saadetud kriminaalasjad</t>
  </si>
  <si>
    <t>3. Küberkuriteod (KarS §-d 206, 206’, 207, 216’, 217, 217’)</t>
  </si>
  <si>
    <t>Riigiprokuratuurist kohtusse saadetud kriminaalasjad</t>
  </si>
  <si>
    <t>Arvutiandmete ja -süsteemi kuritegusid puudutavad kriminaalasjad</t>
  </si>
  <si>
    <t>Mõjuga küberintsidendid (CERT)*</t>
  </si>
  <si>
    <t>* Teabe või süsteemide konfidentsiaalsus, terviklus või kättesaadavus oli häiritud</t>
  </si>
  <si>
    <t>4.1 Rahvusvaheline finantssektori rahapesu ja suure kahjuga majanduskuriteod, pankroti- ja maksukuriteod</t>
  </si>
  <si>
    <t>Kohtusse saadetud eriti suure kahjuga majanduskuritegude kriminaalasjad</t>
  </si>
  <si>
    <t>Taustaks: majanduskuritegude kriminaalasjad</t>
  </si>
  <si>
    <t>4.2. Analüüsil põhinevad majanduskuritegude menetlused</t>
  </si>
  <si>
    <t>Analüüsil ja sihtmärkidel põhinevate majanduskuritegude menetluste osakaal</t>
  </si>
  <si>
    <t>5. Riigivastased kuriteod</t>
  </si>
  <si>
    <t>Registreeritud riigivastased kuriteod</t>
  </si>
  <si>
    <r>
      <t xml:space="preserve">6. Raske korruptsioon </t>
    </r>
    <r>
      <rPr>
        <sz val="11"/>
        <color theme="1"/>
        <rFont val="Calibri"/>
        <family val="2"/>
        <scheme val="minor"/>
      </rPr>
      <t>(Vt mõistet siit: https://aastaraamat.prokuratuur.ee/prokuratuuri-aastaraamat-2020/raske-korruptsioon)</t>
    </r>
  </si>
  <si>
    <t>Raskes korruptsioonis kohtusse saadetud kriminaalasjad</t>
  </si>
  <si>
    <r>
      <t>Taustaks: korruptsiooniga (KaRS §-d: 201 lg 2 p 3, 209 lg 2 p 2, 213 lg 2 p2, 294- 300</t>
    </r>
    <r>
      <rPr>
        <vertAlign val="superscript"/>
        <sz val="11"/>
        <color theme="1"/>
        <rFont val="Calibri"/>
        <family val="2"/>
        <charset val="186"/>
        <scheme val="minor"/>
      </rPr>
      <t>1</t>
    </r>
    <r>
      <rPr>
        <sz val="11"/>
        <color theme="1"/>
        <rFont val="Calibri"/>
        <family val="2"/>
        <scheme val="minor"/>
      </rPr>
      <t>,  § 402</t>
    </r>
    <r>
      <rPr>
        <vertAlign val="superscript"/>
        <sz val="11"/>
        <color theme="1"/>
        <rFont val="Calibri"/>
        <family val="2"/>
        <charset val="186"/>
        <scheme val="minor"/>
      </rPr>
      <t>1</t>
    </r>
    <r>
      <rPr>
        <sz val="11"/>
        <color theme="1"/>
        <rFont val="Calibri"/>
        <family val="2"/>
        <scheme val="minor"/>
      </rPr>
      <t>, 402</t>
    </r>
    <r>
      <rPr>
        <vertAlign val="superscript"/>
        <sz val="11"/>
        <color theme="1"/>
        <rFont val="Calibri"/>
        <family val="2"/>
        <charset val="186"/>
        <scheme val="minor"/>
      </rPr>
      <t>3</t>
    </r>
    <r>
      <rPr>
        <sz val="11"/>
        <color theme="1"/>
        <rFont val="Calibri"/>
        <family val="2"/>
        <scheme val="minor"/>
      </rPr>
      <t>, 402</t>
    </r>
    <r>
      <rPr>
        <vertAlign val="superscript"/>
        <sz val="11"/>
        <color theme="1"/>
        <rFont val="Calibri"/>
        <family val="2"/>
        <charset val="186"/>
        <scheme val="minor"/>
      </rPr>
      <t>4</t>
    </r>
    <r>
      <rPr>
        <sz val="11"/>
        <color theme="1"/>
        <rFont val="Calibri"/>
        <family val="2"/>
        <scheme val="minor"/>
      </rPr>
      <t>) seotud kriminaalasjad</t>
    </r>
  </si>
  <si>
    <t>7. Organiseeritud narkokuritegevus (KarS § 184 lg 2¹)*</t>
  </si>
  <si>
    <t>Palume jälgida ülaindeksit!</t>
  </si>
  <si>
    <t>* Narkootilise ja psühhotroopse aine suures koguses ebaseaduslik käitlemine suure varalise kasu saamise eesmärgil</t>
  </si>
  <si>
    <t>Kohtusse saadetud isikud</t>
  </si>
  <si>
    <t xml:space="preserve">Taustaks: narkoüledoosist põhjustatud surmad </t>
  </si>
  <si>
    <t>Taustaks: kriminaalasjad</t>
  </si>
  <si>
    <r>
      <t>8. Inimkaubandus (KarS §-d 133–133</t>
    </r>
    <r>
      <rPr>
        <b/>
        <vertAlign val="superscript"/>
        <sz val="11"/>
        <color theme="1"/>
        <rFont val="Calibri"/>
        <family val="2"/>
        <charset val="186"/>
        <scheme val="minor"/>
      </rPr>
      <t>3</t>
    </r>
    <r>
      <rPr>
        <b/>
        <sz val="11"/>
        <color theme="1"/>
        <rFont val="Calibri"/>
        <family val="2"/>
        <charset val="186"/>
        <scheme val="minor"/>
      </rPr>
      <t>; 175)</t>
    </r>
  </si>
  <si>
    <t xml:space="preserve">Kohtusse saadetud isikud </t>
  </si>
  <si>
    <t>Taustaks: inimkaubandust puudutavad kriminaalasjad</t>
  </si>
  <si>
    <t xml:space="preserve">Taustaks: menetluses olnud kriminaalasjade arv </t>
  </si>
  <si>
    <t>Taustaks: lõpliku menetlusotsusega kriminaalasjade arv</t>
  </si>
  <si>
    <t>9. Kriminaaltulu tuvastamine ja konfiskeerimine</t>
  </si>
  <si>
    <t>Kriminaaltulu konfiskeerimiste maht (EUR)</t>
  </si>
  <si>
    <t>10. Kannatanud: rahulolu</t>
  </si>
  <si>
    <t>Kannatanute rahulolu kriminaalmenetlusega: PPA &amp; prokuratuur</t>
  </si>
  <si>
    <t>Kannatanute rahulolu kriminaalmenetlusega: kõik asutused</t>
  </si>
  <si>
    <t>43%*</t>
  </si>
  <si>
    <t>1.1. Lähisuhtevägivald</t>
  </si>
  <si>
    <t xml:space="preserve"> 1.2. Rasked isikuvastased kuriteod</t>
  </si>
  <si>
    <t xml:space="preserve"> 1.3. Lastevastane vägivald, eelkõige seksuaalkuriteod (KarS §-d 141–146, 175', 178', 179) </t>
  </si>
  <si>
    <t>2. Küberkuriteod (KarS §-d 206, 206’, 207, 216’, 217, 217’)</t>
  </si>
  <si>
    <t>3.1 Rahvusvaheline finantssektori rahapesu ja suure kahjuga majanduskuriteod, pankroti- ja maksukuriteod</t>
  </si>
  <si>
    <t>3.2. Analüüsil põhinevad majanduskuritegude menetlused</t>
  </si>
  <si>
    <t>3. Majanduskuriteod</t>
  </si>
  <si>
    <t>5.1 Alaealiste poolt toime pandud kuriteod</t>
  </si>
  <si>
    <t>5.2. Menetlusaeg</t>
  </si>
  <si>
    <t>5. Alaealised</t>
  </si>
  <si>
    <t>6. Riigivastased kuriteod</t>
  </si>
  <si>
    <t>Ajutise lähenemiskeelu taotlused (paremtelg)</t>
  </si>
  <si>
    <t>Mõjuga küberintsidendid (CERT-i andmed; paremtelg)*</t>
  </si>
  <si>
    <t>Taustaks: korruptsiooniga seotud kriminaalasjad*</t>
  </si>
  <si>
    <t>Taustaks: narkoüledoosist põhjustatud surmad</t>
  </si>
  <si>
    <t>*Allikas: politsei- ja piirivalveamet</t>
  </si>
  <si>
    <t>Konfliktivahendust saanud alaealiste arv (paremtelg)**</t>
  </si>
  <si>
    <t>** Hõlmab lisaks suunamisele kriminaalmenetlusest ka juhtumeid, kus alaealine suunati konfliktivahendusse lastekaitse-, kooli- vm spetsialisti poolt (nende osas allikaks sotsiaalkindlustusamet)</t>
  </si>
  <si>
    <t>Menetluspikkus alaealiste kriminaalmenetlustes (päevades)</t>
  </si>
  <si>
    <t>1. Vägivald</t>
  </si>
  <si>
    <t>37**</t>
  </si>
  <si>
    <t>** Esialgsed andmed</t>
  </si>
  <si>
    <r>
      <t xml:space="preserve">4. Raske korruptsioon </t>
    </r>
    <r>
      <rPr>
        <sz val="9"/>
        <color theme="1"/>
        <rFont val="Arial"/>
        <family val="2"/>
        <charset val="186"/>
      </rPr>
      <t>(Vt mõistet siit: https://aastaraamat.prokuratuur.ee/prokuratuuri-aastaraamat-2020/raske-korruptsioon)</t>
    </r>
  </si>
  <si>
    <r>
      <t>8. Inimkaubandus (KarS §-d 133–133</t>
    </r>
    <r>
      <rPr>
        <b/>
        <vertAlign val="superscript"/>
        <sz val="9"/>
        <color theme="1"/>
        <rFont val="Arial"/>
        <family val="2"/>
        <charset val="186"/>
      </rPr>
      <t>3</t>
    </r>
    <r>
      <rPr>
        <b/>
        <sz val="9"/>
        <color theme="1"/>
        <rFont val="Arial"/>
        <family val="2"/>
        <charset val="186"/>
      </rPr>
      <t>; 175)</t>
    </r>
  </si>
  <si>
    <t>https://www.kriminaalpoliitika.ee/et/kriminaalpoliitika/kuritegevusvastased-prioriteedid</t>
  </si>
  <si>
    <t>Prioriteedid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</si>
</sst>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</font>
    <font>
      <sz val="11"/>
      <color rgb="FF000000"/>
      <name val="Calibri"/>
      <family val="2"/>
      <charset val="186"/>
    </font>
    <font>
      <sz val="11"/>
      <name val="Calibri"/>
      <family val="2"/>
      <charset val="186"/>
    </font>
    <font>
      <i/>
      <sz val="11"/>
      <color theme="1"/>
      <name val="Calibri"/>
      <family val="2"/>
      <charset val="186"/>
      <scheme val="minor"/>
    </font>
    <font>
      <i/>
      <sz val="11"/>
      <name val="Calibri"/>
      <family val="2"/>
      <charset val="186"/>
    </font>
    <font>
      <i/>
      <sz val="11"/>
      <color rgb="FF0000CC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b/>
      <sz val="11"/>
      <color rgb="FF000000"/>
      <name val="Calibri"/>
      <family val="2"/>
      <charset val="186"/>
    </font>
    <font>
      <sz val="11"/>
      <color rgb="FF0000CC"/>
      <name val="Calibri"/>
      <family val="2"/>
      <charset val="186"/>
      <scheme val="minor"/>
    </font>
    <font>
      <b/>
      <sz val="11"/>
      <color theme="1"/>
      <name val="Calibri"/>
      <family val="2"/>
      <charset val="186"/>
    </font>
    <font>
      <sz val="11"/>
      <color rgb="FF000000"/>
      <name val="Calibri"/>
      <family val="2"/>
      <charset val="186"/>
      <scheme val="minor"/>
    </font>
    <font>
      <vertAlign val="superscript"/>
      <sz val="11"/>
      <color theme="1"/>
      <name val="Calibri"/>
      <family val="2"/>
      <charset val="186"/>
      <scheme val="minor"/>
    </font>
    <font>
      <b/>
      <sz val="11"/>
      <color rgb="FF000000"/>
      <name val="Calibri"/>
      <family val="2"/>
      <charset val="186"/>
      <scheme val="minor"/>
    </font>
    <font>
      <b/>
      <sz val="11"/>
      <color rgb="FF0000CC"/>
      <name val="Calibri"/>
      <family val="2"/>
      <charset val="186"/>
    </font>
    <font>
      <i/>
      <sz val="11"/>
      <color rgb="FF000000"/>
      <name val="Calibri"/>
      <family val="2"/>
      <charset val="186"/>
      <scheme val="minor"/>
    </font>
    <font>
      <b/>
      <vertAlign val="superscript"/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</font>
    <font>
      <b/>
      <sz val="9"/>
      <color theme="1"/>
      <name val="Arial"/>
      <family val="2"/>
      <charset val="186"/>
    </font>
    <font>
      <sz val="9"/>
      <color theme="1"/>
      <name val="Arial"/>
      <family val="2"/>
      <charset val="186"/>
    </font>
    <font>
      <b/>
      <sz val="9"/>
      <color rgb="FF000000"/>
      <name val="Arial"/>
      <family val="2"/>
      <charset val="186"/>
    </font>
    <font>
      <sz val="9"/>
      <color rgb="FF000000"/>
      <name val="Arial"/>
      <family val="2"/>
      <charset val="186"/>
    </font>
    <font>
      <sz val="9"/>
      <name val="Arial"/>
      <family val="2"/>
      <charset val="186"/>
    </font>
    <font>
      <i/>
      <sz val="9"/>
      <color theme="1"/>
      <name val="Arial"/>
      <family val="2"/>
      <charset val="186"/>
    </font>
    <font>
      <sz val="9"/>
      <color rgb="FF0000CC"/>
      <name val="Arial"/>
      <family val="2"/>
      <charset val="186"/>
    </font>
    <font>
      <sz val="9"/>
      <color rgb="FFFF0000"/>
      <name val="Arial"/>
      <family val="2"/>
      <charset val="186"/>
    </font>
    <font>
      <b/>
      <sz val="9"/>
      <name val="Arial"/>
      <family val="2"/>
      <charset val="186"/>
    </font>
    <font>
      <i/>
      <sz val="9"/>
      <name val="Arial"/>
      <family val="2"/>
      <charset val="186"/>
    </font>
    <font>
      <b/>
      <sz val="9"/>
      <color rgb="FF0000CC"/>
      <name val="Arial"/>
      <family val="2"/>
      <charset val="186"/>
    </font>
    <font>
      <i/>
      <sz val="9"/>
      <color rgb="FF000000"/>
      <name val="Arial"/>
      <family val="2"/>
      <charset val="186"/>
    </font>
    <font>
      <b/>
      <vertAlign val="superscript"/>
      <sz val="9"/>
      <color theme="1"/>
      <name val="Arial"/>
      <family val="2"/>
      <charset val="186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9" fillId="0" borderId="0"/>
  </cellStyleXfs>
  <cellXfs count="132">
    <xf numFmtId="0" fontId="0" fillId="0" borderId="0" xfId="0"/>
    <xf numFmtId="0" fontId="1" fillId="2" borderId="0" xfId="0" applyFont="1" applyFill="1" applyAlignment="1">
      <alignment vertical="top" wrapText="1"/>
    </xf>
    <xf numFmtId="0" fontId="0" fillId="2" borderId="0" xfId="0" applyFill="1" applyAlignment="1">
      <alignment horizontal="right" vertical="top"/>
    </xf>
    <xf numFmtId="0" fontId="0" fillId="0" borderId="1" xfId="0" applyBorder="1" applyAlignment="1">
      <alignment vertical="top" wrapText="1"/>
    </xf>
    <xf numFmtId="1" fontId="3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right" vertical="center"/>
    </xf>
    <xf numFmtId="1" fontId="4" fillId="0" borderId="2" xfId="0" applyNumberFormat="1" applyFont="1" applyBorder="1" applyAlignment="1">
      <alignment horizontal="right" vertical="top"/>
    </xf>
    <xf numFmtId="1" fontId="4" fillId="0" borderId="1" xfId="0" applyNumberFormat="1" applyFont="1" applyBorder="1" applyAlignment="1">
      <alignment horizontal="right" vertical="top"/>
    </xf>
    <xf numFmtId="0" fontId="5" fillId="0" borderId="3" xfId="0" applyFont="1" applyBorder="1" applyAlignment="1">
      <alignment vertical="top" wrapText="1"/>
    </xf>
    <xf numFmtId="1" fontId="6" fillId="0" borderId="0" xfId="0" applyNumberFormat="1" applyFont="1" applyAlignment="1">
      <alignment horizontal="right" vertical="top"/>
    </xf>
    <xf numFmtId="0" fontId="7" fillId="0" borderId="4" xfId="0" applyFont="1" applyBorder="1" applyAlignment="1">
      <alignment vertical="top" wrapText="1"/>
    </xf>
    <xf numFmtId="0" fontId="8" fillId="2" borderId="5" xfId="0" applyFont="1" applyFill="1" applyBorder="1" applyAlignment="1">
      <alignment vertical="top" wrapText="1"/>
    </xf>
    <xf numFmtId="1" fontId="4" fillId="2" borderId="0" xfId="0" applyNumberFormat="1" applyFont="1" applyFill="1" applyAlignment="1">
      <alignment horizontal="right" vertical="top"/>
    </xf>
    <xf numFmtId="0" fontId="9" fillId="0" borderId="1" xfId="0" applyFont="1" applyBorder="1" applyAlignment="1">
      <alignment vertical="top" wrapText="1"/>
    </xf>
    <xf numFmtId="1" fontId="3" fillId="0" borderId="2" xfId="0" applyNumberFormat="1" applyFont="1" applyBorder="1" applyAlignment="1">
      <alignment horizontal="right" vertical="top"/>
    </xf>
    <xf numFmtId="0" fontId="0" fillId="0" borderId="0" xfId="0" applyAlignment="1">
      <alignment vertical="top" wrapText="1"/>
    </xf>
    <xf numFmtId="1" fontId="3" fillId="0" borderId="0" xfId="0" applyNumberFormat="1" applyFont="1" applyAlignment="1">
      <alignment horizontal="right" vertical="top"/>
    </xf>
    <xf numFmtId="0" fontId="0" fillId="2" borderId="0" xfId="0" applyFill="1" applyAlignment="1">
      <alignment vertical="top" wrapText="1"/>
    </xf>
    <xf numFmtId="0" fontId="10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right" vertical="top"/>
    </xf>
    <xf numFmtId="0" fontId="3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right" vertical="top"/>
    </xf>
    <xf numFmtId="0" fontId="11" fillId="0" borderId="0" xfId="0" applyFont="1" applyAlignment="1">
      <alignment vertical="top" wrapText="1"/>
    </xf>
    <xf numFmtId="0" fontId="1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 vertical="top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/>
    </xf>
    <xf numFmtId="0" fontId="1" fillId="2" borderId="0" xfId="0" applyFont="1" applyFill="1" applyAlignment="1">
      <alignment vertical="top"/>
    </xf>
    <xf numFmtId="0" fontId="1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0" fillId="0" borderId="1" xfId="0" applyBorder="1" applyAlignment="1">
      <alignment horizontal="right" vertical="top"/>
    </xf>
    <xf numFmtId="0" fontId="0" fillId="0" borderId="0" xfId="0" applyAlignment="1">
      <alignment horizontal="right" vertical="top"/>
    </xf>
    <xf numFmtId="0" fontId="5" fillId="0" borderId="0" xfId="0" applyFont="1" applyAlignment="1">
      <alignment vertical="top"/>
    </xf>
    <xf numFmtId="9" fontId="0" fillId="0" borderId="1" xfId="0" applyNumberFormat="1" applyBorder="1" applyAlignment="1">
      <alignment horizontal="right" vertical="top"/>
    </xf>
    <xf numFmtId="9" fontId="0" fillId="0" borderId="0" xfId="0" applyNumberFormat="1" applyAlignment="1">
      <alignment horizontal="righ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/>
    </xf>
    <xf numFmtId="0" fontId="0" fillId="0" borderId="1" xfId="0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right"/>
    </xf>
    <xf numFmtId="0" fontId="15" fillId="2" borderId="0" xfId="0" applyFont="1" applyFill="1" applyAlignment="1">
      <alignment vertical="top"/>
    </xf>
    <xf numFmtId="0" fontId="16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right" vertical="top"/>
    </xf>
    <xf numFmtId="0" fontId="17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right" vertical="top"/>
    </xf>
    <xf numFmtId="0" fontId="11" fillId="2" borderId="0" xfId="0" applyFont="1" applyFill="1" applyAlignment="1">
      <alignment horizontal="right" vertical="top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/>
    </xf>
    <xf numFmtId="0" fontId="0" fillId="4" borderId="0" xfId="0" applyFill="1" applyAlignment="1">
      <alignment horizontal="right" vertical="top"/>
    </xf>
    <xf numFmtId="3" fontId="4" fillId="0" borderId="1" xfId="0" applyNumberFormat="1" applyFont="1" applyBorder="1" applyAlignment="1">
      <alignment horizontal="right" vertical="top"/>
    </xf>
    <xf numFmtId="3" fontId="4" fillId="0" borderId="0" xfId="0" applyNumberFormat="1" applyFont="1" applyAlignment="1">
      <alignment horizontal="right" vertical="top"/>
    </xf>
    <xf numFmtId="0" fontId="0" fillId="0" borderId="1" xfId="0" applyBorder="1"/>
    <xf numFmtId="1" fontId="3" fillId="0" borderId="1" xfId="0" applyNumberFormat="1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2" borderId="0" xfId="0" applyFill="1"/>
    <xf numFmtId="0" fontId="0" fillId="5" borderId="1" xfId="0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right" vertical="top"/>
    </xf>
    <xf numFmtId="0" fontId="0" fillId="0" borderId="0" xfId="0" applyFill="1" applyBorder="1"/>
    <xf numFmtId="0" fontId="0" fillId="0" borderId="1" xfId="0" applyFill="1" applyBorder="1"/>
    <xf numFmtId="0" fontId="20" fillId="2" borderId="0" xfId="0" applyFont="1" applyFill="1" applyAlignment="1">
      <alignment vertical="top"/>
    </xf>
    <xf numFmtId="0" fontId="21" fillId="2" borderId="0" xfId="0" applyFont="1" applyFill="1" applyAlignment="1">
      <alignment horizontal="right" vertical="top"/>
    </xf>
    <xf numFmtId="0" fontId="21" fillId="2" borderId="0" xfId="0" applyFont="1" applyFill="1" applyAlignment="1"/>
    <xf numFmtId="0" fontId="21" fillId="0" borderId="0" xfId="0" applyFont="1" applyAlignment="1"/>
    <xf numFmtId="0" fontId="22" fillId="2" borderId="0" xfId="0" applyFont="1" applyFill="1" applyAlignment="1">
      <alignment horizontal="left" vertical="top"/>
    </xf>
    <xf numFmtId="0" fontId="23" fillId="2" borderId="0" xfId="0" applyFont="1" applyFill="1" applyAlignment="1">
      <alignment horizontal="right" vertical="top"/>
    </xf>
    <xf numFmtId="0" fontId="23" fillId="0" borderId="1" xfId="0" applyFont="1" applyBorder="1" applyAlignment="1">
      <alignment horizontal="right" vertical="top"/>
    </xf>
    <xf numFmtId="0" fontId="23" fillId="0" borderId="1" xfId="0" applyFont="1" applyFill="1" applyBorder="1" applyAlignment="1">
      <alignment horizontal="right" vertical="top"/>
    </xf>
    <xf numFmtId="0" fontId="21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right" vertical="top"/>
    </xf>
    <xf numFmtId="0" fontId="21" fillId="0" borderId="1" xfId="0" applyFont="1" applyBorder="1" applyAlignment="1"/>
    <xf numFmtId="0" fontId="23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25" fillId="0" borderId="3" xfId="0" applyFont="1" applyBorder="1" applyAlignment="1">
      <alignment vertical="top"/>
    </xf>
    <xf numFmtId="0" fontId="21" fillId="0" borderId="0" xfId="0" applyFont="1" applyAlignment="1">
      <alignment horizontal="right" vertical="top"/>
    </xf>
    <xf numFmtId="0" fontId="26" fillId="0" borderId="0" xfId="0" applyFont="1" applyAlignment="1">
      <alignment vertical="top"/>
    </xf>
    <xf numFmtId="0" fontId="20" fillId="2" borderId="0" xfId="0" applyFont="1" applyFill="1" applyAlignment="1">
      <alignment horizontal="left" vertical="top"/>
    </xf>
    <xf numFmtId="0" fontId="21" fillId="0" borderId="1" xfId="0" applyFont="1" applyBorder="1" applyAlignment="1">
      <alignment vertical="top"/>
    </xf>
    <xf numFmtId="0" fontId="23" fillId="0" borderId="0" xfId="0" applyFont="1" applyAlignment="1">
      <alignment horizontal="right" vertical="top"/>
    </xf>
    <xf numFmtId="0" fontId="20" fillId="0" borderId="1" xfId="0" applyFont="1" applyBorder="1" applyAlignment="1">
      <alignment vertical="top"/>
    </xf>
    <xf numFmtId="0" fontId="23" fillId="0" borderId="1" xfId="0" applyFont="1" applyBorder="1" applyAlignment="1">
      <alignment vertical="top"/>
    </xf>
    <xf numFmtId="0" fontId="21" fillId="0" borderId="1" xfId="0" applyFont="1" applyFill="1" applyBorder="1" applyAlignment="1"/>
    <xf numFmtId="0" fontId="21" fillId="0" borderId="1" xfId="0" applyFont="1" applyFill="1" applyBorder="1" applyAlignment="1">
      <alignment vertical="top"/>
    </xf>
    <xf numFmtId="0" fontId="25" fillId="0" borderId="0" xfId="0" applyFont="1" applyAlignment="1">
      <alignment vertical="top"/>
    </xf>
    <xf numFmtId="0" fontId="20" fillId="2" borderId="0" xfId="0" applyFont="1" applyFill="1" applyAlignment="1"/>
    <xf numFmtId="0" fontId="21" fillId="0" borderId="5" xfId="0" applyFont="1" applyBorder="1" applyAlignment="1">
      <alignment horizontal="right" vertical="top"/>
    </xf>
    <xf numFmtId="0" fontId="21" fillId="0" borderId="0" xfId="0" applyFont="1" applyBorder="1" applyAlignment="1">
      <alignment vertical="top"/>
    </xf>
    <xf numFmtId="0" fontId="21" fillId="0" borderId="0" xfId="0" applyFont="1" applyBorder="1" applyAlignment="1">
      <alignment horizontal="right" vertical="top"/>
    </xf>
    <xf numFmtId="0" fontId="21" fillId="0" borderId="0" xfId="0" applyFont="1" applyFill="1" applyBorder="1" applyAlignment="1"/>
    <xf numFmtId="9" fontId="21" fillId="0" borderId="1" xfId="0" applyNumberFormat="1" applyFont="1" applyBorder="1" applyAlignment="1">
      <alignment horizontal="right" vertical="top"/>
    </xf>
    <xf numFmtId="9" fontId="21" fillId="0" borderId="1" xfId="0" applyNumberFormat="1" applyFont="1" applyFill="1" applyBorder="1" applyAlignment="1">
      <alignment horizontal="right" vertical="top"/>
    </xf>
    <xf numFmtId="0" fontId="27" fillId="0" borderId="0" xfId="0" applyFont="1" applyAlignment="1">
      <alignment vertical="top"/>
    </xf>
    <xf numFmtId="0" fontId="24" fillId="0" borderId="1" xfId="0" applyFont="1" applyBorder="1" applyAlignment="1">
      <alignment horizontal="right" vertical="top"/>
    </xf>
    <xf numFmtId="0" fontId="28" fillId="2" borderId="0" xfId="0" applyFont="1" applyFill="1" applyAlignment="1"/>
    <xf numFmtId="0" fontId="24" fillId="0" borderId="0" xfId="0" applyFont="1" applyAlignment="1"/>
    <xf numFmtId="0" fontId="28" fillId="2" borderId="0" xfId="0" applyFont="1" applyFill="1" applyAlignment="1">
      <alignment vertical="top"/>
    </xf>
    <xf numFmtId="0" fontId="24" fillId="2" borderId="0" xfId="0" applyFont="1" applyFill="1" applyAlignment="1">
      <alignment horizontal="right" vertical="top"/>
    </xf>
    <xf numFmtId="0" fontId="24" fillId="2" borderId="0" xfId="0" applyFont="1" applyFill="1" applyAlignment="1"/>
    <xf numFmtId="0" fontId="24" fillId="0" borderId="1" xfId="0" applyFont="1" applyBorder="1" applyAlignment="1">
      <alignment vertical="top"/>
    </xf>
    <xf numFmtId="1" fontId="24" fillId="0" borderId="1" xfId="0" applyNumberFormat="1" applyFont="1" applyBorder="1" applyAlignment="1">
      <alignment horizontal="right" vertical="top"/>
    </xf>
    <xf numFmtId="1" fontId="24" fillId="0" borderId="1" xfId="0" applyNumberFormat="1" applyFont="1" applyFill="1" applyBorder="1" applyAlignment="1">
      <alignment horizontal="right" vertical="top"/>
    </xf>
    <xf numFmtId="0" fontId="24" fillId="0" borderId="7" xfId="0" applyFont="1" applyBorder="1" applyAlignment="1">
      <alignment vertical="top"/>
    </xf>
    <xf numFmtId="1" fontId="24" fillId="0" borderId="2" xfId="0" applyNumberFormat="1" applyFont="1" applyBorder="1" applyAlignment="1">
      <alignment horizontal="right" vertical="top"/>
    </xf>
    <xf numFmtId="0" fontId="24" fillId="0" borderId="1" xfId="0" applyFont="1" applyBorder="1" applyAlignment="1"/>
    <xf numFmtId="1" fontId="24" fillId="0" borderId="6" xfId="0" applyNumberFormat="1" applyFont="1" applyBorder="1" applyAlignment="1">
      <alignment horizontal="right" vertical="top"/>
    </xf>
    <xf numFmtId="0" fontId="24" fillId="0" borderId="1" xfId="0" applyFont="1" applyFill="1" applyBorder="1" applyAlignment="1">
      <alignment horizontal="right" vertical="top"/>
    </xf>
    <xf numFmtId="0" fontId="24" fillId="0" borderId="0" xfId="0" applyFont="1" applyAlignment="1">
      <alignment horizontal="left" vertical="top"/>
    </xf>
    <xf numFmtId="0" fontId="29" fillId="0" borderId="0" xfId="0" applyFont="1" applyBorder="1" applyAlignment="1">
      <alignment vertical="top"/>
    </xf>
    <xf numFmtId="1" fontId="24" fillId="0" borderId="0" xfId="0" applyNumberFormat="1" applyFont="1" applyBorder="1" applyAlignment="1">
      <alignment horizontal="right" vertical="top"/>
    </xf>
    <xf numFmtId="0" fontId="24" fillId="0" borderId="0" xfId="0" applyFont="1" applyFill="1" applyBorder="1" applyAlignment="1">
      <alignment horizontal="right" vertical="top"/>
    </xf>
    <xf numFmtId="0" fontId="29" fillId="0" borderId="0" xfId="0" applyFont="1" applyFill="1" applyBorder="1" applyAlignment="1">
      <alignment vertical="top"/>
    </xf>
    <xf numFmtId="1" fontId="29" fillId="0" borderId="0" xfId="0" applyNumberFormat="1" applyFont="1" applyAlignment="1">
      <alignment horizontal="right" vertical="top"/>
    </xf>
    <xf numFmtId="0" fontId="28" fillId="2" borderId="5" xfId="0" applyFont="1" applyFill="1" applyBorder="1" applyAlignment="1">
      <alignment vertical="top"/>
    </xf>
    <xf numFmtId="1" fontId="24" fillId="2" borderId="0" xfId="0" applyNumberFormat="1" applyFont="1" applyFill="1" applyAlignment="1">
      <alignment horizontal="right" vertical="top"/>
    </xf>
    <xf numFmtId="0" fontId="22" fillId="2" borderId="0" xfId="0" applyFont="1" applyFill="1" applyAlignment="1">
      <alignment vertical="top"/>
    </xf>
    <xf numFmtId="0" fontId="30" fillId="2" borderId="0" xfId="0" applyFont="1" applyFill="1" applyAlignment="1">
      <alignment horizontal="left" vertical="top"/>
    </xf>
    <xf numFmtId="0" fontId="21" fillId="0" borderId="1" xfId="0" applyFont="1" applyBorder="1" applyAlignment="1">
      <alignment horizontal="right"/>
    </xf>
    <xf numFmtId="0" fontId="31" fillId="0" borderId="0" xfId="0" applyFont="1" applyAlignment="1">
      <alignment vertical="top"/>
    </xf>
    <xf numFmtId="0" fontId="29" fillId="0" borderId="0" xfId="0" applyFont="1" applyAlignment="1"/>
    <xf numFmtId="0" fontId="26" fillId="2" borderId="0" xfId="0" applyFont="1" applyFill="1" applyAlignment="1">
      <alignment horizontal="right" vertical="top"/>
    </xf>
    <xf numFmtId="3" fontId="24" fillId="0" borderId="1" xfId="0" applyNumberFormat="1" applyFont="1" applyBorder="1" applyAlignment="1">
      <alignment horizontal="right" vertical="top"/>
    </xf>
    <xf numFmtId="0" fontId="20" fillId="0" borderId="0" xfId="0" applyFont="1" applyAlignment="1"/>
  </cellXfs>
  <cellStyles count="2">
    <cellStyle name="Normaallaad" xfId="0" builtinId="0"/>
    <cellStyle name="Normal" xfId="1" xr:uid="{5566DD18-1525-4312-98C9-D5CCB6AAEA0D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"/>
  <sheetViews>
    <sheetView workbookViewId="0">
      <selection activeCell="F27" sqref="F27"/>
    </sheetView>
  </sheetViews>
  <sheetFormatPr defaultRowHeight="14.5" x14ac:dyDescent="0.35"/>
  <cols>
    <col min="1" max="1" width="42.54296875" customWidth="1"/>
  </cols>
  <sheetData>
    <row r="1" spans="1:6" ht="27" customHeight="1" x14ac:dyDescent="0.35">
      <c r="A1" s="1" t="s">
        <v>0</v>
      </c>
      <c r="B1" s="2"/>
      <c r="C1" s="2"/>
      <c r="D1" s="2"/>
      <c r="E1" s="2"/>
      <c r="F1" s="64"/>
    </row>
    <row r="2" spans="1:6" x14ac:dyDescent="0.35">
      <c r="A2" s="3"/>
      <c r="B2" s="4">
        <v>2017</v>
      </c>
      <c r="C2" s="4">
        <v>2018</v>
      </c>
      <c r="D2" s="4">
        <v>2019</v>
      </c>
      <c r="E2" s="4">
        <v>2020</v>
      </c>
      <c r="F2" s="61">
        <v>2021</v>
      </c>
    </row>
    <row r="3" spans="1:6" x14ac:dyDescent="0.35">
      <c r="A3" s="3" t="s">
        <v>1</v>
      </c>
      <c r="B3" s="4">
        <v>1022</v>
      </c>
      <c r="C3" s="4">
        <v>1124</v>
      </c>
      <c r="D3" s="4">
        <v>1182</v>
      </c>
      <c r="E3" s="4">
        <v>834</v>
      </c>
      <c r="F3" s="60">
        <v>767</v>
      </c>
    </row>
    <row r="4" spans="1:6" ht="39.75" customHeight="1" x14ac:dyDescent="0.35">
      <c r="A4" s="3" t="s">
        <v>2</v>
      </c>
      <c r="B4" s="5">
        <v>584</v>
      </c>
      <c r="C4" s="5">
        <v>585</v>
      </c>
      <c r="D4" s="5">
        <v>625</v>
      </c>
      <c r="E4" s="5">
        <v>414</v>
      </c>
      <c r="F4" s="60"/>
    </row>
    <row r="5" spans="1:6" ht="38.25" customHeight="1" x14ac:dyDescent="0.35">
      <c r="A5" s="3" t="s">
        <v>3</v>
      </c>
      <c r="B5" s="6">
        <v>812</v>
      </c>
      <c r="C5" s="6">
        <v>899</v>
      </c>
      <c r="D5" s="6">
        <v>966</v>
      </c>
      <c r="E5" s="6">
        <v>791</v>
      </c>
      <c r="F5" s="60"/>
    </row>
    <row r="6" spans="1:6" x14ac:dyDescent="0.35">
      <c r="A6" s="3" t="s">
        <v>4</v>
      </c>
      <c r="B6" s="7"/>
      <c r="C6" s="7"/>
      <c r="D6" s="7">
        <v>30</v>
      </c>
      <c r="E6" s="7">
        <v>30</v>
      </c>
      <c r="F6" s="60"/>
    </row>
    <row r="7" spans="1:6" x14ac:dyDescent="0.35">
      <c r="A7" s="10"/>
      <c r="B7" s="9"/>
      <c r="C7" s="9"/>
      <c r="D7" s="9"/>
      <c r="E7" s="9"/>
    </row>
    <row r="8" spans="1:6" ht="25.5" customHeight="1" x14ac:dyDescent="0.35">
      <c r="A8" s="11" t="s">
        <v>6</v>
      </c>
      <c r="B8" s="12"/>
      <c r="C8" s="12"/>
      <c r="D8" s="12"/>
      <c r="E8" s="12"/>
      <c r="F8" s="64"/>
    </row>
    <row r="9" spans="1:6" x14ac:dyDescent="0.35">
      <c r="A9" s="13"/>
      <c r="B9" s="14">
        <v>2017</v>
      </c>
      <c r="C9" s="14">
        <v>2018</v>
      </c>
      <c r="D9" s="14">
        <v>2019</v>
      </c>
      <c r="E9" s="14">
        <v>2020</v>
      </c>
      <c r="F9" s="61">
        <v>2021</v>
      </c>
    </row>
    <row r="10" spans="1:6" ht="38.25" customHeight="1" x14ac:dyDescent="0.35">
      <c r="A10" s="3" t="s">
        <v>7</v>
      </c>
      <c r="B10" s="4">
        <v>70</v>
      </c>
      <c r="C10" s="4">
        <v>87</v>
      </c>
      <c r="D10" s="4">
        <v>89</v>
      </c>
      <c r="E10" s="4">
        <v>92</v>
      </c>
      <c r="F10" s="60"/>
    </row>
    <row r="11" spans="1:6" x14ac:dyDescent="0.35">
      <c r="A11" s="15"/>
      <c r="B11" s="16"/>
      <c r="C11" s="16"/>
      <c r="D11" s="16"/>
      <c r="E11" s="16"/>
    </row>
    <row r="12" spans="1:6" ht="28.5" customHeight="1" x14ac:dyDescent="0.35">
      <c r="A12" s="17" t="s">
        <v>8</v>
      </c>
      <c r="B12" s="2"/>
      <c r="C12" s="2"/>
      <c r="D12" s="2"/>
      <c r="E12" s="2"/>
      <c r="F12" s="64"/>
    </row>
    <row r="13" spans="1:6" x14ac:dyDescent="0.35">
      <c r="A13" s="18" t="s">
        <v>9</v>
      </c>
      <c r="B13" s="19"/>
      <c r="C13" s="19"/>
      <c r="D13" s="19"/>
      <c r="E13" s="19"/>
      <c r="F13" s="64"/>
    </row>
    <row r="14" spans="1:6" x14ac:dyDescent="0.35">
      <c r="A14" s="20"/>
      <c r="B14" s="21">
        <v>2017</v>
      </c>
      <c r="C14" s="21">
        <v>2018</v>
      </c>
      <c r="D14" s="21">
        <v>2019</v>
      </c>
      <c r="E14" s="21">
        <v>2020</v>
      </c>
      <c r="F14" s="62">
        <v>2021</v>
      </c>
    </row>
    <row r="15" spans="1:6" x14ac:dyDescent="0.35">
      <c r="A15" s="22" t="s">
        <v>10</v>
      </c>
      <c r="B15" s="23">
        <v>15282</v>
      </c>
      <c r="C15" s="23">
        <v>15241</v>
      </c>
      <c r="D15" s="23">
        <v>16451</v>
      </c>
      <c r="E15" s="23">
        <v>16347</v>
      </c>
      <c r="F15" s="60"/>
    </row>
    <row r="16" spans="1:6" x14ac:dyDescent="0.35">
      <c r="A16" s="24" t="s">
        <v>11</v>
      </c>
      <c r="B16" s="21">
        <v>2632</v>
      </c>
      <c r="C16" s="21">
        <v>3607</v>
      </c>
      <c r="D16" s="21">
        <v>4119</v>
      </c>
      <c r="E16" s="23">
        <v>3987</v>
      </c>
      <c r="F16" s="60">
        <v>3760</v>
      </c>
    </row>
    <row r="17" spans="1:6" x14ac:dyDescent="0.35">
      <c r="A17" s="25" t="s">
        <v>12</v>
      </c>
      <c r="B17" s="23">
        <v>25</v>
      </c>
      <c r="C17" s="23">
        <v>63</v>
      </c>
      <c r="D17" s="23">
        <v>57</v>
      </c>
      <c r="E17" s="23">
        <v>55</v>
      </c>
      <c r="F17" s="60"/>
    </row>
    <row r="18" spans="1:6" ht="25.5" customHeight="1" x14ac:dyDescent="0.35">
      <c r="A18" s="8" t="s">
        <v>5</v>
      </c>
      <c r="B18" s="26"/>
      <c r="C18" s="26"/>
      <c r="D18" s="26"/>
      <c r="E18" s="26"/>
    </row>
    <row r="19" spans="1:6" x14ac:dyDescent="0.35">
      <c r="A19" s="27"/>
      <c r="B19" s="26"/>
      <c r="C19" s="26"/>
      <c r="D19" s="26"/>
      <c r="E19" s="26"/>
    </row>
    <row r="20" spans="1:6" ht="22.5" customHeight="1" x14ac:dyDescent="0.35">
      <c r="A20" s="28" t="s">
        <v>13</v>
      </c>
      <c r="B20" s="29"/>
      <c r="C20" s="29"/>
      <c r="D20" s="29"/>
      <c r="E20" s="29"/>
      <c r="F20" s="64"/>
    </row>
    <row r="21" spans="1:6" x14ac:dyDescent="0.35">
      <c r="A21" s="20"/>
      <c r="B21" s="21">
        <v>2017</v>
      </c>
      <c r="C21" s="21">
        <v>2018</v>
      </c>
      <c r="D21" s="21">
        <v>2019</v>
      </c>
      <c r="E21" s="21">
        <v>2020</v>
      </c>
      <c r="F21" s="62">
        <v>2021</v>
      </c>
    </row>
    <row r="22" spans="1:6" ht="29" x14ac:dyDescent="0.35">
      <c r="A22" s="24" t="s">
        <v>14</v>
      </c>
      <c r="B22" s="21">
        <f>45+76</f>
        <v>121</v>
      </c>
      <c r="C22" s="21">
        <f>43+90</f>
        <v>133</v>
      </c>
      <c r="D22" s="21">
        <f>34+78</f>
        <v>112</v>
      </c>
      <c r="E22" s="21">
        <f>50+77</f>
        <v>127</v>
      </c>
      <c r="F22" s="42">
        <v>101</v>
      </c>
    </row>
    <row r="23" spans="1:6" x14ac:dyDescent="0.35">
      <c r="A23" s="30"/>
      <c r="B23" s="31"/>
      <c r="C23" s="31"/>
      <c r="D23" s="31"/>
      <c r="E23" s="31"/>
    </row>
    <row r="24" spans="1:6" x14ac:dyDescent="0.35">
      <c r="A24" s="32" t="s">
        <v>15</v>
      </c>
      <c r="B24" s="2"/>
      <c r="C24" s="2"/>
      <c r="D24" s="2"/>
      <c r="E24" s="2"/>
      <c r="F24" s="64"/>
    </row>
    <row r="25" spans="1:6" x14ac:dyDescent="0.35">
      <c r="A25" s="33"/>
      <c r="B25" s="21">
        <v>2017</v>
      </c>
      <c r="C25" s="21">
        <v>2018</v>
      </c>
      <c r="D25" s="21">
        <v>2019</v>
      </c>
      <c r="E25" s="21">
        <v>2020</v>
      </c>
      <c r="F25" s="62">
        <v>2021</v>
      </c>
    </row>
    <row r="26" spans="1:6" ht="27.75" customHeight="1" x14ac:dyDescent="0.35">
      <c r="A26" s="34" t="s">
        <v>16</v>
      </c>
      <c r="B26" s="21">
        <v>515</v>
      </c>
      <c r="C26" s="21">
        <v>505</v>
      </c>
      <c r="D26" s="21">
        <v>549</v>
      </c>
      <c r="E26" s="23">
        <v>479</v>
      </c>
      <c r="F26" s="42">
        <v>663</v>
      </c>
    </row>
    <row r="27" spans="1:6" ht="27" customHeight="1" x14ac:dyDescent="0.35">
      <c r="A27" s="3" t="s">
        <v>17</v>
      </c>
      <c r="B27" s="35">
        <v>84</v>
      </c>
      <c r="C27" s="35">
        <v>92</v>
      </c>
      <c r="D27" s="35">
        <v>88</v>
      </c>
      <c r="E27" s="35">
        <v>97</v>
      </c>
      <c r="F27" s="65"/>
    </row>
    <row r="28" spans="1:6" x14ac:dyDescent="0.35">
      <c r="A28" s="15"/>
      <c r="B28" s="36"/>
      <c r="C28" s="36"/>
      <c r="D28" s="36"/>
      <c r="E28" s="36"/>
    </row>
    <row r="29" spans="1:6" ht="36" customHeight="1" x14ac:dyDescent="0.35">
      <c r="A29" s="1" t="s">
        <v>18</v>
      </c>
      <c r="B29" s="19"/>
      <c r="C29" s="19"/>
      <c r="D29" s="19"/>
      <c r="E29" s="19"/>
      <c r="F29" s="64"/>
    </row>
    <row r="30" spans="1:6" x14ac:dyDescent="0.35">
      <c r="A30" s="3"/>
      <c r="B30" s="21">
        <v>2017</v>
      </c>
      <c r="C30" s="21">
        <v>2018</v>
      </c>
      <c r="D30" s="21">
        <v>2019</v>
      </c>
      <c r="E30" s="21">
        <v>2020</v>
      </c>
      <c r="F30" s="62">
        <v>2021</v>
      </c>
    </row>
    <row r="31" spans="1:6" ht="36.75" customHeight="1" x14ac:dyDescent="0.35">
      <c r="A31" s="3" t="s">
        <v>19</v>
      </c>
      <c r="B31" s="21">
        <v>2</v>
      </c>
      <c r="C31" s="21">
        <v>2</v>
      </c>
      <c r="D31" s="21">
        <v>2</v>
      </c>
      <c r="E31" s="21">
        <v>2</v>
      </c>
      <c r="F31" s="65"/>
    </row>
    <row r="32" spans="1:6" ht="36.75" customHeight="1" x14ac:dyDescent="0.35">
      <c r="A32" s="3" t="s">
        <v>20</v>
      </c>
      <c r="B32" s="21">
        <v>113</v>
      </c>
      <c r="C32" s="21">
        <v>120</v>
      </c>
      <c r="D32" s="21">
        <v>146</v>
      </c>
      <c r="E32" s="21">
        <v>201</v>
      </c>
      <c r="F32" s="60"/>
    </row>
    <row r="33" spans="1:6" ht="29.25" customHeight="1" x14ac:dyDescent="0.35">
      <c r="A33" s="3" t="s">
        <v>21</v>
      </c>
      <c r="B33" s="21">
        <v>3139</v>
      </c>
      <c r="C33" s="21">
        <v>3473</v>
      </c>
      <c r="D33" s="21">
        <v>3164</v>
      </c>
      <c r="E33" s="21">
        <v>2762</v>
      </c>
      <c r="F33" s="60"/>
    </row>
    <row r="34" spans="1:6" x14ac:dyDescent="0.35">
      <c r="A34" s="37" t="s">
        <v>22</v>
      </c>
      <c r="B34" s="36"/>
      <c r="C34" s="36"/>
      <c r="D34" s="36"/>
      <c r="E34" s="31"/>
    </row>
    <row r="35" spans="1:6" x14ac:dyDescent="0.35">
      <c r="A35" s="15"/>
      <c r="B35" s="36"/>
      <c r="C35" s="36"/>
      <c r="D35" s="36"/>
      <c r="E35" s="31"/>
    </row>
    <row r="36" spans="1:6" x14ac:dyDescent="0.35">
      <c r="A36" s="32" t="s">
        <v>23</v>
      </c>
      <c r="B36" s="19"/>
      <c r="C36" s="19"/>
      <c r="D36" s="19"/>
      <c r="E36" s="19"/>
      <c r="F36" s="64"/>
    </row>
    <row r="37" spans="1:6" x14ac:dyDescent="0.35">
      <c r="A37" s="3"/>
      <c r="B37" s="21">
        <v>2017</v>
      </c>
      <c r="C37" s="21">
        <v>2018</v>
      </c>
      <c r="D37" s="21">
        <v>2019</v>
      </c>
      <c r="E37" s="21">
        <v>2020</v>
      </c>
      <c r="F37" s="62">
        <v>2021</v>
      </c>
    </row>
    <row r="38" spans="1:6" ht="36.75" customHeight="1" x14ac:dyDescent="0.35">
      <c r="A38" s="3" t="s">
        <v>24</v>
      </c>
      <c r="B38" s="35">
        <v>9</v>
      </c>
      <c r="C38" s="35">
        <v>7</v>
      </c>
      <c r="D38" s="35">
        <v>7</v>
      </c>
      <c r="E38" s="63">
        <v>11</v>
      </c>
      <c r="F38" s="65"/>
    </row>
    <row r="39" spans="1:6" x14ac:dyDescent="0.35">
      <c r="A39" s="3" t="s">
        <v>25</v>
      </c>
      <c r="B39" s="35">
        <v>173</v>
      </c>
      <c r="C39" s="35">
        <v>158</v>
      </c>
      <c r="D39" s="35">
        <v>148</v>
      </c>
      <c r="E39" s="63">
        <v>131</v>
      </c>
      <c r="F39" s="69"/>
    </row>
    <row r="40" spans="1:6" x14ac:dyDescent="0.35">
      <c r="A40" s="66"/>
      <c r="B40" s="67"/>
      <c r="C40" s="67"/>
      <c r="D40" s="67"/>
      <c r="E40" s="67"/>
      <c r="F40" s="68"/>
    </row>
    <row r="41" spans="1:6" ht="29" x14ac:dyDescent="0.35">
      <c r="A41" s="1" t="s">
        <v>26</v>
      </c>
      <c r="B41" s="2"/>
      <c r="C41" s="2"/>
      <c r="D41" s="2"/>
      <c r="E41" s="2"/>
      <c r="F41" s="64"/>
    </row>
    <row r="42" spans="1:6" x14ac:dyDescent="0.35">
      <c r="A42" s="3"/>
      <c r="B42" s="21">
        <v>2017</v>
      </c>
      <c r="C42" s="21">
        <v>2018</v>
      </c>
      <c r="D42" s="21">
        <v>2019</v>
      </c>
      <c r="E42" s="21">
        <v>2020</v>
      </c>
      <c r="F42" s="62">
        <v>2021</v>
      </c>
    </row>
    <row r="43" spans="1:6" ht="29" x14ac:dyDescent="0.35">
      <c r="A43" s="3" t="s">
        <v>27</v>
      </c>
      <c r="B43" s="38">
        <v>0.33</v>
      </c>
      <c r="C43" s="38">
        <v>0.1</v>
      </c>
      <c r="D43" s="38">
        <v>0.66</v>
      </c>
      <c r="E43" s="38">
        <v>0.8</v>
      </c>
      <c r="F43" s="60"/>
    </row>
    <row r="44" spans="1:6" x14ac:dyDescent="0.35">
      <c r="A44" s="15"/>
      <c r="B44" s="39"/>
      <c r="C44" s="39"/>
      <c r="D44" s="39"/>
      <c r="E44" s="39"/>
    </row>
    <row r="45" spans="1:6" ht="20.25" customHeight="1" x14ac:dyDescent="0.35">
      <c r="A45" s="1" t="s">
        <v>28</v>
      </c>
      <c r="B45" s="2"/>
      <c r="C45" s="2"/>
      <c r="D45" s="2"/>
      <c r="E45" s="2"/>
      <c r="F45" s="64"/>
    </row>
    <row r="46" spans="1:6" x14ac:dyDescent="0.35">
      <c r="A46" s="33"/>
      <c r="B46" s="21">
        <v>2017</v>
      </c>
      <c r="C46" s="21">
        <v>2018</v>
      </c>
      <c r="D46" s="21">
        <v>2019</v>
      </c>
      <c r="E46" s="21">
        <v>2020</v>
      </c>
      <c r="F46" s="62">
        <v>2021</v>
      </c>
    </row>
    <row r="47" spans="1:6" ht="33.75" customHeight="1" x14ac:dyDescent="0.35">
      <c r="A47" s="3" t="s">
        <v>29</v>
      </c>
      <c r="B47" s="35">
        <v>21</v>
      </c>
      <c r="C47" s="35">
        <v>3</v>
      </c>
      <c r="D47" s="35">
        <v>17</v>
      </c>
      <c r="E47" s="35">
        <v>15</v>
      </c>
      <c r="F47" s="42">
        <v>22</v>
      </c>
    </row>
    <row r="48" spans="1:6" ht="30" customHeight="1" x14ac:dyDescent="0.35">
      <c r="A48" s="3" t="s">
        <v>17</v>
      </c>
      <c r="B48" s="35">
        <v>5</v>
      </c>
      <c r="C48" s="35">
        <v>6</v>
      </c>
      <c r="D48" s="35">
        <v>6</v>
      </c>
      <c r="E48" s="35">
        <v>1</v>
      </c>
      <c r="F48" s="60"/>
    </row>
    <row r="49" spans="1:6" x14ac:dyDescent="0.35">
      <c r="A49" s="40"/>
      <c r="B49" s="41"/>
      <c r="C49" s="36"/>
      <c r="D49" s="36"/>
      <c r="E49" s="36"/>
    </row>
    <row r="50" spans="1:6" x14ac:dyDescent="0.35">
      <c r="A50" s="32" t="s">
        <v>30</v>
      </c>
      <c r="B50" s="19"/>
      <c r="C50" s="19"/>
      <c r="D50" s="19"/>
      <c r="E50" s="19"/>
      <c r="F50" s="64"/>
    </row>
    <row r="51" spans="1:6" x14ac:dyDescent="0.35">
      <c r="A51" s="42"/>
      <c r="B51" s="21">
        <v>2017</v>
      </c>
      <c r="C51" s="21">
        <v>2018</v>
      </c>
      <c r="D51" s="21">
        <v>2019</v>
      </c>
      <c r="E51" s="21">
        <v>2020</v>
      </c>
      <c r="F51" s="60">
        <v>2021</v>
      </c>
    </row>
    <row r="52" spans="1:6" ht="35.25" customHeight="1" x14ac:dyDescent="0.35">
      <c r="A52" s="3" t="s">
        <v>31</v>
      </c>
      <c r="B52" s="35">
        <v>13</v>
      </c>
      <c r="C52" s="35">
        <v>12</v>
      </c>
      <c r="D52" s="35">
        <v>12</v>
      </c>
      <c r="E52" s="35">
        <v>4</v>
      </c>
      <c r="F52" s="65"/>
    </row>
    <row r="53" spans="1:6" ht="47.5" x14ac:dyDescent="0.35">
      <c r="A53" s="3" t="s">
        <v>32</v>
      </c>
      <c r="B53" s="21">
        <v>70</v>
      </c>
      <c r="C53" s="43">
        <v>73</v>
      </c>
      <c r="D53" s="43">
        <v>50</v>
      </c>
      <c r="E53" s="43">
        <v>56</v>
      </c>
      <c r="F53" s="60">
        <v>54</v>
      </c>
    </row>
    <row r="54" spans="1:6" x14ac:dyDescent="0.35">
      <c r="A54" s="44"/>
      <c r="B54" s="45"/>
      <c r="C54" s="45"/>
      <c r="D54" s="45"/>
      <c r="E54" s="45"/>
    </row>
    <row r="55" spans="1:6" x14ac:dyDescent="0.35">
      <c r="A55" s="46" t="s">
        <v>33</v>
      </c>
      <c r="B55" s="47" t="s">
        <v>34</v>
      </c>
      <c r="C55" s="48"/>
      <c r="D55" s="48"/>
      <c r="E55" s="48"/>
      <c r="F55" s="64"/>
    </row>
    <row r="56" spans="1:6" x14ac:dyDescent="0.35">
      <c r="A56" s="49" t="s">
        <v>35</v>
      </c>
      <c r="B56" s="31"/>
      <c r="C56" s="50"/>
      <c r="D56" s="50"/>
      <c r="E56" s="50"/>
    </row>
    <row r="57" spans="1:6" x14ac:dyDescent="0.35">
      <c r="A57" s="3"/>
      <c r="B57" s="21">
        <v>2017</v>
      </c>
      <c r="C57" s="21">
        <v>2018</v>
      </c>
      <c r="D57" s="21">
        <v>2019</v>
      </c>
      <c r="E57" s="21">
        <v>2020</v>
      </c>
      <c r="F57" s="62">
        <v>2021</v>
      </c>
    </row>
    <row r="58" spans="1:6" x14ac:dyDescent="0.35">
      <c r="A58" s="3" t="s">
        <v>36</v>
      </c>
      <c r="B58" s="21">
        <v>15</v>
      </c>
      <c r="C58" s="21">
        <v>15</v>
      </c>
      <c r="D58" s="21">
        <v>17</v>
      </c>
      <c r="E58" s="21">
        <v>15</v>
      </c>
      <c r="F58" s="60"/>
    </row>
    <row r="59" spans="1:6" ht="30" customHeight="1" x14ac:dyDescent="0.35">
      <c r="A59" s="3" t="s">
        <v>17</v>
      </c>
      <c r="B59" s="21">
        <v>7</v>
      </c>
      <c r="C59" s="21">
        <v>5</v>
      </c>
      <c r="D59" s="21">
        <v>9</v>
      </c>
      <c r="E59" s="21">
        <v>6</v>
      </c>
      <c r="F59" s="60"/>
    </row>
    <row r="60" spans="1:6" x14ac:dyDescent="0.35">
      <c r="A60" s="42" t="s">
        <v>37</v>
      </c>
      <c r="B60" s="21">
        <v>110</v>
      </c>
      <c r="C60" s="23">
        <v>39</v>
      </c>
      <c r="D60" s="23">
        <v>27</v>
      </c>
      <c r="E60" s="23">
        <v>20</v>
      </c>
      <c r="F60" s="60"/>
    </row>
    <row r="61" spans="1:6" x14ac:dyDescent="0.35">
      <c r="A61" s="51" t="s">
        <v>38</v>
      </c>
      <c r="B61" s="52">
        <v>6</v>
      </c>
      <c r="C61" s="52">
        <v>4</v>
      </c>
      <c r="D61" s="52">
        <v>9</v>
      </c>
      <c r="E61" s="52">
        <v>12</v>
      </c>
      <c r="F61" s="60"/>
    </row>
    <row r="62" spans="1:6" x14ac:dyDescent="0.35">
      <c r="A62" s="15"/>
      <c r="B62" s="36"/>
      <c r="C62" s="36"/>
      <c r="D62" s="36"/>
      <c r="E62" s="36"/>
    </row>
    <row r="63" spans="1:6" ht="16.5" x14ac:dyDescent="0.35">
      <c r="A63" s="32" t="s">
        <v>39</v>
      </c>
      <c r="B63" s="53"/>
      <c r="C63" s="53"/>
      <c r="D63" s="53"/>
      <c r="E63" s="53"/>
      <c r="F63" s="64"/>
    </row>
    <row r="64" spans="1:6" x14ac:dyDescent="0.35">
      <c r="A64" s="3"/>
      <c r="B64" s="21">
        <v>2017</v>
      </c>
      <c r="C64" s="21">
        <v>2018</v>
      </c>
      <c r="D64" s="21">
        <v>2019</v>
      </c>
      <c r="E64" s="21">
        <v>2020</v>
      </c>
      <c r="F64" s="60">
        <v>2021</v>
      </c>
    </row>
    <row r="65" spans="1:6" x14ac:dyDescent="0.35">
      <c r="A65" s="3" t="s">
        <v>40</v>
      </c>
      <c r="B65" s="21">
        <v>30</v>
      </c>
      <c r="C65" s="21">
        <v>38</v>
      </c>
      <c r="D65" s="21">
        <v>28</v>
      </c>
      <c r="E65" s="23">
        <v>16</v>
      </c>
      <c r="F65" s="60"/>
    </row>
    <row r="66" spans="1:6" ht="24.75" customHeight="1" x14ac:dyDescent="0.35">
      <c r="A66" s="3" t="s">
        <v>17</v>
      </c>
      <c r="B66" s="21">
        <v>19</v>
      </c>
      <c r="C66" s="21">
        <v>13</v>
      </c>
      <c r="D66" s="21">
        <v>16</v>
      </c>
      <c r="E66" s="23">
        <v>8</v>
      </c>
      <c r="F66" s="60"/>
    </row>
    <row r="67" spans="1:6" ht="44.25" customHeight="1" x14ac:dyDescent="0.35">
      <c r="A67" s="54" t="s">
        <v>41</v>
      </c>
      <c r="B67" s="35">
        <v>45</v>
      </c>
      <c r="C67" s="35">
        <v>10</v>
      </c>
      <c r="D67" s="35">
        <v>31</v>
      </c>
      <c r="E67" s="35">
        <v>31</v>
      </c>
      <c r="F67" s="60"/>
    </row>
    <row r="68" spans="1:6" x14ac:dyDescent="0.35">
      <c r="A68" s="55" t="s">
        <v>42</v>
      </c>
      <c r="B68" s="56">
        <v>52</v>
      </c>
      <c r="C68" s="56">
        <v>21</v>
      </c>
      <c r="D68" s="56">
        <v>43</v>
      </c>
      <c r="E68" s="56">
        <v>35</v>
      </c>
      <c r="F68" s="60"/>
    </row>
    <row r="69" spans="1:6" x14ac:dyDescent="0.35">
      <c r="A69" s="55" t="s">
        <v>43</v>
      </c>
      <c r="B69" s="56">
        <v>21</v>
      </c>
      <c r="C69" s="56">
        <v>14</v>
      </c>
      <c r="D69" s="56">
        <v>19</v>
      </c>
      <c r="E69" s="56">
        <v>14</v>
      </c>
      <c r="F69" s="60"/>
    </row>
    <row r="70" spans="1:6" x14ac:dyDescent="0.35">
      <c r="A70" s="15"/>
      <c r="B70" s="36"/>
      <c r="C70" s="36"/>
      <c r="D70" s="36"/>
      <c r="E70" s="57"/>
    </row>
    <row r="71" spans="1:6" x14ac:dyDescent="0.35">
      <c r="A71" s="15"/>
      <c r="B71" s="36"/>
      <c r="C71" s="36"/>
      <c r="D71" s="36"/>
      <c r="E71" s="36"/>
    </row>
    <row r="72" spans="1:6" ht="39" customHeight="1" x14ac:dyDescent="0.35">
      <c r="A72" s="1" t="s">
        <v>44</v>
      </c>
      <c r="B72" s="2"/>
      <c r="C72" s="2"/>
      <c r="D72" s="2"/>
      <c r="E72" s="2"/>
      <c r="F72" s="64"/>
    </row>
    <row r="73" spans="1:6" x14ac:dyDescent="0.35">
      <c r="A73" s="3"/>
      <c r="B73" s="21">
        <v>2017</v>
      </c>
      <c r="C73" s="21">
        <v>2018</v>
      </c>
      <c r="D73" s="21">
        <v>2019</v>
      </c>
      <c r="E73" s="21">
        <v>2020</v>
      </c>
      <c r="F73" s="60">
        <v>2021</v>
      </c>
    </row>
    <row r="74" spans="1:6" ht="30.75" customHeight="1" x14ac:dyDescent="0.35">
      <c r="A74" s="3" t="s">
        <v>45</v>
      </c>
      <c r="B74" s="58">
        <v>3507388</v>
      </c>
      <c r="C74" s="58">
        <v>2211061</v>
      </c>
      <c r="D74" s="58">
        <v>3962163</v>
      </c>
      <c r="E74" s="58">
        <v>2241502</v>
      </c>
      <c r="F74" s="65"/>
    </row>
    <row r="75" spans="1:6" x14ac:dyDescent="0.35">
      <c r="A75" s="15"/>
      <c r="B75" s="59"/>
      <c r="C75" s="59"/>
      <c r="D75" s="59"/>
      <c r="E75" s="59"/>
    </row>
    <row r="76" spans="1:6" ht="25.5" customHeight="1" x14ac:dyDescent="0.35">
      <c r="A76" s="1" t="s">
        <v>46</v>
      </c>
      <c r="B76" s="19"/>
      <c r="C76" s="19"/>
      <c r="D76" s="19"/>
      <c r="E76" s="19"/>
      <c r="F76" s="64"/>
    </row>
    <row r="77" spans="1:6" x14ac:dyDescent="0.35">
      <c r="A77" s="3"/>
      <c r="B77" s="35"/>
      <c r="C77" s="35"/>
      <c r="D77" s="35"/>
      <c r="E77" s="35">
        <v>2020</v>
      </c>
      <c r="F77" s="60">
        <v>2021</v>
      </c>
    </row>
    <row r="78" spans="1:6" x14ac:dyDescent="0.35">
      <c r="A78" s="42" t="s">
        <v>47</v>
      </c>
      <c r="B78" s="35"/>
      <c r="C78" s="35"/>
      <c r="D78" s="60"/>
      <c r="E78" s="38">
        <v>0.37</v>
      </c>
      <c r="F78" s="60"/>
    </row>
    <row r="79" spans="1:6" ht="34.5" customHeight="1" x14ac:dyDescent="0.35">
      <c r="A79" s="3" t="s">
        <v>48</v>
      </c>
      <c r="B79" s="35"/>
      <c r="C79" s="35"/>
      <c r="D79" s="35"/>
      <c r="E79" s="38">
        <v>0.41</v>
      </c>
      <c r="F79" s="35" t="s">
        <v>49</v>
      </c>
    </row>
    <row r="81" ht="24.75" customHeight="1" x14ac:dyDescent="0.35"/>
    <row r="83" ht="37.5" customHeight="1" x14ac:dyDescent="0.35"/>
    <row r="84" ht="42.75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C863-5CEF-4DF1-94BA-453E55DE33A2}">
  <dimension ref="A2:G88"/>
  <sheetViews>
    <sheetView tabSelected="1" zoomScale="90" zoomScaleNormal="90" workbookViewId="0">
      <selection activeCell="J11" sqref="J11"/>
    </sheetView>
  </sheetViews>
  <sheetFormatPr defaultRowHeight="11.5" x14ac:dyDescent="0.25"/>
  <cols>
    <col min="1" max="1" width="55.81640625" style="73" customWidth="1"/>
    <col min="2" max="6" width="8.6328125" style="73" customWidth="1"/>
    <col min="7" max="16384" width="8.7265625" style="73"/>
  </cols>
  <sheetData>
    <row r="2" spans="1:6" x14ac:dyDescent="0.25">
      <c r="A2" s="131" t="s">
        <v>75</v>
      </c>
    </row>
    <row r="3" spans="1:6" x14ac:dyDescent="0.25">
      <c r="A3" s="73" t="s">
        <v>74</v>
      </c>
    </row>
    <row r="6" spans="1:6" x14ac:dyDescent="0.25">
      <c r="A6" s="70" t="s">
        <v>69</v>
      </c>
      <c r="B6" s="71"/>
      <c r="C6" s="71"/>
      <c r="D6" s="71"/>
      <c r="E6" s="71"/>
      <c r="F6" s="72"/>
    </row>
    <row r="7" spans="1:6" x14ac:dyDescent="0.25">
      <c r="A7" s="74" t="s">
        <v>50</v>
      </c>
      <c r="B7" s="75"/>
      <c r="C7" s="75"/>
      <c r="D7" s="75"/>
      <c r="E7" s="75"/>
      <c r="F7" s="72"/>
    </row>
    <row r="8" spans="1:6" x14ac:dyDescent="0.25">
      <c r="A8" s="76"/>
      <c r="B8" s="76">
        <v>2017</v>
      </c>
      <c r="C8" s="76">
        <v>2018</v>
      </c>
      <c r="D8" s="76">
        <v>2019</v>
      </c>
      <c r="E8" s="76">
        <v>2020</v>
      </c>
      <c r="F8" s="77">
        <v>2021</v>
      </c>
    </row>
    <row r="9" spans="1:6" x14ac:dyDescent="0.25">
      <c r="A9" s="78" t="s">
        <v>10</v>
      </c>
      <c r="B9" s="79">
        <v>15282</v>
      </c>
      <c r="C9" s="79">
        <v>15241</v>
      </c>
      <c r="D9" s="79">
        <v>16451</v>
      </c>
      <c r="E9" s="79">
        <v>16347</v>
      </c>
      <c r="F9" s="80">
        <v>15800</v>
      </c>
    </row>
    <row r="10" spans="1:6" x14ac:dyDescent="0.25">
      <c r="A10" s="81" t="s">
        <v>11</v>
      </c>
      <c r="B10" s="76">
        <v>2632</v>
      </c>
      <c r="C10" s="76">
        <v>3607</v>
      </c>
      <c r="D10" s="76">
        <v>4119</v>
      </c>
      <c r="E10" s="79">
        <v>3987</v>
      </c>
      <c r="F10" s="80">
        <v>3738</v>
      </c>
    </row>
    <row r="11" spans="1:6" x14ac:dyDescent="0.25">
      <c r="A11" s="82" t="s">
        <v>61</v>
      </c>
      <c r="B11" s="79">
        <v>25</v>
      </c>
      <c r="C11" s="79">
        <v>63</v>
      </c>
      <c r="D11" s="79">
        <v>57</v>
      </c>
      <c r="E11" s="79">
        <v>55</v>
      </c>
      <c r="F11" s="79">
        <v>43</v>
      </c>
    </row>
    <row r="12" spans="1:6" ht="12" x14ac:dyDescent="0.25">
      <c r="A12" s="83" t="s">
        <v>5</v>
      </c>
      <c r="B12" s="84"/>
      <c r="C12" s="84"/>
      <c r="D12" s="84"/>
      <c r="E12" s="84"/>
    </row>
    <row r="13" spans="1:6" x14ac:dyDescent="0.25">
      <c r="A13" s="85"/>
      <c r="B13" s="84"/>
      <c r="C13" s="84"/>
      <c r="D13" s="84"/>
      <c r="E13" s="84"/>
    </row>
    <row r="14" spans="1:6" x14ac:dyDescent="0.25">
      <c r="A14" s="86" t="s">
        <v>51</v>
      </c>
      <c r="B14" s="71"/>
      <c r="C14" s="71"/>
      <c r="D14" s="71"/>
      <c r="E14" s="71"/>
      <c r="F14" s="72"/>
    </row>
    <row r="15" spans="1:6" x14ac:dyDescent="0.25">
      <c r="A15" s="76"/>
      <c r="B15" s="76">
        <v>2017</v>
      </c>
      <c r="C15" s="76">
        <v>2018</v>
      </c>
      <c r="D15" s="76">
        <v>2019</v>
      </c>
      <c r="E15" s="76">
        <v>2020</v>
      </c>
      <c r="F15" s="77">
        <v>2021</v>
      </c>
    </row>
    <row r="16" spans="1:6" x14ac:dyDescent="0.25">
      <c r="A16" s="81" t="s">
        <v>14</v>
      </c>
      <c r="B16" s="76">
        <f>45+76</f>
        <v>121</v>
      </c>
      <c r="C16" s="76">
        <f>43+90</f>
        <v>133</v>
      </c>
      <c r="D16" s="76">
        <f>34+78</f>
        <v>112</v>
      </c>
      <c r="E16" s="76">
        <f>50+77</f>
        <v>127</v>
      </c>
      <c r="F16" s="87">
        <v>101</v>
      </c>
    </row>
    <row r="17" spans="1:6" x14ac:dyDescent="0.25">
      <c r="A17" s="88"/>
      <c r="B17" s="88"/>
      <c r="C17" s="88"/>
      <c r="D17" s="88"/>
      <c r="E17" s="88"/>
    </row>
    <row r="18" spans="1:6" x14ac:dyDescent="0.25">
      <c r="A18" s="70" t="s">
        <v>52</v>
      </c>
      <c r="B18" s="71"/>
      <c r="C18" s="71"/>
      <c r="D18" s="71"/>
      <c r="E18" s="71"/>
      <c r="F18" s="72"/>
    </row>
    <row r="19" spans="1:6" x14ac:dyDescent="0.25">
      <c r="A19" s="89"/>
      <c r="B19" s="76">
        <v>2017</v>
      </c>
      <c r="C19" s="76">
        <v>2018</v>
      </c>
      <c r="D19" s="76">
        <v>2019</v>
      </c>
      <c r="E19" s="76">
        <v>2020</v>
      </c>
      <c r="F19" s="77">
        <v>2021</v>
      </c>
    </row>
    <row r="20" spans="1:6" x14ac:dyDescent="0.25">
      <c r="A20" s="90" t="s">
        <v>16</v>
      </c>
      <c r="B20" s="76">
        <v>515</v>
      </c>
      <c r="C20" s="76">
        <v>505</v>
      </c>
      <c r="D20" s="76">
        <v>549</v>
      </c>
      <c r="E20" s="79">
        <v>479</v>
      </c>
      <c r="F20" s="87">
        <v>663</v>
      </c>
    </row>
    <row r="21" spans="1:6" x14ac:dyDescent="0.25">
      <c r="A21" s="87" t="s">
        <v>17</v>
      </c>
      <c r="B21" s="79">
        <v>84</v>
      </c>
      <c r="C21" s="79">
        <v>92</v>
      </c>
      <c r="D21" s="79">
        <v>88</v>
      </c>
      <c r="E21" s="79">
        <v>97</v>
      </c>
      <c r="F21" s="91">
        <v>120</v>
      </c>
    </row>
    <row r="24" spans="1:6" x14ac:dyDescent="0.25">
      <c r="A24" s="70" t="s">
        <v>53</v>
      </c>
      <c r="B24" s="75"/>
      <c r="C24" s="75"/>
      <c r="D24" s="75"/>
      <c r="E24" s="75"/>
      <c r="F24" s="72"/>
    </row>
    <row r="25" spans="1:6" x14ac:dyDescent="0.25">
      <c r="A25" s="87"/>
      <c r="B25" s="76">
        <v>2017</v>
      </c>
      <c r="C25" s="76">
        <v>2018</v>
      </c>
      <c r="D25" s="76">
        <v>2019</v>
      </c>
      <c r="E25" s="76">
        <v>2020</v>
      </c>
      <c r="F25" s="77">
        <v>2021</v>
      </c>
    </row>
    <row r="26" spans="1:6" x14ac:dyDescent="0.25">
      <c r="A26" s="87" t="s">
        <v>19</v>
      </c>
      <c r="B26" s="76">
        <v>2</v>
      </c>
      <c r="C26" s="76">
        <v>2</v>
      </c>
      <c r="D26" s="76">
        <v>2</v>
      </c>
      <c r="E26" s="76">
        <v>2</v>
      </c>
      <c r="F26" s="92">
        <v>0</v>
      </c>
    </row>
    <row r="27" spans="1:6" x14ac:dyDescent="0.25">
      <c r="A27" s="87" t="s">
        <v>20</v>
      </c>
      <c r="B27" s="76">
        <v>113</v>
      </c>
      <c r="C27" s="76">
        <v>120</v>
      </c>
      <c r="D27" s="76">
        <v>146</v>
      </c>
      <c r="E27" s="76">
        <v>201</v>
      </c>
      <c r="F27" s="92">
        <v>201</v>
      </c>
    </row>
    <row r="28" spans="1:6" x14ac:dyDescent="0.25">
      <c r="A28" s="87" t="s">
        <v>62</v>
      </c>
      <c r="B28" s="76">
        <v>3139</v>
      </c>
      <c r="C28" s="76">
        <v>3473</v>
      </c>
      <c r="D28" s="76">
        <v>3164</v>
      </c>
      <c r="E28" s="76">
        <v>2722</v>
      </c>
      <c r="F28" s="79">
        <v>2237</v>
      </c>
    </row>
    <row r="29" spans="1:6" ht="12" x14ac:dyDescent="0.25">
      <c r="A29" s="93" t="s">
        <v>22</v>
      </c>
      <c r="B29" s="84"/>
      <c r="C29" s="84"/>
      <c r="D29" s="84"/>
      <c r="E29" s="88"/>
    </row>
    <row r="32" spans="1:6" x14ac:dyDescent="0.25">
      <c r="A32" s="94" t="s">
        <v>56</v>
      </c>
      <c r="B32" s="72"/>
      <c r="C32" s="72"/>
      <c r="D32" s="72"/>
      <c r="E32" s="72"/>
      <c r="F32" s="72"/>
    </row>
    <row r="33" spans="1:7" x14ac:dyDescent="0.25">
      <c r="A33" s="70" t="s">
        <v>54</v>
      </c>
      <c r="B33" s="75"/>
      <c r="C33" s="75"/>
      <c r="D33" s="75"/>
      <c r="E33" s="75"/>
      <c r="F33" s="72"/>
    </row>
    <row r="34" spans="1:7" x14ac:dyDescent="0.25">
      <c r="A34" s="87"/>
      <c r="B34" s="76">
        <v>2017</v>
      </c>
      <c r="C34" s="76">
        <v>2018</v>
      </c>
      <c r="D34" s="76">
        <v>2019</v>
      </c>
      <c r="E34" s="76">
        <v>2020</v>
      </c>
      <c r="F34" s="77">
        <v>2021</v>
      </c>
    </row>
    <row r="35" spans="1:7" x14ac:dyDescent="0.25">
      <c r="A35" s="87" t="s">
        <v>24</v>
      </c>
      <c r="B35" s="79">
        <v>9</v>
      </c>
      <c r="C35" s="79">
        <v>7</v>
      </c>
      <c r="D35" s="79">
        <v>7</v>
      </c>
      <c r="E35" s="95">
        <v>11</v>
      </c>
      <c r="F35" s="92">
        <v>14</v>
      </c>
    </row>
    <row r="36" spans="1:7" x14ac:dyDescent="0.25">
      <c r="A36" s="87" t="s">
        <v>25</v>
      </c>
      <c r="B36" s="79">
        <v>173</v>
      </c>
      <c r="C36" s="79">
        <v>158</v>
      </c>
      <c r="D36" s="79">
        <v>148</v>
      </c>
      <c r="E36" s="95">
        <v>131</v>
      </c>
      <c r="F36" s="91">
        <v>138</v>
      </c>
    </row>
    <row r="37" spans="1:7" x14ac:dyDescent="0.25">
      <c r="A37" s="96"/>
      <c r="B37" s="97"/>
      <c r="C37" s="97"/>
      <c r="D37" s="97"/>
      <c r="E37" s="97"/>
      <c r="F37" s="98"/>
    </row>
    <row r="38" spans="1:7" x14ac:dyDescent="0.25">
      <c r="A38" s="70" t="s">
        <v>55</v>
      </c>
      <c r="B38" s="71"/>
      <c r="C38" s="71"/>
      <c r="D38" s="71"/>
      <c r="E38" s="71"/>
      <c r="F38" s="72"/>
    </row>
    <row r="39" spans="1:7" x14ac:dyDescent="0.25">
      <c r="A39" s="87"/>
      <c r="B39" s="76">
        <v>2017</v>
      </c>
      <c r="C39" s="76">
        <v>2018</v>
      </c>
      <c r="D39" s="76">
        <v>2019</v>
      </c>
      <c r="E39" s="76">
        <v>2020</v>
      </c>
      <c r="F39" s="77">
        <v>2021</v>
      </c>
    </row>
    <row r="40" spans="1:7" x14ac:dyDescent="0.25">
      <c r="A40" s="87" t="s">
        <v>27</v>
      </c>
      <c r="B40" s="99">
        <v>0.33</v>
      </c>
      <c r="C40" s="99">
        <v>0.1</v>
      </c>
      <c r="D40" s="99">
        <v>0.66</v>
      </c>
      <c r="E40" s="99">
        <v>0.8</v>
      </c>
      <c r="F40" s="100">
        <v>0.51</v>
      </c>
      <c r="G40" s="101"/>
    </row>
    <row r="43" spans="1:7" x14ac:dyDescent="0.25">
      <c r="A43" s="70" t="s">
        <v>72</v>
      </c>
      <c r="B43" s="75"/>
      <c r="C43" s="75"/>
      <c r="D43" s="75"/>
      <c r="E43" s="75"/>
      <c r="F43" s="72"/>
    </row>
    <row r="44" spans="1:7" x14ac:dyDescent="0.25">
      <c r="A44" s="87"/>
      <c r="B44" s="76">
        <v>2017</v>
      </c>
      <c r="C44" s="76">
        <v>2018</v>
      </c>
      <c r="D44" s="76">
        <v>2019</v>
      </c>
      <c r="E44" s="76">
        <v>2020</v>
      </c>
      <c r="F44" s="80">
        <v>2021</v>
      </c>
    </row>
    <row r="45" spans="1:7" x14ac:dyDescent="0.25">
      <c r="A45" s="87" t="s">
        <v>31</v>
      </c>
      <c r="B45" s="79">
        <v>13</v>
      </c>
      <c r="C45" s="79">
        <v>12</v>
      </c>
      <c r="D45" s="79">
        <v>12</v>
      </c>
      <c r="E45" s="79">
        <v>4</v>
      </c>
      <c r="F45" s="91">
        <v>13</v>
      </c>
    </row>
    <row r="46" spans="1:7" x14ac:dyDescent="0.25">
      <c r="A46" s="87" t="s">
        <v>63</v>
      </c>
      <c r="B46" s="76">
        <v>70</v>
      </c>
      <c r="C46" s="102">
        <v>73</v>
      </c>
      <c r="D46" s="102">
        <v>50</v>
      </c>
      <c r="E46" s="102">
        <v>56</v>
      </c>
      <c r="F46" s="87">
        <v>54</v>
      </c>
    </row>
    <row r="49" spans="1:7" x14ac:dyDescent="0.25">
      <c r="A49" s="103" t="s">
        <v>59</v>
      </c>
      <c r="B49" s="103"/>
      <c r="C49" s="103"/>
      <c r="D49" s="103"/>
      <c r="E49" s="103"/>
      <c r="F49" s="103"/>
      <c r="G49" s="104"/>
    </row>
    <row r="50" spans="1:7" x14ac:dyDescent="0.25">
      <c r="A50" s="105" t="s">
        <v>57</v>
      </c>
      <c r="B50" s="106"/>
      <c r="C50" s="106"/>
      <c r="D50" s="106"/>
      <c r="E50" s="106"/>
      <c r="F50" s="107"/>
      <c r="G50" s="104"/>
    </row>
    <row r="51" spans="1:7" x14ac:dyDescent="0.25">
      <c r="A51" s="108"/>
      <c r="B51" s="109">
        <v>2017</v>
      </c>
      <c r="C51" s="109">
        <v>2018</v>
      </c>
      <c r="D51" s="109">
        <v>2019</v>
      </c>
      <c r="E51" s="109">
        <v>2020</v>
      </c>
      <c r="F51" s="110">
        <v>2021</v>
      </c>
      <c r="G51" s="104"/>
    </row>
    <row r="52" spans="1:7" x14ac:dyDescent="0.25">
      <c r="A52" s="108" t="s">
        <v>1</v>
      </c>
      <c r="B52" s="109">
        <v>1022</v>
      </c>
      <c r="C52" s="109">
        <v>1124</v>
      </c>
      <c r="D52" s="109">
        <v>1182</v>
      </c>
      <c r="E52" s="109">
        <v>834</v>
      </c>
      <c r="F52" s="102">
        <v>767</v>
      </c>
      <c r="G52" s="104"/>
    </row>
    <row r="53" spans="1:7" x14ac:dyDescent="0.25">
      <c r="A53" s="108" t="s">
        <v>2</v>
      </c>
      <c r="B53" s="102">
        <v>584</v>
      </c>
      <c r="C53" s="102">
        <v>585</v>
      </c>
      <c r="D53" s="102">
        <v>625</v>
      </c>
      <c r="E53" s="102">
        <v>414</v>
      </c>
      <c r="F53" s="102">
        <v>391</v>
      </c>
      <c r="G53" s="104"/>
    </row>
    <row r="54" spans="1:7" x14ac:dyDescent="0.25">
      <c r="A54" s="111" t="s">
        <v>3</v>
      </c>
      <c r="B54" s="112">
        <v>812</v>
      </c>
      <c r="C54" s="112">
        <v>899</v>
      </c>
      <c r="D54" s="112">
        <v>966</v>
      </c>
      <c r="E54" s="112">
        <v>791</v>
      </c>
      <c r="F54" s="102">
        <v>709</v>
      </c>
      <c r="G54" s="104"/>
    </row>
    <row r="55" spans="1:7" x14ac:dyDescent="0.25">
      <c r="A55" s="113" t="s">
        <v>66</v>
      </c>
      <c r="B55" s="114"/>
      <c r="C55" s="109"/>
      <c r="D55" s="109">
        <v>6</v>
      </c>
      <c r="E55" s="109">
        <v>57</v>
      </c>
      <c r="F55" s="115">
        <v>171</v>
      </c>
      <c r="G55" s="116"/>
    </row>
    <row r="56" spans="1:7" ht="12" x14ac:dyDescent="0.25">
      <c r="A56" s="117" t="s">
        <v>65</v>
      </c>
      <c r="B56" s="118"/>
      <c r="C56" s="118"/>
      <c r="D56" s="118"/>
      <c r="E56" s="118"/>
      <c r="F56" s="119"/>
      <c r="G56" s="116"/>
    </row>
    <row r="57" spans="1:7" ht="12" x14ac:dyDescent="0.25">
      <c r="A57" s="120" t="s">
        <v>67</v>
      </c>
      <c r="B57" s="121"/>
      <c r="C57" s="121"/>
      <c r="D57" s="121"/>
      <c r="E57" s="121"/>
      <c r="F57" s="104"/>
      <c r="G57" s="104"/>
    </row>
    <row r="58" spans="1:7" ht="12" x14ac:dyDescent="0.25">
      <c r="A58" s="120"/>
      <c r="B58" s="121"/>
      <c r="C58" s="121"/>
      <c r="D58" s="121"/>
      <c r="E58" s="121"/>
      <c r="F58" s="104"/>
      <c r="G58" s="104"/>
    </row>
    <row r="59" spans="1:7" x14ac:dyDescent="0.25">
      <c r="A59" s="122" t="s">
        <v>58</v>
      </c>
      <c r="B59" s="123"/>
      <c r="C59" s="123"/>
      <c r="D59" s="123"/>
      <c r="E59" s="123"/>
      <c r="F59" s="107"/>
      <c r="G59" s="104"/>
    </row>
    <row r="60" spans="1:7" x14ac:dyDescent="0.25">
      <c r="A60" s="108"/>
      <c r="B60" s="112">
        <v>2017</v>
      </c>
      <c r="C60" s="112">
        <v>2018</v>
      </c>
      <c r="D60" s="112">
        <v>2019</v>
      </c>
      <c r="E60" s="112">
        <v>2020</v>
      </c>
      <c r="F60" s="110">
        <v>2021</v>
      </c>
      <c r="G60" s="104"/>
    </row>
    <row r="61" spans="1:7" x14ac:dyDescent="0.25">
      <c r="A61" s="108" t="s">
        <v>68</v>
      </c>
      <c r="B61" s="109">
        <v>70</v>
      </c>
      <c r="C61" s="109">
        <v>87</v>
      </c>
      <c r="D61" s="109">
        <v>89</v>
      </c>
      <c r="E61" s="109">
        <v>92</v>
      </c>
      <c r="F61" s="108">
        <v>114</v>
      </c>
      <c r="G61" s="104"/>
    </row>
    <row r="62" spans="1:7" x14ac:dyDescent="0.25">
      <c r="A62" s="104"/>
      <c r="B62" s="104"/>
      <c r="C62" s="104"/>
      <c r="D62" s="104"/>
      <c r="E62" s="104"/>
      <c r="F62" s="104"/>
      <c r="G62" s="104"/>
    </row>
    <row r="63" spans="1:7" x14ac:dyDescent="0.25">
      <c r="B63" s="104"/>
      <c r="C63" s="104"/>
      <c r="D63" s="104"/>
      <c r="E63" s="104"/>
      <c r="F63" s="104"/>
      <c r="G63" s="104"/>
    </row>
    <row r="64" spans="1:7" x14ac:dyDescent="0.25">
      <c r="A64" s="70" t="s">
        <v>60</v>
      </c>
      <c r="B64" s="71"/>
      <c r="C64" s="71"/>
      <c r="D64" s="71"/>
      <c r="E64" s="71"/>
      <c r="F64" s="72"/>
    </row>
    <row r="65" spans="1:6" x14ac:dyDescent="0.25">
      <c r="A65" s="89"/>
      <c r="B65" s="76">
        <v>2017</v>
      </c>
      <c r="C65" s="76">
        <v>2018</v>
      </c>
      <c r="D65" s="76">
        <v>2019</v>
      </c>
      <c r="E65" s="76">
        <v>2020</v>
      </c>
      <c r="F65" s="77">
        <v>2021</v>
      </c>
    </row>
    <row r="66" spans="1:6" x14ac:dyDescent="0.25">
      <c r="A66" s="87" t="s">
        <v>29</v>
      </c>
      <c r="B66" s="79">
        <v>21</v>
      </c>
      <c r="C66" s="79">
        <v>3</v>
      </c>
      <c r="D66" s="79">
        <v>17</v>
      </c>
      <c r="E66" s="79">
        <v>15</v>
      </c>
      <c r="F66" s="87">
        <v>22</v>
      </c>
    </row>
    <row r="67" spans="1:6" x14ac:dyDescent="0.25">
      <c r="A67" s="87" t="s">
        <v>17</v>
      </c>
      <c r="B67" s="79">
        <v>5</v>
      </c>
      <c r="C67" s="79">
        <v>6</v>
      </c>
      <c r="D67" s="79">
        <v>6</v>
      </c>
      <c r="E67" s="79">
        <v>1</v>
      </c>
      <c r="F67" s="87">
        <v>1</v>
      </c>
    </row>
    <row r="70" spans="1:6" x14ac:dyDescent="0.25">
      <c r="A70" s="124" t="s">
        <v>33</v>
      </c>
      <c r="B70" s="125"/>
      <c r="C70" s="106"/>
      <c r="D70" s="106"/>
      <c r="E70" s="106"/>
      <c r="F70" s="72"/>
    </row>
    <row r="71" spans="1:6" x14ac:dyDescent="0.25">
      <c r="A71" s="87"/>
      <c r="B71" s="76">
        <v>2017</v>
      </c>
      <c r="C71" s="76">
        <v>2018</v>
      </c>
      <c r="D71" s="76">
        <v>2019</v>
      </c>
      <c r="E71" s="76">
        <v>2020</v>
      </c>
      <c r="F71" s="77">
        <v>2021</v>
      </c>
    </row>
    <row r="72" spans="1:6" x14ac:dyDescent="0.25">
      <c r="A72" s="87" t="s">
        <v>36</v>
      </c>
      <c r="B72" s="76">
        <v>15</v>
      </c>
      <c r="C72" s="76">
        <v>15</v>
      </c>
      <c r="D72" s="76">
        <v>17</v>
      </c>
      <c r="E72" s="76">
        <v>15</v>
      </c>
      <c r="F72" s="80">
        <v>22</v>
      </c>
    </row>
    <row r="73" spans="1:6" x14ac:dyDescent="0.25">
      <c r="A73" s="87" t="s">
        <v>17</v>
      </c>
      <c r="B73" s="76">
        <v>7</v>
      </c>
      <c r="C73" s="76">
        <v>5</v>
      </c>
      <c r="D73" s="76">
        <v>9</v>
      </c>
      <c r="E73" s="76">
        <v>6</v>
      </c>
      <c r="F73" s="80">
        <v>8</v>
      </c>
    </row>
    <row r="74" spans="1:6" x14ac:dyDescent="0.25">
      <c r="A74" s="87" t="s">
        <v>64</v>
      </c>
      <c r="B74" s="76">
        <v>110</v>
      </c>
      <c r="C74" s="79">
        <v>39</v>
      </c>
      <c r="D74" s="79">
        <v>27</v>
      </c>
      <c r="E74" s="79">
        <v>20</v>
      </c>
      <c r="F74" s="126" t="s">
        <v>70</v>
      </c>
    </row>
    <row r="75" spans="1:6" ht="12" x14ac:dyDescent="0.25">
      <c r="A75" s="127" t="s">
        <v>35</v>
      </c>
    </row>
    <row r="76" spans="1:6" ht="12" x14ac:dyDescent="0.3">
      <c r="A76" s="128" t="s">
        <v>71</v>
      </c>
    </row>
    <row r="79" spans="1:6" ht="13.5" x14ac:dyDescent="0.25">
      <c r="A79" s="70" t="s">
        <v>73</v>
      </c>
      <c r="B79" s="129"/>
      <c r="C79" s="129"/>
      <c r="D79" s="129"/>
      <c r="E79" s="129"/>
      <c r="F79" s="72"/>
    </row>
    <row r="80" spans="1:6" x14ac:dyDescent="0.25">
      <c r="A80" s="87"/>
      <c r="B80" s="76">
        <v>2017</v>
      </c>
      <c r="C80" s="76">
        <v>2018</v>
      </c>
      <c r="D80" s="76">
        <v>2019</v>
      </c>
      <c r="E80" s="76">
        <v>2020</v>
      </c>
      <c r="F80" s="80">
        <v>2021</v>
      </c>
    </row>
    <row r="81" spans="1:6" x14ac:dyDescent="0.25">
      <c r="A81" s="87" t="s">
        <v>40</v>
      </c>
      <c r="B81" s="76">
        <v>30</v>
      </c>
      <c r="C81" s="76">
        <v>38</v>
      </c>
      <c r="D81" s="76">
        <v>28</v>
      </c>
      <c r="E81" s="79">
        <v>16</v>
      </c>
      <c r="F81" s="80">
        <v>12</v>
      </c>
    </row>
    <row r="82" spans="1:6" x14ac:dyDescent="0.25">
      <c r="A82" s="87" t="s">
        <v>17</v>
      </c>
      <c r="B82" s="76">
        <v>19</v>
      </c>
      <c r="C82" s="76">
        <v>13</v>
      </c>
      <c r="D82" s="76">
        <v>16</v>
      </c>
      <c r="E82" s="79">
        <v>8</v>
      </c>
      <c r="F82" s="80">
        <v>13</v>
      </c>
    </row>
    <row r="83" spans="1:6" x14ac:dyDescent="0.25">
      <c r="A83" s="78" t="s">
        <v>41</v>
      </c>
      <c r="B83" s="79">
        <v>45</v>
      </c>
      <c r="C83" s="79">
        <v>10</v>
      </c>
      <c r="D83" s="79">
        <v>31</v>
      </c>
      <c r="E83" s="79">
        <v>31</v>
      </c>
      <c r="F83" s="80">
        <v>25</v>
      </c>
    </row>
    <row r="86" spans="1:6" x14ac:dyDescent="0.25">
      <c r="A86" s="70" t="s">
        <v>44</v>
      </c>
      <c r="B86" s="71"/>
      <c r="C86" s="71"/>
      <c r="D86" s="71"/>
      <c r="E86" s="71"/>
      <c r="F86" s="72"/>
    </row>
    <row r="87" spans="1:6" x14ac:dyDescent="0.25">
      <c r="A87" s="87"/>
      <c r="B87" s="76">
        <v>2017</v>
      </c>
      <c r="C87" s="76">
        <v>2018</v>
      </c>
      <c r="D87" s="76">
        <v>2019</v>
      </c>
      <c r="E87" s="76">
        <v>2020</v>
      </c>
      <c r="F87" s="80">
        <v>2021</v>
      </c>
    </row>
    <row r="88" spans="1:6" x14ac:dyDescent="0.25">
      <c r="A88" s="87" t="s">
        <v>45</v>
      </c>
      <c r="B88" s="130">
        <v>3507388</v>
      </c>
      <c r="C88" s="130">
        <v>2211061</v>
      </c>
      <c r="D88" s="130">
        <v>3962163</v>
      </c>
      <c r="E88" s="130">
        <v>2241502</v>
      </c>
      <c r="F88" s="130">
        <v>1365619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2</vt:i4>
      </vt:variant>
    </vt:vector>
  </HeadingPairs>
  <TitlesOfParts>
    <vt:vector size="2" baseType="lpstr">
      <vt:lpstr>Sheet1</vt:lpstr>
      <vt:lpstr>Tabelid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Saarepuu</dc:creator>
  <cp:lastModifiedBy>Andri Ahven</cp:lastModifiedBy>
  <dcterms:created xsi:type="dcterms:W3CDTF">2015-06-05T18:17:20Z</dcterms:created>
  <dcterms:modified xsi:type="dcterms:W3CDTF">2022-03-29T20:31:19Z</dcterms:modified>
</cp:coreProperties>
</file>