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<sst xmlns="http://schemas.openxmlformats.org/spreadsheetml/2006/main" count="598" uniqueCount="298">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</sst>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走势!$A$172:$A$264</c:f>
              <c:numCache>
                <c:formatCode>yyyy/m/d</c:formatCode>
                <c:ptCount val="93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</c:numCache>
            </c:numRef>
          </c:cat>
          <c:val>
            <c:numRef>
              <c:f>走势!$G$172:$G$264</c:f>
              <c:numCache>
                <c:formatCode>General</c:formatCode>
                <c:ptCount val="93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  <c:pt idx="91">
                  <c:v>11.2924759913776</c:v>
                </c:pt>
                <c:pt idx="92">
                  <c:v>11.1298501923557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走势!$A$172:$A$264</c:f>
              <c:numCache>
                <c:formatCode>yyyy/m/d</c:formatCode>
                <c:ptCount val="93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</c:numCache>
            </c:numRef>
          </c:cat>
          <c:val>
            <c:numRef>
              <c:f>走势!$I$172:$I$264</c:f>
              <c:numCache>
                <c:formatCode>General</c:formatCode>
                <c:ptCount val="93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  <c:pt idx="91">
                  <c:v>4.78531474454425</c:v>
                </c:pt>
                <c:pt idx="92">
                  <c:v>4.70448227688705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走势!$A$172:$A$264</c:f>
              <c:numCache>
                <c:formatCode>yyyy/m/d</c:formatCode>
                <c:ptCount val="93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</c:numCache>
            </c:numRef>
          </c:cat>
          <c:val>
            <c:numRef>
              <c:f>走势!$H$172:$H$264</c:f>
              <c:numCache>
                <c:formatCode>General</c:formatCode>
                <c:ptCount val="93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  <c:pt idx="92">
                  <c:v>11787.45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tabSelected="1" topLeftCell="A250" workbookViewId="0">
      <selection activeCell="E266" sqref="E26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3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3" si="21">1/C209*100</f>
        <v>3.15059861373661</v>
      </c>
      <c r="E209" s="52">
        <f t="shared" ref="E209:E263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>E260-E255</f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>E261-E256</f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 t="shared" si="21"/>
        <v>3.87446726075165</v>
      </c>
      <c r="E262" s="52">
        <f t="shared" si="22"/>
        <v>0.97416726075165</v>
      </c>
      <c r="F262" s="52">
        <f>E262-E257</f>
        <v>-0.45674434334391</v>
      </c>
      <c r="G262" s="38">
        <f t="shared" si="20"/>
        <v>11.5337239496366</v>
      </c>
      <c r="H262">
        <v>11976.85</v>
      </c>
      <c r="I262">
        <v>4.95826355721203</v>
      </c>
    </row>
    <row r="263" spans="1:9">
      <c r="A263" s="41">
        <v>44974</v>
      </c>
      <c r="B263">
        <v>2.892</v>
      </c>
      <c r="C263">
        <v>25.37</v>
      </c>
      <c r="D263" s="52">
        <f t="shared" si="21"/>
        <v>3.94166338194718</v>
      </c>
      <c r="E263" s="52">
        <f t="shared" si="22"/>
        <v>1.04966338194718</v>
      </c>
      <c r="F263" s="52">
        <f>E263-E258</f>
        <v>-0.241247958259009</v>
      </c>
      <c r="G263" s="38">
        <f t="shared" si="20"/>
        <v>11.2924759913776</v>
      </c>
      <c r="H263">
        <v>11715.77</v>
      </c>
      <c r="I263">
        <v>4.78531474454425</v>
      </c>
    </row>
    <row r="264" spans="1:9">
      <c r="A264" s="41">
        <v>44981</v>
      </c>
      <c r="B264">
        <v>2.9126</v>
      </c>
      <c r="C264">
        <v>25.56</v>
      </c>
      <c r="D264" s="52">
        <f>1/C264*100</f>
        <v>3.91236306729264</v>
      </c>
      <c r="E264" s="52">
        <f>D264-B264</f>
        <v>0.999763067292645</v>
      </c>
      <c r="F264" s="52">
        <f>E264-E259</f>
        <v>-0.162625799021865</v>
      </c>
      <c r="G264" s="38">
        <f>F264+G263</f>
        <v>11.1298501923557</v>
      </c>
      <c r="H264">
        <v>11787.45</v>
      </c>
      <c r="I264">
        <v>4.70448227688705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4"/>
  <sheetViews>
    <sheetView topLeftCell="A223" workbookViewId="0">
      <selection activeCell="G264" sqref="G26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 t="shared" ref="D258:D263" si="22">1/C258*100</f>
        <v>2.57135510413988</v>
      </c>
      <c r="E258" s="52">
        <f t="shared" ref="E258:E263" si="23">D258-B258</f>
        <v>-0.26144489586012</v>
      </c>
      <c r="F258" s="52">
        <f t="shared" si="20"/>
        <v>0.0347999999999997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 t="shared" si="22"/>
        <v>2.53228665484933</v>
      </c>
      <c r="E259" s="52">
        <f t="shared" si="23"/>
        <v>-0.36871334515067</v>
      </c>
      <c r="F259" s="52">
        <f t="shared" si="20"/>
        <v>-0.0307359587290299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 t="shared" si="22"/>
        <v>2.45218244237371</v>
      </c>
      <c r="E260" s="52">
        <f t="shared" si="23"/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 t="shared" si="22"/>
        <v>2.40615976900866</v>
      </c>
      <c r="E261" s="52">
        <f t="shared" si="23"/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 t="shared" si="22"/>
        <v>2.39635753654445</v>
      </c>
      <c r="E262" s="52">
        <f t="shared" si="23"/>
        <v>-0.50394246345555</v>
      </c>
      <c r="F262" s="52">
        <f>E262-E257</f>
        <v>-0.33602043091354</v>
      </c>
      <c r="G262" s="38">
        <f t="shared" si="21"/>
        <v>4.95826355721203</v>
      </c>
    </row>
    <row r="263" spans="1:7">
      <c r="A263" s="41">
        <v>44974</v>
      </c>
      <c r="B263">
        <v>2.892</v>
      </c>
      <c r="C263">
        <v>40.69</v>
      </c>
      <c r="D263" s="52">
        <f t="shared" si="22"/>
        <v>2.45760629147211</v>
      </c>
      <c r="E263" s="52">
        <f t="shared" si="23"/>
        <v>-0.43439370852789</v>
      </c>
      <c r="F263" s="52">
        <f>E263-E258</f>
        <v>-0.172948812667769</v>
      </c>
      <c r="G263" s="38">
        <f>F263+G262</f>
        <v>4.78531474454426</v>
      </c>
    </row>
    <row r="264" spans="1:7">
      <c r="A264" s="41">
        <v>44981</v>
      </c>
      <c r="B264">
        <v>2.9126</v>
      </c>
      <c r="C264">
        <v>40.6</v>
      </c>
      <c r="D264" s="52">
        <f>1/C264*100</f>
        <v>2.46305418719212</v>
      </c>
      <c r="E264" s="52">
        <f>D264-B264</f>
        <v>-0.449545812807882</v>
      </c>
      <c r="F264" s="52">
        <f>E264-E259</f>
        <v>-0.0808324676572121</v>
      </c>
      <c r="G264" s="38">
        <f>F264+G263</f>
        <v>4.70448227688705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opLeftCell="A130" workbookViewId="0">
      <selection activeCell="E164" sqref="E16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1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1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2023-02-24T12:26:40Z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