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2B209FDD-AF51-4307-AE85-9DC22B852007}" xr6:coauthVersionLast="47" xr6:coauthVersionMax="47" xr10:uidLastSave="{00000000-0000-0000-0000-000000000000}"/>
  <bookViews>
    <workbookView xWindow="-110" yWindow="-110" windowWidth="25820" windowHeight="15500" tabRatio="804" firstSheet="3" activeTab="5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8" i="13" l="1"/>
  <c r="O209" i="13"/>
  <c r="O210" i="13"/>
  <c r="P210" i="13"/>
  <c r="O211" i="13"/>
  <c r="P211" i="13" s="1"/>
  <c r="O212" i="13"/>
  <c r="P212" i="13"/>
  <c r="O213" i="13"/>
  <c r="P213" i="13"/>
  <c r="O214" i="13"/>
  <c r="P214" i="13"/>
  <c r="O215" i="13"/>
  <c r="P215" i="13"/>
  <c r="O216" i="13"/>
  <c r="P216" i="13"/>
  <c r="O217" i="13"/>
  <c r="P217" i="13" s="1"/>
  <c r="O200" i="13"/>
  <c r="P200" i="13" s="1"/>
  <c r="O201" i="13"/>
  <c r="P201" i="13" s="1"/>
  <c r="O202" i="13"/>
  <c r="P202" i="13"/>
  <c r="O203" i="13"/>
  <c r="P203" i="13" s="1"/>
  <c r="O204" i="13"/>
  <c r="P204" i="13" s="1"/>
  <c r="O205" i="13"/>
  <c r="O206" i="13"/>
  <c r="O207" i="13"/>
  <c r="P207" i="13"/>
  <c r="F196" i="13"/>
  <c r="D210" i="13"/>
  <c r="E210" i="13" s="1"/>
  <c r="D211" i="13"/>
  <c r="E211" i="13"/>
  <c r="D212" i="13"/>
  <c r="E212" i="13" s="1"/>
  <c r="D213" i="13"/>
  <c r="E213" i="13" s="1"/>
  <c r="D214" i="13"/>
  <c r="E214" i="13"/>
  <c r="D215" i="13"/>
  <c r="E215" i="13"/>
  <c r="D216" i="13"/>
  <c r="E216" i="13"/>
  <c r="D217" i="13"/>
  <c r="E217" i="13"/>
  <c r="D218" i="13"/>
  <c r="E218" i="13"/>
  <c r="D219" i="13"/>
  <c r="E219" i="13"/>
  <c r="D206" i="13"/>
  <c r="D207" i="13"/>
  <c r="E207" i="13"/>
  <c r="D208" i="13"/>
  <c r="D209" i="13"/>
  <c r="D196" i="13"/>
  <c r="E196" i="13"/>
  <c r="D197" i="13"/>
  <c r="E197" i="13"/>
  <c r="F197" i="13" s="1"/>
  <c r="D198" i="13"/>
  <c r="E198" i="13" s="1"/>
  <c r="D199" i="13"/>
  <c r="E199" i="13" s="1"/>
  <c r="D200" i="13"/>
  <c r="E200" i="13"/>
  <c r="D201" i="13"/>
  <c r="E201" i="13" s="1"/>
  <c r="D202" i="13"/>
  <c r="E202" i="13"/>
  <c r="D203" i="13"/>
  <c r="E203" i="13" s="1"/>
  <c r="D204" i="13"/>
  <c r="E204" i="13"/>
  <c r="D205" i="13"/>
  <c r="E205" i="13"/>
  <c r="D195" i="13"/>
  <c r="P185" i="13"/>
  <c r="P186" i="13"/>
  <c r="P187" i="13"/>
  <c r="P188" i="13"/>
  <c r="P189" i="13"/>
  <c r="P190" i="13"/>
  <c r="H176" i="13"/>
  <c r="H177" i="13"/>
  <c r="H178" i="13"/>
  <c r="H179" i="13" s="1"/>
  <c r="H180" i="13" s="1"/>
  <c r="H181" i="13" s="1"/>
  <c r="H182" i="13" s="1"/>
  <c r="H183" i="13" s="1"/>
  <c r="H184" i="13" s="1"/>
  <c r="H185" i="13" s="1"/>
  <c r="H186" i="13" s="1"/>
  <c r="D185" i="13"/>
  <c r="E185" i="13" s="1"/>
  <c r="F185" i="13" s="1"/>
  <c r="D186" i="13"/>
  <c r="E186" i="13" s="1"/>
  <c r="F186" i="13" s="1"/>
  <c r="D187" i="13"/>
  <c r="E187" i="13" s="1"/>
  <c r="D188" i="13"/>
  <c r="D189" i="13"/>
  <c r="E189" i="13" s="1"/>
  <c r="D190" i="13"/>
  <c r="D191" i="13"/>
  <c r="D192" i="13"/>
  <c r="D193" i="13"/>
  <c r="D194" i="13"/>
  <c r="E194" i="13" s="1"/>
  <c r="D284" i="4"/>
  <c r="E284" i="4" s="1"/>
  <c r="F284" i="4" s="1"/>
  <c r="G284" i="4" s="1"/>
  <c r="D283" i="4"/>
  <c r="I177" i="13"/>
  <c r="I178" i="13"/>
  <c r="I179" i="13"/>
  <c r="I180" i="13"/>
  <c r="I181" i="13"/>
  <c r="I182" i="13"/>
  <c r="I183" i="13"/>
  <c r="I184" i="13" s="1"/>
  <c r="I176" i="13"/>
  <c r="R213" i="13"/>
  <c r="R207" i="13"/>
  <c r="R211" i="13"/>
  <c r="R212" i="13"/>
  <c r="R189" i="13"/>
  <c r="R170" i="13"/>
  <c r="Q208" i="13"/>
  <c r="Q209" i="13"/>
  <c r="Q210" i="13"/>
  <c r="Q211" i="13"/>
  <c r="Q212" i="13"/>
  <c r="Q213" i="13"/>
  <c r="Q195" i="13"/>
  <c r="Q196" i="13"/>
  <c r="Q197" i="13"/>
  <c r="R202" i="13" s="1"/>
  <c r="Q198" i="13"/>
  <c r="Q199" i="13"/>
  <c r="Q200" i="13"/>
  <c r="Q201" i="13"/>
  <c r="R206" i="13" s="1"/>
  <c r="Q202" i="13"/>
  <c r="Q203" i="13"/>
  <c r="R208" i="13" s="1"/>
  <c r="Q204" i="13"/>
  <c r="R209" i="13" s="1"/>
  <c r="Q205" i="13"/>
  <c r="R210" i="13" s="1"/>
  <c r="Q206" i="13"/>
  <c r="Q207" i="13"/>
  <c r="Q172" i="13"/>
  <c r="Q173" i="13"/>
  <c r="Q174" i="13"/>
  <c r="Q175" i="13"/>
  <c r="Q176" i="13"/>
  <c r="Q177" i="13"/>
  <c r="Q178" i="13"/>
  <c r="Q179" i="13"/>
  <c r="Q180" i="13"/>
  <c r="R180" i="13" s="1"/>
  <c r="Q181" i="13"/>
  <c r="R181" i="13" s="1"/>
  <c r="Q182" i="13"/>
  <c r="Q183" i="13"/>
  <c r="Q184" i="13"/>
  <c r="R184" i="13" s="1"/>
  <c r="Q185" i="13"/>
  <c r="R185" i="13" s="1"/>
  <c r="Q186" i="13"/>
  <c r="R186" i="13" s="1"/>
  <c r="Q187" i="13"/>
  <c r="R187" i="13" s="1"/>
  <c r="Q188" i="13"/>
  <c r="R188" i="13" s="1"/>
  <c r="Q189" i="13"/>
  <c r="Q190" i="13"/>
  <c r="Q191" i="13"/>
  <c r="R191" i="13" s="1"/>
  <c r="Q192" i="13"/>
  <c r="Q193" i="13"/>
  <c r="Q194" i="13"/>
  <c r="R194" i="13" s="1"/>
  <c r="Q149" i="13"/>
  <c r="Q150" i="13"/>
  <c r="R150" i="13" s="1"/>
  <c r="Q151" i="13"/>
  <c r="Q152" i="13"/>
  <c r="Q153" i="13"/>
  <c r="Q154" i="13"/>
  <c r="R154" i="13" s="1"/>
  <c r="Q155" i="13"/>
  <c r="Q156" i="13"/>
  <c r="R156" i="13" s="1"/>
  <c r="Q157" i="13"/>
  <c r="Q158" i="13"/>
  <c r="R158" i="13" s="1"/>
  <c r="Q159" i="13"/>
  <c r="Q160" i="13"/>
  <c r="Q161" i="13"/>
  <c r="Q162" i="13"/>
  <c r="Q163" i="13"/>
  <c r="Q164" i="13"/>
  <c r="R164" i="13" s="1"/>
  <c r="Q165" i="13"/>
  <c r="Q166" i="13"/>
  <c r="R166" i="13" s="1"/>
  <c r="Q167" i="13"/>
  <c r="R167" i="13" s="1"/>
  <c r="Q168" i="13"/>
  <c r="R168" i="13" s="1"/>
  <c r="Q169" i="13"/>
  <c r="Q170" i="13"/>
  <c r="Q171" i="13"/>
  <c r="Q120" i="13"/>
  <c r="Q121" i="13"/>
  <c r="Q122" i="13"/>
  <c r="Q123" i="13"/>
  <c r="Q124" i="13"/>
  <c r="Q125" i="13"/>
  <c r="R125" i="13" s="1"/>
  <c r="Q126" i="13"/>
  <c r="Q127" i="13"/>
  <c r="Q128" i="13"/>
  <c r="Q129" i="13"/>
  <c r="R129" i="13" s="1"/>
  <c r="Q130" i="13"/>
  <c r="R130" i="13" s="1"/>
  <c r="Q131" i="13"/>
  <c r="Q132" i="13"/>
  <c r="R132" i="13" s="1"/>
  <c r="Q133" i="13"/>
  <c r="Q134" i="13"/>
  <c r="R134" i="13" s="1"/>
  <c r="Q135" i="13"/>
  <c r="Q136" i="13"/>
  <c r="R136" i="13" s="1"/>
  <c r="Q137" i="13"/>
  <c r="R142" i="13" s="1"/>
  <c r="Q138" i="13"/>
  <c r="R138" i="13" s="1"/>
  <c r="Q139" i="13"/>
  <c r="R144" i="13" s="1"/>
  <c r="Q140" i="13"/>
  <c r="Q141" i="13"/>
  <c r="Q142" i="13"/>
  <c r="Q143" i="13"/>
  <c r="Q144" i="13"/>
  <c r="Q145" i="13"/>
  <c r="Q146" i="13"/>
  <c r="Q147" i="13"/>
  <c r="Q148" i="13"/>
  <c r="Q101" i="13"/>
  <c r="Q102" i="13"/>
  <c r="Q103" i="13"/>
  <c r="Q104" i="13"/>
  <c r="Q105" i="13"/>
  <c r="Q106" i="13"/>
  <c r="R106" i="13" s="1"/>
  <c r="Q107" i="13"/>
  <c r="R107" i="13" s="1"/>
  <c r="Q108" i="13"/>
  <c r="R108" i="13" s="1"/>
  <c r="Q109" i="13"/>
  <c r="Q110" i="13"/>
  <c r="R110" i="13" s="1"/>
  <c r="Q111" i="13"/>
  <c r="Q112" i="13"/>
  <c r="Q113" i="13"/>
  <c r="Q114" i="13"/>
  <c r="Q115" i="13"/>
  <c r="Q116" i="13"/>
  <c r="Q117" i="13"/>
  <c r="R117" i="13" s="1"/>
  <c r="Q118" i="13"/>
  <c r="Q119" i="13"/>
  <c r="R119" i="13" s="1"/>
  <c r="Q81" i="13"/>
  <c r="Q82" i="13"/>
  <c r="Q83" i="13"/>
  <c r="Q84" i="13"/>
  <c r="Q85" i="13"/>
  <c r="Q86" i="13"/>
  <c r="R86" i="13" s="1"/>
  <c r="Q87" i="13"/>
  <c r="R92" i="13" s="1"/>
  <c r="Q88" i="13"/>
  <c r="Q89" i="13"/>
  <c r="R89" i="13" s="1"/>
  <c r="Q90" i="13"/>
  <c r="R90" i="13" s="1"/>
  <c r="Q91" i="13"/>
  <c r="Q92" i="13"/>
  <c r="Q93" i="13"/>
  <c r="Q94" i="13"/>
  <c r="Q95" i="13"/>
  <c r="Q96" i="13"/>
  <c r="R96" i="13" s="1"/>
  <c r="Q97" i="13"/>
  <c r="Q98" i="13"/>
  <c r="R98" i="13" s="1"/>
  <c r="Q99" i="13"/>
  <c r="R99" i="13" s="1"/>
  <c r="Q100" i="13"/>
  <c r="R100" i="13" s="1"/>
  <c r="Q55" i="13"/>
  <c r="Q56" i="13"/>
  <c r="Q57" i="13"/>
  <c r="Q58" i="13"/>
  <c r="Q59" i="13"/>
  <c r="Q60" i="13"/>
  <c r="Q61" i="13"/>
  <c r="Q62" i="13"/>
  <c r="R62" i="13" s="1"/>
  <c r="Q63" i="13"/>
  <c r="Q64" i="13"/>
  <c r="Q65" i="13"/>
  <c r="Q66" i="13"/>
  <c r="Q67" i="13"/>
  <c r="R67" i="13" s="1"/>
  <c r="Q68" i="13"/>
  <c r="R68" i="13" s="1"/>
  <c r="Q69" i="13"/>
  <c r="R69" i="13" s="1"/>
  <c r="Q70" i="13"/>
  <c r="R70" i="13" s="1"/>
  <c r="Q71" i="13"/>
  <c r="Q72" i="13"/>
  <c r="R72" i="13" s="1"/>
  <c r="Q73" i="13"/>
  <c r="Q74" i="13"/>
  <c r="R79" i="13" s="1"/>
  <c r="Q75" i="13"/>
  <c r="Q76" i="13"/>
  <c r="R76" i="13" s="1"/>
  <c r="Q77" i="13"/>
  <c r="R77" i="13" s="1"/>
  <c r="Q78" i="13"/>
  <c r="R78" i="13" s="1"/>
  <c r="Q79" i="13"/>
  <c r="Q80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R42" i="13" s="1"/>
  <c r="Q43" i="13"/>
  <c r="Q44" i="13"/>
  <c r="R44" i="13" s="1"/>
  <c r="Q45" i="13"/>
  <c r="Q46" i="13"/>
  <c r="R46" i="13" s="1"/>
  <c r="Q47" i="13"/>
  <c r="R47" i="13" s="1"/>
  <c r="Q48" i="13"/>
  <c r="R48" i="13" s="1"/>
  <c r="Q49" i="13"/>
  <c r="R54" i="13" s="1"/>
  <c r="Q50" i="13"/>
  <c r="R50" i="13" s="1"/>
  <c r="Q51" i="13"/>
  <c r="R56" i="13" s="1"/>
  <c r="Q52" i="13"/>
  <c r="R52" i="13" s="1"/>
  <c r="Q53" i="13"/>
  <c r="Q54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R19" i="13" s="1"/>
  <c r="Q20" i="13"/>
  <c r="R20" i="13" s="1"/>
  <c r="Q21" i="13"/>
  <c r="Q22" i="13"/>
  <c r="R22" i="13" s="1"/>
  <c r="Q23" i="13"/>
  <c r="R28" i="13" s="1"/>
  <c r="Q24" i="13"/>
  <c r="R29" i="13" s="1"/>
  <c r="Q25" i="13"/>
  <c r="R30" i="13" s="1"/>
  <c r="Q26" i="13"/>
  <c r="R26" i="13" s="1"/>
  <c r="Q27" i="13"/>
  <c r="R27" i="13" s="1"/>
  <c r="Q28" i="13"/>
  <c r="Q29" i="13"/>
  <c r="Q7" i="13"/>
  <c r="R183" i="13"/>
  <c r="R182" i="13"/>
  <c r="R179" i="13"/>
  <c r="R174" i="13"/>
  <c r="R178" i="13"/>
  <c r="R177" i="13"/>
  <c r="R176" i="13"/>
  <c r="R162" i="13"/>
  <c r="R160" i="13"/>
  <c r="R159" i="13"/>
  <c r="R157" i="13"/>
  <c r="R152" i="13"/>
  <c r="R149" i="13"/>
  <c r="R147" i="13"/>
  <c r="R148" i="13"/>
  <c r="R146" i="13"/>
  <c r="R140" i="13"/>
  <c r="R137" i="13"/>
  <c r="R127" i="13"/>
  <c r="R128" i="13"/>
  <c r="R126" i="13"/>
  <c r="R114" i="13"/>
  <c r="R118" i="13"/>
  <c r="R112" i="13"/>
  <c r="R116" i="13"/>
  <c r="R109" i="13"/>
  <c r="R97" i="13"/>
  <c r="R94" i="13"/>
  <c r="R85" i="13"/>
  <c r="R84" i="13"/>
  <c r="R88" i="13"/>
  <c r="R82" i="13"/>
  <c r="R80" i="13"/>
  <c r="R65" i="13"/>
  <c r="R64" i="13"/>
  <c r="R66" i="13"/>
  <c r="R60" i="13"/>
  <c r="R59" i="13"/>
  <c r="R57" i="13"/>
  <c r="R58" i="13"/>
  <c r="R40" i="13"/>
  <c r="R39" i="13"/>
  <c r="R37" i="13"/>
  <c r="R35" i="13"/>
  <c r="R34" i="13"/>
  <c r="R38" i="13"/>
  <c r="R36" i="13"/>
  <c r="R17" i="13"/>
  <c r="R15" i="13"/>
  <c r="R14" i="13"/>
  <c r="R18" i="13"/>
  <c r="R12" i="13"/>
  <c r="R16" i="13"/>
  <c r="R10" i="13"/>
  <c r="R9" i="13"/>
  <c r="R7" i="13"/>
  <c r="R6" i="13"/>
  <c r="Q6" i="13"/>
  <c r="R5" i="13"/>
  <c r="Q5" i="13"/>
  <c r="R4" i="13"/>
  <c r="Q4" i="13"/>
  <c r="R3" i="13"/>
  <c r="Q3" i="13"/>
  <c r="R8" i="13" s="1"/>
  <c r="R2" i="13"/>
  <c r="Q2" i="13"/>
  <c r="G69" i="13"/>
  <c r="G70" i="13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48" i="13"/>
  <c r="G49" i="13"/>
  <c r="G50" i="13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27" i="13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9" i="13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8" i="13"/>
  <c r="M216" i="13"/>
  <c r="N216" i="13" s="1"/>
  <c r="M217" i="13"/>
  <c r="N217" i="13" s="1"/>
  <c r="M218" i="13"/>
  <c r="N218" i="13"/>
  <c r="M219" i="13"/>
  <c r="N219" i="13"/>
  <c r="M220" i="13"/>
  <c r="N220" i="13"/>
  <c r="M221" i="13"/>
  <c r="N221" i="13"/>
  <c r="M222" i="13"/>
  <c r="N222" i="13"/>
  <c r="M223" i="13"/>
  <c r="N228" i="13" s="1"/>
  <c r="N223" i="13"/>
  <c r="M224" i="13"/>
  <c r="N229" i="13" s="1"/>
  <c r="N224" i="13"/>
  <c r="M225" i="13"/>
  <c r="N225" i="13"/>
  <c r="M226" i="13"/>
  <c r="N226" i="13" s="1"/>
  <c r="M227" i="13"/>
  <c r="N227" i="13" s="1"/>
  <c r="M228" i="13"/>
  <c r="M229" i="13"/>
  <c r="M185" i="13"/>
  <c r="N185" i="13" s="1"/>
  <c r="M186" i="13"/>
  <c r="N186" i="13" s="1"/>
  <c r="M187" i="13"/>
  <c r="N187" i="13" s="1"/>
  <c r="M188" i="13"/>
  <c r="M189" i="13"/>
  <c r="N189" i="13"/>
  <c r="M190" i="13"/>
  <c r="M191" i="13"/>
  <c r="M192" i="13"/>
  <c r="N197" i="13" s="1"/>
  <c r="M193" i="13"/>
  <c r="N198" i="13" s="1"/>
  <c r="M194" i="13"/>
  <c r="N199" i="13" s="1"/>
  <c r="M195" i="13"/>
  <c r="M196" i="13"/>
  <c r="M197" i="13"/>
  <c r="M198" i="13"/>
  <c r="M199" i="13"/>
  <c r="M200" i="13"/>
  <c r="M201" i="13"/>
  <c r="N201" i="13" s="1"/>
  <c r="M202" i="13"/>
  <c r="N207" i="13" s="1"/>
  <c r="M203" i="13"/>
  <c r="N208" i="13" s="1"/>
  <c r="M204" i="13"/>
  <c r="N209" i="13" s="1"/>
  <c r="N204" i="13"/>
  <c r="M205" i="13"/>
  <c r="M206" i="13"/>
  <c r="M207" i="13"/>
  <c r="M208" i="13"/>
  <c r="M209" i="13"/>
  <c r="M210" i="13"/>
  <c r="M211" i="13"/>
  <c r="N211" i="13"/>
  <c r="M212" i="13"/>
  <c r="N212" i="13"/>
  <c r="M213" i="13"/>
  <c r="N213" i="13"/>
  <c r="M214" i="13"/>
  <c r="N214" i="13"/>
  <c r="M215" i="13"/>
  <c r="N215" i="13" s="1"/>
  <c r="M184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162" i="13"/>
  <c r="O163" i="13"/>
  <c r="O164" i="13"/>
  <c r="P169" i="13" s="1"/>
  <c r="O165" i="13"/>
  <c r="O166" i="13"/>
  <c r="O167" i="13"/>
  <c r="O168" i="13"/>
  <c r="P168" i="13" s="1"/>
  <c r="O169" i="13"/>
  <c r="O170" i="13"/>
  <c r="O171" i="13"/>
  <c r="P171" i="13" s="1"/>
  <c r="O172" i="13"/>
  <c r="O173" i="13"/>
  <c r="O174" i="13"/>
  <c r="O175" i="13"/>
  <c r="O176" i="13"/>
  <c r="O177" i="13"/>
  <c r="P177" i="13" s="1"/>
  <c r="O178" i="13"/>
  <c r="P178" i="13" s="1"/>
  <c r="O179" i="13"/>
  <c r="P179" i="13" s="1"/>
  <c r="O180" i="13"/>
  <c r="P180" i="13" s="1"/>
  <c r="O181" i="13"/>
  <c r="P181" i="13" s="1"/>
  <c r="O145" i="13"/>
  <c r="O146" i="13"/>
  <c r="P151" i="13" s="1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P158" i="13" s="1"/>
  <c r="O159" i="13"/>
  <c r="P159" i="13" s="1"/>
  <c r="O160" i="13"/>
  <c r="P160" i="13" s="1"/>
  <c r="O161" i="13"/>
  <c r="P161" i="13" s="1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P143" i="13" s="1"/>
  <c r="O144" i="13"/>
  <c r="P144" i="13" s="1"/>
  <c r="O112" i="13"/>
  <c r="O113" i="13"/>
  <c r="O114" i="13"/>
  <c r="O115" i="13"/>
  <c r="O116" i="13"/>
  <c r="O117" i="13"/>
  <c r="O118" i="13"/>
  <c r="P118" i="13" s="1"/>
  <c r="O119" i="13"/>
  <c r="P119" i="13" s="1"/>
  <c r="O120" i="13"/>
  <c r="O121" i="13"/>
  <c r="P121" i="13" s="1"/>
  <c r="O122" i="13"/>
  <c r="O123" i="13"/>
  <c r="O124" i="13"/>
  <c r="O125" i="13"/>
  <c r="O126" i="13"/>
  <c r="O127" i="13"/>
  <c r="P127" i="13" s="1"/>
  <c r="O128" i="13"/>
  <c r="P128" i="13" s="1"/>
  <c r="O129" i="13"/>
  <c r="P129" i="13" s="1"/>
  <c r="O130" i="13"/>
  <c r="P130" i="13" s="1"/>
  <c r="O94" i="13"/>
  <c r="P94" i="13" s="1"/>
  <c r="O95" i="13"/>
  <c r="O96" i="13"/>
  <c r="O97" i="13"/>
  <c r="P97" i="13" s="1"/>
  <c r="O98" i="13"/>
  <c r="O99" i="13"/>
  <c r="O100" i="13"/>
  <c r="O101" i="13"/>
  <c r="O102" i="13"/>
  <c r="O103" i="13"/>
  <c r="O104" i="13"/>
  <c r="O105" i="13"/>
  <c r="O106" i="13"/>
  <c r="O107" i="13"/>
  <c r="O108" i="13"/>
  <c r="P108" i="13" s="1"/>
  <c r="O109" i="13"/>
  <c r="P109" i="13" s="1"/>
  <c r="O110" i="13"/>
  <c r="P110" i="13" s="1"/>
  <c r="O111" i="13"/>
  <c r="P111" i="13" s="1"/>
  <c r="O67" i="13"/>
  <c r="O68" i="13"/>
  <c r="O69" i="13"/>
  <c r="P74" i="13" s="1"/>
  <c r="O70" i="13"/>
  <c r="O71" i="13"/>
  <c r="O72" i="13"/>
  <c r="P77" i="13" s="1"/>
  <c r="O73" i="13"/>
  <c r="P73" i="13" s="1"/>
  <c r="O74" i="13"/>
  <c r="O75" i="13"/>
  <c r="O76" i="13"/>
  <c r="O77" i="13"/>
  <c r="O78" i="13"/>
  <c r="P78" i="13" s="1"/>
  <c r="O79" i="13"/>
  <c r="P79" i="13" s="1"/>
  <c r="O80" i="13"/>
  <c r="P80" i="13" s="1"/>
  <c r="O81" i="13"/>
  <c r="P81" i="13" s="1"/>
  <c r="O82" i="13"/>
  <c r="P82" i="13" s="1"/>
  <c r="O83" i="13"/>
  <c r="P88" i="13" s="1"/>
  <c r="O84" i="13"/>
  <c r="P89" i="13" s="1"/>
  <c r="O85" i="13"/>
  <c r="P85" i="13" s="1"/>
  <c r="O86" i="13"/>
  <c r="P91" i="13" s="1"/>
  <c r="O87" i="13"/>
  <c r="O88" i="13"/>
  <c r="O89" i="13"/>
  <c r="O90" i="13"/>
  <c r="O91" i="13"/>
  <c r="O92" i="13"/>
  <c r="P92" i="13" s="1"/>
  <c r="O93" i="13"/>
  <c r="P93" i="13" s="1"/>
  <c r="O38" i="13"/>
  <c r="P43" i="13" s="1"/>
  <c r="O39" i="13"/>
  <c r="P44" i="13" s="1"/>
  <c r="O40" i="13"/>
  <c r="P45" i="13" s="1"/>
  <c r="O41" i="13"/>
  <c r="O42" i="13"/>
  <c r="O43" i="13"/>
  <c r="O44" i="13"/>
  <c r="O45" i="13"/>
  <c r="O46" i="13"/>
  <c r="O47" i="13"/>
  <c r="P47" i="13" s="1"/>
  <c r="O48" i="13"/>
  <c r="P48" i="13" s="1"/>
  <c r="O49" i="13"/>
  <c r="P49" i="13" s="1"/>
  <c r="O50" i="13"/>
  <c r="P50" i="13" s="1"/>
  <c r="O51" i="13"/>
  <c r="P51" i="13" s="1"/>
  <c r="O52" i="13"/>
  <c r="O53" i="13"/>
  <c r="P53" i="13" s="1"/>
  <c r="O54" i="13"/>
  <c r="P54" i="13" s="1"/>
  <c r="O55" i="13"/>
  <c r="P55" i="13" s="1"/>
  <c r="O56" i="13"/>
  <c r="O57" i="13"/>
  <c r="P57" i="13" s="1"/>
  <c r="O58" i="13"/>
  <c r="O59" i="13"/>
  <c r="P64" i="13" s="1"/>
  <c r="O60" i="13"/>
  <c r="P65" i="13" s="1"/>
  <c r="O61" i="13"/>
  <c r="O62" i="13"/>
  <c r="O63" i="13"/>
  <c r="O64" i="13"/>
  <c r="O65" i="13"/>
  <c r="O66" i="13"/>
  <c r="P71" i="13" s="1"/>
  <c r="O21" i="13"/>
  <c r="O22" i="13"/>
  <c r="O23" i="13"/>
  <c r="O24" i="13"/>
  <c r="P24" i="13" s="1"/>
  <c r="O25" i="13"/>
  <c r="O26" i="13"/>
  <c r="O27" i="13"/>
  <c r="O28" i="13"/>
  <c r="O29" i="13"/>
  <c r="O30" i="13"/>
  <c r="O31" i="13"/>
  <c r="O32" i="13"/>
  <c r="O33" i="13"/>
  <c r="O34" i="13"/>
  <c r="O35" i="13"/>
  <c r="P35" i="13" s="1"/>
  <c r="O36" i="13"/>
  <c r="O37" i="13"/>
  <c r="P37" i="13" s="1"/>
  <c r="O10" i="13"/>
  <c r="O11" i="13"/>
  <c r="O12" i="13"/>
  <c r="O13" i="13"/>
  <c r="O14" i="13"/>
  <c r="O15" i="13"/>
  <c r="O16" i="13"/>
  <c r="O17" i="13"/>
  <c r="O18" i="13"/>
  <c r="O19" i="13"/>
  <c r="O20" i="13"/>
  <c r="P22" i="13"/>
  <c r="P23" i="13"/>
  <c r="P25" i="13"/>
  <c r="P31" i="13"/>
  <c r="P27" i="13"/>
  <c r="P28" i="13"/>
  <c r="P29" i="13"/>
  <c r="O3" i="13"/>
  <c r="O4" i="13"/>
  <c r="O5" i="13"/>
  <c r="O6" i="13"/>
  <c r="P11" i="13" s="1"/>
  <c r="O7" i="13"/>
  <c r="P7" i="13" s="1"/>
  <c r="O8" i="13"/>
  <c r="P13" i="13" s="1"/>
  <c r="O9" i="13"/>
  <c r="O2" i="13"/>
  <c r="P175" i="13"/>
  <c r="P174" i="13"/>
  <c r="P173" i="13"/>
  <c r="P172" i="13"/>
  <c r="P170" i="13"/>
  <c r="P167" i="13"/>
  <c r="P157" i="13"/>
  <c r="P155" i="13"/>
  <c r="P154" i="13"/>
  <c r="P153" i="13"/>
  <c r="P152" i="13"/>
  <c r="P150" i="13"/>
  <c r="P145" i="13"/>
  <c r="P142" i="13"/>
  <c r="P140" i="13"/>
  <c r="P139" i="13"/>
  <c r="P138" i="13"/>
  <c r="P137" i="13"/>
  <c r="P141" i="13"/>
  <c r="P131" i="13"/>
  <c r="P125" i="13"/>
  <c r="P124" i="13"/>
  <c r="P123" i="13"/>
  <c r="P122" i="13"/>
  <c r="P120" i="13"/>
  <c r="P117" i="13"/>
  <c r="P107" i="13"/>
  <c r="P105" i="13"/>
  <c r="P104" i="13"/>
  <c r="P103" i="13"/>
  <c r="P102" i="13"/>
  <c r="P100" i="13"/>
  <c r="P99" i="13"/>
  <c r="P101" i="13"/>
  <c r="P87" i="13"/>
  <c r="P84" i="13"/>
  <c r="P83" i="13"/>
  <c r="P75" i="13"/>
  <c r="P70" i="13"/>
  <c r="P68" i="13"/>
  <c r="P67" i="13"/>
  <c r="P63" i="13"/>
  <c r="P59" i="13"/>
  <c r="P58" i="13"/>
  <c r="P61" i="13"/>
  <c r="P52" i="13"/>
  <c r="P33" i="13"/>
  <c r="P20" i="13"/>
  <c r="P19" i="13"/>
  <c r="P18" i="13"/>
  <c r="P17" i="13"/>
  <c r="P21" i="13"/>
  <c r="P15" i="13"/>
  <c r="P12" i="13"/>
  <c r="P10" i="13"/>
  <c r="P6" i="13"/>
  <c r="P5" i="13"/>
  <c r="P4" i="13"/>
  <c r="P3" i="13"/>
  <c r="P2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N177" i="13" s="1"/>
  <c r="M178" i="13"/>
  <c r="M179" i="13"/>
  <c r="M180" i="13"/>
  <c r="N180" i="13" s="1"/>
  <c r="M181" i="13"/>
  <c r="M182" i="13"/>
  <c r="M183" i="13"/>
  <c r="N183" i="13" s="1"/>
  <c r="M147" i="13"/>
  <c r="M148" i="13"/>
  <c r="M149" i="13"/>
  <c r="M150" i="13"/>
  <c r="N155" i="13" s="1"/>
  <c r="M151" i="13"/>
  <c r="M152" i="13"/>
  <c r="N152" i="13" s="1"/>
  <c r="M153" i="13"/>
  <c r="M154" i="13"/>
  <c r="M155" i="13"/>
  <c r="M156" i="13"/>
  <c r="M157" i="13"/>
  <c r="M158" i="13"/>
  <c r="M159" i="13"/>
  <c r="N159" i="13" s="1"/>
  <c r="M160" i="13"/>
  <c r="M161" i="13"/>
  <c r="M162" i="13"/>
  <c r="N162" i="13" s="1"/>
  <c r="M163" i="13"/>
  <c r="M164" i="13"/>
  <c r="M125" i="13"/>
  <c r="M126" i="13"/>
  <c r="M127" i="13"/>
  <c r="M128" i="13"/>
  <c r="M129" i="13"/>
  <c r="N134" i="13" s="1"/>
  <c r="M130" i="13"/>
  <c r="M131" i="13"/>
  <c r="M132" i="13"/>
  <c r="N132" i="13" s="1"/>
  <c r="M133" i="13"/>
  <c r="M134" i="13"/>
  <c r="M135" i="13"/>
  <c r="N135" i="13" s="1"/>
  <c r="M136" i="13"/>
  <c r="M137" i="13"/>
  <c r="M138" i="13"/>
  <c r="M139" i="13"/>
  <c r="N139" i="13" s="1"/>
  <c r="M140" i="13"/>
  <c r="M141" i="13"/>
  <c r="M142" i="13"/>
  <c r="M143" i="13"/>
  <c r="M144" i="13"/>
  <c r="M145" i="13"/>
  <c r="M146" i="13"/>
  <c r="M106" i="13"/>
  <c r="M107" i="13"/>
  <c r="M108" i="13"/>
  <c r="M109" i="13"/>
  <c r="M110" i="13"/>
  <c r="M111" i="13"/>
  <c r="N111" i="13" s="1"/>
  <c r="M112" i="13"/>
  <c r="M113" i="13"/>
  <c r="M114" i="13"/>
  <c r="M115" i="13"/>
  <c r="M116" i="13"/>
  <c r="M117" i="13"/>
  <c r="M118" i="13"/>
  <c r="N118" i="13" s="1"/>
  <c r="M119" i="13"/>
  <c r="M120" i="13"/>
  <c r="M121" i="13"/>
  <c r="N121" i="13" s="1"/>
  <c r="M122" i="13"/>
  <c r="M123" i="13"/>
  <c r="M124" i="13"/>
  <c r="M89" i="13"/>
  <c r="N89" i="13" s="1"/>
  <c r="M90" i="13"/>
  <c r="M91" i="13"/>
  <c r="N96" i="13" s="1"/>
  <c r="M92" i="13"/>
  <c r="M93" i="13"/>
  <c r="M94" i="13"/>
  <c r="M95" i="13"/>
  <c r="N95" i="13" s="1"/>
  <c r="M96" i="13"/>
  <c r="M97" i="13"/>
  <c r="M98" i="13"/>
  <c r="M99" i="13"/>
  <c r="M100" i="13"/>
  <c r="M101" i="13"/>
  <c r="M102" i="13"/>
  <c r="N102" i="13" s="1"/>
  <c r="M103" i="13"/>
  <c r="M104" i="13"/>
  <c r="M105" i="13"/>
  <c r="N105" i="13" s="1"/>
  <c r="M74" i="13"/>
  <c r="M75" i="13"/>
  <c r="M76" i="13"/>
  <c r="M77" i="13"/>
  <c r="M78" i="13"/>
  <c r="M79" i="13"/>
  <c r="N84" i="13" s="1"/>
  <c r="M80" i="13"/>
  <c r="M81" i="13"/>
  <c r="M82" i="13"/>
  <c r="M83" i="13"/>
  <c r="N83" i="13" s="1"/>
  <c r="M84" i="13"/>
  <c r="M85" i="13"/>
  <c r="M86" i="13"/>
  <c r="N86" i="13" s="1"/>
  <c r="M87" i="13"/>
  <c r="N87" i="13" s="1"/>
  <c r="M88" i="13"/>
  <c r="M58" i="13"/>
  <c r="M59" i="13"/>
  <c r="M60" i="13"/>
  <c r="M61" i="13"/>
  <c r="M62" i="13"/>
  <c r="M63" i="13"/>
  <c r="M64" i="13"/>
  <c r="M65" i="13"/>
  <c r="N65" i="13" s="1"/>
  <c r="M66" i="13"/>
  <c r="M67" i="13"/>
  <c r="M68" i="13"/>
  <c r="M69" i="13"/>
  <c r="M70" i="13"/>
  <c r="M71" i="13"/>
  <c r="M72" i="13"/>
  <c r="N72" i="13" s="1"/>
  <c r="M73" i="13"/>
  <c r="M40" i="13"/>
  <c r="M41" i="13"/>
  <c r="M42" i="13"/>
  <c r="N42" i="13" s="1"/>
  <c r="M43" i="13"/>
  <c r="M44" i="13"/>
  <c r="M45" i="13"/>
  <c r="N45" i="13" s="1"/>
  <c r="M46" i="13"/>
  <c r="M47" i="13"/>
  <c r="M48" i="13"/>
  <c r="M49" i="13"/>
  <c r="M50" i="13"/>
  <c r="M51" i="13"/>
  <c r="N51" i="13" s="1"/>
  <c r="M52" i="13"/>
  <c r="N52" i="13" s="1"/>
  <c r="M53" i="13"/>
  <c r="M54" i="13"/>
  <c r="M55" i="13"/>
  <c r="M56" i="13"/>
  <c r="M57" i="13"/>
  <c r="M28" i="13"/>
  <c r="M29" i="13"/>
  <c r="M30" i="13"/>
  <c r="M31" i="13"/>
  <c r="M32" i="13"/>
  <c r="M33" i="13"/>
  <c r="M34" i="13"/>
  <c r="M35" i="13"/>
  <c r="N40" i="13" s="1"/>
  <c r="M36" i="13"/>
  <c r="M37" i="13"/>
  <c r="M38" i="13"/>
  <c r="N43" i="13" s="1"/>
  <c r="M39" i="13"/>
  <c r="M3" i="13"/>
  <c r="M4" i="13"/>
  <c r="M5" i="13"/>
  <c r="M6" i="13"/>
  <c r="M7" i="13"/>
  <c r="N7" i="13" s="1"/>
  <c r="M8" i="13"/>
  <c r="M9" i="13"/>
  <c r="M10" i="13"/>
  <c r="M11" i="13"/>
  <c r="N11" i="13" s="1"/>
  <c r="M12" i="13"/>
  <c r="M13" i="13"/>
  <c r="M14" i="13"/>
  <c r="M15" i="13"/>
  <c r="M16" i="13"/>
  <c r="M17" i="13"/>
  <c r="M18" i="13"/>
  <c r="N18" i="13" s="1"/>
  <c r="M19" i="13"/>
  <c r="M20" i="13"/>
  <c r="M21" i="13"/>
  <c r="M22" i="13"/>
  <c r="M23" i="13"/>
  <c r="M24" i="13"/>
  <c r="M25" i="13"/>
  <c r="M26" i="13"/>
  <c r="N31" i="13" s="1"/>
  <c r="M27" i="13"/>
  <c r="M2" i="13"/>
  <c r="N154" i="13"/>
  <c r="N119" i="13"/>
  <c r="N6" i="13"/>
  <c r="N5" i="13"/>
  <c r="N4" i="13"/>
  <c r="N3" i="13"/>
  <c r="N2" i="13"/>
  <c r="E184" i="13"/>
  <c r="E158" i="13"/>
  <c r="E101" i="13"/>
  <c r="D174" i="13"/>
  <c r="D175" i="13"/>
  <c r="D176" i="13"/>
  <c r="D177" i="13"/>
  <c r="D178" i="13"/>
  <c r="D179" i="13"/>
  <c r="D180" i="13"/>
  <c r="D181" i="13"/>
  <c r="D182" i="13"/>
  <c r="D183" i="13"/>
  <c r="D184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E162" i="13" s="1"/>
  <c r="D163" i="13"/>
  <c r="D164" i="13"/>
  <c r="D165" i="13"/>
  <c r="D166" i="13"/>
  <c r="D167" i="13"/>
  <c r="D168" i="13"/>
  <c r="E168" i="13" s="1"/>
  <c r="D169" i="13"/>
  <c r="E169" i="13" s="1"/>
  <c r="D170" i="13"/>
  <c r="D171" i="13"/>
  <c r="D172" i="13"/>
  <c r="D17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E138" i="13" s="1"/>
  <c r="D139" i="13"/>
  <c r="E139" i="13" s="1"/>
  <c r="D140" i="13"/>
  <c r="D141" i="13"/>
  <c r="D142" i="13"/>
  <c r="D143" i="13"/>
  <c r="D144" i="13"/>
  <c r="D145" i="13"/>
  <c r="E145" i="13" s="1"/>
  <c r="D146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E103" i="13" s="1"/>
  <c r="D104" i="13"/>
  <c r="E104" i="13" s="1"/>
  <c r="D105" i="13"/>
  <c r="D106" i="13"/>
  <c r="D107" i="13"/>
  <c r="D108" i="13"/>
  <c r="D109" i="13"/>
  <c r="D110" i="13"/>
  <c r="E110" i="13" s="1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62" i="13"/>
  <c r="D63" i="13"/>
  <c r="D64" i="13"/>
  <c r="D65" i="13"/>
  <c r="D66" i="13"/>
  <c r="D67" i="13"/>
  <c r="D68" i="13"/>
  <c r="E68" i="13" s="1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E81" i="13" s="1"/>
  <c r="D82" i="13"/>
  <c r="E82" i="13" s="1"/>
  <c r="D83" i="13"/>
  <c r="D84" i="13"/>
  <c r="D85" i="13"/>
  <c r="D86" i="13"/>
  <c r="D87" i="13"/>
  <c r="D88" i="13"/>
  <c r="D89" i="13"/>
  <c r="D90" i="13"/>
  <c r="D91" i="13"/>
  <c r="D36" i="13"/>
  <c r="D37" i="13"/>
  <c r="D38" i="13"/>
  <c r="D39" i="13"/>
  <c r="D40" i="13"/>
  <c r="D41" i="13"/>
  <c r="D42" i="13"/>
  <c r="D43" i="13"/>
  <c r="D44" i="13"/>
  <c r="D45" i="13"/>
  <c r="E45" i="13" s="1"/>
  <c r="D46" i="13"/>
  <c r="E46" i="13" s="1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E28" i="13" s="1"/>
  <c r="D29" i="13"/>
  <c r="D30" i="13"/>
  <c r="D31" i="13"/>
  <c r="D32" i="13"/>
  <c r="D33" i="13"/>
  <c r="D34" i="13"/>
  <c r="D35" i="13"/>
  <c r="D4" i="13"/>
  <c r="E283" i="4"/>
  <c r="F283" i="4" s="1"/>
  <c r="G283" i="4" s="1"/>
  <c r="D283" i="5"/>
  <c r="E283" i="5" s="1"/>
  <c r="F283" i="5" s="1"/>
  <c r="G283" i="5" s="1"/>
  <c r="D282" i="5"/>
  <c r="E282" i="5" s="1"/>
  <c r="F282" i="5" s="1"/>
  <c r="G282" i="5" s="1"/>
  <c r="D282" i="4"/>
  <c r="E282" i="4" s="1"/>
  <c r="F282" i="4" s="1"/>
  <c r="G282" i="4" s="1"/>
  <c r="D281" i="5"/>
  <c r="E281" i="5"/>
  <c r="F281" i="5"/>
  <c r="G281" i="5"/>
  <c r="D281" i="4"/>
  <c r="E281" i="4" s="1"/>
  <c r="F281" i="4" s="1"/>
  <c r="G281" i="4" s="1"/>
  <c r="D280" i="5"/>
  <c r="E280" i="5"/>
  <c r="F280" i="5"/>
  <c r="G280" i="5" s="1"/>
  <c r="D280" i="4"/>
  <c r="E280" i="4" s="1"/>
  <c r="F280" i="4" s="1"/>
  <c r="G280" i="4" s="1"/>
  <c r="D279" i="5"/>
  <c r="E279" i="5" s="1"/>
  <c r="F279" i="5" s="1"/>
  <c r="D279" i="4"/>
  <c r="E279" i="4" s="1"/>
  <c r="F279" i="4" s="1"/>
  <c r="G279" i="4" s="1"/>
  <c r="D278" i="5"/>
  <c r="E278" i="5" s="1"/>
  <c r="D278" i="4"/>
  <c r="E278" i="4" s="1"/>
  <c r="F278" i="4" s="1"/>
  <c r="G278" i="4" s="1"/>
  <c r="D277" i="5"/>
  <c r="E277" i="5" s="1"/>
  <c r="F277" i="4"/>
  <c r="G277" i="4"/>
  <c r="D277" i="4"/>
  <c r="E277" i="4" s="1"/>
  <c r="D275" i="5"/>
  <c r="E275" i="5" s="1"/>
  <c r="D276" i="5"/>
  <c r="E276" i="5" s="1"/>
  <c r="D276" i="4"/>
  <c r="D275" i="4"/>
  <c r="E276" i="4"/>
  <c r="F276" i="4" s="1"/>
  <c r="E275" i="4"/>
  <c r="F275" i="4" s="1"/>
  <c r="G275" i="4" s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5" i="13"/>
  <c r="D3" i="13"/>
  <c r="D2" i="13"/>
  <c r="E2" i="13" s="1"/>
  <c r="E274" i="5"/>
  <c r="D274" i="5"/>
  <c r="D273" i="5"/>
  <c r="E273" i="5" s="1"/>
  <c r="D272" i="5"/>
  <c r="E272" i="5" s="1"/>
  <c r="F272" i="5" s="1"/>
  <c r="D271" i="5"/>
  <c r="E271" i="5" s="1"/>
  <c r="F271" i="5" s="1"/>
  <c r="D270" i="5"/>
  <c r="E270" i="5" s="1"/>
  <c r="F270" i="5" s="1"/>
  <c r="D269" i="5"/>
  <c r="E269" i="5" s="1"/>
  <c r="D268" i="5"/>
  <c r="E268" i="5" s="1"/>
  <c r="E267" i="5"/>
  <c r="D267" i="5"/>
  <c r="D266" i="5"/>
  <c r="E266" i="5" s="1"/>
  <c r="D265" i="5"/>
  <c r="E265" i="5" s="1"/>
  <c r="F264" i="5"/>
  <c r="E264" i="5"/>
  <c r="D264" i="5"/>
  <c r="D263" i="5"/>
  <c r="E263" i="5" s="1"/>
  <c r="D262" i="5"/>
  <c r="E262" i="5" s="1"/>
  <c r="F262" i="5" s="1"/>
  <c r="D261" i="5"/>
  <c r="E261" i="5" s="1"/>
  <c r="D260" i="5"/>
  <c r="E260" i="5" s="1"/>
  <c r="E259" i="5"/>
  <c r="F259" i="5" s="1"/>
  <c r="D259" i="5"/>
  <c r="D258" i="5"/>
  <c r="E258" i="5" s="1"/>
  <c r="F258" i="5" s="1"/>
  <c r="E257" i="5"/>
  <c r="D257" i="5"/>
  <c r="D256" i="5"/>
  <c r="E256" i="5" s="1"/>
  <c r="F256" i="5" s="1"/>
  <c r="D255" i="5"/>
  <c r="E255" i="5" s="1"/>
  <c r="F255" i="5" s="1"/>
  <c r="F254" i="5"/>
  <c r="E254" i="5"/>
  <c r="D254" i="5"/>
  <c r="D253" i="5"/>
  <c r="E253" i="5" s="1"/>
  <c r="D252" i="5"/>
  <c r="E252" i="5" s="1"/>
  <c r="F252" i="5" s="1"/>
  <c r="D251" i="5"/>
  <c r="E251" i="5" s="1"/>
  <c r="D250" i="5"/>
  <c r="E250" i="5" s="1"/>
  <c r="E249" i="5"/>
  <c r="F249" i="5" s="1"/>
  <c r="D249" i="5"/>
  <c r="D248" i="5"/>
  <c r="E248" i="5" s="1"/>
  <c r="F248" i="5" s="1"/>
  <c r="E247" i="5"/>
  <c r="D247" i="5"/>
  <c r="D246" i="5"/>
  <c r="E246" i="5" s="1"/>
  <c r="D245" i="5"/>
  <c r="E245" i="5" s="1"/>
  <c r="F245" i="5" s="1"/>
  <c r="F244" i="5"/>
  <c r="E244" i="5"/>
  <c r="D244" i="5"/>
  <c r="D243" i="5"/>
  <c r="E243" i="5" s="1"/>
  <c r="D242" i="5"/>
  <c r="E242" i="5" s="1"/>
  <c r="F242" i="5" s="1"/>
  <c r="D241" i="5"/>
  <c r="E241" i="5" s="1"/>
  <c r="F241" i="5" s="1"/>
  <c r="D240" i="5"/>
  <c r="E240" i="5" s="1"/>
  <c r="E239" i="5"/>
  <c r="F239" i="5" s="1"/>
  <c r="D239" i="5"/>
  <c r="D238" i="5"/>
  <c r="E238" i="5" s="1"/>
  <c r="F238" i="5" s="1"/>
  <c r="E237" i="5"/>
  <c r="D237" i="5"/>
  <c r="D236" i="5"/>
  <c r="E236" i="5" s="1"/>
  <c r="D235" i="5"/>
  <c r="E235" i="5" s="1"/>
  <c r="F234" i="5"/>
  <c r="E234" i="5"/>
  <c r="D234" i="5"/>
  <c r="D233" i="5"/>
  <c r="E233" i="5" s="1"/>
  <c r="D232" i="5"/>
  <c r="E232" i="5" s="1"/>
  <c r="F232" i="5" s="1"/>
  <c r="D231" i="5"/>
  <c r="E231" i="5" s="1"/>
  <c r="F231" i="5" s="1"/>
  <c r="D230" i="5"/>
  <c r="E230" i="5" s="1"/>
  <c r="F230" i="5" s="1"/>
  <c r="E229" i="5"/>
  <c r="F229" i="5" s="1"/>
  <c r="D229" i="5"/>
  <c r="D228" i="5"/>
  <c r="E228" i="5" s="1"/>
  <c r="F228" i="5" s="1"/>
  <c r="E227" i="5"/>
  <c r="D227" i="5"/>
  <c r="D226" i="5"/>
  <c r="E226" i="5" s="1"/>
  <c r="D225" i="5"/>
  <c r="E225" i="5" s="1"/>
  <c r="F224" i="5"/>
  <c r="E224" i="5"/>
  <c r="D224" i="5"/>
  <c r="D223" i="5"/>
  <c r="E223" i="5" s="1"/>
  <c r="D222" i="5"/>
  <c r="E222" i="5" s="1"/>
  <c r="F222" i="5" s="1"/>
  <c r="D221" i="5"/>
  <c r="E221" i="5" s="1"/>
  <c r="D220" i="5"/>
  <c r="E220" i="5" s="1"/>
  <c r="E219" i="5"/>
  <c r="F219" i="5" s="1"/>
  <c r="D219" i="5"/>
  <c r="D218" i="5"/>
  <c r="E218" i="5" s="1"/>
  <c r="F218" i="5" s="1"/>
  <c r="E217" i="5"/>
  <c r="D217" i="5"/>
  <c r="D216" i="5"/>
  <c r="E216" i="5" s="1"/>
  <c r="F216" i="5" s="1"/>
  <c r="D215" i="5"/>
  <c r="E215" i="5" s="1"/>
  <c r="F215" i="5" s="1"/>
  <c r="F214" i="5"/>
  <c r="E214" i="5"/>
  <c r="D214" i="5"/>
  <c r="D213" i="5"/>
  <c r="E213" i="5" s="1"/>
  <c r="D212" i="5"/>
  <c r="E212" i="5" s="1"/>
  <c r="F212" i="5" s="1"/>
  <c r="D211" i="5"/>
  <c r="E211" i="5" s="1"/>
  <c r="D210" i="5"/>
  <c r="E210" i="5" s="1"/>
  <c r="E209" i="5"/>
  <c r="F209" i="5" s="1"/>
  <c r="D209" i="5"/>
  <c r="D208" i="5"/>
  <c r="E208" i="5" s="1"/>
  <c r="F208" i="5" s="1"/>
  <c r="E207" i="5"/>
  <c r="D207" i="5"/>
  <c r="D206" i="5"/>
  <c r="E206" i="5" s="1"/>
  <c r="D205" i="5"/>
  <c r="E205" i="5" s="1"/>
  <c r="F204" i="5"/>
  <c r="E204" i="5"/>
  <c r="D204" i="5"/>
  <c r="D203" i="5"/>
  <c r="E203" i="5" s="1"/>
  <c r="D202" i="5"/>
  <c r="E202" i="5" s="1"/>
  <c r="F202" i="5" s="1"/>
  <c r="D201" i="5"/>
  <c r="E201" i="5" s="1"/>
  <c r="F201" i="5" s="1"/>
  <c r="D200" i="5"/>
  <c r="E200" i="5" s="1"/>
  <c r="F200" i="5" s="1"/>
  <c r="E199" i="5"/>
  <c r="F199" i="5" s="1"/>
  <c r="D199" i="5"/>
  <c r="D198" i="5"/>
  <c r="E198" i="5" s="1"/>
  <c r="F198" i="5" s="1"/>
  <c r="E197" i="5"/>
  <c r="D197" i="5"/>
  <c r="D196" i="5"/>
  <c r="E196" i="5" s="1"/>
  <c r="D195" i="5"/>
  <c r="E195" i="5" s="1"/>
  <c r="F194" i="5"/>
  <c r="E194" i="5"/>
  <c r="D194" i="5"/>
  <c r="D193" i="5"/>
  <c r="E193" i="5" s="1"/>
  <c r="D192" i="5"/>
  <c r="E192" i="5" s="1"/>
  <c r="F192" i="5" s="1"/>
  <c r="D191" i="5"/>
  <c r="E191" i="5" s="1"/>
  <c r="D190" i="5"/>
  <c r="E190" i="5" s="1"/>
  <c r="E189" i="5"/>
  <c r="F189" i="5" s="1"/>
  <c r="D189" i="5"/>
  <c r="D188" i="5"/>
  <c r="E188" i="5" s="1"/>
  <c r="F188" i="5" s="1"/>
  <c r="E187" i="5"/>
  <c r="D187" i="5"/>
  <c r="D186" i="5"/>
  <c r="E186" i="5" s="1"/>
  <c r="F186" i="5" s="1"/>
  <c r="D185" i="5"/>
  <c r="E185" i="5" s="1"/>
  <c r="F185" i="5" s="1"/>
  <c r="F184" i="5"/>
  <c r="E184" i="5"/>
  <c r="D184" i="5"/>
  <c r="D183" i="5"/>
  <c r="E183" i="5" s="1"/>
  <c r="D182" i="5"/>
  <c r="E182" i="5" s="1"/>
  <c r="F182" i="5" s="1"/>
  <c r="D181" i="5"/>
  <c r="E181" i="5" s="1"/>
  <c r="D180" i="5"/>
  <c r="E180" i="5" s="1"/>
  <c r="E179" i="5"/>
  <c r="F179" i="5" s="1"/>
  <c r="D179" i="5"/>
  <c r="D178" i="5"/>
  <c r="E178" i="5" s="1"/>
  <c r="F178" i="5" s="1"/>
  <c r="E177" i="5"/>
  <c r="D177" i="5"/>
  <c r="D176" i="5"/>
  <c r="E176" i="5" s="1"/>
  <c r="D175" i="5"/>
  <c r="E175" i="5" s="1"/>
  <c r="F174" i="5"/>
  <c r="E174" i="5"/>
  <c r="D174" i="5"/>
  <c r="D173" i="5"/>
  <c r="E173" i="5" s="1"/>
  <c r="D172" i="5"/>
  <c r="E172" i="5" s="1"/>
  <c r="F172" i="5" s="1"/>
  <c r="D171" i="5"/>
  <c r="E171" i="5" s="1"/>
  <c r="F171" i="5" s="1"/>
  <c r="D170" i="5"/>
  <c r="E170" i="5" s="1"/>
  <c r="F170" i="5" s="1"/>
  <c r="E169" i="5"/>
  <c r="F169" i="5" s="1"/>
  <c r="D169" i="5"/>
  <c r="D168" i="5"/>
  <c r="E168" i="5" s="1"/>
  <c r="F168" i="5" s="1"/>
  <c r="E167" i="5"/>
  <c r="D167" i="5"/>
  <c r="D166" i="5"/>
  <c r="E166" i="5" s="1"/>
  <c r="D165" i="5"/>
  <c r="E165" i="5" s="1"/>
  <c r="F164" i="5"/>
  <c r="E164" i="5"/>
  <c r="D164" i="5"/>
  <c r="D163" i="5"/>
  <c r="E163" i="5" s="1"/>
  <c r="D162" i="5"/>
  <c r="E162" i="5" s="1"/>
  <c r="F162" i="5" s="1"/>
  <c r="D161" i="5"/>
  <c r="E161" i="5" s="1"/>
  <c r="D160" i="5"/>
  <c r="E160" i="5" s="1"/>
  <c r="E159" i="5"/>
  <c r="F159" i="5" s="1"/>
  <c r="D159" i="5"/>
  <c r="D158" i="5"/>
  <c r="E158" i="5" s="1"/>
  <c r="F158" i="5" s="1"/>
  <c r="E157" i="5"/>
  <c r="D157" i="5"/>
  <c r="D156" i="5"/>
  <c r="E156" i="5" s="1"/>
  <c r="F156" i="5" s="1"/>
  <c r="D155" i="5"/>
  <c r="E155" i="5" s="1"/>
  <c r="F155" i="5" s="1"/>
  <c r="F154" i="5"/>
  <c r="E154" i="5"/>
  <c r="D154" i="5"/>
  <c r="D153" i="5"/>
  <c r="E153" i="5" s="1"/>
  <c r="D152" i="5"/>
  <c r="E152" i="5" s="1"/>
  <c r="F152" i="5" s="1"/>
  <c r="D151" i="5"/>
  <c r="E151" i="5" s="1"/>
  <c r="D150" i="5"/>
  <c r="E150" i="5" s="1"/>
  <c r="E149" i="5"/>
  <c r="F149" i="5" s="1"/>
  <c r="D149" i="5"/>
  <c r="D148" i="5"/>
  <c r="E148" i="5" s="1"/>
  <c r="F148" i="5" s="1"/>
  <c r="E147" i="5"/>
  <c r="D147" i="5"/>
  <c r="D146" i="5"/>
  <c r="E146" i="5" s="1"/>
  <c r="D145" i="5"/>
  <c r="E145" i="5" s="1"/>
  <c r="F145" i="5" s="1"/>
  <c r="F144" i="5"/>
  <c r="E144" i="5"/>
  <c r="D144" i="5"/>
  <c r="D143" i="5"/>
  <c r="E143" i="5" s="1"/>
  <c r="D142" i="5"/>
  <c r="E142" i="5" s="1"/>
  <c r="F142" i="5" s="1"/>
  <c r="D141" i="5"/>
  <c r="E141" i="5" s="1"/>
  <c r="F141" i="5" s="1"/>
  <c r="D140" i="5"/>
  <c r="E140" i="5" s="1"/>
  <c r="E139" i="5"/>
  <c r="F139" i="5" s="1"/>
  <c r="D139" i="5"/>
  <c r="D138" i="5"/>
  <c r="E138" i="5" s="1"/>
  <c r="F138" i="5" s="1"/>
  <c r="E137" i="5"/>
  <c r="D137" i="5"/>
  <c r="D136" i="5"/>
  <c r="E136" i="5" s="1"/>
  <c r="D135" i="5"/>
  <c r="E135" i="5" s="1"/>
  <c r="F134" i="5"/>
  <c r="E134" i="5"/>
  <c r="D134" i="5"/>
  <c r="D133" i="5"/>
  <c r="E133" i="5" s="1"/>
  <c r="D132" i="5"/>
  <c r="E132" i="5" s="1"/>
  <c r="F132" i="5" s="1"/>
  <c r="D131" i="5"/>
  <c r="E131" i="5" s="1"/>
  <c r="F131" i="5" s="1"/>
  <c r="D130" i="5"/>
  <c r="E130" i="5" s="1"/>
  <c r="F130" i="5" s="1"/>
  <c r="E129" i="5"/>
  <c r="F129" i="5" s="1"/>
  <c r="D129" i="5"/>
  <c r="D128" i="5"/>
  <c r="E128" i="5" s="1"/>
  <c r="F128" i="5" s="1"/>
  <c r="E127" i="5"/>
  <c r="D127" i="5"/>
  <c r="D126" i="5"/>
  <c r="E126" i="5" s="1"/>
  <c r="D125" i="5"/>
  <c r="E125" i="5" s="1"/>
  <c r="F124" i="5"/>
  <c r="E124" i="5"/>
  <c r="D124" i="5"/>
  <c r="D123" i="5"/>
  <c r="E123" i="5" s="1"/>
  <c r="D122" i="5"/>
  <c r="E122" i="5" s="1"/>
  <c r="F122" i="5" s="1"/>
  <c r="D121" i="5"/>
  <c r="E121" i="5" s="1"/>
  <c r="D120" i="5"/>
  <c r="E120" i="5" s="1"/>
  <c r="E119" i="5"/>
  <c r="F119" i="5" s="1"/>
  <c r="D119" i="5"/>
  <c r="D118" i="5"/>
  <c r="E118" i="5" s="1"/>
  <c r="F118" i="5" s="1"/>
  <c r="E117" i="5"/>
  <c r="D117" i="5"/>
  <c r="D116" i="5"/>
  <c r="E116" i="5" s="1"/>
  <c r="F116" i="5" s="1"/>
  <c r="D115" i="5"/>
  <c r="E115" i="5" s="1"/>
  <c r="F115" i="5" s="1"/>
  <c r="F114" i="5"/>
  <c r="E114" i="5"/>
  <c r="D114" i="5"/>
  <c r="D113" i="5"/>
  <c r="E113" i="5" s="1"/>
  <c r="D112" i="5"/>
  <c r="E112" i="5" s="1"/>
  <c r="F112" i="5" s="1"/>
  <c r="D111" i="5"/>
  <c r="E111" i="5" s="1"/>
  <c r="D110" i="5"/>
  <c r="E110" i="5" s="1"/>
  <c r="E109" i="5"/>
  <c r="F109" i="5" s="1"/>
  <c r="D109" i="5"/>
  <c r="D108" i="5"/>
  <c r="E108" i="5" s="1"/>
  <c r="F108" i="5" s="1"/>
  <c r="E107" i="5"/>
  <c r="D107" i="5"/>
  <c r="D106" i="5"/>
  <c r="E106" i="5" s="1"/>
  <c r="D105" i="5"/>
  <c r="E105" i="5" s="1"/>
  <c r="E104" i="5"/>
  <c r="D104" i="5"/>
  <c r="D103" i="5"/>
  <c r="E103" i="5" s="1"/>
  <c r="D102" i="5"/>
  <c r="E102" i="5" s="1"/>
  <c r="F102" i="5" s="1"/>
  <c r="D101" i="5"/>
  <c r="E101" i="5" s="1"/>
  <c r="D100" i="5"/>
  <c r="E100" i="5" s="1"/>
  <c r="D99" i="5"/>
  <c r="E99" i="5" s="1"/>
  <c r="D98" i="5"/>
  <c r="E98" i="5" s="1"/>
  <c r="F98" i="5" s="1"/>
  <c r="E97" i="5"/>
  <c r="D97" i="5"/>
  <c r="D96" i="5"/>
  <c r="E96" i="5" s="1"/>
  <c r="D95" i="5"/>
  <c r="E95" i="5" s="1"/>
  <c r="E94" i="5"/>
  <c r="D94" i="5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E87" i="5"/>
  <c r="D87" i="5"/>
  <c r="D86" i="5"/>
  <c r="E86" i="5" s="1"/>
  <c r="D85" i="5"/>
  <c r="E85" i="5" s="1"/>
  <c r="D84" i="5"/>
  <c r="E84" i="5" s="1"/>
  <c r="D83" i="5"/>
  <c r="E83" i="5" s="1"/>
  <c r="F83" i="5" s="1"/>
  <c r="D82" i="5"/>
  <c r="E82" i="5" s="1"/>
  <c r="D81" i="5"/>
  <c r="E81" i="5" s="1"/>
  <c r="D80" i="5"/>
  <c r="E80" i="5" s="1"/>
  <c r="D79" i="5"/>
  <c r="E79" i="5" s="1"/>
  <c r="F79" i="5" s="1"/>
  <c r="D78" i="5"/>
  <c r="E78" i="5" s="1"/>
  <c r="E77" i="5"/>
  <c r="D77" i="5"/>
  <c r="D76" i="5"/>
  <c r="E76" i="5" s="1"/>
  <c r="D75" i="5"/>
  <c r="E75" i="5" s="1"/>
  <c r="E74" i="5"/>
  <c r="D74" i="5"/>
  <c r="D73" i="5"/>
  <c r="E73" i="5" s="1"/>
  <c r="D72" i="5"/>
  <c r="E72" i="5" s="1"/>
  <c r="D71" i="5"/>
  <c r="E71" i="5" s="1"/>
  <c r="F71" i="5" s="1"/>
  <c r="D70" i="5"/>
  <c r="E70" i="5" s="1"/>
  <c r="D69" i="5"/>
  <c r="E69" i="5" s="1"/>
  <c r="D68" i="5"/>
  <c r="E68" i="5" s="1"/>
  <c r="E67" i="5"/>
  <c r="D67" i="5"/>
  <c r="K66" i="5"/>
  <c r="E66" i="5"/>
  <c r="D66" i="5"/>
  <c r="D65" i="5"/>
  <c r="E65" i="5" s="1"/>
  <c r="D64" i="5"/>
  <c r="E64" i="5" s="1"/>
  <c r="E63" i="5"/>
  <c r="F63" i="5" s="1"/>
  <c r="D63" i="5"/>
  <c r="E62" i="5"/>
  <c r="F67" i="5" s="1"/>
  <c r="D62" i="5"/>
  <c r="D61" i="5"/>
  <c r="E61" i="5" s="1"/>
  <c r="D60" i="5"/>
  <c r="E60" i="5" s="1"/>
  <c r="E59" i="5"/>
  <c r="F59" i="5" s="1"/>
  <c r="D59" i="5"/>
  <c r="E58" i="5"/>
  <c r="F58" i="5" s="1"/>
  <c r="D58" i="5"/>
  <c r="D57" i="5"/>
  <c r="E57" i="5" s="1"/>
  <c r="D56" i="5"/>
  <c r="E56" i="5" s="1"/>
  <c r="D55" i="5"/>
  <c r="E55" i="5" s="1"/>
  <c r="F55" i="5" s="1"/>
  <c r="E54" i="5"/>
  <c r="D54" i="5"/>
  <c r="E53" i="5"/>
  <c r="D53" i="5"/>
  <c r="D52" i="5"/>
  <c r="E52" i="5" s="1"/>
  <c r="K51" i="5"/>
  <c r="D51" i="5"/>
  <c r="E51" i="5" s="1"/>
  <c r="F51" i="5" s="1"/>
  <c r="D50" i="5"/>
  <c r="E50" i="5" s="1"/>
  <c r="F50" i="5" s="1"/>
  <c r="D49" i="5"/>
  <c r="E49" i="5" s="1"/>
  <c r="D48" i="5"/>
  <c r="E48" i="5" s="1"/>
  <c r="E47" i="5"/>
  <c r="D47" i="5"/>
  <c r="D46" i="5"/>
  <c r="E46" i="5" s="1"/>
  <c r="F46" i="5" s="1"/>
  <c r="E45" i="5"/>
  <c r="D45" i="5"/>
  <c r="D44" i="5"/>
  <c r="E44" i="5" s="1"/>
  <c r="K43" i="5"/>
  <c r="D43" i="5"/>
  <c r="E43" i="5" s="1"/>
  <c r="D42" i="5"/>
  <c r="E42" i="5" s="1"/>
  <c r="F42" i="5" s="1"/>
  <c r="E41" i="5"/>
  <c r="D41" i="5"/>
  <c r="D40" i="5"/>
  <c r="E40" i="5" s="1"/>
  <c r="E39" i="5"/>
  <c r="F39" i="5" s="1"/>
  <c r="D39" i="5"/>
  <c r="D38" i="5"/>
  <c r="E38" i="5" s="1"/>
  <c r="F38" i="5" s="1"/>
  <c r="E37" i="5"/>
  <c r="D37" i="5"/>
  <c r="D36" i="5"/>
  <c r="E36" i="5" s="1"/>
  <c r="E35" i="5"/>
  <c r="D35" i="5"/>
  <c r="E34" i="5"/>
  <c r="D34" i="5"/>
  <c r="K33" i="5"/>
  <c r="E33" i="5"/>
  <c r="D33" i="5"/>
  <c r="D32" i="5"/>
  <c r="E32" i="5" s="1"/>
  <c r="D31" i="5"/>
  <c r="E31" i="5" s="1"/>
  <c r="F31" i="5" s="1"/>
  <c r="D30" i="5"/>
  <c r="E30" i="5" s="1"/>
  <c r="D29" i="5"/>
  <c r="E29" i="5" s="1"/>
  <c r="F29" i="5" s="1"/>
  <c r="D28" i="5"/>
  <c r="E28" i="5" s="1"/>
  <c r="D27" i="5"/>
  <c r="E27" i="5" s="1"/>
  <c r="F27" i="5" s="1"/>
  <c r="E26" i="5"/>
  <c r="D26" i="5"/>
  <c r="R25" i="5"/>
  <c r="O25" i="5"/>
  <c r="D25" i="5"/>
  <c r="E25" i="5" s="1"/>
  <c r="R24" i="5"/>
  <c r="O24" i="5"/>
  <c r="E24" i="5"/>
  <c r="D24" i="5"/>
  <c r="R23" i="5"/>
  <c r="O23" i="5"/>
  <c r="D23" i="5"/>
  <c r="E23" i="5" s="1"/>
  <c r="R22" i="5"/>
  <c r="O22" i="5"/>
  <c r="E22" i="5"/>
  <c r="D22" i="5"/>
  <c r="R21" i="5"/>
  <c r="O21" i="5"/>
  <c r="E21" i="5"/>
  <c r="D21" i="5"/>
  <c r="R20" i="5"/>
  <c r="O20" i="5"/>
  <c r="D20" i="5"/>
  <c r="E20" i="5" s="1"/>
  <c r="F20" i="5" s="1"/>
  <c r="R19" i="5"/>
  <c r="O19" i="5"/>
  <c r="D19" i="5"/>
  <c r="E19" i="5" s="1"/>
  <c r="R18" i="5"/>
  <c r="O18" i="5"/>
  <c r="D18" i="5"/>
  <c r="E18" i="5" s="1"/>
  <c r="R17" i="5"/>
  <c r="O17" i="5"/>
  <c r="D17" i="5"/>
  <c r="E17" i="5" s="1"/>
  <c r="R16" i="5"/>
  <c r="O16" i="5"/>
  <c r="K16" i="5"/>
  <c r="D16" i="5"/>
  <c r="E16" i="5" s="1"/>
  <c r="R15" i="5"/>
  <c r="O15" i="5"/>
  <c r="E15" i="5"/>
  <c r="D15" i="5"/>
  <c r="R14" i="5"/>
  <c r="O14" i="5"/>
  <c r="D14" i="5"/>
  <c r="E14" i="5" s="1"/>
  <c r="R13" i="5"/>
  <c r="O13" i="5"/>
  <c r="D13" i="5"/>
  <c r="E13" i="5" s="1"/>
  <c r="F13" i="5" s="1"/>
  <c r="R12" i="5"/>
  <c r="O12" i="5"/>
  <c r="E12" i="5"/>
  <c r="F12" i="5" s="1"/>
  <c r="D12" i="5"/>
  <c r="R11" i="5"/>
  <c r="O11" i="5"/>
  <c r="K69" i="5" s="1"/>
  <c r="D11" i="5"/>
  <c r="E11" i="5" s="1"/>
  <c r="R10" i="5"/>
  <c r="O10" i="5"/>
  <c r="E10" i="5"/>
  <c r="D10" i="5"/>
  <c r="R9" i="5"/>
  <c r="O9" i="5"/>
  <c r="D9" i="5"/>
  <c r="E9" i="5" s="1"/>
  <c r="F9" i="5" s="1"/>
  <c r="R8" i="5"/>
  <c r="O8" i="5"/>
  <c r="D8" i="5"/>
  <c r="E8" i="5" s="1"/>
  <c r="R7" i="5"/>
  <c r="O7" i="5"/>
  <c r="K56" i="5" s="1"/>
  <c r="D7" i="5"/>
  <c r="E7" i="5" s="1"/>
  <c r="R6" i="5"/>
  <c r="K21" i="5" s="1"/>
  <c r="O6" i="5"/>
  <c r="D6" i="5"/>
  <c r="E6" i="5" s="1"/>
  <c r="F6" i="5" s="1"/>
  <c r="R5" i="5"/>
  <c r="O5" i="5"/>
  <c r="K83" i="5" s="1"/>
  <c r="K5" i="5"/>
  <c r="D5" i="5"/>
  <c r="E5" i="5" s="1"/>
  <c r="F5" i="5" s="1"/>
  <c r="R4" i="5"/>
  <c r="O4" i="5"/>
  <c r="D4" i="5"/>
  <c r="E4" i="5" s="1"/>
  <c r="F4" i="5" s="1"/>
  <c r="R3" i="5"/>
  <c r="K6" i="5" s="1"/>
  <c r="O3" i="5"/>
  <c r="K3" i="5"/>
  <c r="E3" i="5"/>
  <c r="F3" i="5" s="1"/>
  <c r="D3" i="5"/>
  <c r="R2" i="5"/>
  <c r="K2" i="5" s="1"/>
  <c r="O2" i="5"/>
  <c r="D2" i="5"/>
  <c r="E2" i="5" s="1"/>
  <c r="F2" i="5" s="1"/>
  <c r="E274" i="4"/>
  <c r="D274" i="4"/>
  <c r="D273" i="4"/>
  <c r="E273" i="4" s="1"/>
  <c r="F273" i="4" s="1"/>
  <c r="E272" i="4"/>
  <c r="D272" i="4"/>
  <c r="E271" i="4"/>
  <c r="F271" i="4" s="1"/>
  <c r="D271" i="4"/>
  <c r="E270" i="4"/>
  <c r="F270" i="4" s="1"/>
  <c r="D270" i="4"/>
  <c r="E269" i="4"/>
  <c r="D269" i="4"/>
  <c r="E268" i="4"/>
  <c r="F268" i="4" s="1"/>
  <c r="D268" i="4"/>
  <c r="E267" i="4"/>
  <c r="F267" i="4" s="1"/>
  <c r="D267" i="4"/>
  <c r="E266" i="4"/>
  <c r="F266" i="4" s="1"/>
  <c r="D266" i="4"/>
  <c r="E265" i="4"/>
  <c r="D265" i="4"/>
  <c r="E264" i="4"/>
  <c r="D264" i="4"/>
  <c r="F263" i="4"/>
  <c r="E263" i="4"/>
  <c r="D263" i="4"/>
  <c r="E262" i="4"/>
  <c r="F262" i="4" s="1"/>
  <c r="D262" i="4"/>
  <c r="E261" i="4"/>
  <c r="D261" i="4"/>
  <c r="E260" i="4"/>
  <c r="F260" i="4" s="1"/>
  <c r="D260" i="4"/>
  <c r="E259" i="4"/>
  <c r="F259" i="4" s="1"/>
  <c r="D259" i="4"/>
  <c r="E258" i="4"/>
  <c r="F258" i="4" s="1"/>
  <c r="D258" i="4"/>
  <c r="E257" i="4"/>
  <c r="F257" i="4" s="1"/>
  <c r="D257" i="4"/>
  <c r="E256" i="4"/>
  <c r="D256" i="4"/>
  <c r="F255" i="4"/>
  <c r="E255" i="4"/>
  <c r="D255" i="4"/>
  <c r="E254" i="4"/>
  <c r="F254" i="4" s="1"/>
  <c r="D254" i="4"/>
  <c r="E253" i="4"/>
  <c r="F253" i="4" s="1"/>
  <c r="D253" i="4"/>
  <c r="F252" i="4"/>
  <c r="E252" i="4"/>
  <c r="D252" i="4"/>
  <c r="E251" i="4"/>
  <c r="F251" i="4" s="1"/>
  <c r="D251" i="4"/>
  <c r="D250" i="4"/>
  <c r="E250" i="4" s="1"/>
  <c r="E249" i="4"/>
  <c r="D249" i="4"/>
  <c r="F248" i="4"/>
  <c r="D248" i="4"/>
  <c r="E248" i="4" s="1"/>
  <c r="E247" i="4"/>
  <c r="F247" i="4" s="1"/>
  <c r="D247" i="4"/>
  <c r="E246" i="4"/>
  <c r="D246" i="4"/>
  <c r="D245" i="4"/>
  <c r="E245" i="4" s="1"/>
  <c r="E244" i="4"/>
  <c r="F244" i="4" s="1"/>
  <c r="D244" i="4"/>
  <c r="D243" i="4"/>
  <c r="E243" i="4" s="1"/>
  <c r="F243" i="4" s="1"/>
  <c r="E242" i="4"/>
  <c r="F242" i="4" s="1"/>
  <c r="D242" i="4"/>
  <c r="E241" i="4"/>
  <c r="F241" i="4" s="1"/>
  <c r="D241" i="4"/>
  <c r="E240" i="4"/>
  <c r="D240" i="4"/>
  <c r="F239" i="4"/>
  <c r="E239" i="4"/>
  <c r="D239" i="4"/>
  <c r="D238" i="4"/>
  <c r="E238" i="4" s="1"/>
  <c r="F238" i="4" s="1"/>
  <c r="E237" i="4"/>
  <c r="D237" i="4"/>
  <c r="E236" i="4"/>
  <c r="D236" i="4"/>
  <c r="E235" i="4"/>
  <c r="F235" i="4" s="1"/>
  <c r="D235" i="4"/>
  <c r="F234" i="4"/>
  <c r="E234" i="4"/>
  <c r="D234" i="4"/>
  <c r="D233" i="4"/>
  <c r="E233" i="4" s="1"/>
  <c r="F233" i="4" s="1"/>
  <c r="E232" i="4"/>
  <c r="F237" i="4" s="1"/>
  <c r="D232" i="4"/>
  <c r="E231" i="4"/>
  <c r="D231" i="4"/>
  <c r="E230" i="4"/>
  <c r="F230" i="4" s="1"/>
  <c r="D230" i="4"/>
  <c r="F229" i="4"/>
  <c r="E229" i="4"/>
  <c r="D229" i="4"/>
  <c r="F228" i="4"/>
  <c r="E228" i="4"/>
  <c r="D228" i="4"/>
  <c r="F227" i="4"/>
  <c r="E227" i="4"/>
  <c r="D227" i="4"/>
  <c r="E226" i="4"/>
  <c r="D226" i="4"/>
  <c r="D225" i="4"/>
  <c r="E225" i="4" s="1"/>
  <c r="E224" i="4"/>
  <c r="D224" i="4"/>
  <c r="F223" i="4"/>
  <c r="D223" i="4"/>
  <c r="E223" i="4" s="1"/>
  <c r="E222" i="4"/>
  <c r="D222" i="4"/>
  <c r="E221" i="4"/>
  <c r="F221" i="4" s="1"/>
  <c r="D221" i="4"/>
  <c r="D220" i="4"/>
  <c r="E220" i="4" s="1"/>
  <c r="F220" i="4" s="1"/>
  <c r="F219" i="4"/>
  <c r="E219" i="4"/>
  <c r="F224" i="4" s="1"/>
  <c r="D219" i="4"/>
  <c r="E218" i="4"/>
  <c r="D218" i="4"/>
  <c r="E217" i="4"/>
  <c r="F217" i="4" s="1"/>
  <c r="D217" i="4"/>
  <c r="E216" i="4"/>
  <c r="F216" i="4" s="1"/>
  <c r="D216" i="4"/>
  <c r="E215" i="4"/>
  <c r="D215" i="4"/>
  <c r="E214" i="4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E209" i="4"/>
  <c r="D209" i="4"/>
  <c r="D208" i="4"/>
  <c r="E208" i="4" s="1"/>
  <c r="F208" i="4" s="1"/>
  <c r="E207" i="4"/>
  <c r="D207" i="4"/>
  <c r="E206" i="4"/>
  <c r="D206" i="4"/>
  <c r="F205" i="4"/>
  <c r="E205" i="4"/>
  <c r="D205" i="4"/>
  <c r="E204" i="4"/>
  <c r="F204" i="4" s="1"/>
  <c r="D204" i="4"/>
  <c r="E203" i="4"/>
  <c r="F203" i="4" s="1"/>
  <c r="D203" i="4"/>
  <c r="F202" i="4"/>
  <c r="E202" i="4"/>
  <c r="D202" i="4"/>
  <c r="E201" i="4"/>
  <c r="D201" i="4"/>
  <c r="D200" i="4"/>
  <c r="E200" i="4" s="1"/>
  <c r="E199" i="4"/>
  <c r="D199" i="4"/>
  <c r="F198" i="4"/>
  <c r="D198" i="4"/>
  <c r="E198" i="4" s="1"/>
  <c r="E197" i="4"/>
  <c r="F197" i="4" s="1"/>
  <c r="D197" i="4"/>
  <c r="E196" i="4"/>
  <c r="F196" i="4" s="1"/>
  <c r="D196" i="4"/>
  <c r="D195" i="4"/>
  <c r="E195" i="4" s="1"/>
  <c r="E194" i="4"/>
  <c r="F194" i="4" s="1"/>
  <c r="D194" i="4"/>
  <c r="D193" i="4"/>
  <c r="E193" i="4" s="1"/>
  <c r="E192" i="4"/>
  <c r="F192" i="4" s="1"/>
  <c r="D192" i="4"/>
  <c r="E191" i="4"/>
  <c r="F191" i="4" s="1"/>
  <c r="D191" i="4"/>
  <c r="D190" i="4"/>
  <c r="E190" i="4" s="1"/>
  <c r="F190" i="4" s="1"/>
  <c r="F189" i="4"/>
  <c r="E189" i="4"/>
  <c r="D189" i="4"/>
  <c r="D188" i="4"/>
  <c r="E188" i="4" s="1"/>
  <c r="E187" i="4"/>
  <c r="D187" i="4"/>
  <c r="E186" i="4"/>
  <c r="D186" i="4"/>
  <c r="E185" i="4"/>
  <c r="F185" i="4" s="1"/>
  <c r="D185" i="4"/>
  <c r="E184" i="4"/>
  <c r="F184" i="4" s="1"/>
  <c r="D184" i="4"/>
  <c r="D183" i="4"/>
  <c r="E183" i="4" s="1"/>
  <c r="E182" i="4"/>
  <c r="F187" i="4" s="1"/>
  <c r="D182" i="4"/>
  <c r="E181" i="4"/>
  <c r="D181" i="4"/>
  <c r="E180" i="4"/>
  <c r="F180" i="4" s="1"/>
  <c r="D180" i="4"/>
  <c r="F179" i="4"/>
  <c r="E179" i="4"/>
  <c r="D179" i="4"/>
  <c r="E178" i="4"/>
  <c r="D178" i="4"/>
  <c r="F177" i="4"/>
  <c r="E177" i="4"/>
  <c r="D177" i="4"/>
  <c r="E176" i="4"/>
  <c r="D176" i="4"/>
  <c r="D175" i="4"/>
  <c r="E175" i="4" s="1"/>
  <c r="F175" i="4" s="1"/>
  <c r="E174" i="4"/>
  <c r="D174" i="4"/>
  <c r="D173" i="4"/>
  <c r="E173" i="4" s="1"/>
  <c r="F173" i="4" s="1"/>
  <c r="E172" i="4"/>
  <c r="D172" i="4"/>
  <c r="E171" i="4"/>
  <c r="D171" i="4"/>
  <c r="D170" i="4"/>
  <c r="E170" i="4" s="1"/>
  <c r="F170" i="4" s="1"/>
  <c r="E169" i="4"/>
  <c r="F174" i="4" s="1"/>
  <c r="D169" i="4"/>
  <c r="E168" i="4"/>
  <c r="D168" i="4"/>
  <c r="E167" i="4"/>
  <c r="F167" i="4" s="1"/>
  <c r="D167" i="4"/>
  <c r="E166" i="4"/>
  <c r="F166" i="4" s="1"/>
  <c r="D166" i="4"/>
  <c r="E165" i="4"/>
  <c r="F165" i="4" s="1"/>
  <c r="D165" i="4"/>
  <c r="E164" i="4"/>
  <c r="D164" i="4"/>
  <c r="E163" i="4"/>
  <c r="D163" i="4"/>
  <c r="E162" i="4"/>
  <c r="F162" i="4" s="1"/>
  <c r="D162" i="4"/>
  <c r="E161" i="4"/>
  <c r="D161" i="4"/>
  <c r="E160" i="4"/>
  <c r="F160" i="4" s="1"/>
  <c r="D160" i="4"/>
  <c r="E159" i="4"/>
  <c r="D159" i="4"/>
  <c r="D158" i="4"/>
  <c r="E158" i="4" s="1"/>
  <c r="F158" i="4" s="1"/>
  <c r="E157" i="4"/>
  <c r="D157" i="4"/>
  <c r="E156" i="4"/>
  <c r="D156" i="4"/>
  <c r="F155" i="4"/>
  <c r="E155" i="4"/>
  <c r="D155" i="4"/>
  <c r="E154" i="4"/>
  <c r="F154" i="4" s="1"/>
  <c r="D154" i="4"/>
  <c r="E153" i="4"/>
  <c r="F153" i="4" s="1"/>
  <c r="D153" i="4"/>
  <c r="F152" i="4"/>
  <c r="E152" i="4"/>
  <c r="F157" i="4" s="1"/>
  <c r="D152" i="4"/>
  <c r="E151" i="4"/>
  <c r="F151" i="4" s="1"/>
  <c r="D151" i="4"/>
  <c r="D150" i="4"/>
  <c r="E150" i="4" s="1"/>
  <c r="E149" i="4"/>
  <c r="D149" i="4"/>
  <c r="D148" i="4"/>
  <c r="E148" i="4" s="1"/>
  <c r="E147" i="4"/>
  <c r="D147" i="4"/>
  <c r="E146" i="4"/>
  <c r="F146" i="4" s="1"/>
  <c r="D146" i="4"/>
  <c r="D145" i="4"/>
  <c r="E145" i="4" s="1"/>
  <c r="E144" i="4"/>
  <c r="F144" i="4" s="1"/>
  <c r="D144" i="4"/>
  <c r="D143" i="4"/>
  <c r="E143" i="4" s="1"/>
  <c r="E142" i="4"/>
  <c r="F142" i="4" s="1"/>
  <c r="D142" i="4"/>
  <c r="E141" i="4"/>
  <c r="F141" i="4" s="1"/>
  <c r="D141" i="4"/>
  <c r="D140" i="4"/>
  <c r="E140" i="4" s="1"/>
  <c r="F140" i="4" s="1"/>
  <c r="F139" i="4"/>
  <c r="E139" i="4"/>
  <c r="D139" i="4"/>
  <c r="D138" i="4"/>
  <c r="E138" i="4" s="1"/>
  <c r="E137" i="4"/>
  <c r="D137" i="4"/>
  <c r="E136" i="4"/>
  <c r="D136" i="4"/>
  <c r="E135" i="4"/>
  <c r="F135" i="4" s="1"/>
  <c r="D135" i="4"/>
  <c r="F134" i="4"/>
  <c r="E134" i="4"/>
  <c r="D134" i="4"/>
  <c r="D133" i="4"/>
  <c r="E133" i="4" s="1"/>
  <c r="E132" i="4"/>
  <c r="F137" i="4" s="1"/>
  <c r="D132" i="4"/>
  <c r="E131" i="4"/>
  <c r="D131" i="4"/>
  <c r="E130" i="4"/>
  <c r="F130" i="4" s="1"/>
  <c r="D130" i="4"/>
  <c r="F129" i="4"/>
  <c r="E129" i="4"/>
  <c r="D129" i="4"/>
  <c r="F128" i="4"/>
  <c r="E128" i="4"/>
  <c r="D128" i="4"/>
  <c r="F127" i="4"/>
  <c r="E127" i="4"/>
  <c r="D127" i="4"/>
  <c r="E126" i="4"/>
  <c r="F126" i="4" s="1"/>
  <c r="D126" i="4"/>
  <c r="D125" i="4"/>
  <c r="E125" i="4" s="1"/>
  <c r="E124" i="4"/>
  <c r="D124" i="4"/>
  <c r="F123" i="4"/>
  <c r="D123" i="4"/>
  <c r="E123" i="4" s="1"/>
  <c r="E122" i="4"/>
  <c r="D122" i="4"/>
  <c r="E121" i="4"/>
  <c r="D121" i="4"/>
  <c r="D120" i="4"/>
  <c r="E120" i="4" s="1"/>
  <c r="F119" i="4"/>
  <c r="E119" i="4"/>
  <c r="F124" i="4" s="1"/>
  <c r="D119" i="4"/>
  <c r="E118" i="4"/>
  <c r="D118" i="4"/>
  <c r="E117" i="4"/>
  <c r="F117" i="4" s="1"/>
  <c r="D117" i="4"/>
  <c r="E116" i="4"/>
  <c r="F116" i="4" s="1"/>
  <c r="D116" i="4"/>
  <c r="E115" i="4"/>
  <c r="F115" i="4" s="1"/>
  <c r="D115" i="4"/>
  <c r="F114" i="4"/>
  <c r="E114" i="4"/>
  <c r="D114" i="4"/>
  <c r="E113" i="4"/>
  <c r="D113" i="4"/>
  <c r="E112" i="4"/>
  <c r="F112" i="4" s="1"/>
  <c r="D112" i="4"/>
  <c r="E111" i="4"/>
  <c r="D111" i="4"/>
  <c r="E110" i="4"/>
  <c r="F110" i="4" s="1"/>
  <c r="D110" i="4"/>
  <c r="E109" i="4"/>
  <c r="F109" i="4" s="1"/>
  <c r="D109" i="4"/>
  <c r="E108" i="4"/>
  <c r="F108" i="4" s="1"/>
  <c r="D108" i="4"/>
  <c r="F107" i="4"/>
  <c r="E107" i="4"/>
  <c r="D107" i="4"/>
  <c r="E106" i="4"/>
  <c r="D106" i="4"/>
  <c r="F105" i="4"/>
  <c r="E105" i="4"/>
  <c r="D105" i="4"/>
  <c r="E104" i="4"/>
  <c r="F104" i="4" s="1"/>
  <c r="D104" i="4"/>
  <c r="E103" i="4"/>
  <c r="F103" i="4" s="1"/>
  <c r="D103" i="4"/>
  <c r="F102" i="4"/>
  <c r="E102" i="4"/>
  <c r="D102" i="4"/>
  <c r="E101" i="4"/>
  <c r="D101" i="4"/>
  <c r="D100" i="4"/>
  <c r="E100" i="4" s="1"/>
  <c r="E99" i="4"/>
  <c r="D99" i="4"/>
  <c r="F98" i="4"/>
  <c r="D98" i="4"/>
  <c r="E98" i="4" s="1"/>
  <c r="E97" i="4"/>
  <c r="F97" i="4" s="1"/>
  <c r="D97" i="4"/>
  <c r="E96" i="4"/>
  <c r="D96" i="4"/>
  <c r="D95" i="4"/>
  <c r="E95" i="4" s="1"/>
  <c r="E94" i="4"/>
  <c r="F94" i="4" s="1"/>
  <c r="D94" i="4"/>
  <c r="D93" i="4"/>
  <c r="E93" i="4" s="1"/>
  <c r="E92" i="4"/>
  <c r="F92" i="4" s="1"/>
  <c r="D92" i="4"/>
  <c r="E91" i="4"/>
  <c r="F91" i="4" s="1"/>
  <c r="D91" i="4"/>
  <c r="F90" i="4"/>
  <c r="D90" i="4"/>
  <c r="E90" i="4" s="1"/>
  <c r="E89" i="4"/>
  <c r="D89" i="4"/>
  <c r="D88" i="4"/>
  <c r="E88" i="4" s="1"/>
  <c r="E87" i="4"/>
  <c r="D87" i="4"/>
  <c r="E86" i="4"/>
  <c r="D86" i="4"/>
  <c r="E85" i="4"/>
  <c r="F85" i="4" s="1"/>
  <c r="D85" i="4"/>
  <c r="E84" i="4"/>
  <c r="F89" i="4" s="1"/>
  <c r="D84" i="4"/>
  <c r="D83" i="4"/>
  <c r="E83" i="4" s="1"/>
  <c r="F83" i="4" s="1"/>
  <c r="E82" i="4"/>
  <c r="F87" i="4" s="1"/>
  <c r="D82" i="4"/>
  <c r="E81" i="4"/>
  <c r="D81" i="4"/>
  <c r="E80" i="4"/>
  <c r="F80" i="4" s="1"/>
  <c r="D80" i="4"/>
  <c r="F79" i="4"/>
  <c r="E79" i="4"/>
  <c r="D79" i="4"/>
  <c r="E78" i="4"/>
  <c r="D78" i="4"/>
  <c r="F77" i="4"/>
  <c r="E77" i="4"/>
  <c r="D77" i="4"/>
  <c r="E76" i="4"/>
  <c r="F76" i="4" s="1"/>
  <c r="D76" i="4"/>
  <c r="D75" i="4"/>
  <c r="E75" i="4" s="1"/>
  <c r="F75" i="4" s="1"/>
  <c r="E74" i="4"/>
  <c r="D74" i="4"/>
  <c r="D73" i="4"/>
  <c r="E73" i="4" s="1"/>
  <c r="E72" i="4"/>
  <c r="D72" i="4"/>
  <c r="E71" i="4"/>
  <c r="D71" i="4"/>
  <c r="D70" i="4"/>
  <c r="E70" i="4" s="1"/>
  <c r="F70" i="4" s="1"/>
  <c r="E69" i="4"/>
  <c r="F74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F64" i="4"/>
  <c r="E64" i="4"/>
  <c r="D64" i="4"/>
  <c r="E63" i="4"/>
  <c r="D63" i="4"/>
  <c r="E62" i="4"/>
  <c r="D62" i="4"/>
  <c r="E61" i="4"/>
  <c r="D61" i="4"/>
  <c r="E60" i="4"/>
  <c r="F60" i="4" s="1"/>
  <c r="D60" i="4"/>
  <c r="E59" i="4"/>
  <c r="D59" i="4"/>
  <c r="D58" i="4"/>
  <c r="E58" i="4" s="1"/>
  <c r="F58" i="4" s="1"/>
  <c r="F57" i="4"/>
  <c r="E57" i="4"/>
  <c r="D57" i="4"/>
  <c r="E56" i="4"/>
  <c r="D56" i="4"/>
  <c r="F55" i="4"/>
  <c r="E55" i="4"/>
  <c r="D55" i="4"/>
  <c r="E54" i="4"/>
  <c r="D54" i="4"/>
  <c r="E53" i="4"/>
  <c r="F53" i="4" s="1"/>
  <c r="D53" i="4"/>
  <c r="F52" i="4"/>
  <c r="E52" i="4"/>
  <c r="D52" i="4"/>
  <c r="E51" i="4"/>
  <c r="F51" i="4" s="1"/>
  <c r="D51" i="4"/>
  <c r="D50" i="4"/>
  <c r="E50" i="4" s="1"/>
  <c r="E49" i="4"/>
  <c r="F49" i="4" s="1"/>
  <c r="D49" i="4"/>
  <c r="D48" i="4"/>
  <c r="E48" i="4" s="1"/>
  <c r="F48" i="4" s="1"/>
  <c r="E47" i="4"/>
  <c r="D47" i="4"/>
  <c r="E46" i="4"/>
  <c r="F46" i="4" s="1"/>
  <c r="D46" i="4"/>
  <c r="D45" i="4"/>
  <c r="E45" i="4" s="1"/>
  <c r="F44" i="4"/>
  <c r="E44" i="4"/>
  <c r="D44" i="4"/>
  <c r="E43" i="4"/>
  <c r="D43" i="4"/>
  <c r="E42" i="4"/>
  <c r="F42" i="4" s="1"/>
  <c r="D42" i="4"/>
  <c r="E41" i="4"/>
  <c r="F41" i="4" s="1"/>
  <c r="D41" i="4"/>
  <c r="D40" i="4"/>
  <c r="E40" i="4" s="1"/>
  <c r="F40" i="4" s="1"/>
  <c r="F39" i="4"/>
  <c r="E39" i="4"/>
  <c r="D39" i="4"/>
  <c r="D38" i="4"/>
  <c r="E38" i="4" s="1"/>
  <c r="F38" i="4" s="1"/>
  <c r="E37" i="4"/>
  <c r="D37" i="4"/>
  <c r="E36" i="4"/>
  <c r="D36" i="4"/>
  <c r="E35" i="4"/>
  <c r="F35" i="4" s="1"/>
  <c r="D35" i="4"/>
  <c r="F34" i="4"/>
  <c r="E34" i="4"/>
  <c r="D34" i="4"/>
  <c r="D33" i="4"/>
  <c r="E33" i="4" s="1"/>
  <c r="F33" i="4" s="1"/>
  <c r="E32" i="4"/>
  <c r="F32" i="4" s="1"/>
  <c r="D32" i="4"/>
  <c r="E31" i="4"/>
  <c r="F31" i="4" s="1"/>
  <c r="D31" i="4"/>
  <c r="F30" i="4"/>
  <c r="E30" i="4"/>
  <c r="D30" i="4"/>
  <c r="F29" i="4"/>
  <c r="E29" i="4"/>
  <c r="D29" i="4"/>
  <c r="F28" i="4"/>
  <c r="E28" i="4"/>
  <c r="D28" i="4"/>
  <c r="E27" i="4"/>
  <c r="F27" i="4" s="1"/>
  <c r="D27" i="4"/>
  <c r="E26" i="4"/>
  <c r="D26" i="4"/>
  <c r="D25" i="4"/>
  <c r="E25" i="4" s="1"/>
  <c r="F24" i="4"/>
  <c r="E24" i="4"/>
  <c r="D24" i="4"/>
  <c r="D23" i="4"/>
  <c r="E23" i="4" s="1"/>
  <c r="E22" i="4"/>
  <c r="D22" i="4"/>
  <c r="E21" i="4"/>
  <c r="F21" i="4" s="1"/>
  <c r="D21" i="4"/>
  <c r="E20" i="4"/>
  <c r="D20" i="4"/>
  <c r="F19" i="4"/>
  <c r="E19" i="4"/>
  <c r="D19" i="4"/>
  <c r="D18" i="4"/>
  <c r="E18" i="4" s="1"/>
  <c r="F18" i="4" s="1"/>
  <c r="E17" i="4"/>
  <c r="F17" i="4" s="1"/>
  <c r="D17" i="4"/>
  <c r="E16" i="4"/>
  <c r="F16" i="4" s="1"/>
  <c r="D16" i="4"/>
  <c r="E15" i="4"/>
  <c r="F15" i="4" s="1"/>
  <c r="D15" i="4"/>
  <c r="E14" i="4"/>
  <c r="D14" i="4"/>
  <c r="E13" i="4"/>
  <c r="F13" i="4" s="1"/>
  <c r="D13" i="4"/>
  <c r="F12" i="4"/>
  <c r="E12" i="4"/>
  <c r="D12" i="4"/>
  <c r="E11" i="4"/>
  <c r="D11" i="4"/>
  <c r="D10" i="4"/>
  <c r="E10" i="4" s="1"/>
  <c r="F10" i="4" s="1"/>
  <c r="E9" i="4"/>
  <c r="D9" i="4"/>
  <c r="E8" i="4"/>
  <c r="D8" i="4"/>
  <c r="E7" i="4"/>
  <c r="F7" i="4" s="1"/>
  <c r="G7" i="4" s="1"/>
  <c r="D7" i="4"/>
  <c r="D6" i="4"/>
  <c r="E6" i="4" s="1"/>
  <c r="F6" i="4" s="1"/>
  <c r="E5" i="4"/>
  <c r="F5" i="4" s="1"/>
  <c r="D5" i="4"/>
  <c r="F4" i="4"/>
  <c r="D4" i="4"/>
  <c r="E4" i="4" s="1"/>
  <c r="E3" i="4"/>
  <c r="F3" i="4" s="1"/>
  <c r="D3" i="4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K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K5" i="3"/>
  <c r="J5" i="3"/>
  <c r="C5" i="3"/>
  <c r="R4" i="3"/>
  <c r="O4" i="3"/>
  <c r="K92" i="3" s="1"/>
  <c r="J4" i="3"/>
  <c r="C4" i="3"/>
  <c r="R3" i="3"/>
  <c r="O3" i="3"/>
  <c r="K43" i="3" s="1"/>
  <c r="K3" i="3"/>
  <c r="J3" i="3"/>
  <c r="C3" i="3"/>
  <c r="R2" i="3"/>
  <c r="O2" i="3"/>
  <c r="J2" i="3"/>
  <c r="C2" i="3"/>
  <c r="O54" i="2"/>
  <c r="N54" i="2"/>
  <c r="J54" i="2"/>
  <c r="K54" i="2" s="1"/>
  <c r="I54" i="2"/>
  <c r="F54" i="2"/>
  <c r="D54" i="2"/>
  <c r="E54" i="2" s="1"/>
  <c r="O53" i="2"/>
  <c r="P53" i="2" s="1"/>
  <c r="N53" i="2"/>
  <c r="K53" i="2"/>
  <c r="I53" i="2"/>
  <c r="J53" i="2" s="1"/>
  <c r="E53" i="2"/>
  <c r="D53" i="2"/>
  <c r="N52" i="2"/>
  <c r="O52" i="2" s="1"/>
  <c r="K52" i="2"/>
  <c r="I52" i="2"/>
  <c r="J52" i="2" s="1"/>
  <c r="E52" i="2"/>
  <c r="F52" i="2" s="1"/>
  <c r="D52" i="2"/>
  <c r="N51" i="2"/>
  <c r="O51" i="2" s="1"/>
  <c r="J51" i="2"/>
  <c r="K51" i="2" s="1"/>
  <c r="I51" i="2"/>
  <c r="D51" i="2"/>
  <c r="E51" i="2" s="1"/>
  <c r="F51" i="2" s="1"/>
  <c r="N50" i="2"/>
  <c r="O50" i="2" s="1"/>
  <c r="I50" i="2"/>
  <c r="J50" i="2" s="1"/>
  <c r="K50" i="2" s="1"/>
  <c r="E50" i="2"/>
  <c r="D50" i="2"/>
  <c r="N49" i="2"/>
  <c r="O49" i="2" s="1"/>
  <c r="P49" i="2" s="1"/>
  <c r="J49" i="2"/>
  <c r="K49" i="2" s="1"/>
  <c r="I49" i="2"/>
  <c r="D49" i="2"/>
  <c r="E49" i="2" s="1"/>
  <c r="O48" i="2"/>
  <c r="N48" i="2"/>
  <c r="I48" i="2"/>
  <c r="J48" i="2" s="1"/>
  <c r="K48" i="2" s="1"/>
  <c r="D48" i="2"/>
  <c r="E48" i="2" s="1"/>
  <c r="F48" i="2" s="1"/>
  <c r="O47" i="2"/>
  <c r="P52" i="2" s="1"/>
  <c r="N47" i="2"/>
  <c r="I47" i="2"/>
  <c r="J47" i="2" s="1"/>
  <c r="D47" i="2"/>
  <c r="E47" i="2" s="1"/>
  <c r="F47" i="2" s="1"/>
  <c r="N46" i="2"/>
  <c r="O46" i="2" s="1"/>
  <c r="P46" i="2" s="1"/>
  <c r="J46" i="2"/>
  <c r="K46" i="2" s="1"/>
  <c r="I46" i="2"/>
  <c r="D46" i="2"/>
  <c r="E46" i="2" s="1"/>
  <c r="F46" i="2" s="1"/>
  <c r="N45" i="2"/>
  <c r="O45" i="2" s="1"/>
  <c r="J45" i="2"/>
  <c r="K45" i="2" s="1"/>
  <c r="I45" i="2"/>
  <c r="D45" i="2"/>
  <c r="E45" i="2" s="1"/>
  <c r="F45" i="2" s="1"/>
  <c r="N44" i="2"/>
  <c r="O44" i="2" s="1"/>
  <c r="I44" i="2"/>
  <c r="J44" i="2" s="1"/>
  <c r="D44" i="2"/>
  <c r="E44" i="2" s="1"/>
  <c r="O43" i="2"/>
  <c r="N43" i="2"/>
  <c r="I43" i="2"/>
  <c r="J43" i="2" s="1"/>
  <c r="E43" i="2"/>
  <c r="D43" i="2"/>
  <c r="O42" i="2"/>
  <c r="N42" i="2"/>
  <c r="I42" i="2"/>
  <c r="J42" i="2" s="1"/>
  <c r="E42" i="2"/>
  <c r="D42" i="2"/>
  <c r="O41" i="2"/>
  <c r="N41" i="2"/>
  <c r="I41" i="2"/>
  <c r="J41" i="2" s="1"/>
  <c r="E41" i="2"/>
  <c r="D41" i="2"/>
  <c r="N40" i="2"/>
  <c r="O40" i="2" s="1"/>
  <c r="I40" i="2"/>
  <c r="J40" i="2" s="1"/>
  <c r="E40" i="2"/>
  <c r="F40" i="2" s="1"/>
  <c r="D40" i="2"/>
  <c r="N39" i="2"/>
  <c r="O39" i="2" s="1"/>
  <c r="I39" i="2"/>
  <c r="J39" i="2" s="1"/>
  <c r="D39" i="2"/>
  <c r="E39" i="2" s="1"/>
  <c r="O38" i="2"/>
  <c r="N38" i="2"/>
  <c r="J38" i="2"/>
  <c r="K38" i="2" s="1"/>
  <c r="I38" i="2"/>
  <c r="D38" i="2"/>
  <c r="E38" i="2" s="1"/>
  <c r="O37" i="2"/>
  <c r="P37" i="2" s="1"/>
  <c r="N37" i="2"/>
  <c r="I37" i="2"/>
  <c r="J37" i="2" s="1"/>
  <c r="K37" i="2" s="1"/>
  <c r="D37" i="2"/>
  <c r="E37" i="2" s="1"/>
  <c r="N36" i="2"/>
  <c r="O36" i="2" s="1"/>
  <c r="P36" i="2" s="1"/>
  <c r="Q36" i="2" s="1"/>
  <c r="J36" i="2"/>
  <c r="K36" i="2" s="1"/>
  <c r="I36" i="2"/>
  <c r="E36" i="2"/>
  <c r="F36" i="2" s="1"/>
  <c r="D36" i="2"/>
  <c r="P35" i="2"/>
  <c r="Q35" i="2" s="1"/>
  <c r="N35" i="2"/>
  <c r="O35" i="2" s="1"/>
  <c r="I35" i="2"/>
  <c r="J35" i="2" s="1"/>
  <c r="K35" i="2" s="1"/>
  <c r="L35" i="2" s="1"/>
  <c r="D35" i="2"/>
  <c r="E35" i="2" s="1"/>
  <c r="F35" i="2" s="1"/>
  <c r="O34" i="2"/>
  <c r="P34" i="2" s="1"/>
  <c r="N34" i="2"/>
  <c r="I34" i="2"/>
  <c r="J34" i="2" s="1"/>
  <c r="K34" i="2" s="1"/>
  <c r="D34" i="2"/>
  <c r="E34" i="2" s="1"/>
  <c r="F34" i="2" s="1"/>
  <c r="O33" i="2"/>
  <c r="P33" i="2" s="1"/>
  <c r="N33" i="2"/>
  <c r="J33" i="2"/>
  <c r="I33" i="2"/>
  <c r="D33" i="2"/>
  <c r="E33" i="2" s="1"/>
  <c r="F33" i="2" s="1"/>
  <c r="O32" i="2"/>
  <c r="N32" i="2"/>
  <c r="I32" i="2"/>
  <c r="J32" i="2" s="1"/>
  <c r="K32" i="2" s="1"/>
  <c r="D32" i="2"/>
  <c r="E32" i="2" s="1"/>
  <c r="F32" i="2" s="1"/>
  <c r="P31" i="2"/>
  <c r="O31" i="2"/>
  <c r="N31" i="2"/>
  <c r="K31" i="2"/>
  <c r="I31" i="2"/>
  <c r="J31" i="2" s="1"/>
  <c r="D31" i="2"/>
  <c r="E31" i="2" s="1"/>
  <c r="F31" i="2" s="1"/>
  <c r="O30" i="2"/>
  <c r="N30" i="2"/>
  <c r="J30" i="2"/>
  <c r="I30" i="2"/>
  <c r="E30" i="2"/>
  <c r="F30" i="2" s="1"/>
  <c r="D30" i="2"/>
  <c r="N29" i="2"/>
  <c r="O29" i="2" s="1"/>
  <c r="P29" i="2" s="1"/>
  <c r="I29" i="2"/>
  <c r="J29" i="2" s="1"/>
  <c r="E29" i="2"/>
  <c r="D29" i="2"/>
  <c r="O28" i="2"/>
  <c r="P28" i="2" s="1"/>
  <c r="N28" i="2"/>
  <c r="J28" i="2"/>
  <c r="K28" i="2" s="1"/>
  <c r="I28" i="2"/>
  <c r="F28" i="2"/>
  <c r="D28" i="2"/>
  <c r="E28" i="2" s="1"/>
  <c r="O27" i="2"/>
  <c r="N27" i="2"/>
  <c r="I27" i="2"/>
  <c r="J27" i="2" s="1"/>
  <c r="K27" i="2" s="1"/>
  <c r="D27" i="2"/>
  <c r="E27" i="2" s="1"/>
  <c r="P26" i="2"/>
  <c r="O26" i="2"/>
  <c r="N26" i="2"/>
  <c r="I26" i="2"/>
  <c r="J26" i="2" s="1"/>
  <c r="K26" i="2" s="1"/>
  <c r="D26" i="2"/>
  <c r="E26" i="2" s="1"/>
  <c r="N25" i="2"/>
  <c r="O25" i="2" s="1"/>
  <c r="P25" i="2" s="1"/>
  <c r="I25" i="2"/>
  <c r="J25" i="2" s="1"/>
  <c r="E25" i="2"/>
  <c r="F25" i="2" s="1"/>
  <c r="D25" i="2"/>
  <c r="N24" i="2"/>
  <c r="O24" i="2" s="1"/>
  <c r="P24" i="2" s="1"/>
  <c r="J24" i="2"/>
  <c r="I24" i="2"/>
  <c r="E24" i="2"/>
  <c r="D24" i="2"/>
  <c r="O23" i="2"/>
  <c r="P23" i="2" s="1"/>
  <c r="N23" i="2"/>
  <c r="K23" i="2"/>
  <c r="J23" i="2"/>
  <c r="I23" i="2"/>
  <c r="F23" i="2"/>
  <c r="D23" i="2"/>
  <c r="E23" i="2" s="1"/>
  <c r="N22" i="2"/>
  <c r="O22" i="2" s="1"/>
  <c r="J22" i="2"/>
  <c r="I22" i="2"/>
  <c r="D22" i="2"/>
  <c r="E22" i="2" s="1"/>
  <c r="O21" i="2"/>
  <c r="N21" i="2"/>
  <c r="I21" i="2"/>
  <c r="J21" i="2" s="1"/>
  <c r="K21" i="2" s="1"/>
  <c r="D21" i="2"/>
  <c r="E21" i="2" s="1"/>
  <c r="F21" i="2" s="1"/>
  <c r="O20" i="2"/>
  <c r="N20" i="2"/>
  <c r="I20" i="2"/>
  <c r="J20" i="2" s="1"/>
  <c r="K20" i="2" s="1"/>
  <c r="F20" i="2"/>
  <c r="E20" i="2"/>
  <c r="D20" i="2"/>
  <c r="P19" i="2"/>
  <c r="N19" i="2"/>
  <c r="O19" i="2" s="1"/>
  <c r="I19" i="2"/>
  <c r="J19" i="2" s="1"/>
  <c r="K19" i="2" s="1"/>
  <c r="E19" i="2"/>
  <c r="F19" i="2" s="1"/>
  <c r="D19" i="2"/>
  <c r="N18" i="2"/>
  <c r="O18" i="2" s="1"/>
  <c r="K18" i="2"/>
  <c r="J18" i="2"/>
  <c r="I18" i="2"/>
  <c r="D18" i="2"/>
  <c r="E18" i="2" s="1"/>
  <c r="O17" i="2"/>
  <c r="N17" i="2"/>
  <c r="I17" i="2"/>
  <c r="J17" i="2" s="1"/>
  <c r="K17" i="2" s="1"/>
  <c r="D17" i="2"/>
  <c r="E17" i="2" s="1"/>
  <c r="F17" i="2" s="1"/>
  <c r="P16" i="2"/>
  <c r="O16" i="2"/>
  <c r="N16" i="2"/>
  <c r="I16" i="2"/>
  <c r="J16" i="2" s="1"/>
  <c r="K16" i="2" s="1"/>
  <c r="E16" i="2"/>
  <c r="F16" i="2" s="1"/>
  <c r="D16" i="2"/>
  <c r="N15" i="2"/>
  <c r="O15" i="2" s="1"/>
  <c r="I15" i="2"/>
  <c r="J15" i="2" s="1"/>
  <c r="K15" i="2" s="1"/>
  <c r="F15" i="2"/>
  <c r="E15" i="2"/>
  <c r="D15" i="2"/>
  <c r="N14" i="2"/>
  <c r="O14" i="2" s="1"/>
  <c r="I14" i="2"/>
  <c r="J14" i="2" s="1"/>
  <c r="D14" i="2"/>
  <c r="E14" i="2" s="1"/>
  <c r="F14" i="2" s="1"/>
  <c r="N13" i="2"/>
  <c r="O13" i="2" s="1"/>
  <c r="P18" i="2" s="1"/>
  <c r="J13" i="2"/>
  <c r="K13" i="2" s="1"/>
  <c r="I13" i="2"/>
  <c r="D13" i="2"/>
  <c r="E13" i="2" s="1"/>
  <c r="F13" i="2" s="1"/>
  <c r="N12" i="2"/>
  <c r="O12" i="2" s="1"/>
  <c r="P12" i="2" s="1"/>
  <c r="J12" i="2"/>
  <c r="K12" i="2" s="1"/>
  <c r="I12" i="2"/>
  <c r="D12" i="2"/>
  <c r="E12" i="2" s="1"/>
  <c r="F12" i="2" s="1"/>
  <c r="O11" i="2"/>
  <c r="P11" i="2" s="1"/>
  <c r="N11" i="2"/>
  <c r="K11" i="2"/>
  <c r="I11" i="2"/>
  <c r="J11" i="2" s="1"/>
  <c r="E11" i="2"/>
  <c r="F11" i="2" s="1"/>
  <c r="D11" i="2"/>
  <c r="N10" i="2"/>
  <c r="O10" i="2" s="1"/>
  <c r="P10" i="2" s="1"/>
  <c r="K10" i="2"/>
  <c r="I10" i="2"/>
  <c r="J10" i="2" s="1"/>
  <c r="E10" i="2"/>
  <c r="F10" i="2" s="1"/>
  <c r="D10" i="2"/>
  <c r="N9" i="2"/>
  <c r="O9" i="2" s="1"/>
  <c r="P9" i="2" s="1"/>
  <c r="I9" i="2"/>
  <c r="J9" i="2" s="1"/>
  <c r="D9" i="2"/>
  <c r="E9" i="2" s="1"/>
  <c r="N8" i="2"/>
  <c r="O8" i="2" s="1"/>
  <c r="P8" i="2" s="1"/>
  <c r="J8" i="2"/>
  <c r="K8" i="2" s="1"/>
  <c r="I8" i="2"/>
  <c r="D8" i="2"/>
  <c r="E8" i="2" s="1"/>
  <c r="O7" i="2"/>
  <c r="P7" i="2" s="1"/>
  <c r="N7" i="2"/>
  <c r="J7" i="2"/>
  <c r="I7" i="2"/>
  <c r="E7" i="2"/>
  <c r="D7" i="2"/>
  <c r="P6" i="2"/>
  <c r="O6" i="2"/>
  <c r="N6" i="2"/>
  <c r="I6" i="2"/>
  <c r="J6" i="2" s="1"/>
  <c r="K6" i="2" s="1"/>
  <c r="F6" i="2"/>
  <c r="E6" i="2"/>
  <c r="D6" i="2"/>
  <c r="N5" i="2"/>
  <c r="O5" i="2" s="1"/>
  <c r="P5" i="2" s="1"/>
  <c r="J5" i="2"/>
  <c r="K5" i="2" s="1"/>
  <c r="I5" i="2"/>
  <c r="E5" i="2"/>
  <c r="F5" i="2" s="1"/>
  <c r="D5" i="2"/>
  <c r="O4" i="2"/>
  <c r="P4" i="2" s="1"/>
  <c r="N4" i="2"/>
  <c r="I4" i="2"/>
  <c r="J4" i="2" s="1"/>
  <c r="K4" i="2" s="1"/>
  <c r="D4" i="2"/>
  <c r="E4" i="2" s="1"/>
  <c r="F4" i="2" s="1"/>
  <c r="O3" i="2"/>
  <c r="P3" i="2" s="1"/>
  <c r="N3" i="2"/>
  <c r="K3" i="2"/>
  <c r="L3" i="2" s="1"/>
  <c r="J3" i="2"/>
  <c r="I3" i="2"/>
  <c r="E3" i="2"/>
  <c r="F3" i="2" s="1"/>
  <c r="D3" i="2"/>
  <c r="P2" i="2"/>
  <c r="Q2" i="2" s="1"/>
  <c r="N2" i="2"/>
  <c r="O2" i="2" s="1"/>
  <c r="I2" i="2"/>
  <c r="J2" i="2" s="1"/>
  <c r="K2" i="2" s="1"/>
  <c r="L2" i="2" s="1"/>
  <c r="E2" i="2"/>
  <c r="F7" i="2" s="1"/>
  <c r="G7" i="2" s="1"/>
  <c r="D2" i="2"/>
  <c r="O55" i="1"/>
  <c r="N55" i="1"/>
  <c r="J55" i="1"/>
  <c r="I55" i="1"/>
  <c r="E55" i="1"/>
  <c r="F55" i="1" s="1"/>
  <c r="D55" i="1"/>
  <c r="N54" i="1"/>
  <c r="O54" i="1" s="1"/>
  <c r="P54" i="1" s="1"/>
  <c r="J54" i="1"/>
  <c r="K54" i="1" s="1"/>
  <c r="I54" i="1"/>
  <c r="E54" i="1"/>
  <c r="F54" i="1" s="1"/>
  <c r="D54" i="1"/>
  <c r="N53" i="1"/>
  <c r="O53" i="1" s="1"/>
  <c r="P53" i="1" s="1"/>
  <c r="J53" i="1"/>
  <c r="I53" i="1"/>
  <c r="D53" i="1"/>
  <c r="E53" i="1" s="1"/>
  <c r="N52" i="1"/>
  <c r="O52" i="1" s="1"/>
  <c r="P52" i="1" s="1"/>
  <c r="I52" i="1"/>
  <c r="J52" i="1" s="1"/>
  <c r="E52" i="1"/>
  <c r="F52" i="1" s="1"/>
  <c r="D52" i="1"/>
  <c r="O51" i="1"/>
  <c r="N51" i="1"/>
  <c r="K51" i="1"/>
  <c r="J51" i="1"/>
  <c r="I51" i="1"/>
  <c r="D51" i="1"/>
  <c r="E51" i="1" s="1"/>
  <c r="F51" i="1" s="1"/>
  <c r="N50" i="1"/>
  <c r="O50" i="1" s="1"/>
  <c r="I50" i="1"/>
  <c r="J50" i="1" s="1"/>
  <c r="E50" i="1"/>
  <c r="D50" i="1"/>
  <c r="N49" i="1"/>
  <c r="O49" i="1" s="1"/>
  <c r="I49" i="1"/>
  <c r="J49" i="1" s="1"/>
  <c r="K49" i="1" s="1"/>
  <c r="D49" i="1"/>
  <c r="E49" i="1" s="1"/>
  <c r="O48" i="1"/>
  <c r="N48" i="1"/>
  <c r="J48" i="1"/>
  <c r="K48" i="1" s="1"/>
  <c r="I48" i="1"/>
  <c r="D48" i="1"/>
  <c r="E48" i="1" s="1"/>
  <c r="F48" i="1" s="1"/>
  <c r="P47" i="1"/>
  <c r="O47" i="1"/>
  <c r="N47" i="1"/>
  <c r="J47" i="1"/>
  <c r="I47" i="1"/>
  <c r="F47" i="1"/>
  <c r="E47" i="1"/>
  <c r="D47" i="1"/>
  <c r="O46" i="1"/>
  <c r="P46" i="1" s="1"/>
  <c r="N46" i="1"/>
  <c r="I46" i="1"/>
  <c r="J46" i="1" s="1"/>
  <c r="K46" i="1" s="1"/>
  <c r="F46" i="1"/>
  <c r="D46" i="1"/>
  <c r="E46" i="1" s="1"/>
  <c r="N45" i="1"/>
  <c r="O45" i="1" s="1"/>
  <c r="J45" i="1"/>
  <c r="I45" i="1"/>
  <c r="E45" i="1"/>
  <c r="D45" i="1"/>
  <c r="O44" i="1"/>
  <c r="N44" i="1"/>
  <c r="J44" i="1"/>
  <c r="K44" i="1" s="1"/>
  <c r="I44" i="1"/>
  <c r="D44" i="1"/>
  <c r="E44" i="1" s="1"/>
  <c r="F44" i="1" s="1"/>
  <c r="O43" i="1"/>
  <c r="P43" i="1" s="1"/>
  <c r="N43" i="1"/>
  <c r="J43" i="1"/>
  <c r="K43" i="1" s="1"/>
  <c r="I43" i="1"/>
  <c r="D43" i="1"/>
  <c r="E43" i="1" s="1"/>
  <c r="F43" i="1" s="1"/>
  <c r="N42" i="1"/>
  <c r="O42" i="1" s="1"/>
  <c r="P42" i="1" s="1"/>
  <c r="J42" i="1"/>
  <c r="I42" i="1"/>
  <c r="D42" i="1"/>
  <c r="E42" i="1" s="1"/>
  <c r="O41" i="1"/>
  <c r="N41" i="1"/>
  <c r="I41" i="1"/>
  <c r="J41" i="1" s="1"/>
  <c r="K41" i="1" s="1"/>
  <c r="D41" i="1"/>
  <c r="E41" i="1" s="1"/>
  <c r="F41" i="1" s="1"/>
  <c r="N40" i="1"/>
  <c r="O40" i="1" s="1"/>
  <c r="J40" i="1"/>
  <c r="I40" i="1"/>
  <c r="E40" i="1"/>
  <c r="D40" i="1"/>
  <c r="N39" i="1"/>
  <c r="O39" i="1" s="1"/>
  <c r="I39" i="1"/>
  <c r="J39" i="1" s="1"/>
  <c r="K39" i="1" s="1"/>
  <c r="E39" i="1"/>
  <c r="F39" i="1" s="1"/>
  <c r="D39" i="1"/>
  <c r="O38" i="1"/>
  <c r="N38" i="1"/>
  <c r="K38" i="1"/>
  <c r="J38" i="1"/>
  <c r="I38" i="1"/>
  <c r="D38" i="1"/>
  <c r="E38" i="1" s="1"/>
  <c r="N37" i="1"/>
  <c r="O37" i="1" s="1"/>
  <c r="P37" i="1" s="1"/>
  <c r="I37" i="1"/>
  <c r="J37" i="1" s="1"/>
  <c r="D37" i="1"/>
  <c r="E37" i="1" s="1"/>
  <c r="F37" i="1" s="1"/>
  <c r="O36" i="1"/>
  <c r="N36" i="1"/>
  <c r="J36" i="1"/>
  <c r="K36" i="1" s="1"/>
  <c r="I36" i="1"/>
  <c r="D36" i="1"/>
  <c r="E36" i="1" s="1"/>
  <c r="F36" i="1" s="1"/>
  <c r="N35" i="1"/>
  <c r="O35" i="1" s="1"/>
  <c r="K35" i="1"/>
  <c r="J35" i="1"/>
  <c r="I35" i="1"/>
  <c r="E35" i="1"/>
  <c r="F35" i="1" s="1"/>
  <c r="D35" i="1"/>
  <c r="O34" i="1"/>
  <c r="N34" i="1"/>
  <c r="I34" i="1"/>
  <c r="J34" i="1" s="1"/>
  <c r="K34" i="1" s="1"/>
  <c r="E34" i="1"/>
  <c r="F34" i="1" s="1"/>
  <c r="D34" i="1"/>
  <c r="N33" i="1"/>
  <c r="O33" i="1" s="1"/>
  <c r="P34" i="1" s="1"/>
  <c r="K33" i="1"/>
  <c r="J33" i="1"/>
  <c r="I33" i="1"/>
  <c r="D33" i="1"/>
  <c r="E33" i="1" s="1"/>
  <c r="F33" i="1" s="1"/>
  <c r="O32" i="1"/>
  <c r="P32" i="1" s="1"/>
  <c r="N32" i="1"/>
  <c r="I32" i="1"/>
  <c r="J32" i="1" s="1"/>
  <c r="D32" i="1"/>
  <c r="E32" i="1" s="1"/>
  <c r="O31" i="1"/>
  <c r="N31" i="1"/>
  <c r="I31" i="1"/>
  <c r="J31" i="1" s="1"/>
  <c r="K31" i="1" s="1"/>
  <c r="E31" i="1"/>
  <c r="F31" i="1" s="1"/>
  <c r="D31" i="1"/>
  <c r="O30" i="1"/>
  <c r="P30" i="1" s="1"/>
  <c r="N30" i="1"/>
  <c r="I30" i="1"/>
  <c r="J30" i="1" s="1"/>
  <c r="K30" i="1" s="1"/>
  <c r="E30" i="1"/>
  <c r="F30" i="1" s="1"/>
  <c r="D30" i="1"/>
  <c r="N29" i="1"/>
  <c r="O29" i="1" s="1"/>
  <c r="I29" i="1"/>
  <c r="J29" i="1" s="1"/>
  <c r="D29" i="1"/>
  <c r="E29" i="1" s="1"/>
  <c r="N28" i="1"/>
  <c r="O28" i="1" s="1"/>
  <c r="P28" i="1" s="1"/>
  <c r="K28" i="1"/>
  <c r="J28" i="1"/>
  <c r="I28" i="1"/>
  <c r="E28" i="1"/>
  <c r="F28" i="1" s="1"/>
  <c r="D28" i="1"/>
  <c r="O27" i="1"/>
  <c r="P27" i="1" s="1"/>
  <c r="N27" i="1"/>
  <c r="I27" i="1"/>
  <c r="J27" i="1" s="1"/>
  <c r="F27" i="1"/>
  <c r="E27" i="1"/>
  <c r="D27" i="1"/>
  <c r="O26" i="1"/>
  <c r="P26" i="1" s="1"/>
  <c r="N26" i="1"/>
  <c r="I26" i="1"/>
  <c r="J26" i="1" s="1"/>
  <c r="K26" i="1" s="1"/>
  <c r="F26" i="1"/>
  <c r="D26" i="1"/>
  <c r="E26" i="1" s="1"/>
  <c r="O25" i="1"/>
  <c r="P25" i="1" s="1"/>
  <c r="N25" i="1"/>
  <c r="I25" i="1"/>
  <c r="J25" i="1" s="1"/>
  <c r="E25" i="1"/>
  <c r="D25" i="1"/>
  <c r="N24" i="1"/>
  <c r="O24" i="1" s="1"/>
  <c r="I24" i="1"/>
  <c r="J24" i="1" s="1"/>
  <c r="E24" i="1"/>
  <c r="D24" i="1"/>
  <c r="N23" i="1"/>
  <c r="O23" i="1" s="1"/>
  <c r="P23" i="1" s="1"/>
  <c r="J23" i="1"/>
  <c r="K23" i="1" s="1"/>
  <c r="I23" i="1"/>
  <c r="D23" i="1"/>
  <c r="E23" i="1" s="1"/>
  <c r="F23" i="1" s="1"/>
  <c r="N22" i="1"/>
  <c r="O22" i="1" s="1"/>
  <c r="P22" i="1" s="1"/>
  <c r="J22" i="1"/>
  <c r="I22" i="1"/>
  <c r="E22" i="1"/>
  <c r="D22" i="1"/>
  <c r="O21" i="1"/>
  <c r="N21" i="1"/>
  <c r="I21" i="1"/>
  <c r="J21" i="1" s="1"/>
  <c r="D21" i="1"/>
  <c r="E21" i="1" s="1"/>
  <c r="F21" i="1" s="1"/>
  <c r="N20" i="1"/>
  <c r="O20" i="1" s="1"/>
  <c r="I20" i="1"/>
  <c r="J20" i="1" s="1"/>
  <c r="K20" i="1" s="1"/>
  <c r="F20" i="1"/>
  <c r="E20" i="1"/>
  <c r="D20" i="1"/>
  <c r="O19" i="1"/>
  <c r="P19" i="1" s="1"/>
  <c r="N19" i="1"/>
  <c r="J19" i="1"/>
  <c r="K19" i="1" s="1"/>
  <c r="I19" i="1"/>
  <c r="E19" i="1"/>
  <c r="D19" i="1"/>
  <c r="P18" i="1"/>
  <c r="O18" i="1"/>
  <c r="N18" i="1"/>
  <c r="J18" i="1"/>
  <c r="I18" i="1"/>
  <c r="E18" i="1"/>
  <c r="F18" i="1" s="1"/>
  <c r="D18" i="1"/>
  <c r="P17" i="1"/>
  <c r="N17" i="1"/>
  <c r="O17" i="1" s="1"/>
  <c r="I17" i="1"/>
  <c r="J17" i="1" s="1"/>
  <c r="K17" i="1" s="1"/>
  <c r="E17" i="1"/>
  <c r="D17" i="1"/>
  <c r="O16" i="1"/>
  <c r="N16" i="1"/>
  <c r="I16" i="1"/>
  <c r="J16" i="1" s="1"/>
  <c r="K16" i="1" s="1"/>
  <c r="D16" i="1"/>
  <c r="E16" i="1" s="1"/>
  <c r="F16" i="1" s="1"/>
  <c r="N15" i="1"/>
  <c r="O15" i="1" s="1"/>
  <c r="I15" i="1"/>
  <c r="J15" i="1" s="1"/>
  <c r="K15" i="1" s="1"/>
  <c r="E15" i="1"/>
  <c r="D15" i="1"/>
  <c r="N14" i="1"/>
  <c r="O14" i="1" s="1"/>
  <c r="K14" i="1"/>
  <c r="J14" i="1"/>
  <c r="I14" i="1"/>
  <c r="D14" i="1"/>
  <c r="E14" i="1" s="1"/>
  <c r="F14" i="1" s="1"/>
  <c r="N13" i="1"/>
  <c r="O13" i="1" s="1"/>
  <c r="P13" i="1" s="1"/>
  <c r="K13" i="1"/>
  <c r="J13" i="1"/>
  <c r="I13" i="1"/>
  <c r="D13" i="1"/>
  <c r="E13" i="1" s="1"/>
  <c r="O12" i="1"/>
  <c r="N12" i="1"/>
  <c r="K12" i="1"/>
  <c r="J12" i="1"/>
  <c r="I12" i="1"/>
  <c r="D12" i="1"/>
  <c r="E12" i="1" s="1"/>
  <c r="F12" i="1" s="1"/>
  <c r="O11" i="1"/>
  <c r="P11" i="1" s="1"/>
  <c r="N11" i="1"/>
  <c r="K11" i="1"/>
  <c r="I11" i="1"/>
  <c r="J11" i="1" s="1"/>
  <c r="D11" i="1"/>
  <c r="E11" i="1" s="1"/>
  <c r="F11" i="1" s="1"/>
  <c r="N10" i="1"/>
  <c r="O10" i="1" s="1"/>
  <c r="P10" i="1" s="1"/>
  <c r="I10" i="1"/>
  <c r="J10" i="1" s="1"/>
  <c r="E10" i="1"/>
  <c r="D10" i="1"/>
  <c r="O9" i="1"/>
  <c r="N9" i="1"/>
  <c r="J9" i="1"/>
  <c r="K9" i="1" s="1"/>
  <c r="I9" i="1"/>
  <c r="D9" i="1"/>
  <c r="E9" i="1" s="1"/>
  <c r="F9" i="1" s="1"/>
  <c r="N8" i="1"/>
  <c r="O8" i="1" s="1"/>
  <c r="P8" i="1" s="1"/>
  <c r="J8" i="1"/>
  <c r="I8" i="1"/>
  <c r="D8" i="1"/>
  <c r="E8" i="1" s="1"/>
  <c r="F8" i="1" s="1"/>
  <c r="N7" i="1"/>
  <c r="O7" i="1" s="1"/>
  <c r="P7" i="1" s="1"/>
  <c r="J7" i="1"/>
  <c r="I7" i="1"/>
  <c r="D7" i="1"/>
  <c r="E7" i="1" s="1"/>
  <c r="O6" i="1"/>
  <c r="P6" i="1" s="1"/>
  <c r="N6" i="1"/>
  <c r="J6" i="1"/>
  <c r="K6" i="1" s="1"/>
  <c r="I6" i="1"/>
  <c r="D6" i="1"/>
  <c r="E6" i="1" s="1"/>
  <c r="F6" i="1" s="1"/>
  <c r="O5" i="1"/>
  <c r="N5" i="1"/>
  <c r="J5" i="1"/>
  <c r="I5" i="1"/>
  <c r="F5" i="1"/>
  <c r="E5" i="1"/>
  <c r="D5" i="1"/>
  <c r="N4" i="1"/>
  <c r="O4" i="1" s="1"/>
  <c r="I4" i="1"/>
  <c r="J4" i="1" s="1"/>
  <c r="K4" i="1" s="1"/>
  <c r="G4" i="1"/>
  <c r="D4" i="1"/>
  <c r="E4" i="1" s="1"/>
  <c r="F4" i="1" s="1"/>
  <c r="N3" i="1"/>
  <c r="O3" i="1" s="1"/>
  <c r="P3" i="1" s="1"/>
  <c r="Q3" i="1" s="1"/>
  <c r="J3" i="1"/>
  <c r="I3" i="1"/>
  <c r="E3" i="1"/>
  <c r="F3" i="1" s="1"/>
  <c r="G3" i="1" s="1"/>
  <c r="D3" i="1"/>
  <c r="N2" i="1"/>
  <c r="O2" i="1" s="1"/>
  <c r="P2" i="1" s="1"/>
  <c r="J2" i="1"/>
  <c r="K2" i="1" s="1"/>
  <c r="I2" i="1"/>
  <c r="F2" i="1"/>
  <c r="D2" i="1"/>
  <c r="E2" i="1" s="1"/>
  <c r="R205" i="13" l="1"/>
  <c r="N210" i="13"/>
  <c r="R204" i="13"/>
  <c r="E209" i="13"/>
  <c r="P209" i="13"/>
  <c r="R203" i="13"/>
  <c r="E208" i="13"/>
  <c r="N203" i="13"/>
  <c r="P208" i="13"/>
  <c r="N202" i="13"/>
  <c r="P206" i="13"/>
  <c r="E206" i="13"/>
  <c r="R201" i="13"/>
  <c r="N206" i="13"/>
  <c r="P205" i="13"/>
  <c r="N205" i="13"/>
  <c r="R200" i="13"/>
  <c r="P199" i="13"/>
  <c r="P198" i="13"/>
  <c r="F198" i="13"/>
  <c r="F199" i="13" s="1"/>
  <c r="F200" i="13" s="1"/>
  <c r="F201" i="13" s="1"/>
  <c r="F202" i="13" s="1"/>
  <c r="R198" i="13"/>
  <c r="P197" i="13"/>
  <c r="R197" i="13"/>
  <c r="P196" i="13"/>
  <c r="E195" i="13"/>
  <c r="R195" i="13"/>
  <c r="N200" i="13"/>
  <c r="P195" i="13"/>
  <c r="R199" i="13"/>
  <c r="P194" i="13"/>
  <c r="N194" i="13"/>
  <c r="E193" i="13"/>
  <c r="P193" i="13"/>
  <c r="N193" i="13"/>
  <c r="P192" i="13"/>
  <c r="N196" i="13"/>
  <c r="P191" i="13"/>
  <c r="G191" i="13" s="1"/>
  <c r="R196" i="13"/>
  <c r="E190" i="13"/>
  <c r="N195" i="13"/>
  <c r="R193" i="13"/>
  <c r="N188" i="13"/>
  <c r="R192" i="13"/>
  <c r="E192" i="13"/>
  <c r="N192" i="13"/>
  <c r="F187" i="13"/>
  <c r="H187" i="13"/>
  <c r="H188" i="13" s="1"/>
  <c r="E191" i="13"/>
  <c r="N191" i="13"/>
  <c r="E188" i="13"/>
  <c r="F188" i="13" s="1"/>
  <c r="F189" i="13" s="1"/>
  <c r="F190" i="13" s="1"/>
  <c r="F191" i="13" s="1"/>
  <c r="F192" i="13" s="1"/>
  <c r="F193" i="13" s="1"/>
  <c r="F194" i="13" s="1"/>
  <c r="F195" i="13" s="1"/>
  <c r="R190" i="13"/>
  <c r="I185" i="13"/>
  <c r="I186" i="13" s="1"/>
  <c r="I187" i="13" s="1"/>
  <c r="I188" i="13" s="1"/>
  <c r="I189" i="13" s="1"/>
  <c r="N190" i="13"/>
  <c r="R169" i="13"/>
  <c r="R139" i="13"/>
  <c r="R120" i="13"/>
  <c r="R122" i="13"/>
  <c r="R124" i="13"/>
  <c r="R102" i="13"/>
  <c r="R104" i="13"/>
  <c r="R105" i="13"/>
  <c r="R87" i="13"/>
  <c r="R74" i="13"/>
  <c r="R49" i="13"/>
  <c r="R24" i="13"/>
  <c r="R32" i="13"/>
  <c r="R75" i="13"/>
  <c r="R145" i="13"/>
  <c r="R55" i="13"/>
  <c r="R95" i="13"/>
  <c r="R25" i="13"/>
  <c r="R115" i="13"/>
  <c r="R135" i="13"/>
  <c r="R45" i="13"/>
  <c r="R155" i="13"/>
  <c r="R165" i="13"/>
  <c r="R175" i="13"/>
  <c r="R11" i="13"/>
  <c r="R21" i="13"/>
  <c r="R31" i="13"/>
  <c r="R41" i="13"/>
  <c r="R51" i="13"/>
  <c r="R61" i="13"/>
  <c r="R71" i="13"/>
  <c r="R81" i="13"/>
  <c r="R91" i="13"/>
  <c r="R101" i="13"/>
  <c r="R111" i="13"/>
  <c r="R121" i="13"/>
  <c r="R131" i="13"/>
  <c r="R141" i="13"/>
  <c r="R151" i="13"/>
  <c r="R161" i="13"/>
  <c r="R171" i="13"/>
  <c r="R172" i="13"/>
  <c r="R13" i="13"/>
  <c r="R23" i="13"/>
  <c r="R33" i="13"/>
  <c r="R43" i="13"/>
  <c r="R53" i="13"/>
  <c r="R63" i="13"/>
  <c r="R73" i="13"/>
  <c r="R83" i="13"/>
  <c r="R93" i="13"/>
  <c r="R103" i="13"/>
  <c r="R113" i="13"/>
  <c r="R123" i="13"/>
  <c r="R133" i="13"/>
  <c r="R143" i="13"/>
  <c r="R153" i="13"/>
  <c r="R163" i="13"/>
  <c r="R173" i="13"/>
  <c r="P182" i="13"/>
  <c r="P183" i="13"/>
  <c r="P184" i="13"/>
  <c r="P162" i="13"/>
  <c r="P163" i="13"/>
  <c r="P164" i="13"/>
  <c r="P165" i="13"/>
  <c r="P147" i="13"/>
  <c r="P148" i="13"/>
  <c r="P149" i="13"/>
  <c r="P132" i="13"/>
  <c r="P133" i="13"/>
  <c r="P134" i="13"/>
  <c r="P135" i="13"/>
  <c r="P112" i="13"/>
  <c r="P113" i="13"/>
  <c r="P114" i="13"/>
  <c r="P115" i="13"/>
  <c r="P90" i="13"/>
  <c r="P72" i="13"/>
  <c r="P95" i="13"/>
  <c r="P98" i="13"/>
  <c r="P60" i="13"/>
  <c r="P62" i="13"/>
  <c r="P69" i="13"/>
  <c r="P41" i="13"/>
  <c r="P38" i="13"/>
  <c r="P42" i="13"/>
  <c r="P39" i="13"/>
  <c r="P40" i="13"/>
  <c r="P34" i="13"/>
  <c r="P14" i="13"/>
  <c r="P30" i="13"/>
  <c r="P32" i="13"/>
  <c r="P8" i="13"/>
  <c r="P9" i="13"/>
  <c r="P56" i="13"/>
  <c r="P76" i="13"/>
  <c r="P96" i="13"/>
  <c r="P116" i="13"/>
  <c r="P136" i="13"/>
  <c r="P156" i="13"/>
  <c r="P166" i="13"/>
  <c r="P16" i="13"/>
  <c r="P26" i="13"/>
  <c r="P46" i="13"/>
  <c r="P66" i="13"/>
  <c r="P86" i="13"/>
  <c r="P106" i="13"/>
  <c r="P126" i="13"/>
  <c r="P146" i="13"/>
  <c r="P176" i="13"/>
  <c r="P36" i="13"/>
  <c r="N10" i="13"/>
  <c r="N82" i="13"/>
  <c r="N151" i="13"/>
  <c r="N81" i="13"/>
  <c r="E27" i="13"/>
  <c r="E44" i="13"/>
  <c r="E80" i="13"/>
  <c r="E102" i="13"/>
  <c r="E137" i="13"/>
  <c r="E167" i="13"/>
  <c r="N23" i="13"/>
  <c r="N8" i="13"/>
  <c r="H8" i="13" s="1"/>
  <c r="H9" i="13" s="1"/>
  <c r="H10" i="13" s="1"/>
  <c r="H11" i="13" s="1"/>
  <c r="H12" i="13" s="1"/>
  <c r="N50" i="13"/>
  <c r="N75" i="13"/>
  <c r="N123" i="13"/>
  <c r="N149" i="13"/>
  <c r="N169" i="13"/>
  <c r="N182" i="13"/>
  <c r="E121" i="13"/>
  <c r="E136" i="13"/>
  <c r="N22" i="13"/>
  <c r="N49" i="13"/>
  <c r="N68" i="13"/>
  <c r="N74" i="13"/>
  <c r="N122" i="13"/>
  <c r="N143" i="13"/>
  <c r="N163" i="13"/>
  <c r="N26" i="13"/>
  <c r="N53" i="13"/>
  <c r="N67" i="13"/>
  <c r="N147" i="13"/>
  <c r="N47" i="13"/>
  <c r="N104" i="13"/>
  <c r="N120" i="13"/>
  <c r="N179" i="13"/>
  <c r="E76" i="13"/>
  <c r="E163" i="13"/>
  <c r="N19" i="13"/>
  <c r="N41" i="13"/>
  <c r="N103" i="13"/>
  <c r="N160" i="13"/>
  <c r="N178" i="13"/>
  <c r="N91" i="13"/>
  <c r="E38" i="13"/>
  <c r="N58" i="13"/>
  <c r="E37" i="13"/>
  <c r="E95" i="13"/>
  <c r="E178" i="13"/>
  <c r="E56" i="13"/>
  <c r="E72" i="13"/>
  <c r="E114" i="13"/>
  <c r="E129" i="13"/>
  <c r="E159" i="13"/>
  <c r="N15" i="13"/>
  <c r="N99" i="13"/>
  <c r="N115" i="13"/>
  <c r="N136" i="13"/>
  <c r="N156" i="13"/>
  <c r="N174" i="13"/>
  <c r="E21" i="13"/>
  <c r="E53" i="13"/>
  <c r="E89" i="13"/>
  <c r="E69" i="13"/>
  <c r="E111" i="13"/>
  <c r="E146" i="13"/>
  <c r="N12" i="13"/>
  <c r="N78" i="13"/>
  <c r="N112" i="13"/>
  <c r="N138" i="13"/>
  <c r="N171" i="13"/>
  <c r="N34" i="13"/>
  <c r="N101" i="13"/>
  <c r="N176" i="13"/>
  <c r="E20" i="13"/>
  <c r="E57" i="13"/>
  <c r="E73" i="13"/>
  <c r="E115" i="13"/>
  <c r="E130" i="13"/>
  <c r="E160" i="13"/>
  <c r="N16" i="13"/>
  <c r="N33" i="13"/>
  <c r="N88" i="13"/>
  <c r="N100" i="13"/>
  <c r="N116" i="13"/>
  <c r="N157" i="13"/>
  <c r="E24" i="13"/>
  <c r="E36" i="13"/>
  <c r="E94" i="13"/>
  <c r="E177" i="13"/>
  <c r="N32" i="13"/>
  <c r="E18" i="13"/>
  <c r="E55" i="13"/>
  <c r="E91" i="13"/>
  <c r="E71" i="13"/>
  <c r="E113" i="13"/>
  <c r="E93" i="13"/>
  <c r="E181" i="13"/>
  <c r="N35" i="13"/>
  <c r="N14" i="13"/>
  <c r="N98" i="13"/>
  <c r="N114" i="13"/>
  <c r="N173" i="13"/>
  <c r="E22" i="13"/>
  <c r="E59" i="13"/>
  <c r="E75" i="13"/>
  <c r="E117" i="13"/>
  <c r="E92" i="13"/>
  <c r="E132" i="13"/>
  <c r="E180" i="13"/>
  <c r="N36" i="13"/>
  <c r="N30" i="13"/>
  <c r="N172" i="13"/>
  <c r="E39" i="13"/>
  <c r="E51" i="13"/>
  <c r="E87" i="13"/>
  <c r="E67" i="13"/>
  <c r="E109" i="13"/>
  <c r="E124" i="13"/>
  <c r="E33" i="13"/>
  <c r="E13" i="13"/>
  <c r="E50" i="13"/>
  <c r="E86" i="13"/>
  <c r="E143" i="13"/>
  <c r="N9" i="13"/>
  <c r="E32" i="13"/>
  <c r="E12" i="13"/>
  <c r="E65" i="13"/>
  <c r="E107" i="13"/>
  <c r="E142" i="13"/>
  <c r="E172" i="13"/>
  <c r="E152" i="13"/>
  <c r="N79" i="13"/>
  <c r="N69" i="13"/>
  <c r="E48" i="13"/>
  <c r="E126" i="13"/>
  <c r="E174" i="13"/>
  <c r="N29" i="13"/>
  <c r="E31" i="13"/>
  <c r="E11" i="13"/>
  <c r="E84" i="13"/>
  <c r="E64" i="13"/>
  <c r="E106" i="13"/>
  <c r="E141" i="13"/>
  <c r="E10" i="13"/>
  <c r="E63" i="13"/>
  <c r="E105" i="13"/>
  <c r="E140" i="13"/>
  <c r="E77" i="13"/>
  <c r="E182" i="13"/>
  <c r="E118" i="13"/>
  <c r="E74" i="13"/>
  <c r="E62" i="13"/>
  <c r="N25" i="13"/>
  <c r="E61" i="13"/>
  <c r="E60" i="13"/>
  <c r="E54" i="13"/>
  <c r="E90" i="13"/>
  <c r="N48" i="13"/>
  <c r="E176" i="13"/>
  <c r="E58" i="13"/>
  <c r="E88" i="13"/>
  <c r="E175" i="13"/>
  <c r="E19" i="13"/>
  <c r="E100" i="13"/>
  <c r="E9" i="13"/>
  <c r="N46" i="13"/>
  <c r="E8" i="13"/>
  <c r="E128" i="13"/>
  <c r="E108" i="13"/>
  <c r="E148" i="13"/>
  <c r="N55" i="13"/>
  <c r="E7" i="13"/>
  <c r="E127" i="13"/>
  <c r="N63" i="13"/>
  <c r="E26" i="13"/>
  <c r="E43" i="13"/>
  <c r="E79" i="13"/>
  <c r="E166" i="13"/>
  <c r="N28" i="13"/>
  <c r="N175" i="13"/>
  <c r="E147" i="13"/>
  <c r="E25" i="13"/>
  <c r="E42" i="13"/>
  <c r="E78" i="13"/>
  <c r="E125" i="13"/>
  <c r="E165" i="13"/>
  <c r="N71" i="13"/>
  <c r="N145" i="13"/>
  <c r="N94" i="13"/>
  <c r="E66" i="13"/>
  <c r="E41" i="13"/>
  <c r="E99" i="13"/>
  <c r="E134" i="13"/>
  <c r="E164" i="13"/>
  <c r="E135" i="13"/>
  <c r="N56" i="13"/>
  <c r="E120" i="13"/>
  <c r="E119" i="13"/>
  <c r="E183" i="13"/>
  <c r="E116" i="13"/>
  <c r="E23" i="13"/>
  <c r="E151" i="13"/>
  <c r="E35" i="13"/>
  <c r="E52" i="13"/>
  <c r="E155" i="13"/>
  <c r="E34" i="13"/>
  <c r="E144" i="13"/>
  <c r="E149" i="13"/>
  <c r="N54" i="13"/>
  <c r="E40" i="13"/>
  <c r="E98" i="13"/>
  <c r="E133" i="13"/>
  <c r="E30" i="13"/>
  <c r="N70" i="13"/>
  <c r="E97" i="13"/>
  <c r="E29" i="13"/>
  <c r="E123" i="13"/>
  <c r="E96" i="13"/>
  <c r="E161" i="13"/>
  <c r="E122" i="13"/>
  <c r="N164" i="13"/>
  <c r="N165" i="13"/>
  <c r="N168" i="13"/>
  <c r="N167" i="13"/>
  <c r="N140" i="13"/>
  <c r="N142" i="13"/>
  <c r="N144" i="13"/>
  <c r="N148" i="13"/>
  <c r="N129" i="13"/>
  <c r="N124" i="13"/>
  <c r="N127" i="13"/>
  <c r="N125" i="13"/>
  <c r="N126" i="13"/>
  <c r="N109" i="13"/>
  <c r="N106" i="13"/>
  <c r="N107" i="13"/>
  <c r="N108" i="13"/>
  <c r="N90" i="13"/>
  <c r="N92" i="13"/>
  <c r="N76" i="13"/>
  <c r="N60" i="13"/>
  <c r="N61" i="13"/>
  <c r="N62" i="13"/>
  <c r="N59" i="13"/>
  <c r="N39" i="13"/>
  <c r="N38" i="13"/>
  <c r="N27" i="13"/>
  <c r="N20" i="13"/>
  <c r="N21" i="13"/>
  <c r="N158" i="13"/>
  <c r="N153" i="13"/>
  <c r="N85" i="13"/>
  <c r="N80" i="13"/>
  <c r="N133" i="13"/>
  <c r="N113" i="13"/>
  <c r="N166" i="13"/>
  <c r="N93" i="13"/>
  <c r="N146" i="13"/>
  <c r="N13" i="13"/>
  <c r="N137" i="13"/>
  <c r="N24" i="13"/>
  <c r="N73" i="13"/>
  <c r="N44" i="13"/>
  <c r="N64" i="13"/>
  <c r="N97" i="13"/>
  <c r="N128" i="13"/>
  <c r="N77" i="13"/>
  <c r="N150" i="13"/>
  <c r="N181" i="13"/>
  <c r="N66" i="13"/>
  <c r="N37" i="13"/>
  <c r="N57" i="13"/>
  <c r="N130" i="13"/>
  <c r="N161" i="13"/>
  <c r="N117" i="13"/>
  <c r="N170" i="13"/>
  <c r="N17" i="13"/>
  <c r="N131" i="13"/>
  <c r="N110" i="13"/>
  <c r="N141" i="13"/>
  <c r="N184" i="13"/>
  <c r="E49" i="13"/>
  <c r="E85" i="13"/>
  <c r="E157" i="13"/>
  <c r="E156" i="13"/>
  <c r="E47" i="13"/>
  <c r="E83" i="13"/>
  <c r="E154" i="13"/>
  <c r="E173" i="13"/>
  <c r="E17" i="13"/>
  <c r="E153" i="13"/>
  <c r="E16" i="13"/>
  <c r="E171" i="13"/>
  <c r="E15" i="13"/>
  <c r="E170" i="13"/>
  <c r="E179" i="13"/>
  <c r="E14" i="13"/>
  <c r="E150" i="13"/>
  <c r="E112" i="13"/>
  <c r="E131" i="13"/>
  <c r="E70" i="13"/>
  <c r="F82" i="5"/>
  <c r="F87" i="5"/>
  <c r="F191" i="5"/>
  <c r="F205" i="5"/>
  <c r="F106" i="5"/>
  <c r="F206" i="5"/>
  <c r="F275" i="5"/>
  <c r="F90" i="5"/>
  <c r="F121" i="5"/>
  <c r="F235" i="5"/>
  <c r="F91" i="5"/>
  <c r="F150" i="5"/>
  <c r="F250" i="5"/>
  <c r="F151" i="5"/>
  <c r="F165" i="5"/>
  <c r="F265" i="5"/>
  <c r="F75" i="5"/>
  <c r="F166" i="5"/>
  <c r="F180" i="5"/>
  <c r="F266" i="5"/>
  <c r="F277" i="5"/>
  <c r="F47" i="5"/>
  <c r="F181" i="5"/>
  <c r="F195" i="5"/>
  <c r="F104" i="5"/>
  <c r="F99" i="5"/>
  <c r="F86" i="5"/>
  <c r="F146" i="5"/>
  <c r="F160" i="5"/>
  <c r="F260" i="5"/>
  <c r="F161" i="5"/>
  <c r="F175" i="5"/>
  <c r="F261" i="5"/>
  <c r="F30" i="5"/>
  <c r="F35" i="5"/>
  <c r="F43" i="5"/>
  <c r="F70" i="5"/>
  <c r="F176" i="5"/>
  <c r="F190" i="5"/>
  <c r="F276" i="5"/>
  <c r="F120" i="5"/>
  <c r="F220" i="5"/>
  <c r="F135" i="5"/>
  <c r="F221" i="5"/>
  <c r="F136" i="5"/>
  <c r="F236" i="5"/>
  <c r="F110" i="5"/>
  <c r="F196" i="5"/>
  <c r="F210" i="5"/>
  <c r="F251" i="5"/>
  <c r="F246" i="5"/>
  <c r="F95" i="5"/>
  <c r="F111" i="5"/>
  <c r="F125" i="5"/>
  <c r="F211" i="5"/>
  <c r="F225" i="5"/>
  <c r="F78" i="5"/>
  <c r="F126" i="5"/>
  <c r="F140" i="5"/>
  <c r="F226" i="5"/>
  <c r="F240" i="5"/>
  <c r="F274" i="5"/>
  <c r="F269" i="5"/>
  <c r="F66" i="5"/>
  <c r="F22" i="5"/>
  <c r="F107" i="5"/>
  <c r="F117" i="5"/>
  <c r="F127" i="5"/>
  <c r="F137" i="5"/>
  <c r="F147" i="5"/>
  <c r="F157" i="5"/>
  <c r="F167" i="5"/>
  <c r="F177" i="5"/>
  <c r="F187" i="5"/>
  <c r="F197" i="5"/>
  <c r="F207" i="5"/>
  <c r="F217" i="5"/>
  <c r="F227" i="5"/>
  <c r="F237" i="5"/>
  <c r="F247" i="5"/>
  <c r="F257" i="5"/>
  <c r="F267" i="5"/>
  <c r="F268" i="5"/>
  <c r="F7" i="5"/>
  <c r="G7" i="5" s="1"/>
  <c r="F18" i="5"/>
  <c r="F24" i="5"/>
  <c r="F100" i="5"/>
  <c r="F11" i="5"/>
  <c r="F62" i="5"/>
  <c r="F278" i="5"/>
  <c r="F34" i="5"/>
  <c r="F103" i="5"/>
  <c r="F15" i="5"/>
  <c r="F26" i="5"/>
  <c r="F54" i="5"/>
  <c r="F74" i="5"/>
  <c r="F94" i="5"/>
  <c r="G276" i="4"/>
  <c r="K29" i="2"/>
  <c r="K33" i="2"/>
  <c r="K18" i="1"/>
  <c r="F250" i="4"/>
  <c r="F245" i="4"/>
  <c r="Q37" i="2"/>
  <c r="P15" i="1"/>
  <c r="P16" i="1"/>
  <c r="F50" i="2"/>
  <c r="F49" i="1"/>
  <c r="F50" i="1"/>
  <c r="L4" i="1"/>
  <c r="K67" i="3"/>
  <c r="P4" i="1"/>
  <c r="Q4" i="1" s="1"/>
  <c r="P40" i="1"/>
  <c r="P41" i="1"/>
  <c r="P33" i="1"/>
  <c r="P13" i="2"/>
  <c r="F120" i="4"/>
  <c r="P14" i="1"/>
  <c r="P20" i="1"/>
  <c r="P21" i="1"/>
  <c r="K50" i="3"/>
  <c r="F82" i="4"/>
  <c r="K24" i="1"/>
  <c r="K37" i="1"/>
  <c r="L4" i="2"/>
  <c r="L5" i="2" s="1"/>
  <c r="L6" i="2" s="1"/>
  <c r="Q46" i="2"/>
  <c r="F50" i="4"/>
  <c r="F45" i="4"/>
  <c r="F209" i="4"/>
  <c r="F214" i="4"/>
  <c r="F15" i="1"/>
  <c r="P44" i="1"/>
  <c r="K7" i="2"/>
  <c r="F29" i="2"/>
  <c r="F24" i="2"/>
  <c r="K42" i="3"/>
  <c r="K60" i="3"/>
  <c r="F159" i="4"/>
  <c r="F164" i="4"/>
  <c r="K5" i="1"/>
  <c r="P24" i="1"/>
  <c r="K51" i="3"/>
  <c r="K21" i="1"/>
  <c r="K55" i="1"/>
  <c r="K24" i="2"/>
  <c r="F100" i="4"/>
  <c r="F95" i="4"/>
  <c r="F113" i="4"/>
  <c r="P5" i="1"/>
  <c r="Q5" i="1" s="1"/>
  <c r="Q6" i="1" s="1"/>
  <c r="Q7" i="1" s="1"/>
  <c r="Q8" i="1" s="1"/>
  <c r="F84" i="4"/>
  <c r="K25" i="1"/>
  <c r="K52" i="1"/>
  <c r="K53" i="1"/>
  <c r="F8" i="2"/>
  <c r="G8" i="2" s="1"/>
  <c r="P47" i="2"/>
  <c r="F132" i="4"/>
  <c r="F13" i="1"/>
  <c r="F22" i="1"/>
  <c r="F32" i="1"/>
  <c r="P38" i="1"/>
  <c r="K25" i="2"/>
  <c r="F44" i="2"/>
  <c r="F49" i="2"/>
  <c r="K91" i="3"/>
  <c r="F125" i="4"/>
  <c r="F133" i="4"/>
  <c r="F138" i="4"/>
  <c r="F183" i="4"/>
  <c r="F188" i="4"/>
  <c r="P49" i="1"/>
  <c r="P48" i="1"/>
  <c r="K21" i="3"/>
  <c r="K84" i="3"/>
  <c r="F150" i="4"/>
  <c r="F145" i="4"/>
  <c r="K17" i="3"/>
  <c r="L37" i="2"/>
  <c r="L38" i="2" s="1"/>
  <c r="P9" i="1"/>
  <c r="F143" i="4"/>
  <c r="F148" i="4"/>
  <c r="F26" i="2"/>
  <c r="F182" i="4"/>
  <c r="K3" i="1"/>
  <c r="L3" i="1" s="1"/>
  <c r="P35" i="1"/>
  <c r="P36" i="1"/>
  <c r="P32" i="2"/>
  <c r="L36" i="2"/>
  <c r="F17" i="1"/>
  <c r="F53" i="2"/>
  <c r="K10" i="1"/>
  <c r="P22" i="2"/>
  <c r="P27" i="2"/>
  <c r="K64" i="3"/>
  <c r="K15" i="3"/>
  <c r="K30" i="3"/>
  <c r="K87" i="3"/>
  <c r="K44" i="3"/>
  <c r="K36" i="3"/>
  <c r="K28" i="3"/>
  <c r="K7" i="1"/>
  <c r="K50" i="1"/>
  <c r="F37" i="2"/>
  <c r="F42" i="2"/>
  <c r="K13" i="3"/>
  <c r="K70" i="3"/>
  <c r="K79" i="3"/>
  <c r="K96" i="3"/>
  <c r="K23" i="3"/>
  <c r="F54" i="4"/>
  <c r="K80" i="5"/>
  <c r="F17" i="5"/>
  <c r="K37" i="5"/>
  <c r="F49" i="5"/>
  <c r="F44" i="5"/>
  <c r="F57" i="5"/>
  <c r="F52" i="5"/>
  <c r="K78" i="5"/>
  <c r="F200" i="4"/>
  <c r="F195" i="4"/>
  <c r="F33" i="5"/>
  <c r="F28" i="5"/>
  <c r="K36" i="5"/>
  <c r="F7" i="1"/>
  <c r="F24" i="1"/>
  <c r="F25" i="1"/>
  <c r="P31" i="1"/>
  <c r="F42" i="1"/>
  <c r="Q3" i="2"/>
  <c r="F38" i="2"/>
  <c r="P51" i="2"/>
  <c r="F264" i="4"/>
  <c r="F19" i="1"/>
  <c r="F29" i="1"/>
  <c r="K14" i="2"/>
  <c r="F27" i="2"/>
  <c r="F22" i="2"/>
  <c r="P48" i="2"/>
  <c r="F22" i="4"/>
  <c r="F69" i="4"/>
  <c r="F178" i="4"/>
  <c r="K45" i="5"/>
  <c r="K70" i="5"/>
  <c r="F53" i="1"/>
  <c r="K29" i="1"/>
  <c r="P39" i="1"/>
  <c r="F9" i="2"/>
  <c r="P14" i="2"/>
  <c r="K22" i="2"/>
  <c r="P45" i="2"/>
  <c r="Q45" i="2" s="1"/>
  <c r="K19" i="3"/>
  <c r="K71" i="3"/>
  <c r="K80" i="3"/>
  <c r="F23" i="4"/>
  <c r="K29" i="5"/>
  <c r="K54" i="5"/>
  <c r="F9" i="4"/>
  <c r="G9" i="4" s="1"/>
  <c r="G10" i="4" s="1"/>
  <c r="F14" i="4"/>
  <c r="F63" i="4"/>
  <c r="F147" i="4"/>
  <c r="F225" i="4"/>
  <c r="F232" i="4"/>
  <c r="F69" i="5"/>
  <c r="F64" i="5"/>
  <c r="F39" i="2"/>
  <c r="P17" i="2"/>
  <c r="K31" i="3"/>
  <c r="Q4" i="2"/>
  <c r="Q5" i="2" s="1"/>
  <c r="Q6" i="2" s="1"/>
  <c r="Q7" i="2" s="1"/>
  <c r="Q8" i="2" s="1"/>
  <c r="Q9" i="2" s="1"/>
  <c r="Q10" i="2" s="1"/>
  <c r="Q11" i="2" s="1"/>
  <c r="Q12" i="2" s="1"/>
  <c r="K40" i="3"/>
  <c r="F73" i="4"/>
  <c r="F78" i="4"/>
  <c r="F226" i="4"/>
  <c r="F45" i="5"/>
  <c r="F40" i="5"/>
  <c r="K48" i="5"/>
  <c r="F45" i="1"/>
  <c r="K9" i="2"/>
  <c r="P38" i="2"/>
  <c r="Q38" i="2" s="1"/>
  <c r="P54" i="2"/>
  <c r="F88" i="4"/>
  <c r="F163" i="4"/>
  <c r="F240" i="4"/>
  <c r="K68" i="5"/>
  <c r="K67" i="5"/>
  <c r="K53" i="5"/>
  <c r="K46" i="5"/>
  <c r="K59" i="5"/>
  <c r="K38" i="5"/>
  <c r="K31" i="5"/>
  <c r="K82" i="5"/>
  <c r="K58" i="5"/>
  <c r="K71" i="5"/>
  <c r="K57" i="5"/>
  <c r="K50" i="5"/>
  <c r="K79" i="5"/>
  <c r="K35" i="5"/>
  <c r="K42" i="5"/>
  <c r="K34" i="5"/>
  <c r="K49" i="5"/>
  <c r="K65" i="5"/>
  <c r="K62" i="5"/>
  <c r="F10" i="1"/>
  <c r="P29" i="1"/>
  <c r="K32" i="1"/>
  <c r="P50" i="1"/>
  <c r="P51" i="1"/>
  <c r="K30" i="2"/>
  <c r="F121" i="4"/>
  <c r="K63" i="5"/>
  <c r="F77" i="5"/>
  <c r="F72" i="5"/>
  <c r="G5" i="1"/>
  <c r="G6" i="1" s="1"/>
  <c r="P12" i="1"/>
  <c r="K45" i="1"/>
  <c r="F2" i="2"/>
  <c r="K40" i="1"/>
  <c r="P30" i="2"/>
  <c r="K98" i="3"/>
  <c r="K78" i="3"/>
  <c r="K58" i="3"/>
  <c r="K38" i="3"/>
  <c r="K95" i="3"/>
  <c r="K75" i="3"/>
  <c r="K55" i="3"/>
  <c r="K35" i="3"/>
  <c r="K86" i="3"/>
  <c r="K62" i="3"/>
  <c r="K48" i="3"/>
  <c r="K34" i="3"/>
  <c r="K94" i="3"/>
  <c r="K73" i="3"/>
  <c r="K39" i="3"/>
  <c r="K93" i="3"/>
  <c r="K72" i="3"/>
  <c r="K63" i="3"/>
  <c r="K27" i="3"/>
  <c r="K69" i="3"/>
  <c r="K41" i="3"/>
  <c r="K33" i="3"/>
  <c r="K90" i="3"/>
  <c r="K83" i="3"/>
  <c r="K76" i="3"/>
  <c r="K54" i="3"/>
  <c r="K47" i="3"/>
  <c r="K89" i="3"/>
  <c r="K82" i="3"/>
  <c r="K53" i="3"/>
  <c r="K46" i="3"/>
  <c r="K88" i="3"/>
  <c r="K81" i="3"/>
  <c r="K52" i="3"/>
  <c r="K45" i="3"/>
  <c r="K101" i="3"/>
  <c r="K85" i="3"/>
  <c r="K77" i="3"/>
  <c r="K24" i="3"/>
  <c r="K20" i="3"/>
  <c r="K16" i="3"/>
  <c r="K12" i="3"/>
  <c r="K8" i="3"/>
  <c r="K4" i="3"/>
  <c r="K61" i="3"/>
  <c r="K37" i="3"/>
  <c r="K68" i="3"/>
  <c r="K29" i="3"/>
  <c r="K74" i="3"/>
  <c r="K59" i="3"/>
  <c r="K66" i="3"/>
  <c r="K26" i="3"/>
  <c r="K22" i="3"/>
  <c r="K18" i="3"/>
  <c r="K14" i="3"/>
  <c r="K10" i="3"/>
  <c r="K6" i="3"/>
  <c r="K2" i="3"/>
  <c r="K97" i="3"/>
  <c r="K65" i="3"/>
  <c r="K11" i="3"/>
  <c r="K56" i="3"/>
  <c r="K99" i="3"/>
  <c r="F207" i="4"/>
  <c r="K73" i="5"/>
  <c r="F8" i="5"/>
  <c r="K47" i="5"/>
  <c r="K55" i="5"/>
  <c r="P45" i="1"/>
  <c r="F43" i="2"/>
  <c r="K39" i="5"/>
  <c r="F61" i="5"/>
  <c r="F56" i="5"/>
  <c r="K22" i="1"/>
  <c r="K27" i="1"/>
  <c r="K7" i="3"/>
  <c r="K8" i="1"/>
  <c r="F38" i="1"/>
  <c r="P20" i="2"/>
  <c r="P15" i="2"/>
  <c r="K25" i="3"/>
  <c r="K32" i="3"/>
  <c r="K49" i="3"/>
  <c r="K57" i="3"/>
  <c r="K100" i="3"/>
  <c r="F274" i="4"/>
  <c r="F269" i="4"/>
  <c r="P21" i="2"/>
  <c r="F62" i="4"/>
  <c r="F176" i="4"/>
  <c r="P50" i="2"/>
  <c r="F20" i="4"/>
  <c r="F25" i="4"/>
  <c r="F93" i="4"/>
  <c r="F101" i="4"/>
  <c r="F168" i="4"/>
  <c r="F246" i="4"/>
  <c r="F40" i="1"/>
  <c r="F201" i="4"/>
  <c r="F215" i="4"/>
  <c r="K42" i="1"/>
  <c r="F18" i="2"/>
  <c r="F8" i="4"/>
  <c r="G8" i="4" s="1"/>
  <c r="F71" i="4"/>
  <c r="F169" i="4"/>
  <c r="F193" i="4"/>
  <c r="P55" i="1"/>
  <c r="K44" i="2"/>
  <c r="L44" i="2" s="1"/>
  <c r="L45" i="2" s="1"/>
  <c r="L46" i="2" s="1"/>
  <c r="F43" i="4"/>
  <c r="F118" i="4"/>
  <c r="F171" i="4"/>
  <c r="F218" i="4"/>
  <c r="K47" i="1"/>
  <c r="F96" i="4"/>
  <c r="F41" i="2"/>
  <c r="P44" i="2"/>
  <c r="Q44" i="2" s="1"/>
  <c r="K47" i="2"/>
  <c r="F59" i="4"/>
  <c r="F265" i="4"/>
  <c r="F16" i="5"/>
  <c r="F21" i="5"/>
  <c r="F47" i="4"/>
  <c r="F72" i="4"/>
  <c r="F122" i="4"/>
  <c r="F172" i="4"/>
  <c r="F222" i="4"/>
  <c r="F272" i="4"/>
  <c r="F41" i="5"/>
  <c r="F36" i="5"/>
  <c r="F99" i="4"/>
  <c r="F149" i="4"/>
  <c r="F199" i="4"/>
  <c r="F249" i="4"/>
  <c r="F37" i="4"/>
  <c r="F37" i="5"/>
  <c r="F32" i="5"/>
  <c r="F65" i="5"/>
  <c r="F60" i="5"/>
  <c r="F10" i="5"/>
  <c r="K32" i="5"/>
  <c r="K75" i="5"/>
  <c r="F56" i="4"/>
  <c r="F106" i="4"/>
  <c r="F156" i="4"/>
  <c r="F206" i="4"/>
  <c r="F256" i="4"/>
  <c r="F26" i="4"/>
  <c r="F81" i="4"/>
  <c r="F131" i="4"/>
  <c r="F181" i="4"/>
  <c r="F231" i="4"/>
  <c r="F36" i="4"/>
  <c r="F86" i="4"/>
  <c r="F136" i="4"/>
  <c r="F186" i="4"/>
  <c r="F236" i="4"/>
  <c r="F14" i="5"/>
  <c r="K30" i="5"/>
  <c r="K72" i="5"/>
  <c r="F85" i="5"/>
  <c r="F80" i="5"/>
  <c r="K52" i="5"/>
  <c r="K74" i="5"/>
  <c r="K93" i="5"/>
  <c r="K86" i="5"/>
  <c r="K26" i="5"/>
  <c r="K92" i="5"/>
  <c r="K85" i="5"/>
  <c r="K91" i="5"/>
  <c r="K77" i="5"/>
  <c r="K90" i="5"/>
  <c r="K97" i="5"/>
  <c r="K76" i="5"/>
  <c r="K89" i="5"/>
  <c r="K96" i="5"/>
  <c r="K88" i="5"/>
  <c r="F11" i="4"/>
  <c r="F61" i="4"/>
  <c r="F111" i="4"/>
  <c r="F161" i="4"/>
  <c r="F211" i="4"/>
  <c r="F261" i="4"/>
  <c r="F81" i="5"/>
  <c r="F76" i="5"/>
  <c r="F19" i="5"/>
  <c r="F101" i="5"/>
  <c r="F96" i="5"/>
  <c r="F105" i="5"/>
  <c r="E3" i="13"/>
  <c r="E4" i="13"/>
  <c r="F89" i="5"/>
  <c r="F84" i="5"/>
  <c r="K4" i="5"/>
  <c r="F25" i="5"/>
  <c r="K44" i="5"/>
  <c r="K64" i="5"/>
  <c r="K84" i="5"/>
  <c r="K11" i="5"/>
  <c r="F97" i="5"/>
  <c r="F92" i="5"/>
  <c r="K40" i="5"/>
  <c r="K60" i="5"/>
  <c r="F113" i="5"/>
  <c r="F123" i="5"/>
  <c r="F133" i="5"/>
  <c r="F143" i="5"/>
  <c r="F153" i="5"/>
  <c r="F163" i="5"/>
  <c r="F173" i="5"/>
  <c r="F183" i="5"/>
  <c r="F193" i="5"/>
  <c r="F203" i="5"/>
  <c r="F213" i="5"/>
  <c r="F223" i="5"/>
  <c r="F233" i="5"/>
  <c r="F243" i="5"/>
  <c r="F253" i="5"/>
  <c r="F263" i="5"/>
  <c r="F273" i="5"/>
  <c r="K25" i="5"/>
  <c r="K22" i="5"/>
  <c r="K19" i="5"/>
  <c r="K100" i="5"/>
  <c r="K13" i="5"/>
  <c r="K10" i="5"/>
  <c r="K7" i="5"/>
  <c r="K24" i="5"/>
  <c r="K99" i="5"/>
  <c r="K95" i="5"/>
  <c r="K18" i="5"/>
  <c r="K15" i="5"/>
  <c r="K12" i="5"/>
  <c r="K9" i="5"/>
  <c r="K98" i="5"/>
  <c r="K94" i="5"/>
  <c r="K23" i="5"/>
  <c r="K20" i="5"/>
  <c r="K17" i="5"/>
  <c r="K14" i="5"/>
  <c r="K101" i="5"/>
  <c r="K8" i="5"/>
  <c r="K27" i="5"/>
  <c r="K87" i="5"/>
  <c r="F23" i="5"/>
  <c r="K28" i="5"/>
  <c r="K41" i="5"/>
  <c r="F53" i="5"/>
  <c r="F48" i="5"/>
  <c r="K61" i="5"/>
  <c r="F73" i="5"/>
  <c r="F68" i="5"/>
  <c r="K81" i="5"/>
  <c r="F93" i="5"/>
  <c r="F88" i="5"/>
  <c r="E6" i="13"/>
  <c r="F6" i="13" s="1"/>
  <c r="G192" i="13" l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I190" i="13"/>
  <c r="I191" i="13" s="1"/>
  <c r="I192" i="13" s="1"/>
  <c r="I193" i="13" s="1"/>
  <c r="I194" i="13" s="1"/>
  <c r="I195" i="13" s="1"/>
  <c r="I196" i="13" s="1"/>
  <c r="I197" i="13" s="1"/>
  <c r="I198" i="13" s="1"/>
  <c r="I199" i="13" s="1"/>
  <c r="I200" i="13" s="1"/>
  <c r="I201" i="13" s="1"/>
  <c r="I202" i="13" s="1"/>
  <c r="I203" i="13" s="1"/>
  <c r="I204" i="13" s="1"/>
  <c r="I205" i="13" s="1"/>
  <c r="I206" i="13" s="1"/>
  <c r="I207" i="13" s="1"/>
  <c r="I208" i="13" s="1"/>
  <c r="I209" i="13" s="1"/>
  <c r="I210" i="13" s="1"/>
  <c r="I211" i="13" s="1"/>
  <c r="I212" i="13" s="1"/>
  <c r="I213" i="13" s="1"/>
  <c r="I214" i="13" s="1"/>
  <c r="I215" i="13" s="1"/>
  <c r="I216" i="13" s="1"/>
  <c r="I217" i="13" s="1"/>
  <c r="I218" i="13" s="1"/>
  <c r="I219" i="13" s="1"/>
  <c r="I220" i="13" s="1"/>
  <c r="I221" i="13" s="1"/>
  <c r="I222" i="13" s="1"/>
  <c r="I223" i="13" s="1"/>
  <c r="I224" i="13" s="1"/>
  <c r="I225" i="13" s="1"/>
  <c r="H13" i="13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F8" i="13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G8" i="5"/>
  <c r="G9" i="5" s="1"/>
  <c r="Q13" i="2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L47" i="2"/>
  <c r="L48" i="2" s="1"/>
  <c r="L49" i="2" s="1"/>
  <c r="L50" i="2" s="1"/>
  <c r="L51" i="2" s="1"/>
  <c r="L52" i="2" s="1"/>
  <c r="L53" i="2" s="1"/>
  <c r="L54" i="2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47" i="2"/>
  <c r="Q48" i="2" s="1"/>
  <c r="Q49" i="2" s="1"/>
  <c r="Q50" i="2" s="1"/>
  <c r="Q51" i="2" s="1"/>
  <c r="Q52" i="2" s="1"/>
  <c r="Q53" i="2" s="1"/>
  <c r="Q54" i="2" s="1"/>
</calcChain>
</file>

<file path=xl/sharedStrings.xml><?xml version="1.0" encoding="utf-8"?>
<sst xmlns="http://schemas.openxmlformats.org/spreadsheetml/2006/main" count="617" uniqueCount="309">
  <si>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</si>
  <si>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</si>
  <si>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</si>
  <si>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</si>
  <si>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</si>
  <si>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</si>
  <si>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</si>
  <si>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</si>
  <si>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</si>
  <si>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</si>
  <si>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</si>
  <si>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</si>
  <si>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</si>
  <si>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</si>
  <si>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</si>
  <si>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</si>
  <si>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</si>
  <si>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</si>
  <si>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</si>
  <si>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</si>
  <si>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</si>
  <si>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</si>
  <si>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</si>
  <si>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</si>
  <si>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</si>
  <si>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</si>
  <si>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</si>
  <si>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</si>
  <si>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</si>
  <si>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</si>
  <si>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</si>
  <si>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</si>
  <si>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</si>
  <si>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</si>
  <si>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</si>
  <si>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</si>
  <si>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</si>
  <si>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</si>
  <si>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</si>
  <si>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</si>
  <si>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</si>
  <si>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</si>
  <si>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</si>
  <si>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</si>
  <si>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</si>
  <si>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</si>
  <si>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</si>
  <si>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</si>
  <si>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</si>
  <si>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</si>
  <si>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</si>
  <si>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</si>
  <si>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</si>
  <si>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</si>
  <si>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</si>
  <si>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</si>
  <si>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</si>
  <si>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</si>
  <si>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</si>
  <si>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</si>
  <si>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</si>
  <si>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</si>
  <si>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</si>
  <si>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</si>
  <si>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</si>
  <si>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</si>
  <si>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</si>
  <si>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</si>
  <si>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</si>
  <si>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</si>
  <si>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</si>
  <si>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</si>
  <si>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</si>
  <si>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</si>
  <si>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</si>
  <si>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</si>
  <si>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</si>
  <si>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</si>
  <si>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</si>
  <si>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</si>
  <si>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</si>
  <si>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</si>
  <si>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</si>
  <si>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</si>
  <si>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</si>
  <si>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</si>
  <si>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</si>
  <si>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</si>
  <si>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</si>
  <si>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</si>
  <si>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</si>
  <si>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</si>
  <si>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</si>
  <si>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</si>
  <si>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</si>
  <si>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</si>
  <si>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</si>
  <si>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</si>
  <si>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</si>
  <si>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</si>
  <si>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</si>
  <si>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</si>
  <si>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</si>
  <si>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</si>
  <si>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</si>
  <si>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</si>
  <si>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</si>
  <si>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</si>
  <si>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</si>
  <si>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</si>
  <si>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</si>
  <si>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</si>
  <si>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</si>
  <si>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</si>
  <si>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</si>
  <si>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</si>
  <si>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</si>
  <si>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</si>
  <si>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</si>
  <si>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</si>
  <si>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</si>
  <si>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</si>
  <si>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</si>
  <si>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</si>
  <si>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</si>
  <si>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</si>
  <si>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</si>
  <si>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</si>
  <si>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</si>
  <si>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</si>
  <si>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</si>
  <si>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</si>
  <si>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</si>
  <si>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</si>
  <si>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</si>
  <si>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</si>
  <si>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</si>
  <si>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</si>
  <si>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</si>
  <si>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</si>
  <si>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</si>
  <si>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</si>
  <si>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</si>
  <si>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</si>
  <si>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</si>
  <si>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</si>
  <si>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</si>
  <si>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</si>
  <si>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</si>
  <si>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</si>
  <si>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</si>
  <si>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</si>
  <si>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</si>
  <si>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</si>
  <si>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</si>
  <si>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</si>
  <si>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</si>
  <si>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</si>
  <si>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</si>
  <si>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</si>
  <si>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</si>
  <si>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</si>
  <si>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</si>
  <si>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</si>
  <si>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</si>
  <si>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</si>
  <si>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</si>
  <si>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</si>
  <si>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</si>
  <si>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</si>
  <si>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</si>
  <si>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</si>
  <si>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</si>
  <si>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</si>
  <si>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</si>
  <si>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</si>
  <si>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</si>
  <si>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</si>
  <si>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</si>
  <si>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</si>
  <si>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</si>
  <si>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</si>
  <si>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</si>
  <si>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</si>
  <si>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</si>
  <si>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</si>
  <si>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</si>
  <si>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</si>
  <si>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</si>
  <si>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</si>
  <si>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</si>
  <si>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</si>
  <si>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</si>
  <si>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</si>
  <si>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</si>
  <si>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</si>
  <si>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</si>
  <si>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</si>
  <si>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</si>
  <si>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</si>
  <si>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</si>
  <si>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</si>
  <si>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</si>
  <si>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</si>
  <si>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</si>
  <si>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</si>
  <si>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</si>
  <si>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</si>
  <si>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</si>
  <si>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</si>
  <si>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</si>
  <si>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</si>
  <si>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</si>
  <si>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</si>
  <si>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</si>
  <si>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</si>
  <si>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</si>
  <si>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</si>
  <si>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</si>
  <si>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</si>
  <si>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</si>
  <si>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</si>
  <si>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</si>
  <si>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</si>
  <si>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</si>
  <si>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</si>
  <si>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</si>
  <si>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</si>
  <si>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</si>
  <si>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</si>
  <si>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</si>
  <si>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</si>
  <si>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</si>
  <si>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</si>
  <si>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</si>
  <si>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</si>
  <si>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</si>
  <si>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</si>
  <si>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</si>
  <si>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</si>
  <si>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</si>
  <si>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</si>
  <si>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</si>
  <si>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</si>
  <si>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</si>
  <si>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</si>
  <si>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</si>
  <si>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</si>
  <si>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</si>
  <si>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</si>
  <si>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</si>
  <si>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</si>
  <si>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</si>
  <si>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</si>
  <si>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</si>
  <si>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</si>
  <si>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</si>
  <si>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</si>
  <si>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</si>
  <si>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</si>
  <si>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</si>
  <si>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</si>
  <si>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</si>
  <si>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</si>
  <si>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</si>
  <si>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</si>
  <si>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</si>
  <si>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</si>
  <si>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</si>
  <si>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</si>
  <si>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</si>
  <si>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</si>
  <si>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</si>
  <si>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</si>
  <si>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</si>
  <si>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</si>
  <si>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</si>
  <si>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</si>
  <si>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</si>
  <si>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</si>
  <si>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</si>
  <si>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</si>
  <si>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</si>
  <si>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</si>
  <si>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</si>
  <si>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</si>
  <si>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</si>
  <si>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</si>
  <si>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</si>
  <si>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</si>
  <si>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</si>
  <si>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</si>
  <si>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</si>
  <si>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</si>
  <si>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</si>
  <si>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</si>
  <si>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</si>
  <si>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</si>
  <si>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</si>
  <si>
    <t>深圳A股收益率-10年期国债收益率</t>
    <phoneticPr fontId="17" type="noConversion"/>
  </si>
  <si>
    <t>上证</t>
    <phoneticPr fontId="17" type="noConversion"/>
  </si>
  <si>
    <t>上证A股收益率-10年期国债收益率</t>
    <phoneticPr fontId="17" type="noConversion"/>
  </si>
  <si>
    <t>上证走势</t>
    <phoneticPr fontId="17" type="noConversion"/>
  </si>
  <si>
    <t>创业板A股收益率-10年期国债收益率</t>
    <phoneticPr fontId="17" type="noConversion"/>
  </si>
  <si>
    <t>创业板走势</t>
    <phoneticPr fontId="17" type="noConversion"/>
  </si>
  <si>
    <t>科创版走势</t>
    <phoneticPr fontId="17" type="noConversion"/>
  </si>
  <si>
    <t>深圳成指</t>
    <phoneticPr fontId="17" type="noConversion"/>
  </si>
  <si>
    <t>深圳</t>
    <phoneticPr fontId="17" type="noConversion"/>
  </si>
  <si>
    <t>科创A股收益率-10年期国债收益率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</si>
</sst>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6" fillId="2" borderId="6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96-951B-1E9DBACD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7AE-8B02-B1A66525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BE2-A247-63F9324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75-A692-2F4E586B6081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175-A692-2F4E586B6081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175-A692-2F4E586B608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175-A692-2F4E586B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4D0E-A563-671C37BB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8.8891895551883735</c:v>
                </c:pt>
                <c:pt idx="1">
                  <c:v>9.0342629574588269</c:v>
                </c:pt>
                <c:pt idx="2">
                  <c:v>9.1490226757373936</c:v>
                </c:pt>
                <c:pt idx="3">
                  <c:v>9.4049127568212789</c:v>
                </c:pt>
                <c:pt idx="4">
                  <c:v>9.8619604026349155</c:v>
                </c:pt>
                <c:pt idx="5">
                  <c:v>10.386531460505203</c:v>
                </c:pt>
                <c:pt idx="6">
                  <c:v>10.983004450519502</c:v>
                </c:pt>
                <c:pt idx="7">
                  <c:v>11.556203064188887</c:v>
                </c:pt>
                <c:pt idx="8">
                  <c:v>12.307519284192493</c:v>
                </c:pt>
                <c:pt idx="9">
                  <c:v>13.127642067575749</c:v>
                </c:pt>
                <c:pt idx="10">
                  <c:v>13.803304888775589</c:v>
                </c:pt>
                <c:pt idx="11">
                  <c:v>14.190669445213722</c:v>
                </c:pt>
                <c:pt idx="12">
                  <c:v>14.328017965761589</c:v>
                </c:pt>
                <c:pt idx="13">
                  <c:v>14.392189464114459</c:v>
                </c:pt>
                <c:pt idx="14">
                  <c:v>14.043752760307548</c:v>
                </c:pt>
                <c:pt idx="15">
                  <c:v>13.631368153898038</c:v>
                </c:pt>
                <c:pt idx="16">
                  <c:v>13.267498648499277</c:v>
                </c:pt>
                <c:pt idx="17">
                  <c:v>12.855029128607189</c:v>
                </c:pt>
                <c:pt idx="18">
                  <c:v>12.202087049243044</c:v>
                </c:pt>
                <c:pt idx="19">
                  <c:v>11.748221081000128</c:v>
                </c:pt>
                <c:pt idx="20">
                  <c:v>11.570380262754551</c:v>
                </c:pt>
                <c:pt idx="21">
                  <c:v>11.464978329313013</c:v>
                </c:pt>
                <c:pt idx="22">
                  <c:v>11.532587327544338</c:v>
                </c:pt>
                <c:pt idx="23">
                  <c:v>11.709862859574361</c:v>
                </c:pt>
                <c:pt idx="24">
                  <c:v>11.832742077563879</c:v>
                </c:pt>
                <c:pt idx="25">
                  <c:v>11.945948137176504</c:v>
                </c:pt>
                <c:pt idx="26">
                  <c:v>12.151854570554967</c:v>
                </c:pt>
                <c:pt idx="27">
                  <c:v>12.445954496696643</c:v>
                </c:pt>
                <c:pt idx="28">
                  <c:v>12.636054584500314</c:v>
                </c:pt>
                <c:pt idx="29">
                  <c:v>13.080857996011741</c:v>
                </c:pt>
                <c:pt idx="30">
                  <c:v>13.454247876451364</c:v>
                </c:pt>
                <c:pt idx="31">
                  <c:v>13.798778313027377</c:v>
                </c:pt>
                <c:pt idx="32">
                  <c:v>13.887374497045322</c:v>
                </c:pt>
                <c:pt idx="33">
                  <c:v>14.091830769800763</c:v>
                </c:pt>
                <c:pt idx="34">
                  <c:v>14.372364990767482</c:v>
                </c:pt>
                <c:pt idx="35">
                  <c:v>14.218215253238945</c:v>
                </c:pt>
                <c:pt idx="36">
                  <c:v>14.012568862423228</c:v>
                </c:pt>
                <c:pt idx="37">
                  <c:v>13.823450126966087</c:v>
                </c:pt>
                <c:pt idx="38">
                  <c:v>13.677154730249908</c:v>
                </c:pt>
                <c:pt idx="39">
                  <c:v>13.109107004743578</c:v>
                </c:pt>
                <c:pt idx="40">
                  <c:v>12.801850565236577</c:v>
                </c:pt>
                <c:pt idx="41">
                  <c:v>12.596046211068119</c:v>
                </c:pt>
                <c:pt idx="42">
                  <c:v>12.753069021507574</c:v>
                </c:pt>
                <c:pt idx="43">
                  <c:v>12.74958830150932</c:v>
                </c:pt>
                <c:pt idx="44">
                  <c:v>12.767312892233104</c:v>
                </c:pt>
                <c:pt idx="45">
                  <c:v>12.751653507937359</c:v>
                </c:pt>
                <c:pt idx="46">
                  <c:v>12.5096966716357</c:v>
                </c:pt>
                <c:pt idx="47">
                  <c:v>11.990468292980479</c:v>
                </c:pt>
                <c:pt idx="48">
                  <c:v>11.533723949636563</c:v>
                </c:pt>
                <c:pt idx="49">
                  <c:v>11.292475991377561</c:v>
                </c:pt>
                <c:pt idx="50">
                  <c:v>11.129850192355699</c:v>
                </c:pt>
                <c:pt idx="51">
                  <c:v>11.111136413235752</c:v>
                </c:pt>
                <c:pt idx="52">
                  <c:v>11.389173004140769</c:v>
                </c:pt>
                <c:pt idx="53">
                  <c:v>11.744164771457827</c:v>
                </c:pt>
                <c:pt idx="54">
                  <c:v>11.859159454026774</c:v>
                </c:pt>
                <c:pt idx="55">
                  <c:v>12.123516930167641</c:v>
                </c:pt>
                <c:pt idx="56">
                  <c:v>12.287406563027151</c:v>
                </c:pt>
                <c:pt idx="57">
                  <c:v>12.258332445818517</c:v>
                </c:pt>
                <c:pt idx="58">
                  <c:v>12.220293961183323</c:v>
                </c:pt>
                <c:pt idx="59">
                  <c:v>12.395452041642482</c:v>
                </c:pt>
                <c:pt idx="60">
                  <c:v>12.567673283029652</c:v>
                </c:pt>
                <c:pt idx="61">
                  <c:v>12.930010204190499</c:v>
                </c:pt>
                <c:pt idx="62">
                  <c:v>13.156637124612649</c:v>
                </c:pt>
                <c:pt idx="63">
                  <c:v>13.360868183202747</c:v>
                </c:pt>
                <c:pt idx="64">
                  <c:v>13.508302519197764</c:v>
                </c:pt>
                <c:pt idx="65">
                  <c:v>13.651554487033264</c:v>
                </c:pt>
                <c:pt idx="66">
                  <c:v>13.559864826775355</c:v>
                </c:pt>
                <c:pt idx="67">
                  <c:v>13.606608922575049</c:v>
                </c:pt>
                <c:pt idx="68">
                  <c:v>13.637622156173578</c:v>
                </c:pt>
                <c:pt idx="69">
                  <c:v>13.717055267967261</c:v>
                </c:pt>
                <c:pt idx="70">
                  <c:v>13.637280330064495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B59-8525-054AC24712C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6.8417214914688529</c:v>
                </c:pt>
                <c:pt idx="62">
                  <c:v>7.0338020008192252</c:v>
                </c:pt>
                <c:pt idx="63">
                  <c:v>7.121757111264694</c:v>
                </c:pt>
                <c:pt idx="64">
                  <c:v>7.209866051655232</c:v>
                </c:pt>
                <c:pt idx="65">
                  <c:v>7.2948636924810941</c:v>
                </c:pt>
                <c:pt idx="66">
                  <c:v>7.2219358589619569</c:v>
                </c:pt>
                <c:pt idx="67">
                  <c:v>7.2713857174008361</c:v>
                </c:pt>
                <c:pt idx="68">
                  <c:v>7.3396578748864325</c:v>
                </c:pt>
                <c:pt idx="69">
                  <c:v>7.4492728937210231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59734300667061E-2"/>
          <c:y val="3.4970170110988685E-2"/>
          <c:w val="0.9565537870163151"/>
          <c:h val="0.90838566204329063"/>
        </c:manualLayout>
      </c:layout>
      <c:lineChart>
        <c:grouping val="standard"/>
        <c:varyColors val="0"/>
        <c:ser>
          <c:idx val="0"/>
          <c:order val="0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上证!$A$164:$A$205</c:f>
              <c:numCache>
                <c:formatCode>m/d/yyyy</c:formatCode>
                <c:ptCount val="42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</c:numCache>
            </c:numRef>
          </c:cat>
          <c:val>
            <c:numRef>
              <c:f>上证!$G$164:$G$205</c:f>
              <c:numCache>
                <c:formatCode>General</c:formatCode>
                <c:ptCount val="42"/>
                <c:pt idx="0">
                  <c:v>-4.4816495802992558</c:v>
                </c:pt>
                <c:pt idx="1">
                  <c:v>-4.500363359419203</c:v>
                </c:pt>
                <c:pt idx="2">
                  <c:v>-4.2223267685141854</c:v>
                </c:pt>
                <c:pt idx="3">
                  <c:v>-3.867335001197127</c:v>
                </c:pt>
                <c:pt idx="4">
                  <c:v>-3.7523403186281796</c:v>
                </c:pt>
                <c:pt idx="5">
                  <c:v>-3.4879828424873125</c:v>
                </c:pt>
                <c:pt idx="6">
                  <c:v>-3.3240932096278031</c:v>
                </c:pt>
                <c:pt idx="7">
                  <c:v>-3.353167326836437</c:v>
                </c:pt>
                <c:pt idx="8">
                  <c:v>-3.3912058114716306</c:v>
                </c:pt>
                <c:pt idx="9">
                  <c:v>-3.2160477310124715</c:v>
                </c:pt>
                <c:pt idx="10">
                  <c:v>-3.0438264896253004</c:v>
                </c:pt>
                <c:pt idx="11">
                  <c:v>-2.6814895684644551</c:v>
                </c:pt>
                <c:pt idx="12">
                  <c:v>-2.454862648042305</c:v>
                </c:pt>
                <c:pt idx="13">
                  <c:v>-2.2506315894522073</c:v>
                </c:pt>
                <c:pt idx="14">
                  <c:v>-2.1031972534571906</c:v>
                </c:pt>
                <c:pt idx="15">
                  <c:v>-1.9599452856216901</c:v>
                </c:pt>
                <c:pt idx="16">
                  <c:v>-2.051634945879599</c:v>
                </c:pt>
                <c:pt idx="17">
                  <c:v>-2.0048908500799052</c:v>
                </c:pt>
                <c:pt idx="18">
                  <c:v>-1.9738776164813756</c:v>
                </c:pt>
                <c:pt idx="19">
                  <c:v>-1.8944445046876921</c:v>
                </c:pt>
                <c:pt idx="20">
                  <c:v>-1.9742194425904569</c:v>
                </c:pt>
                <c:pt idx="21">
                  <c:v>-1.770290366936174</c:v>
                </c:pt>
                <c:pt idx="22">
                  <c:v>-1.781222213842514</c:v>
                </c:pt>
                <c:pt idx="23">
                  <c:v>-1.8409535241664221</c:v>
                </c:pt>
                <c:pt idx="24">
                  <c:v>-1.7922279718857488</c:v>
                </c:pt>
                <c:pt idx="25">
                  <c:v>-1.496748879054163</c:v>
                </c:pt>
                <c:pt idx="26">
                  <c:v>-1.1811781583111705</c:v>
                </c:pt>
                <c:pt idx="27">
                  <c:v>-0.90875118049236603</c:v>
                </c:pt>
                <c:pt idx="28">
                  <c:v>-0.61147625508637127</c:v>
                </c:pt>
                <c:pt idx="29">
                  <c:v>-0.41452564946317949</c:v>
                </c:pt>
                <c:pt idx="30">
                  <c:v>-0.44297911260373946</c:v>
                </c:pt>
                <c:pt idx="31">
                  <c:v>-0.614272186156402</c:v>
                </c:pt>
                <c:pt idx="32">
                  <c:v>-0.58070484320382176</c:v>
                </c:pt>
                <c:pt idx="33">
                  <c:v>-0.34614443219591173</c:v>
                </c:pt>
                <c:pt idx="34">
                  <c:v>-0.28885276214882438</c:v>
                </c:pt>
                <c:pt idx="35">
                  <c:v>-0.17567113938164391</c:v>
                </c:pt>
                <c:pt idx="36">
                  <c:v>-0.11905054970019169</c:v>
                </c:pt>
                <c:pt idx="37">
                  <c:v>-0.13876523224428361</c:v>
                </c:pt>
                <c:pt idx="38">
                  <c:v>-0.34613121625857701</c:v>
                </c:pt>
                <c:pt idx="39">
                  <c:v>-0.35134737214780554</c:v>
                </c:pt>
                <c:pt idx="40">
                  <c:v>-0.27390135063484689</c:v>
                </c:pt>
                <c:pt idx="41">
                  <c:v>-5.7584494722469515E-2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6-485F-ADCE-2DC56414B4D2}"/>
            </c:ext>
          </c:extLst>
        </c:ser>
        <c:ser>
          <c:idx val="1"/>
          <c:order val="1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上证!$A$164:$A$205</c:f>
              <c:numCache>
                <c:formatCode>m/d/yyyy</c:formatCode>
                <c:ptCount val="42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</c:numCache>
            </c:numRef>
          </c:cat>
          <c:val>
            <c:numRef>
              <c:f>上证!$H$164:$H$205</c:f>
              <c:numCache>
                <c:formatCode>General</c:formatCode>
                <c:ptCount val="42"/>
                <c:pt idx="0">
                  <c:v>-3.4047044786026084</c:v>
                </c:pt>
                <c:pt idx="1">
                  <c:v>-3.3657569997164787</c:v>
                </c:pt>
                <c:pt idx="2">
                  <c:v>-3.1087378213567201</c:v>
                </c:pt>
                <c:pt idx="3">
                  <c:v>-2.7703039000730936</c:v>
                </c:pt>
                <c:pt idx="4">
                  <c:v>-2.6407218778599102</c:v>
                </c:pt>
                <c:pt idx="5">
                  <c:v>-2.4130894562648666</c:v>
                </c:pt>
                <c:pt idx="6">
                  <c:v>-2.2119956672589458</c:v>
                </c:pt>
                <c:pt idx="7">
                  <c:v>-2.1669666886035892</c:v>
                </c:pt>
                <c:pt idx="8">
                  <c:v>-2.0724372097925494</c:v>
                </c:pt>
                <c:pt idx="9">
                  <c:v>-1.8378664768906234</c:v>
                </c:pt>
                <c:pt idx="10">
                  <c:v>-1.5896095582143568</c:v>
                </c:pt>
                <c:pt idx="11">
                  <c:v>-1.2674652640208111</c:v>
                </c:pt>
                <c:pt idx="12">
                  <c:v>-1.0753847546704391</c:v>
                </c:pt>
                <c:pt idx="13">
                  <c:v>-0.98742964422496993</c:v>
                </c:pt>
                <c:pt idx="14">
                  <c:v>-0.89932070383443197</c:v>
                </c:pt>
                <c:pt idx="15">
                  <c:v>-0.81432306300856983</c:v>
                </c:pt>
                <c:pt idx="16">
                  <c:v>-0.88725089652770706</c:v>
                </c:pt>
                <c:pt idx="17">
                  <c:v>-0.83780103808882833</c:v>
                </c:pt>
                <c:pt idx="18">
                  <c:v>-0.76952888060323144</c:v>
                </c:pt>
                <c:pt idx="19">
                  <c:v>-0.65991386176864086</c:v>
                </c:pt>
                <c:pt idx="20">
                  <c:v>-0.70195082381641205</c:v>
                </c:pt>
                <c:pt idx="21">
                  <c:v>-0.51628569915557421</c:v>
                </c:pt>
                <c:pt idx="22">
                  <c:v>-0.4364015724443413</c:v>
                </c:pt>
                <c:pt idx="23">
                  <c:v>-0.42807293404384961</c:v>
                </c:pt>
                <c:pt idx="24">
                  <c:v>-0.3799249325404932</c:v>
                </c:pt>
                <c:pt idx="25">
                  <c:v>-0.13543129705539325</c:v>
                </c:pt>
                <c:pt idx="26">
                  <c:v>0.10697795935802956</c:v>
                </c:pt>
                <c:pt idx="27">
                  <c:v>0.26435338056038749</c:v>
                </c:pt>
                <c:pt idx="28">
                  <c:v>0.44109857888078352</c:v>
                </c:pt>
                <c:pt idx="29">
                  <c:v>0.59811917679694959</c:v>
                </c:pt>
                <c:pt idx="30">
                  <c:v>0.56617679526565468</c:v>
                </c:pt>
                <c:pt idx="31">
                  <c:v>0.40103820082340924</c:v>
                </c:pt>
                <c:pt idx="32">
                  <c:v>0.38538468565146156</c:v>
                </c:pt>
                <c:pt idx="33">
                  <c:v>0.53193570086991127</c:v>
                </c:pt>
                <c:pt idx="34">
                  <c:v>0.53476458344292332</c:v>
                </c:pt>
                <c:pt idx="35">
                  <c:v>0.58921104171282668</c:v>
                </c:pt>
                <c:pt idx="36">
                  <c:v>0.60436744052985469</c:v>
                </c:pt>
                <c:pt idx="37">
                  <c:v>0.57251424183833199</c:v>
                </c:pt>
                <c:pt idx="38">
                  <c:v>0.41858101910737933</c:v>
                </c:pt>
                <c:pt idx="39">
                  <c:v>0.38268583935937261</c:v>
                </c:pt>
                <c:pt idx="40">
                  <c:v>0.40393195714792096</c:v>
                </c:pt>
                <c:pt idx="41">
                  <c:v>0.56040352473172916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6-485F-ADCE-2DC56414B4D2}"/>
            </c:ext>
          </c:extLst>
        </c:ser>
        <c:ser>
          <c:idx val="2"/>
          <c:order val="2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上证!$A$164:$A$205</c:f>
              <c:numCache>
                <c:formatCode>m/d/yyyy</c:formatCode>
                <c:ptCount val="42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</c:numCache>
            </c:numRef>
          </c:cat>
          <c:val>
            <c:numRef>
              <c:f>上证!$I$164:$I$205</c:f>
              <c:numCache>
                <c:formatCode>General</c:formatCode>
                <c:ptCount val="42"/>
                <c:pt idx="11">
                  <c:v>0.83932874148360725</c:v>
                </c:pt>
                <c:pt idx="12">
                  <c:v>1.5262442570445773</c:v>
                </c:pt>
                <c:pt idx="13">
                  <c:v>2.1171395270475131</c:v>
                </c:pt>
                <c:pt idx="14">
                  <c:v>2.59949780638975</c:v>
                </c:pt>
                <c:pt idx="15">
                  <c:v>2.665578457378317</c:v>
                </c:pt>
                <c:pt idx="16">
                  <c:v>2.5443400289105282</c:v>
                </c:pt>
                <c:pt idx="17">
                  <c:v>2.593120212018817</c:v>
                </c:pt>
                <c:pt idx="18">
                  <c:v>2.6928487249496769</c:v>
                </c:pt>
                <c:pt idx="19">
                  <c:v>2.8366045743449186</c:v>
                </c:pt>
                <c:pt idx="20">
                  <c:v>2.8554203734653187</c:v>
                </c:pt>
                <c:pt idx="21">
                  <c:v>3.0856977325233674</c:v>
                </c:pt>
                <c:pt idx="22">
                  <c:v>3.2572327237316072</c:v>
                </c:pt>
                <c:pt idx="23">
                  <c:v>3.3815226038304771</c:v>
                </c:pt>
                <c:pt idx="24">
                  <c:v>3.566700128207188</c:v>
                </c:pt>
                <c:pt idx="25">
                  <c:v>3.9164645787208578</c:v>
                </c:pt>
                <c:pt idx="26">
                  <c:v>4.2695163900531465</c:v>
                </c:pt>
                <c:pt idx="27">
                  <c:v>4.4011524533892104</c:v>
                </c:pt>
                <c:pt idx="28">
                  <c:v>4.5299543518065892</c:v>
                </c:pt>
                <c:pt idx="29">
                  <c:v>4.6173850890038768</c:v>
                </c:pt>
                <c:pt idx="30">
                  <c:v>4.5362836507553324</c:v>
                </c:pt>
                <c:pt idx="31">
                  <c:v>4.2722642308848471</c:v>
                </c:pt>
                <c:pt idx="32">
                  <c:v>4.2628976400515892</c:v>
                </c:pt>
                <c:pt idx="33">
                  <c:v>4.3742972794210937</c:v>
                </c:pt>
                <c:pt idx="34">
                  <c:v>4.364424660924108</c:v>
                </c:pt>
                <c:pt idx="35">
                  <c:v>4.3735041025503056</c:v>
                </c:pt>
                <c:pt idx="36">
                  <c:v>4.3526311188499855</c:v>
                </c:pt>
                <c:pt idx="37">
                  <c:v>4.2779728238293044</c:v>
                </c:pt>
                <c:pt idx="38">
                  <c:v>4.1389210366462184</c:v>
                </c:pt>
                <c:pt idx="39">
                  <c:v>4.0732318484386258</c:v>
                </c:pt>
                <c:pt idx="40">
                  <c:v>4.0322561058643682</c:v>
                </c:pt>
                <c:pt idx="41">
                  <c:v>4.1461021401489404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6-485F-ADCE-2DC56414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631C6E-4FD6-FEF0-722C-176FEF582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6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6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6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6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6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7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8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8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8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8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70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6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6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6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6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7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8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8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8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8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70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71" t="s">
        <v>267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 ht="15" x14ac:dyDescent="0.25">
      <c r="A2" s="4"/>
      <c r="B2" s="4"/>
      <c r="C2" s="4"/>
      <c r="D2" s="72"/>
      <c r="E2" s="7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4"/>
  <sheetViews>
    <sheetView topLeftCell="A226" workbookViewId="0">
      <selection activeCell="H284" sqref="H284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2" si="21">1/C209*100</f>
        <v>3.1505986137366104</v>
      </c>
      <c r="E209">
        <f t="shared" ref="E209:E272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3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 t="shared" ref="G268:G273" si="24"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 t="shared" si="24"/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 t="shared" si="24"/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 t="shared" si="24"/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 t="shared" si="21"/>
        <v>4.1169205434335119</v>
      </c>
      <c r="E272">
        <f t="shared" si="22"/>
        <v>1.2911205434335118</v>
      </c>
      <c r="F272">
        <f t="shared" si="23"/>
        <v>-3.8038484635193548E-2</v>
      </c>
      <c r="G272" s="31">
        <f t="shared" si="24"/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 t="shared" ref="D273:D279" si="25">1/C273*100</f>
        <v>4.1186161449752881</v>
      </c>
      <c r="E273">
        <f t="shared" ref="E273:E278" si="26">D273-B273</f>
        <v>1.3398161449752881</v>
      </c>
      <c r="F273">
        <f t="shared" si="23"/>
        <v>0.17515808045915904</v>
      </c>
      <c r="G273" s="31">
        <f t="shared" si="24"/>
        <v>12.395452041642482</v>
      </c>
      <c r="H273">
        <v>11338.67</v>
      </c>
      <c r="I273">
        <v>6.2713202785990401</v>
      </c>
    </row>
    <row r="274" spans="1:9" x14ac:dyDescent="0.25">
      <c r="A274" s="35">
        <v>45051</v>
      </c>
      <c r="B274">
        <v>2.7338</v>
      </c>
      <c r="C274">
        <v>23.98</v>
      </c>
      <c r="D274">
        <f t="shared" si="25"/>
        <v>4.1701417848206832</v>
      </c>
      <c r="E274">
        <f t="shared" si="26"/>
        <v>1.4363417848206832</v>
      </c>
      <c r="F274">
        <f t="shared" ref="F274:F280" si="27">E274-E269</f>
        <v>0.1722212413871711</v>
      </c>
      <c r="G274" s="31">
        <f t="shared" ref="G274:G279" si="28">F274+G273</f>
        <v>12.567673283029652</v>
      </c>
      <c r="H274">
        <v>11180.87</v>
      </c>
      <c r="I274">
        <v>6.5195771972753098</v>
      </c>
    </row>
    <row r="275" spans="1:9" x14ac:dyDescent="0.25">
      <c r="A275" s="63">
        <v>45058</v>
      </c>
      <c r="B275" s="62">
        <v>2.7058</v>
      </c>
      <c r="C275" s="62">
        <v>23.66</v>
      </c>
      <c r="D275">
        <f t="shared" si="25"/>
        <v>4.2265426880811496</v>
      </c>
      <c r="E275">
        <f t="shared" si="26"/>
        <v>1.5207426880811497</v>
      </c>
      <c r="F275">
        <f t="shared" si="27"/>
        <v>0.36233692116084537</v>
      </c>
      <c r="G275" s="31">
        <f t="shared" si="28"/>
        <v>12.930010204190499</v>
      </c>
      <c r="H275" s="62">
        <v>11005.64</v>
      </c>
      <c r="I275" s="62">
        <v>6.8417214914688529</v>
      </c>
    </row>
    <row r="276" spans="1:9" x14ac:dyDescent="0.25">
      <c r="A276" s="35">
        <v>45065</v>
      </c>
      <c r="B276">
        <v>2.7151000000000001</v>
      </c>
      <c r="C276">
        <v>23.95</v>
      </c>
      <c r="D276">
        <f t="shared" si="25"/>
        <v>4.1753653444676413</v>
      </c>
      <c r="E276">
        <f t="shared" si="26"/>
        <v>1.4602653444676412</v>
      </c>
      <c r="F276">
        <f t="shared" si="27"/>
        <v>0.22662692042215005</v>
      </c>
      <c r="G276" s="31">
        <f t="shared" si="28"/>
        <v>13.156637124612649</v>
      </c>
      <c r="H276">
        <v>11091.36</v>
      </c>
      <c r="I276">
        <v>7.0338020008192252</v>
      </c>
    </row>
    <row r="277" spans="1:9" x14ac:dyDescent="0.25">
      <c r="A277" s="63">
        <v>45072</v>
      </c>
      <c r="B277">
        <v>2.7204999999999999</v>
      </c>
      <c r="C277">
        <v>23.72</v>
      </c>
      <c r="D277">
        <f t="shared" si="25"/>
        <v>4.2158516020236094</v>
      </c>
      <c r="E277">
        <f t="shared" si="26"/>
        <v>1.4953516020236095</v>
      </c>
      <c r="F277">
        <f t="shared" si="27"/>
        <v>0.20423105859009771</v>
      </c>
      <c r="G277" s="31">
        <f t="shared" si="28"/>
        <v>13.360868183202747</v>
      </c>
      <c r="H277">
        <v>10909.65</v>
      </c>
      <c r="I277">
        <v>7.121757111264694</v>
      </c>
    </row>
    <row r="278" spans="1:9" x14ac:dyDescent="0.25">
      <c r="A278" s="35">
        <v>45079</v>
      </c>
      <c r="B278">
        <v>2.6951000000000001</v>
      </c>
      <c r="C278">
        <v>23.91</v>
      </c>
      <c r="D278">
        <f t="shared" si="25"/>
        <v>4.1823504809703049</v>
      </c>
      <c r="E278">
        <f t="shared" si="26"/>
        <v>1.4872504809703049</v>
      </c>
      <c r="F278">
        <f t="shared" si="27"/>
        <v>0.14743433599501676</v>
      </c>
      <c r="G278" s="31">
        <f t="shared" si="28"/>
        <v>13.508302519197764</v>
      </c>
      <c r="H278">
        <v>10998.07</v>
      </c>
      <c r="I278">
        <v>7.209866051655232</v>
      </c>
    </row>
    <row r="279" spans="1:9" x14ac:dyDescent="0.25">
      <c r="A279" s="63">
        <v>45086</v>
      </c>
      <c r="B279">
        <v>2.6703000000000001</v>
      </c>
      <c r="C279">
        <v>23.53</v>
      </c>
      <c r="D279">
        <f t="shared" si="25"/>
        <v>4.2498937526561837</v>
      </c>
      <c r="E279">
        <f t="shared" ref="E279" si="29">D279-B279</f>
        <v>1.5795937526561836</v>
      </c>
      <c r="F279">
        <f t="shared" si="27"/>
        <v>0.14325196783550043</v>
      </c>
      <c r="G279" s="31">
        <f t="shared" si="28"/>
        <v>13.651554487033264</v>
      </c>
      <c r="H279">
        <v>10793.93</v>
      </c>
      <c r="I279">
        <v>7.2948636924810941</v>
      </c>
    </row>
    <row r="280" spans="1:9" x14ac:dyDescent="0.25">
      <c r="A280" s="35">
        <v>45093</v>
      </c>
      <c r="B280">
        <v>2.6625999999999999</v>
      </c>
      <c r="C280">
        <v>24.44</v>
      </c>
      <c r="D280">
        <f t="shared" ref="D280" si="30">1/C280*100</f>
        <v>4.0916530278232406</v>
      </c>
      <c r="E280">
        <f t="shared" ref="E280" si="31">D280-B280</f>
        <v>1.4290530278232407</v>
      </c>
      <c r="F280">
        <f t="shared" si="27"/>
        <v>-9.1689660257908923E-2</v>
      </c>
      <c r="G280" s="31">
        <f t="shared" ref="G280" si="32">F280+G279</f>
        <v>13.559864826775355</v>
      </c>
      <c r="H280">
        <v>11306.53</v>
      </c>
      <c r="I280">
        <v>7.2219358589619569</v>
      </c>
    </row>
    <row r="281" spans="1:9" x14ac:dyDescent="0.25">
      <c r="A281" s="63">
        <v>45098</v>
      </c>
      <c r="B281">
        <v>2.6701000000000001</v>
      </c>
      <c r="C281">
        <v>23.94</v>
      </c>
      <c r="D281">
        <f t="shared" ref="D281" si="33">1/C281*100</f>
        <v>4.1771094402673352</v>
      </c>
      <c r="E281">
        <f t="shared" ref="E281" si="34">D281-B281</f>
        <v>1.5070094402673351</v>
      </c>
      <c r="F281">
        <f t="shared" ref="F281" si="35">E281-E276</f>
        <v>4.6744095799693852E-2</v>
      </c>
      <c r="G281" s="31">
        <f t="shared" ref="G281" si="36">F281+G280</f>
        <v>13.606608922575049</v>
      </c>
      <c r="H281">
        <v>11058.63</v>
      </c>
      <c r="I281">
        <v>7.2713857174008361</v>
      </c>
    </row>
    <row r="282" spans="1:9" x14ac:dyDescent="0.25">
      <c r="A282" s="35">
        <v>45107</v>
      </c>
      <c r="B282">
        <v>2.6351</v>
      </c>
      <c r="C282">
        <v>24.03</v>
      </c>
      <c r="D282">
        <f t="shared" ref="D282:D283" si="37">1/C282*100</f>
        <v>4.1614648356221391</v>
      </c>
      <c r="E282">
        <f t="shared" ref="E282" si="38">D282-B282</f>
        <v>1.5263648356221391</v>
      </c>
      <c r="F282">
        <f t="shared" ref="F282" si="39">E282-E277</f>
        <v>3.1013233598529588E-2</v>
      </c>
      <c r="G282" s="31">
        <f t="shared" ref="G282" si="40">F282+G281</f>
        <v>13.637622156173578</v>
      </c>
      <c r="H282">
        <v>11026.59</v>
      </c>
      <c r="I282">
        <v>7.3396578748864325</v>
      </c>
    </row>
    <row r="283" spans="1:9" x14ac:dyDescent="0.25">
      <c r="A283" s="63">
        <v>45114</v>
      </c>
      <c r="B283">
        <v>2.6402999999999999</v>
      </c>
      <c r="C283">
        <v>23.77</v>
      </c>
      <c r="D283">
        <f t="shared" si="37"/>
        <v>4.2069835927639883</v>
      </c>
      <c r="E283">
        <f t="shared" ref="E283" si="41">D283-B283</f>
        <v>1.5666835927639884</v>
      </c>
      <c r="F283">
        <f t="shared" ref="F283" si="42">E283-E278</f>
        <v>7.9433111793683508E-2</v>
      </c>
      <c r="G283" s="31">
        <f t="shared" ref="G283" si="43">F283+G282</f>
        <v>13.717055267967261</v>
      </c>
      <c r="H283">
        <v>10888.55</v>
      </c>
      <c r="I283">
        <v>7.4492728937210231</v>
      </c>
    </row>
    <row r="284" spans="1:9" x14ac:dyDescent="0.25">
      <c r="A284" s="35">
        <v>45121</v>
      </c>
      <c r="B284">
        <v>2.6444000000000001</v>
      </c>
      <c r="C284">
        <v>24.13</v>
      </c>
      <c r="D284">
        <f t="shared" ref="D284" si="44">1/C284*100</f>
        <v>4.1442188147534189</v>
      </c>
      <c r="E284">
        <f t="shared" ref="E284" si="45">D284-B284</f>
        <v>1.4998188147534188</v>
      </c>
      <c r="F284">
        <f t="shared" ref="F284" si="46">E284-E279</f>
        <v>-7.9774937902764798E-2</v>
      </c>
      <c r="G284" s="31">
        <f t="shared" ref="G284" si="47">F284+G283</f>
        <v>13.637280330064495</v>
      </c>
      <c r="H284">
        <v>11080.32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workbookViewId="0">
      <selection activeCell="G8" sqref="G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3" si="22">1/C258*100</f>
        <v>2.5713551041398817</v>
      </c>
      <c r="E258">
        <f t="shared" ref="E258:E273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3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:G273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 t="shared" si="22"/>
        <v>2.7548209366391188</v>
      </c>
      <c r="E272">
        <f t="shared" si="23"/>
        <v>-7.0979063360881334E-2</v>
      </c>
      <c r="F272">
        <f t="shared" si="24"/>
        <v>9.4529478811039791E-2</v>
      </c>
      <c r="G272" s="31">
        <f t="shared" si="28"/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 t="shared" si="22"/>
        <v>2.7085590465872156</v>
      </c>
      <c r="E273">
        <f t="shared" si="23"/>
        <v>-7.0240953412784357E-2</v>
      </c>
      <c r="F273">
        <f t="shared" si="24"/>
        <v>0.23457073290192598</v>
      </c>
      <c r="G273" s="31">
        <f t="shared" si="28"/>
        <v>6.2713202785990401</v>
      </c>
    </row>
    <row r="274" spans="1:7" x14ac:dyDescent="0.25">
      <c r="A274" s="35">
        <v>45051</v>
      </c>
      <c r="B274">
        <v>2.7338</v>
      </c>
      <c r="C274">
        <v>36.229999999999997</v>
      </c>
      <c r="D274">
        <f>1/C274*100</f>
        <v>2.7601435274634283</v>
      </c>
      <c r="E274">
        <f>D274-B274</f>
        <v>2.6343527463428273E-2</v>
      </c>
      <c r="F274">
        <f>E274-E269</f>
        <v>0.24825691867626665</v>
      </c>
      <c r="G274" s="31">
        <f>F274+G273</f>
        <v>6.5195771972753072</v>
      </c>
    </row>
    <row r="275" spans="1:7" x14ac:dyDescent="0.25">
      <c r="A275" s="63">
        <v>45058</v>
      </c>
      <c r="B275" s="62">
        <v>2.7058</v>
      </c>
      <c r="C275" s="62">
        <v>35.880000000000003</v>
      </c>
      <c r="D275">
        <f t="shared" ref="D275:D276" si="29">1/C275*100</f>
        <v>2.7870680044593086</v>
      </c>
      <c r="E275">
        <f t="shared" ref="E275:E277" si="30">D275-B275</f>
        <v>8.1268004459308596E-2</v>
      </c>
      <c r="F275">
        <f t="shared" ref="F275:F276" si="31">E275-E270</f>
        <v>0.32214429419354573</v>
      </c>
      <c r="G275" s="31">
        <f t="shared" ref="G275:G276" si="32">F275+G274</f>
        <v>6.8417214914688529</v>
      </c>
    </row>
    <row r="276" spans="1:7" x14ac:dyDescent="0.25">
      <c r="A276" s="35">
        <v>45065</v>
      </c>
      <c r="B276">
        <v>2.7151000000000001</v>
      </c>
      <c r="C276">
        <v>36.75</v>
      </c>
      <c r="D276">
        <f t="shared" si="29"/>
        <v>2.7210884353741496</v>
      </c>
      <c r="E276">
        <f t="shared" si="30"/>
        <v>5.9884353741495033E-3</v>
      </c>
      <c r="F276">
        <f t="shared" si="31"/>
        <v>0.19208050935037191</v>
      </c>
      <c r="G276" s="31">
        <f t="shared" si="32"/>
        <v>7.0338020008192252</v>
      </c>
    </row>
    <row r="277" spans="1:7" x14ac:dyDescent="0.25">
      <c r="A277" s="63">
        <v>45072</v>
      </c>
      <c r="B277">
        <v>2.7204999999999999</v>
      </c>
      <c r="C277">
        <v>36.53</v>
      </c>
      <c r="D277">
        <f t="shared" ref="D277" si="33">1/C277*100</f>
        <v>2.7374760470845878</v>
      </c>
      <c r="E277">
        <f t="shared" si="30"/>
        <v>1.6976047084587886E-2</v>
      </c>
      <c r="F277">
        <f t="shared" ref="F277" si="34">E277-E272</f>
        <v>8.795511044546922E-2</v>
      </c>
      <c r="G277" s="31">
        <f t="shared" ref="G277" si="35">F277+G276</f>
        <v>7.121757111264694</v>
      </c>
    </row>
    <row r="278" spans="1:7" x14ac:dyDescent="0.25">
      <c r="A278" s="35">
        <v>45079</v>
      </c>
      <c r="B278">
        <v>2.6951000000000001</v>
      </c>
      <c r="C278">
        <v>36.86</v>
      </c>
      <c r="D278">
        <f t="shared" ref="D278" si="36">1/C278*100</f>
        <v>2.7129679869777537</v>
      </c>
      <c r="E278">
        <f t="shared" ref="E278" si="37">D278-B278</f>
        <v>1.7867986977753603E-2</v>
      </c>
      <c r="F278">
        <f t="shared" ref="F278" si="38">E278-E273</f>
        <v>8.810894039053796E-2</v>
      </c>
      <c r="G278" s="31">
        <f t="shared" ref="G278" si="39">F278+G277</f>
        <v>7.209866051655232</v>
      </c>
    </row>
    <row r="279" spans="1:7" x14ac:dyDescent="0.25">
      <c r="A279" s="63">
        <v>45086</v>
      </c>
      <c r="B279">
        <v>2.6703000000000001</v>
      </c>
      <c r="C279">
        <v>35.950000000000003</v>
      </c>
      <c r="D279">
        <f t="shared" ref="D279" si="40">1/C279*100</f>
        <v>2.7816411682892905</v>
      </c>
      <c r="E279">
        <f t="shared" ref="E279" si="41">D279-B279</f>
        <v>0.11134116828929042</v>
      </c>
      <c r="F279">
        <f t="shared" ref="F279" si="42">E279-E274</f>
        <v>8.4997640825862142E-2</v>
      </c>
      <c r="G279" s="31">
        <f t="shared" ref="G279" si="43">F279+G278</f>
        <v>7.2948636924810941</v>
      </c>
    </row>
    <row r="280" spans="1:7" x14ac:dyDescent="0.25">
      <c r="A280" s="35">
        <v>45093</v>
      </c>
      <c r="B280">
        <v>2.6625999999999999</v>
      </c>
      <c r="C280">
        <v>37.44</v>
      </c>
      <c r="D280">
        <f t="shared" ref="D280" si="44">1/C280*100</f>
        <v>2.6709401709401712</v>
      </c>
      <c r="E280">
        <f t="shared" ref="E280" si="45">D280-B280</f>
        <v>8.3401709401713653E-3</v>
      </c>
      <c r="F280">
        <f t="shared" ref="F280" si="46">E280-E275</f>
        <v>-7.2927833519137231E-2</v>
      </c>
      <c r="G280" s="31">
        <f t="shared" ref="G280" si="47">F280+G279</f>
        <v>7.2219358589619569</v>
      </c>
    </row>
    <row r="281" spans="1:7" x14ac:dyDescent="0.25">
      <c r="A281" s="63">
        <v>45098</v>
      </c>
      <c r="B281">
        <v>2.6701000000000001</v>
      </c>
      <c r="C281">
        <v>36.69</v>
      </c>
      <c r="D281">
        <f t="shared" ref="D281" si="48">1/C281*100</f>
        <v>2.7255382938130284</v>
      </c>
      <c r="E281">
        <f t="shared" ref="E281" si="49">D281-B281</f>
        <v>5.5438293813028228E-2</v>
      </c>
      <c r="F281">
        <f t="shared" ref="F281" si="50">E281-E276</f>
        <v>4.9449858438878724E-2</v>
      </c>
      <c r="G281" s="31">
        <f t="shared" ref="G281" si="51">F281+G280</f>
        <v>7.2713857174008361</v>
      </c>
    </row>
    <row r="282" spans="1:7" x14ac:dyDescent="0.25">
      <c r="A282" s="35">
        <v>45107</v>
      </c>
      <c r="B282">
        <v>2.6351</v>
      </c>
      <c r="C282">
        <v>36.76</v>
      </c>
      <c r="D282">
        <f t="shared" ref="D282" si="52">1/C282*100</f>
        <v>2.7203482045701848</v>
      </c>
      <c r="E282">
        <f t="shared" ref="E282" si="53">D282-B282</f>
        <v>8.5248204570184782E-2</v>
      </c>
      <c r="F282">
        <f t="shared" ref="F282" si="54">E282-E277</f>
        <v>6.8272157485596896E-2</v>
      </c>
      <c r="G282" s="31">
        <f t="shared" ref="G282" si="55">F282+G281</f>
        <v>7.3396578748864325</v>
      </c>
    </row>
    <row r="283" spans="1:7" x14ac:dyDescent="0.25">
      <c r="A283" s="63">
        <v>45114</v>
      </c>
      <c r="B283">
        <v>2.6402999999999999</v>
      </c>
      <c r="C283">
        <v>36.130000000000003</v>
      </c>
      <c r="D283">
        <f t="shared" ref="D283" si="56">1/C283*100</f>
        <v>2.767783005812344</v>
      </c>
      <c r="E283">
        <f t="shared" ref="E283" si="57">D283-B283</f>
        <v>0.12748300581234417</v>
      </c>
      <c r="F283">
        <f t="shared" ref="F283" si="58">E283-E278</f>
        <v>0.10961501883459057</v>
      </c>
      <c r="G283" s="31">
        <f t="shared" ref="G283" si="59">F283+G282</f>
        <v>7.4492728937210231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29"/>
  <sheetViews>
    <sheetView tabSelected="1" topLeftCell="C150" workbookViewId="0">
      <selection activeCell="L180" sqref="L180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33" bestFit="1" customWidth="1"/>
    <col min="5" max="5" width="22.6328125" customWidth="1"/>
    <col min="6" max="6" width="14" style="31"/>
    <col min="7" max="7" width="8.7265625" style="31"/>
    <col min="8" max="8" width="11.81640625" style="31" customWidth="1"/>
    <col min="9" max="9" width="11.36328125" style="31" bestFit="1" customWidth="1"/>
    <col min="13" max="13" width="33" bestFit="1" customWidth="1"/>
    <col min="14" max="14" width="22.6328125" customWidth="1"/>
    <col min="15" max="15" width="33" bestFit="1" customWidth="1"/>
    <col min="16" max="16" width="22.6328125" customWidth="1"/>
    <col min="17" max="17" width="33" bestFit="1" customWidth="1"/>
    <col min="18" max="18" width="22.6328125" customWidth="1"/>
  </cols>
  <sheetData>
    <row r="1" spans="1:18" x14ac:dyDescent="0.25">
      <c r="A1" t="s">
        <v>0</v>
      </c>
      <c r="B1" t="s">
        <v>17</v>
      </c>
      <c r="C1" s="34" t="s">
        <v>300</v>
      </c>
      <c r="D1" s="34" t="s">
        <v>301</v>
      </c>
      <c r="E1" t="s">
        <v>10</v>
      </c>
      <c r="F1" s="64" t="s">
        <v>302</v>
      </c>
      <c r="G1" s="64" t="s">
        <v>306</v>
      </c>
      <c r="H1" s="64" t="s">
        <v>304</v>
      </c>
      <c r="I1" s="64" t="s">
        <v>305</v>
      </c>
      <c r="J1" s="34" t="s">
        <v>307</v>
      </c>
      <c r="K1" t="s">
        <v>19</v>
      </c>
      <c r="L1" s="34" t="s">
        <v>20</v>
      </c>
      <c r="M1" s="34" t="s">
        <v>303</v>
      </c>
      <c r="N1" t="s">
        <v>10</v>
      </c>
      <c r="O1" s="34" t="s">
        <v>299</v>
      </c>
      <c r="P1" t="s">
        <v>10</v>
      </c>
      <c r="Q1" s="34" t="s">
        <v>308</v>
      </c>
      <c r="R1" t="s">
        <v>10</v>
      </c>
    </row>
    <row r="2" spans="1:18" ht="14.5" thickBot="1" x14ac:dyDescent="0.3">
      <c r="A2" s="35">
        <v>43819</v>
      </c>
      <c r="B2" s="36"/>
      <c r="C2">
        <v>14.31</v>
      </c>
      <c r="D2">
        <f t="shared" ref="D2:D3" si="0">1/C2*100</f>
        <v>6.9881201956673644</v>
      </c>
      <c r="E2" t="e">
        <f>#REF!-#REF!</f>
        <v>#REF!</v>
      </c>
      <c r="J2">
        <v>25.77</v>
      </c>
      <c r="K2">
        <v>46.48</v>
      </c>
      <c r="M2">
        <f>1/K2*100-B2</f>
        <v>2.1514629948364892</v>
      </c>
      <c r="N2" t="e">
        <f>#REF!-#REF!</f>
        <v>#REF!</v>
      </c>
      <c r="O2">
        <f>1/J2*100-B2</f>
        <v>3.8804811796662788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spans="1:18" ht="14.5" thickBot="1" x14ac:dyDescent="0.3">
      <c r="A3" s="35">
        <v>43826</v>
      </c>
      <c r="B3" s="36"/>
      <c r="C3">
        <v>14.33</v>
      </c>
      <c r="D3">
        <f t="shared" si="0"/>
        <v>6.9783670621074672</v>
      </c>
      <c r="E3" t="e">
        <f>#REF!-#REF!</f>
        <v>#REF!</v>
      </c>
      <c r="J3" s="37">
        <v>25.76</v>
      </c>
      <c r="K3" s="38">
        <v>46.49</v>
      </c>
      <c r="M3">
        <f t="shared" ref="M3:M66" si="1">1/K3*100-B3</f>
        <v>2.1510002151000212</v>
      </c>
      <c r="N3" t="e">
        <f>#REF!-#REF!</f>
        <v>#REF!</v>
      </c>
      <c r="O3">
        <f t="shared" ref="O3:O67" si="2">1/J3*100-B3</f>
        <v>3.8819875776397512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spans="1:18" ht="14.5" thickBot="1" x14ac:dyDescent="0.3">
      <c r="A4" s="35">
        <v>43833</v>
      </c>
      <c r="B4">
        <v>3.1427999999999998</v>
      </c>
      <c r="C4" s="38">
        <v>14.71</v>
      </c>
      <c r="D4">
        <f>1/C4*100-B4</f>
        <v>3.6552965329707683</v>
      </c>
      <c r="E4" t="e">
        <f>#REF!-#REF!</f>
        <v>#REF!</v>
      </c>
      <c r="J4" s="37">
        <v>26.71</v>
      </c>
      <c r="K4" s="38">
        <v>48.15</v>
      </c>
      <c r="M4">
        <f t="shared" si="1"/>
        <v>-1.0659568016614744</v>
      </c>
      <c r="N4" t="e">
        <f>#REF!-#REF!</f>
        <v>#REF!</v>
      </c>
      <c r="O4">
        <f t="shared" si="2"/>
        <v>0.60111613627854776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 x14ac:dyDescent="0.25">
      <c r="A5" s="35">
        <v>43840</v>
      </c>
      <c r="B5">
        <v>3.0819000000000001</v>
      </c>
      <c r="C5">
        <v>14.77</v>
      </c>
      <c r="D5">
        <f t="shared" ref="D5:D68" si="4">1/C5*100-B5</f>
        <v>3.6885807041299925</v>
      </c>
      <c r="E5" t="e">
        <f>#REF!-#REF!</f>
        <v>#REF!</v>
      </c>
      <c r="J5">
        <v>27.3</v>
      </c>
      <c r="K5">
        <v>49.93</v>
      </c>
      <c r="M5">
        <f t="shared" si="1"/>
        <v>-1.0790960745043061</v>
      </c>
      <c r="N5" t="e">
        <f>#REF!-#REF!</f>
        <v>#REF!</v>
      </c>
      <c r="O5">
        <f t="shared" si="2"/>
        <v>0.58110366300366323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 x14ac:dyDescent="0.25">
      <c r="A6" s="35">
        <v>43847</v>
      </c>
      <c r="B6">
        <v>3.0832000000000002</v>
      </c>
      <c r="C6">
        <v>14.85</v>
      </c>
      <c r="D6">
        <f t="shared" si="4"/>
        <v>3.6508067340067334</v>
      </c>
      <c r="E6" t="e">
        <f>#REF!-#REF!</f>
        <v>#REF!</v>
      </c>
      <c r="F6" s="31" t="e">
        <f t="shared" ref="F6:F33" si="5">E6+F5</f>
        <v>#REF!</v>
      </c>
      <c r="J6">
        <v>27.46</v>
      </c>
      <c r="K6">
        <v>50.67</v>
      </c>
      <c r="M6">
        <f t="shared" si="1"/>
        <v>-1.1096456285770675</v>
      </c>
      <c r="N6" t="e">
        <f>#REF!-#REF!</f>
        <v>#REF!</v>
      </c>
      <c r="O6">
        <f t="shared" si="2"/>
        <v>0.55846059723233799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 x14ac:dyDescent="0.25">
      <c r="A7" s="35">
        <v>43853</v>
      </c>
      <c r="B7">
        <v>2.9931999999999999</v>
      </c>
      <c r="C7">
        <v>14.41</v>
      </c>
      <c r="D7">
        <f t="shared" si="4"/>
        <v>3.9464252602359471</v>
      </c>
      <c r="E7">
        <f>D7-D2</f>
        <v>-3.0416949354314173</v>
      </c>
      <c r="F7" s="31">
        <v>-3.0416949354314173</v>
      </c>
      <c r="G7" s="31">
        <v>-3.1325663274403155</v>
      </c>
      <c r="H7">
        <v>-3.1538208686170983</v>
      </c>
      <c r="J7">
        <v>26.73</v>
      </c>
      <c r="K7">
        <v>50.23</v>
      </c>
      <c r="M7">
        <f t="shared" si="1"/>
        <v>-1.0023578737806091</v>
      </c>
      <c r="N7">
        <f>M7-M2</f>
        <v>-3.1538208686170983</v>
      </c>
      <c r="O7">
        <f t="shared" si="2"/>
        <v>0.74791485222596332</v>
      </c>
      <c r="P7">
        <f>O7-O2</f>
        <v>-3.1325663274403155</v>
      </c>
      <c r="Q7" t="e">
        <f>1/L7*100-B7</f>
        <v>#DIV/0!</v>
      </c>
      <c r="R7" t="e">
        <f>Q7-Q2</f>
        <v>#DIV/0!</v>
      </c>
    </row>
    <row r="8" spans="1:18" x14ac:dyDescent="0.25">
      <c r="A8" s="35">
        <v>43868</v>
      </c>
      <c r="B8">
        <v>2.8024</v>
      </c>
      <c r="C8">
        <v>14.02</v>
      </c>
      <c r="D8">
        <f t="shared" si="4"/>
        <v>4.3302676176890156</v>
      </c>
      <c r="E8">
        <f t="shared" ref="E8:E71" si="6">D8-D3</f>
        <v>-2.6480994444184516</v>
      </c>
      <c r="F8" s="31">
        <f t="shared" si="5"/>
        <v>-5.6897943798498689</v>
      </c>
      <c r="G8" s="31">
        <f>G7+P8</f>
        <v>-6.0390921748193946</v>
      </c>
      <c r="H8" s="31">
        <f>H7+N8</f>
        <v>-6.1624525111772517</v>
      </c>
      <c r="J8">
        <v>26.47</v>
      </c>
      <c r="K8">
        <v>51.42</v>
      </c>
      <c r="M8">
        <f t="shared" si="1"/>
        <v>-0.85763142746013221</v>
      </c>
      <c r="N8">
        <f t="shared" ref="N8:P71" si="7">M8-M3</f>
        <v>-3.0086316425601534</v>
      </c>
      <c r="O8">
        <f t="shared" si="2"/>
        <v>0.97546173026067251</v>
      </c>
      <c r="P8">
        <f t="shared" si="7"/>
        <v>-2.9065258473790787</v>
      </c>
      <c r="Q8" t="e">
        <f t="shared" ref="Q8:Q71" si="8">1/L8*100-B8</f>
        <v>#DIV/0!</v>
      </c>
      <c r="R8" t="e">
        <f t="shared" ref="R8" si="9">Q8-Q3</f>
        <v>#DIV/0!</v>
      </c>
    </row>
    <row r="9" spans="1:18" x14ac:dyDescent="0.25">
      <c r="A9" s="35">
        <v>43875</v>
      </c>
      <c r="B9">
        <v>2.8631000000000002</v>
      </c>
      <c r="C9">
        <v>14.26</v>
      </c>
      <c r="D9">
        <f t="shared" si="4"/>
        <v>4.1495227208976155</v>
      </c>
      <c r="E9">
        <f t="shared" si="6"/>
        <v>0.49422618792684725</v>
      </c>
      <c r="F9" s="31">
        <f t="shared" si="5"/>
        <v>-5.1955681919230212</v>
      </c>
      <c r="G9" s="31">
        <f t="shared" ref="G9:G72" si="10">G8+P9</f>
        <v>-5.8105461249827286</v>
      </c>
      <c r="H9" s="31">
        <f t="shared" ref="H9:H72" si="11">H8+N9</f>
        <v>-6.0620625026846575</v>
      </c>
      <c r="J9">
        <v>27.08</v>
      </c>
      <c r="K9" s="40">
        <v>52.7</v>
      </c>
      <c r="M9">
        <f t="shared" si="1"/>
        <v>-0.96556679316888072</v>
      </c>
      <c r="N9">
        <f t="shared" si="7"/>
        <v>0.10039000849259372</v>
      </c>
      <c r="O9">
        <f t="shared" si="2"/>
        <v>0.82966218611521425</v>
      </c>
      <c r="P9">
        <f t="shared" si="7"/>
        <v>0.22854604983666649</v>
      </c>
      <c r="Q9" t="e">
        <f t="shared" si="8"/>
        <v>#DIV/0!</v>
      </c>
      <c r="R9" t="e">
        <f t="shared" ref="R9" si="12">Q9-Q4</f>
        <v>#DIV/0!</v>
      </c>
    </row>
    <row r="10" spans="1:18" x14ac:dyDescent="0.25">
      <c r="A10" s="35">
        <v>43882</v>
      </c>
      <c r="B10">
        <v>2.847</v>
      </c>
      <c r="C10" s="38">
        <v>14.85</v>
      </c>
      <c r="D10">
        <f t="shared" si="4"/>
        <v>3.8870067340067336</v>
      </c>
      <c r="E10">
        <f t="shared" si="6"/>
        <v>0.19842602987674107</v>
      </c>
      <c r="F10" s="31">
        <f t="shared" si="5"/>
        <v>-4.9971421620462806</v>
      </c>
      <c r="G10" s="31">
        <f t="shared" si="10"/>
        <v>-5.7820303617852158</v>
      </c>
      <c r="H10" s="31">
        <f t="shared" si="11"/>
        <v>-6.0850702495029827</v>
      </c>
      <c r="J10">
        <v>28.93</v>
      </c>
      <c r="K10">
        <v>57.31</v>
      </c>
      <c r="M10">
        <f t="shared" si="1"/>
        <v>-1.1021038213226313</v>
      </c>
      <c r="N10">
        <f t="shared" si="7"/>
        <v>-2.3007746818325181E-2</v>
      </c>
      <c r="O10">
        <f t="shared" si="2"/>
        <v>0.6096194262011756</v>
      </c>
      <c r="P10">
        <f t="shared" si="7"/>
        <v>2.8515763197512367E-2</v>
      </c>
      <c r="Q10" t="e">
        <f t="shared" si="8"/>
        <v>#DIV/0!</v>
      </c>
      <c r="R10" t="e">
        <f t="shared" ref="R10" si="13">Q10-Q5</f>
        <v>#DIV/0!</v>
      </c>
    </row>
    <row r="11" spans="1:18" x14ac:dyDescent="0.25">
      <c r="A11" s="35">
        <v>43889</v>
      </c>
      <c r="B11">
        <v>2.7376</v>
      </c>
      <c r="C11">
        <v>14.07</v>
      </c>
      <c r="D11">
        <f t="shared" si="4"/>
        <v>4.3697205401563597</v>
      </c>
      <c r="E11">
        <f t="shared" si="6"/>
        <v>0.7189138061496263</v>
      </c>
      <c r="F11" s="31">
        <f t="shared" si="5"/>
        <v>-4.2782283558966547</v>
      </c>
      <c r="G11" s="31">
        <f t="shared" si="10"/>
        <v>-5.3921344533043207</v>
      </c>
      <c r="H11" s="31">
        <f t="shared" si="11"/>
        <v>-5.8276550884975595</v>
      </c>
      <c r="J11">
        <v>27.13</v>
      </c>
      <c r="K11">
        <v>53.04</v>
      </c>
      <c r="M11">
        <f t="shared" si="1"/>
        <v>-0.85223046757164411</v>
      </c>
      <c r="N11">
        <f t="shared" si="7"/>
        <v>0.25741516100542339</v>
      </c>
      <c r="O11">
        <f t="shared" si="2"/>
        <v>0.94835650571323304</v>
      </c>
      <c r="P11">
        <f t="shared" si="7"/>
        <v>0.38989590848089506</v>
      </c>
      <c r="Q11" t="e">
        <f t="shared" si="8"/>
        <v>#DIV/0!</v>
      </c>
      <c r="R11" t="e">
        <f t="shared" ref="R11" si="14">Q11-Q6</f>
        <v>#DIV/0!</v>
      </c>
    </row>
    <row r="12" spans="1:18" x14ac:dyDescent="0.25">
      <c r="A12" s="35">
        <v>43896</v>
      </c>
      <c r="B12">
        <v>2.6280000000000001</v>
      </c>
      <c r="C12">
        <v>14.83</v>
      </c>
      <c r="D12">
        <f t="shared" si="4"/>
        <v>4.1150883344571811</v>
      </c>
      <c r="E12">
        <f t="shared" si="6"/>
        <v>0.16866307422123406</v>
      </c>
      <c r="F12" s="31">
        <f t="shared" si="5"/>
        <v>-4.1095652816754207</v>
      </c>
      <c r="G12" s="31">
        <f t="shared" si="10"/>
        <v>-5.2934141422224315</v>
      </c>
      <c r="H12" s="31">
        <f t="shared" si="11"/>
        <v>-5.6811901794520203</v>
      </c>
      <c r="J12">
        <v>28.78</v>
      </c>
      <c r="K12">
        <v>56.43</v>
      </c>
      <c r="M12">
        <f t="shared" si="1"/>
        <v>-0.85589296473507015</v>
      </c>
      <c r="N12">
        <f t="shared" si="7"/>
        <v>0.14646490904553899</v>
      </c>
      <c r="O12">
        <f t="shared" si="2"/>
        <v>0.8466351633078526</v>
      </c>
      <c r="P12">
        <f t="shared" si="7"/>
        <v>9.8720311081889278E-2</v>
      </c>
      <c r="Q12" t="e">
        <f t="shared" si="8"/>
        <v>#DIV/0!</v>
      </c>
      <c r="R12" t="e">
        <f t="shared" ref="R12" si="15">Q12-Q7</f>
        <v>#DIV/0!</v>
      </c>
    </row>
    <row r="13" spans="1:18" x14ac:dyDescent="0.25">
      <c r="A13" s="35">
        <v>43903</v>
      </c>
      <c r="B13">
        <v>2.6758999999999999</v>
      </c>
      <c r="C13">
        <v>14.11</v>
      </c>
      <c r="D13">
        <f t="shared" si="4"/>
        <v>4.4112722182849033</v>
      </c>
      <c r="E13">
        <f t="shared" si="6"/>
        <v>8.1004600595887766E-2</v>
      </c>
      <c r="F13" s="31">
        <f t="shared" si="5"/>
        <v>-4.0285606810795329</v>
      </c>
      <c r="G13" s="31">
        <f t="shared" si="10"/>
        <v>-5.2396999184260453</v>
      </c>
      <c r="H13" s="31">
        <f t="shared" si="11"/>
        <v>-5.6062364876980597</v>
      </c>
      <c r="J13">
        <v>26.99</v>
      </c>
      <c r="K13">
        <v>52.82</v>
      </c>
      <c r="M13">
        <f t="shared" si="1"/>
        <v>-0.78267773570617183</v>
      </c>
      <c r="N13">
        <f t="shared" si="7"/>
        <v>7.4953691753960383E-2</v>
      </c>
      <c r="O13">
        <f t="shared" si="2"/>
        <v>1.0291759540570586</v>
      </c>
      <c r="P13">
        <f t="shared" si="7"/>
        <v>5.3714223796386129E-2</v>
      </c>
      <c r="Q13" t="e">
        <f t="shared" si="8"/>
        <v>#DIV/0!</v>
      </c>
      <c r="R13" t="e">
        <f t="shared" ref="R13" si="16">Q13-Q8</f>
        <v>#DIV/0!</v>
      </c>
    </row>
    <row r="14" spans="1:18" x14ac:dyDescent="0.25">
      <c r="A14" s="35">
        <v>43910</v>
      </c>
      <c r="B14">
        <v>2.6815000000000002</v>
      </c>
      <c r="C14">
        <v>13.44</v>
      </c>
      <c r="D14">
        <f t="shared" si="4"/>
        <v>4.75897619047619</v>
      </c>
      <c r="E14">
        <f t="shared" si="6"/>
        <v>0.60945346957857449</v>
      </c>
      <c r="F14" s="31">
        <f t="shared" si="5"/>
        <v>-3.4191072115009584</v>
      </c>
      <c r="G14" s="31">
        <f t="shared" si="10"/>
        <v>-4.8231323323495872</v>
      </c>
      <c r="H14" s="31">
        <f t="shared" si="11"/>
        <v>-5.3368609790239177</v>
      </c>
      <c r="J14">
        <v>25.46</v>
      </c>
      <c r="K14">
        <v>50.37</v>
      </c>
      <c r="M14">
        <f t="shared" si="1"/>
        <v>-0.6961912844947391</v>
      </c>
      <c r="N14">
        <f t="shared" si="7"/>
        <v>0.26937550867414162</v>
      </c>
      <c r="O14">
        <f t="shared" si="2"/>
        <v>1.2462297721916729</v>
      </c>
      <c r="P14">
        <f t="shared" si="7"/>
        <v>0.41656758607645861</v>
      </c>
      <c r="Q14" t="e">
        <f t="shared" si="8"/>
        <v>#DIV/0!</v>
      </c>
      <c r="R14" t="e">
        <f t="shared" ref="R14" si="17">Q14-Q9</f>
        <v>#DIV/0!</v>
      </c>
    </row>
    <row r="15" spans="1:18" x14ac:dyDescent="0.25">
      <c r="A15" s="35">
        <v>43917</v>
      </c>
      <c r="B15">
        <v>2.609</v>
      </c>
      <c r="C15" s="38">
        <v>13.55</v>
      </c>
      <c r="D15">
        <f t="shared" si="4"/>
        <v>4.7710738007380069</v>
      </c>
      <c r="E15">
        <f t="shared" si="6"/>
        <v>0.88406706673127333</v>
      </c>
      <c r="F15" s="31">
        <f t="shared" si="5"/>
        <v>-2.5350401447696851</v>
      </c>
      <c r="G15" s="31">
        <f t="shared" si="10"/>
        <v>-4.0797866238439475</v>
      </c>
      <c r="H15" s="31">
        <f t="shared" si="11"/>
        <v>-4.8623820833997211</v>
      </c>
      <c r="J15">
        <v>25.24</v>
      </c>
      <c r="K15">
        <v>50.47</v>
      </c>
      <c r="M15">
        <f t="shared" si="1"/>
        <v>-0.62762492569843453</v>
      </c>
      <c r="N15">
        <f t="shared" si="7"/>
        <v>0.47447889562419676</v>
      </c>
      <c r="O15">
        <f t="shared" si="2"/>
        <v>1.3529651347068152</v>
      </c>
      <c r="P15">
        <f t="shared" si="7"/>
        <v>0.74334570850563964</v>
      </c>
      <c r="Q15" t="e">
        <f t="shared" si="8"/>
        <v>#DIV/0!</v>
      </c>
      <c r="R15" t="e">
        <f t="shared" ref="R15" si="18">Q15-Q10</f>
        <v>#DIV/0!</v>
      </c>
    </row>
    <row r="16" spans="1:18" x14ac:dyDescent="0.25">
      <c r="A16" s="35">
        <v>43924</v>
      </c>
      <c r="B16">
        <v>2.5964999999999998</v>
      </c>
      <c r="C16">
        <v>13.54</v>
      </c>
      <c r="D16">
        <f t="shared" si="4"/>
        <v>4.7890243722304291</v>
      </c>
      <c r="E16">
        <f t="shared" si="6"/>
        <v>0.4193038320740694</v>
      </c>
      <c r="F16" s="31">
        <f t="shared" si="5"/>
        <v>-2.1157363126956157</v>
      </c>
      <c r="G16" s="31">
        <f t="shared" si="10"/>
        <v>-3.610191102258907</v>
      </c>
      <c r="H16" s="31">
        <f t="shared" si="11"/>
        <v>-4.5574712879592241</v>
      </c>
      <c r="J16">
        <v>24.91</v>
      </c>
      <c r="K16" s="40">
        <v>48.8</v>
      </c>
      <c r="M16">
        <f t="shared" si="1"/>
        <v>-0.54731967213114707</v>
      </c>
      <c r="N16">
        <f t="shared" si="7"/>
        <v>0.30491079544049704</v>
      </c>
      <c r="O16">
        <f t="shared" si="2"/>
        <v>1.4179520272982735</v>
      </c>
      <c r="P16">
        <f t="shared" si="7"/>
        <v>0.46959552158504048</v>
      </c>
      <c r="Q16" t="e">
        <f t="shared" si="8"/>
        <v>#DIV/0!</v>
      </c>
      <c r="R16" t="e">
        <f t="shared" ref="R16" si="19">Q16-Q11</f>
        <v>#DIV/0!</v>
      </c>
    </row>
    <row r="17" spans="1:18" x14ac:dyDescent="0.25">
      <c r="A17" s="35">
        <v>43931</v>
      </c>
      <c r="B17">
        <v>2.5402999999999998</v>
      </c>
      <c r="C17">
        <v>13.68</v>
      </c>
      <c r="D17">
        <f t="shared" si="4"/>
        <v>4.769641520467836</v>
      </c>
      <c r="E17">
        <f t="shared" si="6"/>
        <v>0.65455318601065482</v>
      </c>
      <c r="F17" s="31">
        <f t="shared" si="5"/>
        <v>-1.4611831266849609</v>
      </c>
      <c r="G17" s="31">
        <f t="shared" si="10"/>
        <v>-3.0414300630351141</v>
      </c>
      <c r="H17" s="31">
        <f t="shared" si="11"/>
        <v>-4.2147143256567503</v>
      </c>
      <c r="J17">
        <v>25.28</v>
      </c>
      <c r="K17">
        <v>49.33</v>
      </c>
      <c r="M17">
        <f t="shared" si="1"/>
        <v>-0.51313600243259661</v>
      </c>
      <c r="N17">
        <f t="shared" si="7"/>
        <v>0.34275696230247354</v>
      </c>
      <c r="O17">
        <f t="shared" si="2"/>
        <v>1.4153962025316456</v>
      </c>
      <c r="P17">
        <f t="shared" si="7"/>
        <v>0.56876103922379295</v>
      </c>
      <c r="Q17" t="e">
        <f t="shared" si="8"/>
        <v>#DIV/0!</v>
      </c>
      <c r="R17" t="e">
        <f t="shared" ref="R17" si="20">Q17-Q12</f>
        <v>#DIV/0!</v>
      </c>
    </row>
    <row r="18" spans="1:18" x14ac:dyDescent="0.25">
      <c r="A18" s="35">
        <v>43938</v>
      </c>
      <c r="B18">
        <v>2.5590000000000002</v>
      </c>
      <c r="C18">
        <v>13.91</v>
      </c>
      <c r="D18">
        <f t="shared" si="4"/>
        <v>4.6300726096333564</v>
      </c>
      <c r="E18">
        <f t="shared" si="6"/>
        <v>0.21880039134845308</v>
      </c>
      <c r="F18" s="31">
        <f t="shared" si="5"/>
        <v>-1.2423827353365078</v>
      </c>
      <c r="G18" s="31">
        <f t="shared" si="10"/>
        <v>-2.7309705395093262</v>
      </c>
      <c r="H18" s="31">
        <f t="shared" si="11"/>
        <v>-3.9898358695183189</v>
      </c>
      <c r="J18">
        <v>25.65</v>
      </c>
      <c r="K18">
        <v>49.97</v>
      </c>
      <c r="M18">
        <f t="shared" si="1"/>
        <v>-0.55779927956774067</v>
      </c>
      <c r="N18">
        <f t="shared" si="7"/>
        <v>0.22487845613843116</v>
      </c>
      <c r="O18">
        <f t="shared" si="2"/>
        <v>1.3396354775828465</v>
      </c>
      <c r="P18">
        <f t="shared" si="7"/>
        <v>0.31045952352578787</v>
      </c>
      <c r="Q18" t="e">
        <f t="shared" si="8"/>
        <v>#DIV/0!</v>
      </c>
      <c r="R18" t="e">
        <f t="shared" ref="R18" si="21">Q18-Q13</f>
        <v>#DIV/0!</v>
      </c>
    </row>
    <row r="19" spans="1:18" x14ac:dyDescent="0.25">
      <c r="A19" s="35">
        <v>43945</v>
      </c>
      <c r="B19">
        <v>2.5099999999999998</v>
      </c>
      <c r="C19" s="40">
        <v>13.8</v>
      </c>
      <c r="D19">
        <f t="shared" si="4"/>
        <v>4.7363768115942033</v>
      </c>
      <c r="E19">
        <f t="shared" si="6"/>
        <v>-2.2599378881986709E-2</v>
      </c>
      <c r="F19" s="31">
        <f t="shared" si="5"/>
        <v>-1.2649821142184945</v>
      </c>
      <c r="G19" s="31">
        <f t="shared" si="10"/>
        <v>-2.5031365666810785</v>
      </c>
      <c r="H19" s="31">
        <f t="shared" si="11"/>
        <v>-3.5594794144670265</v>
      </c>
      <c r="J19" s="40">
        <v>25.1</v>
      </c>
      <c r="K19">
        <v>44.56</v>
      </c>
      <c r="M19">
        <f t="shared" si="1"/>
        <v>-0.26583482944344672</v>
      </c>
      <c r="N19">
        <f t="shared" si="7"/>
        <v>0.43035645505129239</v>
      </c>
      <c r="O19">
        <f t="shared" si="2"/>
        <v>1.4740637450199205</v>
      </c>
      <c r="P19">
        <f t="shared" si="7"/>
        <v>0.22783397282824769</v>
      </c>
      <c r="Q19" t="e">
        <f t="shared" si="8"/>
        <v>#DIV/0!</v>
      </c>
      <c r="R19" t="e">
        <f t="shared" ref="R19" si="22">Q19-Q14</f>
        <v>#DIV/0!</v>
      </c>
    </row>
    <row r="20" spans="1:18" x14ac:dyDescent="0.25">
      <c r="A20" s="35">
        <v>43951</v>
      </c>
      <c r="B20">
        <v>2.5379999999999998</v>
      </c>
      <c r="C20">
        <v>14.09</v>
      </c>
      <c r="D20">
        <f t="shared" si="4"/>
        <v>4.559232079489</v>
      </c>
      <c r="E20">
        <f t="shared" si="6"/>
        <v>-0.21184172124900691</v>
      </c>
      <c r="F20" s="31">
        <f t="shared" si="5"/>
        <v>-1.4768238354675014</v>
      </c>
      <c r="G20" s="31">
        <f t="shared" si="10"/>
        <v>-2.4368401263977866</v>
      </c>
      <c r="H20" s="31">
        <f t="shared" si="11"/>
        <v>-3.2277020224008792</v>
      </c>
      <c r="J20">
        <v>25.27</v>
      </c>
      <c r="K20" s="40">
        <v>44.6</v>
      </c>
      <c r="M20">
        <f t="shared" si="1"/>
        <v>-0.295847533632287</v>
      </c>
      <c r="N20">
        <f t="shared" si="7"/>
        <v>0.33177739206614754</v>
      </c>
      <c r="O20">
        <f t="shared" si="2"/>
        <v>1.4192615749901072</v>
      </c>
      <c r="P20">
        <f t="shared" si="7"/>
        <v>6.6296440283291957E-2</v>
      </c>
      <c r="Q20" t="e">
        <f t="shared" si="8"/>
        <v>#DIV/0!</v>
      </c>
      <c r="R20" t="e">
        <f t="shared" ref="R20" si="23">Q20-Q15</f>
        <v>#DIV/0!</v>
      </c>
    </row>
    <row r="21" spans="1:18" x14ac:dyDescent="0.25">
      <c r="A21" s="35">
        <v>43959</v>
      </c>
      <c r="B21">
        <v>2.6206999999999998</v>
      </c>
      <c r="C21">
        <v>13.25</v>
      </c>
      <c r="D21">
        <f t="shared" si="4"/>
        <v>4.9264698113207555</v>
      </c>
      <c r="E21">
        <f t="shared" si="6"/>
        <v>0.13744543909032636</v>
      </c>
      <c r="F21" s="31">
        <f t="shared" si="5"/>
        <v>-1.339378396377175</v>
      </c>
      <c r="G21" s="31">
        <f t="shared" si="10"/>
        <v>-2.620442038044557</v>
      </c>
      <c r="H21" s="31">
        <f t="shared" si="11"/>
        <v>-3.1276417938689494</v>
      </c>
      <c r="J21">
        <v>25.94</v>
      </c>
      <c r="K21">
        <v>46.01</v>
      </c>
      <c r="M21">
        <f t="shared" si="1"/>
        <v>-0.44725944359921721</v>
      </c>
      <c r="N21">
        <f t="shared" si="7"/>
        <v>0.10006022853192986</v>
      </c>
      <c r="O21">
        <f t="shared" si="2"/>
        <v>1.2343501156515031</v>
      </c>
      <c r="P21">
        <f t="shared" si="7"/>
        <v>-0.18360191164677042</v>
      </c>
      <c r="Q21" t="e">
        <f t="shared" si="8"/>
        <v>#DIV/0!</v>
      </c>
      <c r="R21" t="e">
        <f t="shared" ref="R21" si="24">Q21-Q16</f>
        <v>#DIV/0!</v>
      </c>
    </row>
    <row r="22" spans="1:18" x14ac:dyDescent="0.25">
      <c r="A22" s="35">
        <v>43966</v>
      </c>
      <c r="B22">
        <v>2.6819999999999999</v>
      </c>
      <c r="C22">
        <v>13.17</v>
      </c>
      <c r="D22">
        <f t="shared" si="4"/>
        <v>4.9110144267274105</v>
      </c>
      <c r="E22">
        <f t="shared" si="6"/>
        <v>0.14137290625957455</v>
      </c>
      <c r="F22" s="31">
        <f t="shared" si="5"/>
        <v>-1.1980054901176005</v>
      </c>
      <c r="G22" s="31">
        <f t="shared" si="10"/>
        <v>-2.8627881249246996</v>
      </c>
      <c r="H22" s="31">
        <f t="shared" si="11"/>
        <v>-3.1334082357365904</v>
      </c>
      <c r="J22">
        <v>25.94</v>
      </c>
      <c r="K22">
        <v>46.23</v>
      </c>
      <c r="M22">
        <f t="shared" si="1"/>
        <v>-0.51890244430023769</v>
      </c>
      <c r="N22">
        <f t="shared" si="7"/>
        <v>-5.7664418676410811E-3</v>
      </c>
      <c r="O22">
        <f t="shared" si="2"/>
        <v>1.173050115651503</v>
      </c>
      <c r="P22">
        <f t="shared" si="7"/>
        <v>-0.24234608688014259</v>
      </c>
      <c r="Q22" t="e">
        <f t="shared" si="8"/>
        <v>#DIV/0!</v>
      </c>
      <c r="R22" t="e">
        <f t="shared" ref="R22" si="25">Q22-Q17</f>
        <v>#DIV/0!</v>
      </c>
    </row>
    <row r="23" spans="1:18" x14ac:dyDescent="0.25">
      <c r="A23" s="35">
        <v>43973</v>
      </c>
      <c r="B23">
        <v>2.6175999999999999</v>
      </c>
      <c r="C23">
        <v>12.92</v>
      </c>
      <c r="D23">
        <f t="shared" si="4"/>
        <v>5.1223380804953571</v>
      </c>
      <c r="E23">
        <f t="shared" si="6"/>
        <v>0.49226547086200068</v>
      </c>
      <c r="F23" s="31">
        <f t="shared" si="5"/>
        <v>-0.70574001925559982</v>
      </c>
      <c r="G23" s="31">
        <f t="shared" si="10"/>
        <v>-2.8486177248268469</v>
      </c>
      <c r="H23" s="31">
        <f t="shared" si="11"/>
        <v>-2.9575729177159098</v>
      </c>
      <c r="J23">
        <v>25.18</v>
      </c>
      <c r="K23">
        <v>44.73</v>
      </c>
      <c r="M23">
        <f t="shared" si="1"/>
        <v>-0.38196396154706003</v>
      </c>
      <c r="N23">
        <f t="shared" si="7"/>
        <v>0.17583531802068064</v>
      </c>
      <c r="O23">
        <f t="shared" si="2"/>
        <v>1.3538058776806992</v>
      </c>
      <c r="P23">
        <f t="shared" si="7"/>
        <v>1.4170400097852642E-2</v>
      </c>
      <c r="Q23" t="e">
        <f t="shared" si="8"/>
        <v>#DIV/0!</v>
      </c>
      <c r="R23" t="e">
        <f t="shared" ref="R23" si="26">Q23-Q18</f>
        <v>#DIV/0!</v>
      </c>
    </row>
    <row r="24" spans="1:18" x14ac:dyDescent="0.25">
      <c r="A24" s="35">
        <v>43980</v>
      </c>
      <c r="B24">
        <v>2.7052999999999998</v>
      </c>
      <c r="C24">
        <v>13.1</v>
      </c>
      <c r="D24">
        <f t="shared" si="4"/>
        <v>4.928287786259542</v>
      </c>
      <c r="E24">
        <f t="shared" si="6"/>
        <v>0.19191097466533868</v>
      </c>
      <c r="F24" s="31">
        <f t="shared" si="5"/>
        <v>-0.51382904459026113</v>
      </c>
      <c r="G24" s="31">
        <f t="shared" si="10"/>
        <v>-3.1293459922639206</v>
      </c>
      <c r="H24" s="31">
        <f t="shared" si="11"/>
        <v>-3.2202858026825631</v>
      </c>
      <c r="J24">
        <v>25.65</v>
      </c>
      <c r="K24">
        <v>45.94</v>
      </c>
      <c r="M24">
        <f t="shared" si="1"/>
        <v>-0.52854771441010007</v>
      </c>
      <c r="N24">
        <f t="shared" si="7"/>
        <v>-0.26271288496665335</v>
      </c>
      <c r="O24">
        <f t="shared" si="2"/>
        <v>1.1933354775828469</v>
      </c>
      <c r="P24">
        <f t="shared" si="7"/>
        <v>-0.28072826743707369</v>
      </c>
      <c r="Q24" t="e">
        <f t="shared" si="8"/>
        <v>#DIV/0!</v>
      </c>
      <c r="R24" t="e">
        <f t="shared" ref="R24" si="27">Q24-Q19</f>
        <v>#DIV/0!</v>
      </c>
    </row>
    <row r="25" spans="1:18" x14ac:dyDescent="0.25">
      <c r="A25" s="35">
        <v>43987</v>
      </c>
      <c r="B25">
        <v>2.8475000000000001</v>
      </c>
      <c r="C25">
        <v>13.48</v>
      </c>
      <c r="D25">
        <f t="shared" si="4"/>
        <v>4.5708976261127585</v>
      </c>
      <c r="E25">
        <f t="shared" si="6"/>
        <v>1.1665546623758516E-2</v>
      </c>
      <c r="F25" s="31">
        <f t="shared" si="5"/>
        <v>-0.50216349796650261</v>
      </c>
      <c r="G25" s="31">
        <f t="shared" si="10"/>
        <v>-3.6395335627461396</v>
      </c>
      <c r="H25" s="31">
        <f t="shared" si="11"/>
        <v>-3.6719802682102931</v>
      </c>
      <c r="J25">
        <v>26.62</v>
      </c>
      <c r="K25">
        <v>47.62</v>
      </c>
      <c r="M25">
        <f t="shared" si="1"/>
        <v>-0.74754199916001696</v>
      </c>
      <c r="N25">
        <f t="shared" si="7"/>
        <v>-0.45169446552772996</v>
      </c>
      <c r="O25">
        <f t="shared" si="2"/>
        <v>0.90907400450788822</v>
      </c>
      <c r="P25">
        <f t="shared" si="7"/>
        <v>-0.51018757048221897</v>
      </c>
      <c r="Q25" t="e">
        <f t="shared" si="8"/>
        <v>#DIV/0!</v>
      </c>
      <c r="R25" t="e">
        <f t="shared" ref="R25" si="28">Q25-Q20</f>
        <v>#DIV/0!</v>
      </c>
    </row>
    <row r="26" spans="1:18" x14ac:dyDescent="0.25">
      <c r="A26" s="35">
        <v>43994</v>
      </c>
      <c r="B26">
        <v>2.7450999999999999</v>
      </c>
      <c r="C26">
        <v>13.47</v>
      </c>
      <c r="D26">
        <f t="shared" si="4"/>
        <v>4.678804974016332</v>
      </c>
      <c r="E26">
        <f t="shared" si="6"/>
        <v>-0.24766483730442346</v>
      </c>
      <c r="F26" s="31">
        <f t="shared" si="5"/>
        <v>-0.74982833527092607</v>
      </c>
      <c r="G26" s="31">
        <f t="shared" si="10"/>
        <v>-3.8890321677672808</v>
      </c>
      <c r="H26" s="31">
        <f t="shared" si="11"/>
        <v>-3.917275668617644</v>
      </c>
      <c r="J26">
        <v>26.81</v>
      </c>
      <c r="K26">
        <v>48.72</v>
      </c>
      <c r="M26">
        <f t="shared" si="1"/>
        <v>-0.69255484400656808</v>
      </c>
      <c r="N26">
        <f t="shared" si="7"/>
        <v>-0.24529540040735087</v>
      </c>
      <c r="O26">
        <f t="shared" si="2"/>
        <v>0.98485151063036191</v>
      </c>
      <c r="P26">
        <f t="shared" si="7"/>
        <v>-0.24949860502114118</v>
      </c>
      <c r="Q26" t="e">
        <f t="shared" si="8"/>
        <v>#DIV/0!</v>
      </c>
      <c r="R26" t="e">
        <f t="shared" ref="R26" si="29">Q26-Q21</f>
        <v>#DIV/0!</v>
      </c>
    </row>
    <row r="27" spans="1:18" x14ac:dyDescent="0.25">
      <c r="A27" s="35">
        <v>44001</v>
      </c>
      <c r="B27">
        <v>2.8752</v>
      </c>
      <c r="C27">
        <v>13.72</v>
      </c>
      <c r="D27">
        <f t="shared" si="4"/>
        <v>4.413429737609329</v>
      </c>
      <c r="E27">
        <f t="shared" si="6"/>
        <v>-0.49758468911808151</v>
      </c>
      <c r="F27" s="31">
        <f t="shared" si="5"/>
        <v>-1.2474130243890076</v>
      </c>
      <c r="G27" s="31">
        <f t="shared" si="10"/>
        <v>-4.3375702603806268</v>
      </c>
      <c r="H27" s="31">
        <f t="shared" si="11"/>
        <v>-4.3004082677270352</v>
      </c>
      <c r="J27">
        <v>27.78</v>
      </c>
      <c r="K27">
        <v>50.68</v>
      </c>
      <c r="M27">
        <f t="shared" si="1"/>
        <v>-0.90203504340962892</v>
      </c>
      <c r="N27">
        <f t="shared" si="7"/>
        <v>-0.38313259910939124</v>
      </c>
      <c r="O27">
        <f t="shared" si="2"/>
        <v>0.72451202303815698</v>
      </c>
      <c r="P27">
        <f t="shared" si="7"/>
        <v>-0.44853809261334598</v>
      </c>
      <c r="Q27" t="e">
        <f t="shared" si="8"/>
        <v>#DIV/0!</v>
      </c>
      <c r="R27" t="e">
        <f t="shared" ref="R27" si="30">Q27-Q22</f>
        <v>#DIV/0!</v>
      </c>
    </row>
    <row r="28" spans="1:18" x14ac:dyDescent="0.25">
      <c r="A28" s="35">
        <v>44006</v>
      </c>
      <c r="B28">
        <v>2.8614000000000002</v>
      </c>
      <c r="C28">
        <v>13.84</v>
      </c>
      <c r="D28">
        <f t="shared" si="4"/>
        <v>4.3640335260115606</v>
      </c>
      <c r="E28">
        <f t="shared" si="6"/>
        <v>-0.75830455448379652</v>
      </c>
      <c r="F28" s="31">
        <f t="shared" si="5"/>
        <v>-2.0057175788728041</v>
      </c>
      <c r="G28" s="31">
        <f t="shared" si="10"/>
        <v>-4.994057276851362</v>
      </c>
      <c r="H28" s="31">
        <f t="shared" si="11"/>
        <v>-4.8437358841083391</v>
      </c>
      <c r="J28">
        <v>28.1</v>
      </c>
      <c r="K28">
        <v>51.65</v>
      </c>
      <c r="M28">
        <f>1/K28*100-B28</f>
        <v>-0.92529157792836436</v>
      </c>
      <c r="N28">
        <f t="shared" si="7"/>
        <v>-0.54332761638130433</v>
      </c>
      <c r="O28">
        <f t="shared" si="2"/>
        <v>0.69731886120996389</v>
      </c>
      <c r="P28">
        <f t="shared" si="7"/>
        <v>-0.65648701647073526</v>
      </c>
      <c r="Q28" t="e">
        <f t="shared" si="8"/>
        <v>#DIV/0!</v>
      </c>
      <c r="R28" t="e">
        <f t="shared" ref="R28" si="31">Q28-Q23</f>
        <v>#DIV/0!</v>
      </c>
    </row>
    <row r="29" spans="1:18" x14ac:dyDescent="0.25">
      <c r="A29" s="35">
        <v>44015</v>
      </c>
      <c r="B29">
        <v>2.8974000000000002</v>
      </c>
      <c r="C29">
        <v>14.65</v>
      </c>
      <c r="D29">
        <f t="shared" si="4"/>
        <v>3.9285385665529011</v>
      </c>
      <c r="E29">
        <f t="shared" si="6"/>
        <v>-0.99974921970664088</v>
      </c>
      <c r="F29" s="31">
        <f t="shared" si="5"/>
        <v>-3.005466798579445</v>
      </c>
      <c r="G29" s="31">
        <f t="shared" si="10"/>
        <v>-5.6961109516554904</v>
      </c>
      <c r="H29" s="31">
        <f t="shared" si="11"/>
        <v>-5.3388763465766349</v>
      </c>
      <c r="J29" s="6">
        <v>29.51</v>
      </c>
      <c r="K29">
        <v>53.37</v>
      </c>
      <c r="M29">
        <f t="shared" si="1"/>
        <v>-1.0236881768783963</v>
      </c>
      <c r="N29">
        <f t="shared" si="7"/>
        <v>-0.49514046246829624</v>
      </c>
      <c r="O29">
        <f t="shared" si="2"/>
        <v>0.49128180277871847</v>
      </c>
      <c r="P29">
        <f t="shared" si="7"/>
        <v>-0.70205367480412839</v>
      </c>
      <c r="Q29" t="e">
        <f t="shared" si="8"/>
        <v>#DIV/0!</v>
      </c>
      <c r="R29" t="e">
        <f t="shared" ref="R29" si="32">Q29-Q24</f>
        <v>#DIV/0!</v>
      </c>
    </row>
    <row r="30" spans="1:18" x14ac:dyDescent="0.25">
      <c r="A30" s="35">
        <v>44022</v>
      </c>
      <c r="B30">
        <v>3.0305</v>
      </c>
      <c r="C30">
        <v>15.82</v>
      </c>
      <c r="D30">
        <f t="shared" si="4"/>
        <v>3.2906125158027804</v>
      </c>
      <c r="E30">
        <f t="shared" si="6"/>
        <v>-1.2802851103099782</v>
      </c>
      <c r="F30" s="31">
        <f t="shared" si="5"/>
        <v>-4.2857519088894236</v>
      </c>
      <c r="G30" s="31">
        <f t="shared" si="10"/>
        <v>-6.5634883355796614</v>
      </c>
      <c r="H30" s="31">
        <f t="shared" si="11"/>
        <v>-5.9568326824149533</v>
      </c>
      <c r="J30">
        <v>32.549999999999997</v>
      </c>
      <c r="K30">
        <v>60.06</v>
      </c>
      <c r="M30">
        <f t="shared" si="1"/>
        <v>-1.3654983349983352</v>
      </c>
      <c r="N30">
        <f t="shared" si="7"/>
        <v>-0.61795633583831822</v>
      </c>
      <c r="O30">
        <f t="shared" si="2"/>
        <v>4.1696620583717703E-2</v>
      </c>
      <c r="P30">
        <f t="shared" si="7"/>
        <v>-0.86737738392417052</v>
      </c>
      <c r="Q30" t="e">
        <f t="shared" si="8"/>
        <v>#DIV/0!</v>
      </c>
      <c r="R30" t="e">
        <f t="shared" ref="R30" si="33">Q30-Q25</f>
        <v>#DIV/0!</v>
      </c>
    </row>
    <row r="31" spans="1:18" x14ac:dyDescent="0.25">
      <c r="A31" s="35">
        <v>44029</v>
      </c>
      <c r="B31">
        <v>2.9506999999999999</v>
      </c>
      <c r="C31">
        <v>15.02</v>
      </c>
      <c r="D31">
        <f t="shared" si="4"/>
        <v>3.7070896138482028</v>
      </c>
      <c r="E31">
        <f t="shared" si="6"/>
        <v>-0.97171536016812921</v>
      </c>
      <c r="F31" s="31">
        <f t="shared" si="5"/>
        <v>-5.2574672690575532</v>
      </c>
      <c r="G31" s="31">
        <f t="shared" si="10"/>
        <v>-7.2969905346506252</v>
      </c>
      <c r="H31" s="31">
        <f t="shared" si="11"/>
        <v>-6.4673371533332364</v>
      </c>
      <c r="J31">
        <v>31.23</v>
      </c>
      <c r="K31">
        <v>57.22</v>
      </c>
      <c r="M31">
        <f t="shared" si="1"/>
        <v>-1.2030593149248512</v>
      </c>
      <c r="N31">
        <f t="shared" si="7"/>
        <v>-0.5105044709182831</v>
      </c>
      <c r="O31">
        <f t="shared" si="2"/>
        <v>0.25134931155939855</v>
      </c>
      <c r="P31">
        <f t="shared" si="7"/>
        <v>-0.73350219907096337</v>
      </c>
      <c r="Q31" t="e">
        <f t="shared" si="8"/>
        <v>#DIV/0!</v>
      </c>
      <c r="R31" t="e">
        <f t="shared" ref="R31" si="34">Q31-Q26</f>
        <v>#DIV/0!</v>
      </c>
    </row>
    <row r="32" spans="1:18" x14ac:dyDescent="0.25">
      <c r="A32" s="35">
        <v>44036</v>
      </c>
      <c r="B32">
        <v>2.8612000000000002</v>
      </c>
      <c r="C32">
        <v>14.95</v>
      </c>
      <c r="D32">
        <f t="shared" si="4"/>
        <v>3.8277632107023409</v>
      </c>
      <c r="E32">
        <f t="shared" si="6"/>
        <v>-0.58566652690698806</v>
      </c>
      <c r="F32" s="31">
        <f t="shared" si="5"/>
        <v>-5.8431337959645413</v>
      </c>
      <c r="G32" s="31">
        <f t="shared" si="10"/>
        <v>-7.6506405020973158</v>
      </c>
      <c r="H32" s="31">
        <f t="shared" si="11"/>
        <v>-6.6612770437276678</v>
      </c>
      <c r="J32">
        <v>30.94</v>
      </c>
      <c r="K32">
        <v>56.65</v>
      </c>
      <c r="M32">
        <f t="shared" si="1"/>
        <v>-1.0959749338040601</v>
      </c>
      <c r="N32">
        <f t="shared" si="7"/>
        <v>-0.19393989039443116</v>
      </c>
      <c r="O32">
        <f t="shared" si="2"/>
        <v>0.37086205559146679</v>
      </c>
      <c r="P32">
        <f t="shared" si="7"/>
        <v>-0.35364996744669019</v>
      </c>
      <c r="Q32" t="e">
        <f t="shared" si="8"/>
        <v>#DIV/0!</v>
      </c>
      <c r="R32" t="e">
        <f t="shared" ref="R32" si="35">Q32-Q27</f>
        <v>#DIV/0!</v>
      </c>
    </row>
    <row r="33" spans="1:18" x14ac:dyDescent="0.25">
      <c r="A33" s="35">
        <v>44043</v>
      </c>
      <c r="B33">
        <v>2.9664000000000001</v>
      </c>
      <c r="C33">
        <v>15.54</v>
      </c>
      <c r="D33">
        <f t="shared" si="4"/>
        <v>3.4686064350064347</v>
      </c>
      <c r="E33">
        <f t="shared" si="6"/>
        <v>-0.89542709100512585</v>
      </c>
      <c r="F33" s="31">
        <f t="shared" si="5"/>
        <v>-6.7385608869696672</v>
      </c>
      <c r="G33" s="31">
        <f t="shared" si="10"/>
        <v>-8.252510006295644</v>
      </c>
      <c r="H33" s="31">
        <f>H32+N33</f>
        <v>-7.0404276795270748</v>
      </c>
      <c r="J33">
        <v>32.659999999999997</v>
      </c>
      <c r="K33">
        <v>60.17</v>
      </c>
      <c r="M33">
        <f t="shared" si="1"/>
        <v>-1.3044422137277716</v>
      </c>
      <c r="N33">
        <f t="shared" si="7"/>
        <v>-0.37915063579940722</v>
      </c>
      <c r="O33">
        <f t="shared" si="2"/>
        <v>9.5449357011635261E-2</v>
      </c>
      <c r="P33">
        <f t="shared" si="7"/>
        <v>-0.60186950419832863</v>
      </c>
      <c r="Q33" t="e">
        <f t="shared" si="8"/>
        <v>#DIV/0!</v>
      </c>
      <c r="R33" t="e">
        <f t="shared" ref="R33" si="36">Q33-Q28</f>
        <v>#DIV/0!</v>
      </c>
    </row>
    <row r="34" spans="1:18" x14ac:dyDescent="0.25">
      <c r="A34" s="35">
        <v>44050</v>
      </c>
      <c r="B34">
        <v>2.9918</v>
      </c>
      <c r="C34">
        <v>15.75</v>
      </c>
      <c r="D34">
        <f t="shared" si="4"/>
        <v>3.3574063492063488</v>
      </c>
      <c r="E34">
        <f t="shared" si="6"/>
        <v>-0.57113221734655228</v>
      </c>
      <c r="F34" s="31">
        <f t="shared" ref="F34:F97" si="37">E34+F33</f>
        <v>-7.309693104316219</v>
      </c>
      <c r="G34" s="31">
        <f t="shared" si="10"/>
        <v>-8.6951539860278437</v>
      </c>
      <c r="H34" s="31">
        <f t="shared" si="11"/>
        <v>-7.3432605684271968</v>
      </c>
      <c r="J34">
        <v>32.89</v>
      </c>
      <c r="K34">
        <v>60.05</v>
      </c>
      <c r="M34">
        <f t="shared" si="1"/>
        <v>-1.326521065778518</v>
      </c>
      <c r="N34">
        <f t="shared" si="7"/>
        <v>-0.30283288890012172</v>
      </c>
      <c r="O34">
        <f t="shared" si="2"/>
        <v>4.8637823046518758E-2</v>
      </c>
      <c r="P34">
        <f t="shared" si="7"/>
        <v>-0.44264397973219971</v>
      </c>
      <c r="Q34" t="e">
        <f t="shared" si="8"/>
        <v>#DIV/0!</v>
      </c>
      <c r="R34" t="e">
        <f t="shared" ref="R34" si="38">Q34-Q29</f>
        <v>#DIV/0!</v>
      </c>
    </row>
    <row r="35" spans="1:18" x14ac:dyDescent="0.25">
      <c r="A35" s="35">
        <v>44057</v>
      </c>
      <c r="B35">
        <v>2.9369000000000001</v>
      </c>
      <c r="C35">
        <v>15.8</v>
      </c>
      <c r="D35">
        <f t="shared" si="4"/>
        <v>3.3922139240506319</v>
      </c>
      <c r="E35">
        <f t="shared" si="6"/>
        <v>0.10160140824785158</v>
      </c>
      <c r="F35" s="31">
        <f t="shared" si="37"/>
        <v>-7.208091696068367</v>
      </c>
      <c r="G35" s="31">
        <f t="shared" si="10"/>
        <v>-8.5968275296884844</v>
      </c>
      <c r="H35" s="31">
        <f t="shared" si="11"/>
        <v>-7.2002785543614864</v>
      </c>
      <c r="J35">
        <v>32.5</v>
      </c>
      <c r="K35">
        <v>58.33</v>
      </c>
      <c r="M35">
        <f t="shared" si="1"/>
        <v>-1.2225163209326246</v>
      </c>
      <c r="N35">
        <f t="shared" si="7"/>
        <v>0.14298201406571054</v>
      </c>
      <c r="O35">
        <f t="shared" si="2"/>
        <v>0.14002307692307703</v>
      </c>
      <c r="P35">
        <f t="shared" si="7"/>
        <v>9.8326456339359325E-2</v>
      </c>
      <c r="Q35" t="e">
        <f t="shared" si="8"/>
        <v>#DIV/0!</v>
      </c>
      <c r="R35" t="e">
        <f t="shared" ref="R35" si="39">Q35-Q30</f>
        <v>#DIV/0!</v>
      </c>
    </row>
    <row r="36" spans="1:18" x14ac:dyDescent="0.25">
      <c r="A36" s="35">
        <v>44064</v>
      </c>
      <c r="B36">
        <v>2.9823</v>
      </c>
      <c r="C36">
        <v>15.9</v>
      </c>
      <c r="D36">
        <f>1/C36*100-B36</f>
        <v>3.3070081761006294</v>
      </c>
      <c r="E36">
        <f t="shared" si="6"/>
        <v>-0.40008143774757343</v>
      </c>
      <c r="F36" s="31">
        <f t="shared" si="37"/>
        <v>-7.6081731338159404</v>
      </c>
      <c r="G36" s="31">
        <f t="shared" si="10"/>
        <v>-8.7620509437333087</v>
      </c>
      <c r="H36" s="31">
        <f t="shared" si="11"/>
        <v>-7.2553813084021526</v>
      </c>
      <c r="J36">
        <v>32.590000000000003</v>
      </c>
      <c r="K36" s="43">
        <v>58</v>
      </c>
      <c r="M36">
        <f t="shared" si="1"/>
        <v>-1.2581620689655173</v>
      </c>
      <c r="N36">
        <f t="shared" si="7"/>
        <v>-5.5102754040666113E-2</v>
      </c>
      <c r="O36">
        <f t="shared" si="2"/>
        <v>8.6125897514574667E-2</v>
      </c>
      <c r="P36">
        <f t="shared" si="7"/>
        <v>-0.16522341404482388</v>
      </c>
      <c r="Q36" t="e">
        <f t="shared" si="8"/>
        <v>#DIV/0!</v>
      </c>
      <c r="R36" t="e">
        <f t="shared" ref="R36" si="40">Q36-Q31</f>
        <v>#DIV/0!</v>
      </c>
    </row>
    <row r="37" spans="1:18" x14ac:dyDescent="0.25">
      <c r="A37" s="35">
        <v>44071</v>
      </c>
      <c r="B37">
        <v>3.0672000000000001</v>
      </c>
      <c r="C37">
        <v>16.02</v>
      </c>
      <c r="D37">
        <f t="shared" si="4"/>
        <v>3.1749972534332085</v>
      </c>
      <c r="E37">
        <f t="shared" si="6"/>
        <v>-0.65276595726913245</v>
      </c>
      <c r="F37" s="31">
        <f t="shared" si="37"/>
        <v>-8.2609390910850724</v>
      </c>
      <c r="G37" s="31">
        <f t="shared" si="10"/>
        <v>-9.2194870678791716</v>
      </c>
      <c r="H37" s="31">
        <f t="shared" si="11"/>
        <v>-7.5950188399268574</v>
      </c>
      <c r="J37">
        <v>33.549999999999997</v>
      </c>
      <c r="K37">
        <v>61.29</v>
      </c>
      <c r="M37">
        <f t="shared" si="1"/>
        <v>-1.4356124653287652</v>
      </c>
      <c r="N37">
        <f t="shared" si="7"/>
        <v>-0.33963753152470511</v>
      </c>
      <c r="O37">
        <f t="shared" si="2"/>
        <v>-8.6574068554396089E-2</v>
      </c>
      <c r="P37">
        <f t="shared" si="7"/>
        <v>-0.45743612414586288</v>
      </c>
      <c r="Q37" t="e">
        <f t="shared" si="8"/>
        <v>#DIV/0!</v>
      </c>
      <c r="R37" t="e">
        <f t="shared" ref="R37" si="41">Q37-Q32</f>
        <v>#DIV/0!</v>
      </c>
    </row>
    <row r="38" spans="1:18" x14ac:dyDescent="0.25">
      <c r="A38" s="35">
        <v>44078</v>
      </c>
      <c r="B38">
        <v>3.1696</v>
      </c>
      <c r="C38">
        <v>15.81</v>
      </c>
      <c r="D38">
        <f t="shared" si="4"/>
        <v>3.1555106894370653</v>
      </c>
      <c r="E38">
        <f t="shared" si="6"/>
        <v>-0.31309574556936948</v>
      </c>
      <c r="F38" s="31">
        <f t="shared" si="37"/>
        <v>-8.574034836654441</v>
      </c>
      <c r="G38" s="31">
        <f t="shared" si="10"/>
        <v>-9.4779218728763759</v>
      </c>
      <c r="H38" s="31">
        <f t="shared" si="11"/>
        <v>-7.8399562762314901</v>
      </c>
      <c r="J38">
        <v>33.26</v>
      </c>
      <c r="K38">
        <v>61.72</v>
      </c>
      <c r="M38">
        <f t="shared" si="1"/>
        <v>-1.5493796500324044</v>
      </c>
      <c r="N38">
        <f t="shared" si="7"/>
        <v>-0.24493743630463283</v>
      </c>
      <c r="O38">
        <f t="shared" si="2"/>
        <v>-0.16298544798556813</v>
      </c>
      <c r="P38">
        <f t="shared" si="7"/>
        <v>-0.25843480499720339</v>
      </c>
      <c r="Q38" t="e">
        <f t="shared" si="8"/>
        <v>#DIV/0!</v>
      </c>
      <c r="R38" t="e">
        <f t="shared" ref="R38" si="42">Q38-Q33</f>
        <v>#DIV/0!</v>
      </c>
    </row>
    <row r="39" spans="1:18" x14ac:dyDescent="0.25">
      <c r="A39" s="35">
        <v>44085</v>
      </c>
      <c r="B39">
        <v>3.1345999999999998</v>
      </c>
      <c r="C39">
        <v>15.35</v>
      </c>
      <c r="D39">
        <f t="shared" si="4"/>
        <v>3.3800579804560265</v>
      </c>
      <c r="E39">
        <f t="shared" si="6"/>
        <v>2.2651631249677617E-2</v>
      </c>
      <c r="F39" s="31">
        <f t="shared" si="37"/>
        <v>-8.5513832054047629</v>
      </c>
      <c r="G39" s="31">
        <f t="shared" si="10"/>
        <v>-9.4815094574491265</v>
      </c>
      <c r="H39" s="31">
        <f t="shared" si="11"/>
        <v>-7.9003945253778234</v>
      </c>
      <c r="J39">
        <v>31.45</v>
      </c>
      <c r="K39">
        <v>57.22</v>
      </c>
      <c r="M39">
        <f t="shared" si="1"/>
        <v>-1.3869593149248511</v>
      </c>
      <c r="N39">
        <f t="shared" si="7"/>
        <v>-6.0438249146333112E-2</v>
      </c>
      <c r="O39">
        <f t="shared" si="2"/>
        <v>4.5050238473767656E-2</v>
      </c>
      <c r="P39">
        <f t="shared" si="7"/>
        <v>-3.5875845727511013E-3</v>
      </c>
      <c r="Q39" t="e">
        <f t="shared" si="8"/>
        <v>#DIV/0!</v>
      </c>
      <c r="R39" t="e">
        <f t="shared" ref="R39" si="43">Q39-Q34</f>
        <v>#DIV/0!</v>
      </c>
    </row>
    <row r="40" spans="1:18" x14ac:dyDescent="0.25">
      <c r="A40" s="35">
        <v>44092</v>
      </c>
      <c r="B40">
        <v>3.1162000000000001</v>
      </c>
      <c r="C40">
        <v>15.75</v>
      </c>
      <c r="D40">
        <f t="shared" si="4"/>
        <v>3.2330063492063488</v>
      </c>
      <c r="E40">
        <f t="shared" si="6"/>
        <v>-0.15920757484428316</v>
      </c>
      <c r="F40" s="31">
        <f t="shared" si="37"/>
        <v>-8.7105907802490457</v>
      </c>
      <c r="G40" s="31">
        <f t="shared" si="10"/>
        <v>-9.6407984990671558</v>
      </c>
      <c r="H40" s="31">
        <f t="shared" si="11"/>
        <v>-8.112558110280073</v>
      </c>
      <c r="J40">
        <v>32.29</v>
      </c>
      <c r="K40">
        <v>59.47</v>
      </c>
      <c r="M40">
        <f>1/K40*100-B40</f>
        <v>-1.4346799058348749</v>
      </c>
      <c r="N40">
        <f t="shared" si="7"/>
        <v>-0.21216358490225029</v>
      </c>
      <c r="O40">
        <f t="shared" si="2"/>
        <v>-1.9265964694952231E-2</v>
      </c>
      <c r="P40">
        <f t="shared" si="7"/>
        <v>-0.15928904161802926</v>
      </c>
      <c r="Q40" t="e">
        <f t="shared" si="8"/>
        <v>#DIV/0!</v>
      </c>
      <c r="R40" t="e">
        <f t="shared" ref="R40" si="44">Q40-Q35</f>
        <v>#DIV/0!</v>
      </c>
    </row>
    <row r="41" spans="1:18" x14ac:dyDescent="0.25">
      <c r="A41" s="35">
        <v>44099</v>
      </c>
      <c r="B41">
        <v>3.1295000000000002</v>
      </c>
      <c r="C41">
        <v>15.21</v>
      </c>
      <c r="D41">
        <f t="shared" si="4"/>
        <v>3.4451219592373432</v>
      </c>
      <c r="E41">
        <f t="shared" si="6"/>
        <v>0.13811378313671385</v>
      </c>
      <c r="F41" s="31">
        <f t="shared" si="37"/>
        <v>-8.5724769971123322</v>
      </c>
      <c r="G41" s="31">
        <f t="shared" si="10"/>
        <v>-9.6554000687968404</v>
      </c>
      <c r="H41" s="31">
        <f t="shared" si="11"/>
        <v>-8.256183532675994</v>
      </c>
      <c r="J41">
        <v>31.24</v>
      </c>
      <c r="K41">
        <v>57.88</v>
      </c>
      <c r="M41">
        <f t="shared" si="1"/>
        <v>-1.4017874913614377</v>
      </c>
      <c r="N41">
        <f t="shared" si="7"/>
        <v>-0.14362542239592035</v>
      </c>
      <c r="O41">
        <f t="shared" si="2"/>
        <v>7.1524327784890929E-2</v>
      </c>
      <c r="P41">
        <f t="shared" si="7"/>
        <v>-1.4601569729683739E-2</v>
      </c>
      <c r="Q41" t="e">
        <f t="shared" si="8"/>
        <v>#DIV/0!</v>
      </c>
      <c r="R41" t="e">
        <f t="shared" ref="R41" si="45">Q41-Q36</f>
        <v>#DIV/0!</v>
      </c>
    </row>
    <row r="42" spans="1:18" x14ac:dyDescent="0.25">
      <c r="A42" s="35">
        <v>44104</v>
      </c>
      <c r="B42">
        <v>3.1482000000000001</v>
      </c>
      <c r="C42">
        <v>15.23</v>
      </c>
      <c r="D42">
        <f t="shared" si="4"/>
        <v>3.4177881812212734</v>
      </c>
      <c r="E42">
        <f t="shared" si="6"/>
        <v>0.24279092778806488</v>
      </c>
      <c r="F42" s="31">
        <f t="shared" si="37"/>
        <v>-8.3296860693242678</v>
      </c>
      <c r="G42" s="31">
        <f t="shared" si="10"/>
        <v>-9.5312980614084211</v>
      </c>
      <c r="H42" s="31">
        <f t="shared" si="11"/>
        <v>-8.2564423002239415</v>
      </c>
      <c r="J42">
        <v>31.39</v>
      </c>
      <c r="K42">
        <v>58.4</v>
      </c>
      <c r="M42">
        <f t="shared" si="1"/>
        <v>-1.4358712328767125</v>
      </c>
      <c r="N42">
        <f t="shared" si="7"/>
        <v>-2.5876754794729173E-4</v>
      </c>
      <c r="O42">
        <f t="shared" si="2"/>
        <v>3.7527938834023722E-2</v>
      </c>
      <c r="P42">
        <f t="shared" si="7"/>
        <v>0.12410200738841981</v>
      </c>
      <c r="Q42" t="e">
        <f t="shared" si="8"/>
        <v>#DIV/0!</v>
      </c>
      <c r="R42" t="e">
        <f t="shared" ref="R42" si="46">Q42-Q37</f>
        <v>#DIV/0!</v>
      </c>
    </row>
    <row r="43" spans="1:18" x14ac:dyDescent="0.25">
      <c r="A43" s="35">
        <v>44113</v>
      </c>
      <c r="B43">
        <v>3.1873</v>
      </c>
      <c r="C43">
        <v>15.23</v>
      </c>
      <c r="D43">
        <f t="shared" si="4"/>
        <v>3.3786881812212735</v>
      </c>
      <c r="E43">
        <f t="shared" si="6"/>
        <v>0.2231774917842082</v>
      </c>
      <c r="F43" s="31">
        <f t="shared" si="37"/>
        <v>-8.10650857754006</v>
      </c>
      <c r="G43" s="31">
        <f t="shared" si="10"/>
        <v>-9.4644225052311981</v>
      </c>
      <c r="H43" s="31">
        <f t="shared" si="11"/>
        <v>-8.2501666620297485</v>
      </c>
      <c r="J43">
        <v>32.35</v>
      </c>
      <c r="K43">
        <v>60.82</v>
      </c>
      <c r="M43">
        <f t="shared" si="1"/>
        <v>-1.5431040118382111</v>
      </c>
      <c r="N43">
        <f t="shared" si="7"/>
        <v>6.2756381941933004E-3</v>
      </c>
      <c r="O43">
        <f t="shared" si="2"/>
        <v>-9.610989180834606E-2</v>
      </c>
      <c r="P43">
        <f t="shared" si="7"/>
        <v>6.6875556177222073E-2</v>
      </c>
      <c r="Q43" t="e">
        <f t="shared" si="8"/>
        <v>#DIV/0!</v>
      </c>
      <c r="R43" t="e">
        <f t="shared" ref="R43" si="47">Q43-Q38</f>
        <v>#DIV/0!</v>
      </c>
    </row>
    <row r="44" spans="1:18" x14ac:dyDescent="0.25">
      <c r="A44" s="35">
        <v>44120</v>
      </c>
      <c r="B44">
        <v>3.2202000000000002</v>
      </c>
      <c r="C44">
        <v>15.81</v>
      </c>
      <c r="D44">
        <f t="shared" si="4"/>
        <v>3.1049106894370651</v>
      </c>
      <c r="E44">
        <f t="shared" si="6"/>
        <v>-0.2751472910189614</v>
      </c>
      <c r="F44" s="31">
        <f t="shared" si="37"/>
        <v>-8.3816558685590223</v>
      </c>
      <c r="G44" s="31">
        <f t="shared" si="10"/>
        <v>-9.7194379453906983</v>
      </c>
      <c r="H44" s="31">
        <f t="shared" si="11"/>
        <v>-8.4826389782878664</v>
      </c>
      <c r="J44">
        <v>33.22</v>
      </c>
      <c r="K44">
        <v>62.47</v>
      </c>
      <c r="M44">
        <f t="shared" si="1"/>
        <v>-1.6194316311829682</v>
      </c>
      <c r="N44">
        <f t="shared" si="7"/>
        <v>-0.23247231625811704</v>
      </c>
      <c r="O44">
        <f t="shared" si="2"/>
        <v>-0.20996520168573163</v>
      </c>
      <c r="P44">
        <f t="shared" si="7"/>
        <v>-0.25501544015949928</v>
      </c>
      <c r="Q44" t="e">
        <f t="shared" si="8"/>
        <v>#DIV/0!</v>
      </c>
      <c r="R44" t="e">
        <f t="shared" ref="R44" si="48">Q44-Q39</f>
        <v>#DIV/0!</v>
      </c>
    </row>
    <row r="45" spans="1:18" x14ac:dyDescent="0.25">
      <c r="A45" s="35">
        <v>44127</v>
      </c>
      <c r="B45">
        <v>3.1957</v>
      </c>
      <c r="C45">
        <v>15.53</v>
      </c>
      <c r="D45">
        <f t="shared" si="4"/>
        <v>3.2434500321957507</v>
      </c>
      <c r="E45">
        <f t="shared" si="6"/>
        <v>1.0443682989401903E-2</v>
      </c>
      <c r="F45" s="31">
        <f t="shared" si="37"/>
        <v>-8.37121218556962</v>
      </c>
      <c r="G45" s="31">
        <f t="shared" si="10"/>
        <v>-9.7941350079910308</v>
      </c>
      <c r="H45" s="31">
        <f t="shared" si="11"/>
        <v>-8.5830811913503684</v>
      </c>
      <c r="J45">
        <v>32.24</v>
      </c>
      <c r="K45">
        <v>60.22</v>
      </c>
      <c r="M45">
        <f t="shared" si="1"/>
        <v>-1.5351221188973763</v>
      </c>
      <c r="N45">
        <f t="shared" si="7"/>
        <v>-0.10044221306250134</v>
      </c>
      <c r="O45">
        <f t="shared" si="2"/>
        <v>-9.3963027295285606E-2</v>
      </c>
      <c r="P45">
        <f t="shared" si="7"/>
        <v>-7.4697062600333375E-2</v>
      </c>
      <c r="Q45" t="e">
        <f t="shared" si="8"/>
        <v>#DIV/0!</v>
      </c>
      <c r="R45" t="e">
        <f t="shared" ref="R45" si="49">Q45-Q40</f>
        <v>#DIV/0!</v>
      </c>
    </row>
    <row r="46" spans="1:18" x14ac:dyDescent="0.25">
      <c r="A46" s="35">
        <v>44134</v>
      </c>
      <c r="B46">
        <v>3.181</v>
      </c>
      <c r="C46">
        <v>15.3</v>
      </c>
      <c r="D46">
        <f t="shared" si="4"/>
        <v>3.3549477124183014</v>
      </c>
      <c r="E46">
        <f t="shared" si="6"/>
        <v>-9.0174246819041848E-2</v>
      </c>
      <c r="F46" s="31">
        <f t="shared" si="37"/>
        <v>-8.4613864323886609</v>
      </c>
      <c r="G46" s="31">
        <f t="shared" si="10"/>
        <v>-9.9478059115428881</v>
      </c>
      <c r="H46" s="31">
        <f t="shared" si="11"/>
        <v>-8.7104932374848012</v>
      </c>
      <c r="J46">
        <v>32.270000000000003</v>
      </c>
      <c r="K46">
        <v>60.54</v>
      </c>
      <c r="M46">
        <f t="shared" si="1"/>
        <v>-1.5291995374958705</v>
      </c>
      <c r="N46">
        <f t="shared" si="7"/>
        <v>-0.1274120461344328</v>
      </c>
      <c r="O46">
        <f t="shared" si="2"/>
        <v>-8.2146575766966379E-2</v>
      </c>
      <c r="P46">
        <f t="shared" si="7"/>
        <v>-0.15367090355185731</v>
      </c>
      <c r="Q46" t="e">
        <f t="shared" si="8"/>
        <v>#DIV/0!</v>
      </c>
      <c r="R46" t="e">
        <f t="shared" ref="R46" si="50">Q46-Q41</f>
        <v>#DIV/0!</v>
      </c>
    </row>
    <row r="47" spans="1:18" x14ac:dyDescent="0.25">
      <c r="A47" s="35">
        <v>44141</v>
      </c>
      <c r="B47">
        <v>3.2063000000000001</v>
      </c>
      <c r="C47">
        <v>15.73</v>
      </c>
      <c r="D47">
        <f t="shared" si="4"/>
        <v>3.1509790845518117</v>
      </c>
      <c r="E47">
        <f t="shared" si="6"/>
        <v>-0.26680909666946162</v>
      </c>
      <c r="F47" s="31">
        <f t="shared" si="37"/>
        <v>-8.728195529058123</v>
      </c>
      <c r="G47" s="31">
        <f t="shared" si="10"/>
        <v>-10.21367077711902</v>
      </c>
      <c r="H47" s="31">
        <f t="shared" si="11"/>
        <v>-8.8834779151512198</v>
      </c>
      <c r="J47">
        <v>33.58</v>
      </c>
      <c r="K47">
        <v>62.6</v>
      </c>
      <c r="M47">
        <f t="shared" si="1"/>
        <v>-1.6088559105431313</v>
      </c>
      <c r="N47">
        <f t="shared" si="7"/>
        <v>-0.17298467766641878</v>
      </c>
      <c r="O47">
        <f t="shared" si="2"/>
        <v>-0.22833692674210804</v>
      </c>
      <c r="P47">
        <f t="shared" si="7"/>
        <v>-0.26586486557613176</v>
      </c>
      <c r="Q47" t="e">
        <f t="shared" si="8"/>
        <v>#DIV/0!</v>
      </c>
      <c r="R47" t="e">
        <f t="shared" ref="R47" si="51">Q47-Q42</f>
        <v>#DIV/0!</v>
      </c>
    </row>
    <row r="48" spans="1:18" x14ac:dyDescent="0.25">
      <c r="A48" s="35">
        <v>44148</v>
      </c>
      <c r="B48">
        <v>3.2715000000000001</v>
      </c>
      <c r="C48">
        <v>15.74</v>
      </c>
      <c r="D48">
        <f t="shared" si="4"/>
        <v>3.0817401524777641</v>
      </c>
      <c r="E48">
        <f t="shared" si="6"/>
        <v>-0.29694802874350934</v>
      </c>
      <c r="F48" s="31">
        <f t="shared" si="37"/>
        <v>-9.0251435578016324</v>
      </c>
      <c r="G48" s="31">
        <f>G47+P48</f>
        <v>-10.393255013531165</v>
      </c>
      <c r="H48" s="31">
        <f t="shared" si="11"/>
        <v>-8.9934890513952226</v>
      </c>
      <c r="J48">
        <v>33.380000000000003</v>
      </c>
      <c r="K48">
        <v>61.79</v>
      </c>
      <c r="M48">
        <f t="shared" si="1"/>
        <v>-1.6531151480822139</v>
      </c>
      <c r="N48">
        <f t="shared" si="7"/>
        <v>-0.11001113624400283</v>
      </c>
      <c r="O48">
        <f t="shared" si="2"/>
        <v>-0.27569412822049166</v>
      </c>
      <c r="P48">
        <f t="shared" si="7"/>
        <v>-0.1795842364121456</v>
      </c>
      <c r="Q48" t="e">
        <f t="shared" si="8"/>
        <v>#DIV/0!</v>
      </c>
      <c r="R48" t="e">
        <f t="shared" ref="R48" si="52">Q48-Q43</f>
        <v>#DIV/0!</v>
      </c>
    </row>
    <row r="49" spans="1:18" x14ac:dyDescent="0.25">
      <c r="A49" s="35">
        <v>44155</v>
      </c>
      <c r="B49">
        <v>3.31</v>
      </c>
      <c r="C49">
        <v>16.07</v>
      </c>
      <c r="D49">
        <f t="shared" si="4"/>
        <v>2.9127753578095832</v>
      </c>
      <c r="E49">
        <f t="shared" si="6"/>
        <v>-0.19213533162748186</v>
      </c>
      <c r="F49" s="31">
        <f t="shared" si="37"/>
        <v>-9.2172788894291138</v>
      </c>
      <c r="G49" s="31">
        <f t="shared" si="10"/>
        <v>-10.525049978066864</v>
      </c>
      <c r="H49" s="31">
        <f t="shared" si="11"/>
        <v>-9.0575122022551948</v>
      </c>
      <c r="J49">
        <v>33.69</v>
      </c>
      <c r="K49">
        <v>61.48</v>
      </c>
      <c r="M49">
        <f t="shared" si="1"/>
        <v>-1.6834547820429406</v>
      </c>
      <c r="N49">
        <f t="shared" si="7"/>
        <v>-6.4023150859972455E-2</v>
      </c>
      <c r="O49">
        <f t="shared" si="2"/>
        <v>-0.34176016622143068</v>
      </c>
      <c r="P49">
        <f t="shared" si="7"/>
        <v>-0.13179496453569906</v>
      </c>
      <c r="Q49" t="e">
        <f t="shared" si="8"/>
        <v>#DIV/0!</v>
      </c>
      <c r="R49" t="e">
        <f t="shared" ref="R49" si="53">Q49-Q44</f>
        <v>#DIV/0!</v>
      </c>
    </row>
    <row r="50" spans="1:18" x14ac:dyDescent="0.25">
      <c r="A50" s="35">
        <v>44162</v>
      </c>
      <c r="B50">
        <v>3.3</v>
      </c>
      <c r="C50">
        <v>16.239999999999998</v>
      </c>
      <c r="D50">
        <f t="shared" si="4"/>
        <v>2.8576354679802964</v>
      </c>
      <c r="E50">
        <f t="shared" si="6"/>
        <v>-0.38581456421545424</v>
      </c>
      <c r="F50" s="31">
        <f t="shared" si="37"/>
        <v>-9.6030934536445685</v>
      </c>
      <c r="G50" s="31">
        <f t="shared" si="10"/>
        <v>-10.713585442020824</v>
      </c>
      <c r="H50" s="31">
        <f t="shared" si="11"/>
        <v>-9.1551676758886629</v>
      </c>
      <c r="J50">
        <v>33.14</v>
      </c>
      <c r="K50">
        <v>59.98</v>
      </c>
      <c r="M50">
        <f t="shared" si="1"/>
        <v>-1.6327775925308434</v>
      </c>
      <c r="N50">
        <f t="shared" si="7"/>
        <v>-9.765547363346716E-2</v>
      </c>
      <c r="O50">
        <f t="shared" si="2"/>
        <v>-0.28249849124924564</v>
      </c>
      <c r="P50">
        <f t="shared" si="7"/>
        <v>-0.18853546395396004</v>
      </c>
      <c r="Q50" t="e">
        <f t="shared" si="8"/>
        <v>#DIV/0!</v>
      </c>
      <c r="R50" t="e">
        <f t="shared" ref="R50" si="54">Q50-Q45</f>
        <v>#DIV/0!</v>
      </c>
    </row>
    <row r="51" spans="1:18" x14ac:dyDescent="0.25">
      <c r="A51" s="35">
        <v>44169</v>
      </c>
      <c r="B51">
        <v>3.2650999999999999</v>
      </c>
      <c r="C51">
        <v>16.43</v>
      </c>
      <c r="D51">
        <f t="shared" si="4"/>
        <v>2.8213272671941572</v>
      </c>
      <c r="E51">
        <f t="shared" si="6"/>
        <v>-0.5336204452241442</v>
      </c>
      <c r="F51" s="31">
        <f t="shared" si="37"/>
        <v>-10.136713898868713</v>
      </c>
      <c r="G51" s="31">
        <f t="shared" si="10"/>
        <v>-10.945815939136715</v>
      </c>
      <c r="H51" s="31">
        <f t="shared" si="11"/>
        <v>-9.2752982240285977</v>
      </c>
      <c r="J51">
        <v>33.89</v>
      </c>
      <c r="K51">
        <v>61.89</v>
      </c>
      <c r="M51">
        <f t="shared" si="1"/>
        <v>-1.6493300856358053</v>
      </c>
      <c r="N51">
        <f t="shared" si="7"/>
        <v>-0.12013054813993485</v>
      </c>
      <c r="O51">
        <f t="shared" si="2"/>
        <v>-0.31437707288285655</v>
      </c>
      <c r="P51">
        <f t="shared" si="7"/>
        <v>-0.23223049711589017</v>
      </c>
      <c r="Q51" t="e">
        <f t="shared" si="8"/>
        <v>#DIV/0!</v>
      </c>
      <c r="R51" t="e">
        <f t="shared" ref="R51" si="55">Q51-Q46</f>
        <v>#DIV/0!</v>
      </c>
    </row>
    <row r="52" spans="1:18" x14ac:dyDescent="0.25">
      <c r="A52" s="35">
        <v>44176</v>
      </c>
      <c r="B52">
        <v>3.2951000000000001</v>
      </c>
      <c r="C52">
        <v>15.98</v>
      </c>
      <c r="D52">
        <f t="shared" si="4"/>
        <v>2.9627222778473095</v>
      </c>
      <c r="E52">
        <f t="shared" si="6"/>
        <v>-0.18825680670450229</v>
      </c>
      <c r="F52" s="31">
        <f t="shared" si="37"/>
        <v>-10.324970705573215</v>
      </c>
      <c r="G52" s="31">
        <f t="shared" si="10"/>
        <v>-10.960075959891554</v>
      </c>
      <c r="H52" s="31">
        <f t="shared" si="11"/>
        <v>-9.3094689614286352</v>
      </c>
      <c r="J52">
        <v>32.76</v>
      </c>
      <c r="K52">
        <v>60.53</v>
      </c>
      <c r="M52">
        <f t="shared" si="1"/>
        <v>-1.6430266479431688</v>
      </c>
      <c r="N52">
        <f t="shared" si="7"/>
        <v>-3.417073740003751E-2</v>
      </c>
      <c r="O52">
        <f t="shared" si="2"/>
        <v>-0.24259694749694738</v>
      </c>
      <c r="P52">
        <f t="shared" si="7"/>
        <v>-1.4260020754839342E-2</v>
      </c>
      <c r="Q52" t="e">
        <f t="shared" si="8"/>
        <v>#DIV/0!</v>
      </c>
      <c r="R52" t="e">
        <f t="shared" ref="R52" si="56">Q52-Q47</f>
        <v>#DIV/0!</v>
      </c>
    </row>
    <row r="53" spans="1:18" x14ac:dyDescent="0.25">
      <c r="A53" s="35">
        <v>44183</v>
      </c>
      <c r="B53">
        <v>3.2902</v>
      </c>
      <c r="C53">
        <v>16.23</v>
      </c>
      <c r="D53">
        <f t="shared" si="4"/>
        <v>2.8712294516327783</v>
      </c>
      <c r="E53">
        <f t="shared" si="6"/>
        <v>-0.2105107008449858</v>
      </c>
      <c r="F53" s="31">
        <f t="shared" si="37"/>
        <v>-10.535481406418199</v>
      </c>
      <c r="G53" s="31">
        <f t="shared" si="10"/>
        <v>-10.976979913205835</v>
      </c>
      <c r="H53" s="31">
        <f t="shared" si="11"/>
        <v>-9.3352099525665313</v>
      </c>
      <c r="J53">
        <v>33.36</v>
      </c>
      <c r="K53">
        <v>62.06</v>
      </c>
      <c r="M53">
        <f t="shared" si="1"/>
        <v>-1.6788561392201098</v>
      </c>
      <c r="N53">
        <f t="shared" si="7"/>
        <v>-2.5740991137895852E-2</v>
      </c>
      <c r="O53">
        <f t="shared" si="2"/>
        <v>-0.29259808153477218</v>
      </c>
      <c r="P53">
        <f t="shared" si="7"/>
        <v>-1.6903953314280518E-2</v>
      </c>
      <c r="Q53" t="e">
        <f t="shared" si="8"/>
        <v>#DIV/0!</v>
      </c>
      <c r="R53" t="e">
        <f t="shared" ref="R53" si="57">Q53-Q48</f>
        <v>#DIV/0!</v>
      </c>
    </row>
    <row r="54" spans="1:18" x14ac:dyDescent="0.25">
      <c r="A54" s="35">
        <v>44190</v>
      </c>
      <c r="B54">
        <v>3.1878000000000002</v>
      </c>
      <c r="C54">
        <v>16.23</v>
      </c>
      <c r="D54">
        <f t="shared" si="4"/>
        <v>2.9736294516327781</v>
      </c>
      <c r="E54">
        <f t="shared" si="6"/>
        <v>6.0854093823194955E-2</v>
      </c>
      <c r="F54" s="31">
        <f t="shared" si="37"/>
        <v>-10.474627312595004</v>
      </c>
      <c r="G54" s="31">
        <f t="shared" si="10"/>
        <v>-10.849484213234776</v>
      </c>
      <c r="H54" s="31">
        <f t="shared" si="11"/>
        <v>-9.2482120769526173</v>
      </c>
      <c r="J54">
        <v>33.630000000000003</v>
      </c>
      <c r="K54">
        <v>62.84</v>
      </c>
      <c r="M54">
        <f t="shared" si="1"/>
        <v>-1.5964569064290264</v>
      </c>
      <c r="N54">
        <f t="shared" si="7"/>
        <v>8.6997875613914255E-2</v>
      </c>
      <c r="O54">
        <f t="shared" si="2"/>
        <v>-0.2142644662503721</v>
      </c>
      <c r="P54">
        <f t="shared" si="7"/>
        <v>0.12749569997105858</v>
      </c>
      <c r="Q54" t="e">
        <f t="shared" si="8"/>
        <v>#DIV/0!</v>
      </c>
      <c r="R54" t="e">
        <f t="shared" ref="R54" si="58">Q54-Q49</f>
        <v>#DIV/0!</v>
      </c>
    </row>
    <row r="55" spans="1:18" x14ac:dyDescent="0.25">
      <c r="A55" s="35">
        <v>44196</v>
      </c>
      <c r="B55">
        <v>3.1429</v>
      </c>
      <c r="C55">
        <v>16.61</v>
      </c>
      <c r="D55">
        <f t="shared" si="4"/>
        <v>2.8775695966285371</v>
      </c>
      <c r="E55">
        <f t="shared" si="6"/>
        <v>1.9934128648240623E-2</v>
      </c>
      <c r="F55" s="31">
        <f t="shared" si="37"/>
        <v>-10.454693183946763</v>
      </c>
      <c r="G55" s="31">
        <f t="shared" si="10"/>
        <v>-10.812174913524215</v>
      </c>
      <c r="H55" s="31">
        <f t="shared" si="11"/>
        <v>-9.2177398148793301</v>
      </c>
      <c r="J55">
        <v>34.51</v>
      </c>
      <c r="K55">
        <v>64.91</v>
      </c>
      <c r="M55">
        <f t="shared" si="1"/>
        <v>-1.6023053304575565</v>
      </c>
      <c r="N55">
        <f t="shared" si="7"/>
        <v>3.0472262073286904E-2</v>
      </c>
      <c r="O55">
        <f t="shared" si="2"/>
        <v>-0.24518919153868435</v>
      </c>
      <c r="P55">
        <f t="shared" si="7"/>
        <v>3.7309299710561294E-2</v>
      </c>
      <c r="Q55" t="e">
        <f>1/L55*100-B55</f>
        <v>#DIV/0!</v>
      </c>
      <c r="R55" t="e">
        <f t="shared" ref="R55" si="59">Q55-Q50</f>
        <v>#DIV/0!</v>
      </c>
    </row>
    <row r="56" spans="1:18" x14ac:dyDescent="0.25">
      <c r="A56" s="35">
        <v>44204</v>
      </c>
      <c r="B56">
        <v>3.1456</v>
      </c>
      <c r="C56">
        <v>17.059999999999999</v>
      </c>
      <c r="D56">
        <f t="shared" si="4"/>
        <v>2.7160647127784294</v>
      </c>
      <c r="E56">
        <f t="shared" si="6"/>
        <v>-0.10526255441572774</v>
      </c>
      <c r="F56" s="31">
        <f t="shared" si="37"/>
        <v>-10.55995573836249</v>
      </c>
      <c r="G56" s="31">
        <f t="shared" si="10"/>
        <v>-10.863303317427569</v>
      </c>
      <c r="H56" s="31">
        <f t="shared" si="11"/>
        <v>-9.2386482656849527</v>
      </c>
      <c r="J56">
        <v>35.97</v>
      </c>
      <c r="K56">
        <v>67.78</v>
      </c>
      <c r="M56">
        <f t="shared" si="1"/>
        <v>-1.6702385364414283</v>
      </c>
      <c r="N56">
        <f t="shared" si="7"/>
        <v>-2.090845080562298E-2</v>
      </c>
      <c r="O56">
        <f t="shared" si="2"/>
        <v>-0.3655054767862107</v>
      </c>
      <c r="P56">
        <f t="shared" si="7"/>
        <v>-5.1128403903354158E-2</v>
      </c>
      <c r="Q56" t="e">
        <f t="shared" si="8"/>
        <v>#DIV/0!</v>
      </c>
      <c r="R56" t="e">
        <f t="shared" ref="R56" si="60">Q56-Q51</f>
        <v>#DIV/0!</v>
      </c>
    </row>
    <row r="57" spans="1:18" x14ac:dyDescent="0.25">
      <c r="A57" s="35">
        <v>44211</v>
      </c>
      <c r="B57">
        <v>3.1507999999999998</v>
      </c>
      <c r="C57">
        <v>17.079999999999998</v>
      </c>
      <c r="D57">
        <f t="shared" si="4"/>
        <v>2.7040009367681503</v>
      </c>
      <c r="E57">
        <f t="shared" si="6"/>
        <v>-0.25872134107915912</v>
      </c>
      <c r="F57" s="31">
        <f t="shared" si="37"/>
        <v>-10.818677079441649</v>
      </c>
      <c r="G57" s="31">
        <f t="shared" si="10"/>
        <v>-10.929789973227011</v>
      </c>
      <c r="H57" s="31">
        <f>H56+N57</f>
        <v>-9.2310404993905184</v>
      </c>
      <c r="J57">
        <v>35.19</v>
      </c>
      <c r="K57">
        <v>65.989999999999995</v>
      </c>
      <c r="M57">
        <f t="shared" si="1"/>
        <v>-1.6354188816487343</v>
      </c>
      <c r="N57">
        <f t="shared" si="7"/>
        <v>7.6077662944344926E-3</v>
      </c>
      <c r="O57">
        <f t="shared" si="2"/>
        <v>-0.3090836032963904</v>
      </c>
      <c r="P57">
        <f t="shared" si="7"/>
        <v>-6.6486655799443017E-2</v>
      </c>
      <c r="Q57" t="e">
        <f t="shared" si="8"/>
        <v>#DIV/0!</v>
      </c>
      <c r="R57" t="e">
        <f t="shared" ref="R57" si="61">Q57-Q52</f>
        <v>#DIV/0!</v>
      </c>
    </row>
    <row r="58" spans="1:18" x14ac:dyDescent="0.25">
      <c r="A58" s="35">
        <v>44218</v>
      </c>
      <c r="B58">
        <v>3.1185</v>
      </c>
      <c r="C58">
        <v>17.329999999999998</v>
      </c>
      <c r="D58">
        <f t="shared" si="4"/>
        <v>2.6518404500865556</v>
      </c>
      <c r="E58">
        <f t="shared" si="6"/>
        <v>-0.21938900154622276</v>
      </c>
      <c r="F58" s="31">
        <f t="shared" si="37"/>
        <v>-11.038066080987871</v>
      </c>
      <c r="G58" s="31">
        <f t="shared" si="10"/>
        <v>-11.021210075996313</v>
      </c>
      <c r="H58" s="31">
        <f t="shared" si="11"/>
        <v>-9.2520434181928231</v>
      </c>
      <c r="J58">
        <v>36.57</v>
      </c>
      <c r="K58">
        <v>70.489999999999995</v>
      </c>
      <c r="M58">
        <f>1/K58*100-B58</f>
        <v>-1.6998590580224144</v>
      </c>
      <c r="N58">
        <f t="shared" si="7"/>
        <v>-2.1002918802304649E-2</v>
      </c>
      <c r="O58">
        <f t="shared" si="2"/>
        <v>-0.38401818430407442</v>
      </c>
      <c r="P58">
        <f t="shared" si="7"/>
        <v>-9.1420102769302236E-2</v>
      </c>
      <c r="Q58" t="e">
        <f t="shared" si="8"/>
        <v>#DIV/0!</v>
      </c>
      <c r="R58" t="e">
        <f t="shared" ref="R58" si="62">Q58-Q53</f>
        <v>#DIV/0!</v>
      </c>
    </row>
    <row r="59" spans="1:18" x14ac:dyDescent="0.25">
      <c r="A59" s="35">
        <v>44225</v>
      </c>
      <c r="B59">
        <v>3.1785999999999999</v>
      </c>
      <c r="C59">
        <v>16.71</v>
      </c>
      <c r="D59">
        <f t="shared" si="4"/>
        <v>2.8058404548174747</v>
      </c>
      <c r="E59">
        <f t="shared" si="6"/>
        <v>-0.16778899681530346</v>
      </c>
      <c r="F59" s="31">
        <f t="shared" si="37"/>
        <v>-11.205855077803175</v>
      </c>
      <c r="G59" s="31">
        <f t="shared" si="10"/>
        <v>-11.113632915891834</v>
      </c>
      <c r="H59" s="31">
        <f t="shared" si="11"/>
        <v>-9.313967600240538</v>
      </c>
      <c r="J59">
        <v>34.82</v>
      </c>
      <c r="K59">
        <v>65.78</v>
      </c>
      <c r="M59">
        <f t="shared" si="1"/>
        <v>-1.6583810884767405</v>
      </c>
      <c r="N59">
        <f t="shared" si="7"/>
        <v>-6.1924182047714105E-2</v>
      </c>
      <c r="O59">
        <f t="shared" si="2"/>
        <v>-0.30668730614589279</v>
      </c>
      <c r="P59">
        <f t="shared" si="7"/>
        <v>-9.2422839895520692E-2</v>
      </c>
      <c r="Q59" t="e">
        <f t="shared" si="8"/>
        <v>#DIV/0!</v>
      </c>
      <c r="R59" t="e">
        <f t="shared" ref="R59" si="63">Q59-Q54</f>
        <v>#DIV/0!</v>
      </c>
    </row>
    <row r="60" spans="1:18" x14ac:dyDescent="0.25">
      <c r="A60" s="35">
        <v>44232</v>
      </c>
      <c r="B60">
        <v>3.2164000000000001</v>
      </c>
      <c r="C60">
        <v>16.739999999999998</v>
      </c>
      <c r="D60">
        <f t="shared" si="4"/>
        <v>2.7573156511350065</v>
      </c>
      <c r="E60">
        <f t="shared" si="6"/>
        <v>-0.12025394549353052</v>
      </c>
      <c r="F60" s="31">
        <f t="shared" si="37"/>
        <v>-11.326109023296706</v>
      </c>
      <c r="G60" s="31">
        <f t="shared" si="10"/>
        <v>-11.215403265242676</v>
      </c>
      <c r="H60" s="31">
        <f t="shared" si="11"/>
        <v>-9.3969031823537978</v>
      </c>
      <c r="J60">
        <v>34.85</v>
      </c>
      <c r="K60">
        <v>65.31</v>
      </c>
      <c r="M60">
        <f t="shared" si="1"/>
        <v>-1.6852409125708163</v>
      </c>
      <c r="N60">
        <f t="shared" si="7"/>
        <v>-8.2935582113259798E-2</v>
      </c>
      <c r="O60">
        <f t="shared" si="2"/>
        <v>-0.34695954088952652</v>
      </c>
      <c r="P60">
        <f t="shared" si="7"/>
        <v>-0.10177034935084217</v>
      </c>
      <c r="Q60" t="e">
        <f t="shared" si="8"/>
        <v>#DIV/0!</v>
      </c>
      <c r="R60" t="e">
        <f t="shared" ref="R60" si="64">Q60-Q55</f>
        <v>#DIV/0!</v>
      </c>
    </row>
    <row r="61" spans="1:18" x14ac:dyDescent="0.25">
      <c r="A61" s="35">
        <v>44237</v>
      </c>
      <c r="B61">
        <v>3.2448000000000001</v>
      </c>
      <c r="C61">
        <v>17.5</v>
      </c>
      <c r="D61">
        <f t="shared" si="4"/>
        <v>2.4694857142857143</v>
      </c>
      <c r="E61">
        <f t="shared" si="6"/>
        <v>-0.24657899849271514</v>
      </c>
      <c r="F61" s="31">
        <f t="shared" si="37"/>
        <v>-11.572688021789421</v>
      </c>
      <c r="G61" s="31">
        <f t="shared" si="10"/>
        <v>-11.379519944307674</v>
      </c>
      <c r="H61" s="31">
        <f t="shared" si="11"/>
        <v>-9.5202964555191034</v>
      </c>
      <c r="J61">
        <v>36.83</v>
      </c>
      <c r="K61">
        <v>68.91</v>
      </c>
      <c r="M61">
        <f t="shared" si="1"/>
        <v>-1.7936318096067334</v>
      </c>
      <c r="N61">
        <f t="shared" si="7"/>
        <v>-0.12339327316530513</v>
      </c>
      <c r="O61">
        <f t="shared" si="2"/>
        <v>-0.52962215585120864</v>
      </c>
      <c r="P61">
        <f t="shared" si="7"/>
        <v>-0.16411667906499794</v>
      </c>
      <c r="Q61" t="e">
        <f t="shared" si="8"/>
        <v>#DIV/0!</v>
      </c>
      <c r="R61" t="e">
        <f t="shared" ref="R61" si="65">Q61-Q56</f>
        <v>#DIV/0!</v>
      </c>
    </row>
    <row r="62" spans="1:18" x14ac:dyDescent="0.25">
      <c r="A62" s="35">
        <v>44246</v>
      </c>
      <c r="B62">
        <v>3.2831000000000001</v>
      </c>
      <c r="C62">
        <v>17.71</v>
      </c>
      <c r="D62">
        <f>1/C62*100-B62</f>
        <v>2.3634273856578201</v>
      </c>
      <c r="E62">
        <f t="shared" si="6"/>
        <v>-0.34057355111033027</v>
      </c>
      <c r="F62" s="31">
        <f t="shared" si="37"/>
        <v>-11.913261572899751</v>
      </c>
      <c r="G62" s="31">
        <f t="shared" si="10"/>
        <v>-11.642774616966827</v>
      </c>
      <c r="H62" s="31">
        <f t="shared" si="11"/>
        <v>-9.693486273369043</v>
      </c>
      <c r="J62">
        <v>36.89</v>
      </c>
      <c r="K62">
        <v>67.819999999999993</v>
      </c>
      <c r="M62">
        <f t="shared" si="1"/>
        <v>-1.808608699498673</v>
      </c>
      <c r="N62">
        <f t="shared" si="7"/>
        <v>-0.1731898178499387</v>
      </c>
      <c r="O62">
        <f t="shared" si="2"/>
        <v>-0.57233827595554354</v>
      </c>
      <c r="P62">
        <f t="shared" si="7"/>
        <v>-0.26325467265915314</v>
      </c>
      <c r="Q62" t="e">
        <f t="shared" si="8"/>
        <v>#DIV/0!</v>
      </c>
      <c r="R62" t="e">
        <f t="shared" ref="R62" si="66">Q62-Q57</f>
        <v>#DIV/0!</v>
      </c>
    </row>
    <row r="63" spans="1:18" x14ac:dyDescent="0.25">
      <c r="A63" s="35">
        <v>44253</v>
      </c>
      <c r="B63">
        <v>3.2797999999999998</v>
      </c>
      <c r="C63">
        <v>16.84</v>
      </c>
      <c r="D63">
        <f t="shared" si="4"/>
        <v>2.658442280285036</v>
      </c>
      <c r="E63">
        <f t="shared" si="6"/>
        <v>6.601830198480485E-3</v>
      </c>
      <c r="F63" s="31">
        <f t="shared" si="37"/>
        <v>-11.906659742701271</v>
      </c>
      <c r="G63" s="31">
        <f t="shared" si="10"/>
        <v>-11.614579824475619</v>
      </c>
      <c r="H63" s="31">
        <f t="shared" si="11"/>
        <v>-9.6550423634288425</v>
      </c>
      <c r="J63">
        <v>34.200000000000003</v>
      </c>
      <c r="K63">
        <v>61.79</v>
      </c>
      <c r="M63">
        <f t="shared" si="1"/>
        <v>-1.6614151480822137</v>
      </c>
      <c r="N63">
        <f t="shared" si="7"/>
        <v>3.8443909940200749E-2</v>
      </c>
      <c r="O63">
        <f t="shared" si="2"/>
        <v>-0.35582339181286571</v>
      </c>
      <c r="P63">
        <f t="shared" si="7"/>
        <v>2.8194792491208709E-2</v>
      </c>
      <c r="Q63" t="e">
        <f t="shared" si="8"/>
        <v>#DIV/0!</v>
      </c>
      <c r="R63" t="e">
        <f t="shared" ref="R63" si="67">Q63-Q58</f>
        <v>#DIV/0!</v>
      </c>
    </row>
    <row r="64" spans="1:18" x14ac:dyDescent="0.25">
      <c r="A64" s="35">
        <v>44260</v>
      </c>
      <c r="B64">
        <v>3.2456999999999998</v>
      </c>
      <c r="C64">
        <v>16.809999999999999</v>
      </c>
      <c r="D64">
        <f t="shared" si="4"/>
        <v>2.7031399762046404</v>
      </c>
      <c r="E64">
        <f t="shared" si="6"/>
        <v>-0.10270047861283427</v>
      </c>
      <c r="F64" s="31">
        <f t="shared" si="37"/>
        <v>-12.009360221314104</v>
      </c>
      <c r="G64" s="31">
        <f t="shared" si="10"/>
        <v>-11.636439659519924</v>
      </c>
      <c r="H64" s="31">
        <f t="shared" si="11"/>
        <v>-9.607305683061977</v>
      </c>
      <c r="J64">
        <v>34.28</v>
      </c>
      <c r="K64">
        <v>61.16</v>
      </c>
      <c r="M64">
        <f t="shared" si="1"/>
        <v>-1.6106444081098756</v>
      </c>
      <c r="N64">
        <f t="shared" si="7"/>
        <v>4.7736680366864848E-2</v>
      </c>
      <c r="O64">
        <f t="shared" si="2"/>
        <v>-0.32854714119019812</v>
      </c>
      <c r="P64">
        <f t="shared" si="7"/>
        <v>-2.1859835044305331E-2</v>
      </c>
      <c r="Q64" t="e">
        <f t="shared" si="8"/>
        <v>#DIV/0!</v>
      </c>
      <c r="R64" t="e">
        <f t="shared" ref="R64" si="68">Q64-Q59</f>
        <v>#DIV/0!</v>
      </c>
    </row>
    <row r="65" spans="1:18" x14ac:dyDescent="0.25">
      <c r="A65" s="35">
        <v>44267</v>
      </c>
      <c r="B65">
        <v>3.2612999999999999</v>
      </c>
      <c r="C65">
        <v>16.559999999999999</v>
      </c>
      <c r="D65">
        <f t="shared" si="4"/>
        <v>2.7773473429951694</v>
      </c>
      <c r="E65">
        <f t="shared" si="6"/>
        <v>2.0031691860162848E-2</v>
      </c>
      <c r="F65" s="31">
        <f t="shared" si="37"/>
        <v>-11.989328529453941</v>
      </c>
      <c r="G65" s="31">
        <f t="shared" si="10"/>
        <v>-11.525061510460958</v>
      </c>
      <c r="H65" s="31">
        <f t="shared" si="11"/>
        <v>-9.487587256500996</v>
      </c>
      <c r="J65">
        <v>33.049999999999997</v>
      </c>
      <c r="K65">
        <v>58.97</v>
      </c>
      <c r="M65">
        <f t="shared" si="1"/>
        <v>-1.5655224860098356</v>
      </c>
      <c r="N65">
        <f t="shared" si="7"/>
        <v>0.11971842656098075</v>
      </c>
      <c r="O65">
        <f t="shared" si="2"/>
        <v>-0.23558139183055937</v>
      </c>
      <c r="P65">
        <f t="shared" si="7"/>
        <v>0.11137814905896715</v>
      </c>
      <c r="Q65" t="e">
        <f t="shared" si="8"/>
        <v>#DIV/0!</v>
      </c>
      <c r="R65" t="e">
        <f t="shared" ref="R65" si="69">Q65-Q60</f>
        <v>#DIV/0!</v>
      </c>
    </row>
    <row r="66" spans="1:18" x14ac:dyDescent="0.25">
      <c r="A66" s="35">
        <v>44274</v>
      </c>
      <c r="B66">
        <v>3.2364000000000002</v>
      </c>
      <c r="C66">
        <v>16.34</v>
      </c>
      <c r="D66">
        <f t="shared" si="4"/>
        <v>2.8835510403916769</v>
      </c>
      <c r="E66">
        <f t="shared" si="6"/>
        <v>0.41406532610596258</v>
      </c>
      <c r="F66" s="31">
        <f t="shared" si="37"/>
        <v>-11.575263203347978</v>
      </c>
      <c r="G66" s="31">
        <f t="shared" si="10"/>
        <v>-11.131064160811299</v>
      </c>
      <c r="H66" s="31">
        <f t="shared" si="11"/>
        <v>-9.1187612439957118</v>
      </c>
      <c r="J66">
        <v>32.25</v>
      </c>
      <c r="K66">
        <v>55.2</v>
      </c>
      <c r="M66">
        <f t="shared" si="1"/>
        <v>-1.4248057971014494</v>
      </c>
      <c r="N66">
        <f t="shared" si="7"/>
        <v>0.36882601250528402</v>
      </c>
      <c r="O66">
        <f t="shared" si="2"/>
        <v>-0.13562480620155037</v>
      </c>
      <c r="P66">
        <f t="shared" si="7"/>
        <v>0.39399734964965827</v>
      </c>
      <c r="Q66" t="e">
        <f t="shared" si="8"/>
        <v>#DIV/0!</v>
      </c>
      <c r="R66" t="e">
        <f t="shared" ref="R66" si="70">Q66-Q61</f>
        <v>#DIV/0!</v>
      </c>
    </row>
    <row r="67" spans="1:18" x14ac:dyDescent="0.25">
      <c r="A67" s="35">
        <v>44281</v>
      </c>
      <c r="B67">
        <v>3.1985000000000001</v>
      </c>
      <c r="C67">
        <v>16.43</v>
      </c>
      <c r="D67">
        <f t="shared" si="4"/>
        <v>2.8879272671941569</v>
      </c>
      <c r="E67">
        <f t="shared" si="6"/>
        <v>0.52449988153633686</v>
      </c>
      <c r="F67" s="31">
        <f t="shared" si="37"/>
        <v>-11.05076332181164</v>
      </c>
      <c r="G67" s="31">
        <f t="shared" si="10"/>
        <v>-10.667945687141822</v>
      </c>
      <c r="H67" s="31">
        <f t="shared" si="11"/>
        <v>-8.713964820161074</v>
      </c>
      <c r="J67">
        <v>32.369999999999997</v>
      </c>
      <c r="K67">
        <v>55.72</v>
      </c>
      <c r="M67">
        <f t="shared" ref="M67:M73" si="71">1/K67*100-B67</f>
        <v>-1.4038122756640345</v>
      </c>
      <c r="N67">
        <f t="shared" si="7"/>
        <v>0.40479642383463843</v>
      </c>
      <c r="O67">
        <f t="shared" si="2"/>
        <v>-0.10921980228606731</v>
      </c>
      <c r="P67">
        <f t="shared" si="7"/>
        <v>0.46311847366947623</v>
      </c>
      <c r="Q67" t="e">
        <f t="shared" si="8"/>
        <v>#DIV/0!</v>
      </c>
      <c r="R67" t="e">
        <f t="shared" ref="R67" si="72">Q67-Q62</f>
        <v>#DIV/0!</v>
      </c>
    </row>
    <row r="68" spans="1:18" x14ac:dyDescent="0.25">
      <c r="A68" s="35">
        <v>44288</v>
      </c>
      <c r="B68">
        <v>3.2012999999999998</v>
      </c>
      <c r="C68">
        <v>16.670000000000002</v>
      </c>
      <c r="D68">
        <f t="shared" si="4"/>
        <v>2.7975002399520088</v>
      </c>
      <c r="E68">
        <f t="shared" si="6"/>
        <v>0.13905795966697276</v>
      </c>
      <c r="F68" s="31">
        <f t="shared" si="37"/>
        <v>-10.911705362144668</v>
      </c>
      <c r="G68" s="31">
        <f t="shared" si="10"/>
        <v>-10.381571371432933</v>
      </c>
      <c r="H68" s="31">
        <f t="shared" si="11"/>
        <v>-8.4630187265201204</v>
      </c>
      <c r="J68">
        <v>31.93</v>
      </c>
      <c r="K68">
        <v>55.84</v>
      </c>
      <c r="M68">
        <f t="shared" si="71"/>
        <v>-1.4104690544412606</v>
      </c>
      <c r="N68">
        <f t="shared" si="7"/>
        <v>0.25094609364095311</v>
      </c>
      <c r="O68">
        <f t="shared" ref="O68:O131" si="73">1/J68*100-B68</f>
        <v>-6.9449076103976992E-2</v>
      </c>
      <c r="P68">
        <f t="shared" si="7"/>
        <v>0.28637431570888872</v>
      </c>
      <c r="Q68" t="e">
        <f t="shared" si="8"/>
        <v>#DIV/0!</v>
      </c>
      <c r="R68" t="e">
        <f t="shared" ref="R68" si="74">Q68-Q63</f>
        <v>#DIV/0!</v>
      </c>
    </row>
    <row r="69" spans="1:18" x14ac:dyDescent="0.25">
      <c r="A69" s="35">
        <v>44295</v>
      </c>
      <c r="B69">
        <v>3.2121</v>
      </c>
      <c r="C69">
        <v>16.73</v>
      </c>
      <c r="D69">
        <f t="shared" ref="D69:D91" si="75">1/C69*100-B69</f>
        <v>2.7651863120143454</v>
      </c>
      <c r="E69">
        <f t="shared" si="6"/>
        <v>6.2046335809704978E-2</v>
      </c>
      <c r="F69" s="31">
        <f t="shared" si="37"/>
        <v>-10.849659026334962</v>
      </c>
      <c r="G69" s="31">
        <f t="shared" si="10"/>
        <v>-10.091528546332865</v>
      </c>
      <c r="H69" s="31">
        <f t="shared" si="11"/>
        <v>-8.2495922857423682</v>
      </c>
      <c r="J69">
        <v>31.51</v>
      </c>
      <c r="K69">
        <v>55.1</v>
      </c>
      <c r="M69">
        <f t="shared" si="71"/>
        <v>-1.3972179673321232</v>
      </c>
      <c r="N69">
        <f t="shared" si="7"/>
        <v>0.21342644077775241</v>
      </c>
      <c r="O69">
        <f t="shared" si="73"/>
        <v>-3.8504316090130164E-2</v>
      </c>
      <c r="P69">
        <f t="shared" si="7"/>
        <v>0.29004282510006796</v>
      </c>
      <c r="Q69" t="e">
        <f t="shared" si="8"/>
        <v>#DIV/0!</v>
      </c>
      <c r="R69" t="e">
        <f t="shared" ref="R69" si="76">Q69-Q64</f>
        <v>#DIV/0!</v>
      </c>
    </row>
    <row r="70" spans="1:18" x14ac:dyDescent="0.25">
      <c r="A70" s="35">
        <v>44302</v>
      </c>
      <c r="B70">
        <v>3.1631</v>
      </c>
      <c r="C70">
        <v>16.62</v>
      </c>
      <c r="D70">
        <f t="shared" si="75"/>
        <v>2.853747172081829</v>
      </c>
      <c r="E70">
        <f t="shared" si="6"/>
        <v>7.6399829086659654E-2</v>
      </c>
      <c r="F70" s="31">
        <f t="shared" si="37"/>
        <v>-10.773259197248302</v>
      </c>
      <c r="G70" s="31">
        <f t="shared" si="10"/>
        <v>-9.776505001454316</v>
      </c>
      <c r="H70" s="31">
        <f t="shared" si="11"/>
        <v>-7.9953179478806806</v>
      </c>
      <c r="J70">
        <v>30.84</v>
      </c>
      <c r="K70">
        <v>54</v>
      </c>
      <c r="M70">
        <f t="shared" si="71"/>
        <v>-1.3112481481481484</v>
      </c>
      <c r="N70">
        <f t="shared" si="7"/>
        <v>0.25427433786168718</v>
      </c>
      <c r="O70">
        <f t="shared" si="73"/>
        <v>7.9442153047990072E-2</v>
      </c>
      <c r="P70">
        <f t="shared" si="7"/>
        <v>0.31502354487854944</v>
      </c>
      <c r="Q70" t="e">
        <f t="shared" si="8"/>
        <v>#DIV/0!</v>
      </c>
      <c r="R70" t="e">
        <f t="shared" ref="R70" si="77">Q70-Q65</f>
        <v>#DIV/0!</v>
      </c>
    </row>
    <row r="71" spans="1:18" x14ac:dyDescent="0.25">
      <c r="A71" s="35">
        <v>44309</v>
      </c>
      <c r="B71">
        <v>3.1718999999999999</v>
      </c>
      <c r="C71">
        <v>16.87</v>
      </c>
      <c r="D71">
        <f t="shared" si="75"/>
        <v>2.7557822762299935</v>
      </c>
      <c r="E71">
        <f t="shared" si="6"/>
        <v>-0.12776876416168337</v>
      </c>
      <c r="F71" s="31">
        <f t="shared" si="37"/>
        <v>-10.901027961409985</v>
      </c>
      <c r="G71" s="31">
        <f t="shared" si="10"/>
        <v>-9.6300940081108184</v>
      </c>
      <c r="H71" s="31">
        <f t="shared" si="11"/>
        <v>-8.0002518720335871</v>
      </c>
      <c r="J71">
        <v>31.42</v>
      </c>
      <c r="K71">
        <v>57.4</v>
      </c>
      <c r="M71">
        <f t="shared" si="71"/>
        <v>-1.4297397212543554</v>
      </c>
      <c r="N71">
        <f t="shared" si="7"/>
        <v>-4.9339241529060551E-3</v>
      </c>
      <c r="O71">
        <f t="shared" si="73"/>
        <v>1.0786187141947678E-2</v>
      </c>
      <c r="P71">
        <f t="shared" si="7"/>
        <v>0.14641099334349805</v>
      </c>
      <c r="Q71" t="e">
        <f t="shared" si="8"/>
        <v>#DIV/0!</v>
      </c>
      <c r="R71" t="e">
        <f t="shared" ref="R71" si="78">Q71-Q66</f>
        <v>#DIV/0!</v>
      </c>
    </row>
    <row r="72" spans="1:18" x14ac:dyDescent="0.25">
      <c r="A72" s="35">
        <v>44316</v>
      </c>
      <c r="B72">
        <v>3.1640000000000001</v>
      </c>
      <c r="C72">
        <v>16.739999999999998</v>
      </c>
      <c r="D72">
        <f t="shared" si="75"/>
        <v>2.8097156511350065</v>
      </c>
      <c r="E72">
        <f t="shared" ref="E72:E135" si="79">D72-D67</f>
        <v>-7.8211616059150391E-2</v>
      </c>
      <c r="F72" s="31">
        <f t="shared" si="37"/>
        <v>-10.979239577469135</v>
      </c>
      <c r="G72" s="31">
        <f t="shared" si="10"/>
        <v>-9.3156019686279858</v>
      </c>
      <c r="H72" s="31">
        <f t="shared" si="11"/>
        <v>-7.8793259771069488</v>
      </c>
      <c r="J72">
        <v>29.68</v>
      </c>
      <c r="K72">
        <v>53.16</v>
      </c>
      <c r="M72">
        <f t="shared" si="71"/>
        <v>-1.2828863807373965</v>
      </c>
      <c r="N72">
        <f t="shared" ref="N72:P135" si="80">M72-M67</f>
        <v>0.12092589492663808</v>
      </c>
      <c r="O72">
        <f t="shared" si="73"/>
        <v>0.20527223719676524</v>
      </c>
      <c r="P72">
        <f t="shared" si="80"/>
        <v>0.31449203948283255</v>
      </c>
      <c r="Q72" t="e">
        <f t="shared" ref="Q72:Q80" si="81">1/L72*100-B72</f>
        <v>#DIV/0!</v>
      </c>
      <c r="R72" t="e">
        <f t="shared" ref="R72" si="82">Q72-Q67</f>
        <v>#DIV/0!</v>
      </c>
    </row>
    <row r="73" spans="1:18" x14ac:dyDescent="0.25">
      <c r="A73" s="35">
        <v>44323</v>
      </c>
      <c r="B73">
        <v>3.1589</v>
      </c>
      <c r="C73">
        <v>16.2</v>
      </c>
      <c r="D73">
        <f t="shared" si="75"/>
        <v>3.0139395061728402</v>
      </c>
      <c r="E73">
        <f t="shared" si="79"/>
        <v>0.21643926622083143</v>
      </c>
      <c r="F73" s="31">
        <f t="shared" si="37"/>
        <v>-10.762800311248304</v>
      </c>
      <c r="G73" s="31">
        <f t="shared" ref="G73:G136" si="83">G72+P73</f>
        <v>-8.9412496365489478</v>
      </c>
      <c r="H73" s="31">
        <f t="shared" ref="H73:H85" si="84">H72+N73</f>
        <v>-7.6542025512427561</v>
      </c>
      <c r="J73">
        <v>28.87</v>
      </c>
      <c r="K73">
        <v>50.67</v>
      </c>
      <c r="M73">
        <f t="shared" si="71"/>
        <v>-1.1853456285770674</v>
      </c>
      <c r="N73">
        <f t="shared" si="80"/>
        <v>0.22512342586419321</v>
      </c>
      <c r="O73">
        <f t="shared" si="73"/>
        <v>0.30490325597506063</v>
      </c>
      <c r="P73">
        <f t="shared" si="80"/>
        <v>0.37435233207903762</v>
      </c>
      <c r="Q73" t="e">
        <f t="shared" si="81"/>
        <v>#DIV/0!</v>
      </c>
      <c r="R73" t="e">
        <f t="shared" ref="R73" si="85">Q73-Q68</f>
        <v>#DIV/0!</v>
      </c>
    </row>
    <row r="74" spans="1:18" x14ac:dyDescent="0.25">
      <c r="A74" s="35">
        <v>44330</v>
      </c>
      <c r="B74">
        <v>3.1421999999999999</v>
      </c>
      <c r="C74">
        <v>16.55</v>
      </c>
      <c r="D74">
        <f t="shared" si="75"/>
        <v>2.9000960725075524</v>
      </c>
      <c r="E74">
        <f t="shared" si="79"/>
        <v>0.13490976049320702</v>
      </c>
      <c r="F74" s="31">
        <f t="shared" si="37"/>
        <v>-10.627890550755097</v>
      </c>
      <c r="G74" s="31">
        <f t="shared" si="83"/>
        <v>-8.6585585950947817</v>
      </c>
      <c r="H74" s="31">
        <f t="shared" si="84"/>
        <v>-7.5030905376459378</v>
      </c>
      <c r="J74">
        <v>29.53</v>
      </c>
      <c r="K74">
        <v>52.74</v>
      </c>
      <c r="M74">
        <f>1/K74*100-B74</f>
        <v>-1.2461059537353052</v>
      </c>
      <c r="N74">
        <f t="shared" si="80"/>
        <v>0.15111201359681803</v>
      </c>
      <c r="O74">
        <f t="shared" si="73"/>
        <v>0.24418672536403641</v>
      </c>
      <c r="P74">
        <f t="shared" si="80"/>
        <v>0.28269104145416657</v>
      </c>
      <c r="Q74" t="e">
        <f t="shared" si="81"/>
        <v>#DIV/0!</v>
      </c>
      <c r="R74" t="e">
        <f t="shared" ref="R74" si="86">Q74-Q69</f>
        <v>#DIV/0!</v>
      </c>
    </row>
    <row r="75" spans="1:18" x14ac:dyDescent="0.25">
      <c r="A75" s="35">
        <v>44337</v>
      </c>
      <c r="B75">
        <v>3.0867</v>
      </c>
      <c r="C75">
        <v>16.59</v>
      </c>
      <c r="D75">
        <f t="shared" si="75"/>
        <v>2.941027546714889</v>
      </c>
      <c r="E75">
        <f t="shared" si="79"/>
        <v>8.7280374633059932E-2</v>
      </c>
      <c r="F75" s="31">
        <f t="shared" si="37"/>
        <v>-10.540610176122037</v>
      </c>
      <c r="G75" s="31">
        <f t="shared" si="83"/>
        <v>-8.4824547588379602</v>
      </c>
      <c r="H75" s="31">
        <f t="shared" si="84"/>
        <v>-7.4208422223047741</v>
      </c>
      <c r="J75">
        <v>29.92</v>
      </c>
      <c r="K75">
        <v>53.83</v>
      </c>
      <c r="M75">
        <f t="shared" ref="M75:M88" si="87">1/K75*100-B75</f>
        <v>-1.2289998328069851</v>
      </c>
      <c r="N75">
        <f t="shared" si="80"/>
        <v>8.2248315341163281E-2</v>
      </c>
      <c r="O75">
        <f t="shared" si="73"/>
        <v>0.25554598930481243</v>
      </c>
      <c r="P75">
        <f t="shared" si="80"/>
        <v>0.17610383625682235</v>
      </c>
      <c r="Q75" t="e">
        <f t="shared" si="81"/>
        <v>#DIV/0!</v>
      </c>
      <c r="R75" t="e">
        <f t="shared" ref="R75" si="88">Q75-Q70</f>
        <v>#DIV/0!</v>
      </c>
    </row>
    <row r="76" spans="1:18" x14ac:dyDescent="0.25">
      <c r="A76" s="35">
        <v>44344</v>
      </c>
      <c r="B76">
        <v>3.0825</v>
      </c>
      <c r="C76">
        <v>17.170000000000002</v>
      </c>
      <c r="D76">
        <f t="shared" si="75"/>
        <v>2.7416118229469997</v>
      </c>
      <c r="E76">
        <f t="shared" si="79"/>
        <v>-1.4170453282993822E-2</v>
      </c>
      <c r="F76" s="31">
        <f t="shared" si="37"/>
        <v>-10.55478062940503</v>
      </c>
      <c r="G76" s="31">
        <f t="shared" si="83"/>
        <v>-8.3342498600803943</v>
      </c>
      <c r="H76" s="31">
        <f t="shared" si="84"/>
        <v>-7.2913889918720187</v>
      </c>
      <c r="J76">
        <v>30.85</v>
      </c>
      <c r="K76">
        <v>56.11</v>
      </c>
      <c r="M76">
        <f t="shared" si="87"/>
        <v>-1.3002864908216003</v>
      </c>
      <c r="N76">
        <f t="shared" si="80"/>
        <v>0.12945323043275514</v>
      </c>
      <c r="O76">
        <f t="shared" si="73"/>
        <v>0.15899108589951361</v>
      </c>
      <c r="P76">
        <f t="shared" si="80"/>
        <v>0.14820489875756593</v>
      </c>
      <c r="Q76" t="e">
        <f t="shared" si="81"/>
        <v>#DIV/0!</v>
      </c>
      <c r="R76" t="e">
        <f t="shared" ref="R76" si="89">Q76-Q71</f>
        <v>#DIV/0!</v>
      </c>
    </row>
    <row r="77" spans="1:18" x14ac:dyDescent="0.25">
      <c r="A77" s="35">
        <v>44351</v>
      </c>
      <c r="B77">
        <v>3.0924999999999998</v>
      </c>
      <c r="C77">
        <v>17.13</v>
      </c>
      <c r="D77">
        <f t="shared" si="75"/>
        <v>2.745211617046118</v>
      </c>
      <c r="E77">
        <f t="shared" si="79"/>
        <v>-6.4504034088888496E-2</v>
      </c>
      <c r="F77" s="31">
        <f t="shared" si="37"/>
        <v>-10.619284663493918</v>
      </c>
      <c r="G77" s="31">
        <f t="shared" si="83"/>
        <v>-8.4062156456642558</v>
      </c>
      <c r="H77" s="31">
        <f t="shared" si="84"/>
        <v>-7.3317174023589669</v>
      </c>
      <c r="J77">
        <v>31</v>
      </c>
      <c r="K77">
        <v>56.52</v>
      </c>
      <c r="M77">
        <f t="shared" si="87"/>
        <v>-1.323214791224345</v>
      </c>
      <c r="N77">
        <f t="shared" si="80"/>
        <v>-4.0328410486948574E-2</v>
      </c>
      <c r="O77">
        <f t="shared" si="73"/>
        <v>0.13330645161290322</v>
      </c>
      <c r="P77">
        <f t="shared" si="80"/>
        <v>-7.1965785583862019E-2</v>
      </c>
      <c r="Q77" t="e">
        <f t="shared" si="81"/>
        <v>#DIV/0!</v>
      </c>
      <c r="R77" t="e">
        <f t="shared" ref="R77" si="90">Q77-Q72</f>
        <v>#DIV/0!</v>
      </c>
    </row>
    <row r="78" spans="1:18" x14ac:dyDescent="0.25">
      <c r="A78" s="35">
        <v>44358</v>
      </c>
      <c r="B78">
        <v>3.1276000000000002</v>
      </c>
      <c r="C78">
        <v>17.21</v>
      </c>
      <c r="D78">
        <f t="shared" si="75"/>
        <v>2.6829752469494474</v>
      </c>
      <c r="E78">
        <f t="shared" si="79"/>
        <v>-0.33096425922339279</v>
      </c>
      <c r="F78" s="31">
        <f t="shared" si="37"/>
        <v>-10.950248922717311</v>
      </c>
      <c r="G78" s="31">
        <f t="shared" si="83"/>
        <v>-8.6108299410195617</v>
      </c>
      <c r="H78" s="31">
        <f t="shared" si="84"/>
        <v>-7.5387644165027048</v>
      </c>
      <c r="J78">
        <v>30.98</v>
      </c>
      <c r="K78">
        <v>57.63</v>
      </c>
      <c r="M78">
        <f t="shared" si="87"/>
        <v>-1.3923926427208053</v>
      </c>
      <c r="N78">
        <f t="shared" si="80"/>
        <v>-0.20704701414373794</v>
      </c>
      <c r="O78">
        <f t="shared" si="73"/>
        <v>0.10028896061975479</v>
      </c>
      <c r="P78">
        <f t="shared" si="80"/>
        <v>-0.20461429535530584</v>
      </c>
      <c r="Q78" t="e">
        <f t="shared" si="81"/>
        <v>#DIV/0!</v>
      </c>
      <c r="R78" t="e">
        <f t="shared" ref="R78" si="91">Q78-Q73</f>
        <v>#DIV/0!</v>
      </c>
    </row>
    <row r="79" spans="1:18" x14ac:dyDescent="0.25">
      <c r="A79" s="35">
        <v>44365</v>
      </c>
      <c r="B79">
        <v>3.1202000000000001</v>
      </c>
      <c r="C79">
        <v>16.96</v>
      </c>
      <c r="D79">
        <f t="shared" si="75"/>
        <v>2.7760264150943388</v>
      </c>
      <c r="E79">
        <f t="shared" si="79"/>
        <v>-0.12406965741321363</v>
      </c>
      <c r="F79" s="31">
        <f t="shared" si="37"/>
        <v>-11.074318580130525</v>
      </c>
      <c r="G79" s="31">
        <f t="shared" si="83"/>
        <v>-8.7061744957395959</v>
      </c>
      <c r="H79" s="31">
        <f t="shared" si="84"/>
        <v>-7.6655231491207108</v>
      </c>
      <c r="J79">
        <v>30.59</v>
      </c>
      <c r="K79">
        <v>57.23</v>
      </c>
      <c r="M79">
        <f t="shared" si="87"/>
        <v>-1.3728646863533109</v>
      </c>
      <c r="N79">
        <f t="shared" si="80"/>
        <v>-0.12675873261800574</v>
      </c>
      <c r="O79">
        <f t="shared" si="73"/>
        <v>0.14884217064400129</v>
      </c>
      <c r="P79">
        <f t="shared" si="80"/>
        <v>-9.5344554720035113E-2</v>
      </c>
      <c r="Q79" t="e">
        <f t="shared" si="81"/>
        <v>#DIV/0!</v>
      </c>
      <c r="R79" t="e">
        <f t="shared" ref="R79" si="92">Q79-Q74</f>
        <v>#DIV/0!</v>
      </c>
    </row>
    <row r="80" spans="1:18" x14ac:dyDescent="0.25">
      <c r="A80" s="35">
        <v>44372</v>
      </c>
      <c r="B80">
        <v>3.0827</v>
      </c>
      <c r="C80">
        <v>17.420000000000002</v>
      </c>
      <c r="D80">
        <f t="shared" si="75"/>
        <v>2.6578281285878296</v>
      </c>
      <c r="E80">
        <f t="shared" si="79"/>
        <v>-0.2831994181270594</v>
      </c>
      <c r="F80" s="31">
        <f t="shared" si="37"/>
        <v>-11.357517998257585</v>
      </c>
      <c r="G80" s="31">
        <f t="shared" si="83"/>
        <v>-8.8617342979024603</v>
      </c>
      <c r="H80" s="31">
        <f t="shared" si="84"/>
        <v>-7.8199879722185681</v>
      </c>
      <c r="J80">
        <v>31.42</v>
      </c>
      <c r="K80">
        <v>58.85</v>
      </c>
      <c r="M80">
        <f t="shared" si="87"/>
        <v>-1.3834646559048427</v>
      </c>
      <c r="N80">
        <f t="shared" si="80"/>
        <v>-0.15446482309785758</v>
      </c>
      <c r="O80">
        <f t="shared" si="73"/>
        <v>9.9986187141947624E-2</v>
      </c>
      <c r="P80">
        <f t="shared" si="80"/>
        <v>-0.1555598021628648</v>
      </c>
      <c r="Q80" t="e">
        <f t="shared" si="81"/>
        <v>#DIV/0!</v>
      </c>
      <c r="R80" t="e">
        <f t="shared" ref="R80" si="93">Q80-Q75</f>
        <v>#DIV/0!</v>
      </c>
    </row>
    <row r="81" spans="1:18" x14ac:dyDescent="0.25">
      <c r="A81" s="35">
        <v>44379</v>
      </c>
      <c r="B81">
        <v>3.0802999999999998</v>
      </c>
      <c r="C81">
        <v>17.03</v>
      </c>
      <c r="D81">
        <f t="shared" si="75"/>
        <v>2.7916906048150323</v>
      </c>
      <c r="E81">
        <f t="shared" si="79"/>
        <v>5.0078781868032607E-2</v>
      </c>
      <c r="F81" s="31">
        <f t="shared" si="37"/>
        <v>-11.307439216389552</v>
      </c>
      <c r="G81" s="31">
        <f t="shared" si="83"/>
        <v>-8.8595342979024601</v>
      </c>
      <c r="H81" s="31">
        <f t="shared" si="84"/>
        <v>-7.8903075166166632</v>
      </c>
      <c r="J81">
        <v>30.85</v>
      </c>
      <c r="K81">
        <v>58.49</v>
      </c>
      <c r="M81">
        <f t="shared" si="87"/>
        <v>-1.3706060352196956</v>
      </c>
      <c r="N81">
        <f t="shared" si="80"/>
        <v>-7.0319544398095291E-2</v>
      </c>
      <c r="O81">
        <f t="shared" si="73"/>
        <v>0.16119108589951381</v>
      </c>
      <c r="P81">
        <f t="shared" si="80"/>
        <v>2.2000000000002018E-3</v>
      </c>
      <c r="Q81" t="e">
        <f>1/L81*100-B81</f>
        <v>#DIV/0!</v>
      </c>
      <c r="R81" t="e">
        <f t="shared" ref="R81" si="94">Q81-Q76</f>
        <v>#DIV/0!</v>
      </c>
    </row>
    <row r="82" spans="1:18" x14ac:dyDescent="0.25">
      <c r="A82" s="35">
        <v>44386</v>
      </c>
      <c r="B82">
        <v>3.0105</v>
      </c>
      <c r="C82">
        <v>17.100000000000001</v>
      </c>
      <c r="D82">
        <f t="shared" si="75"/>
        <v>2.8374532163742683</v>
      </c>
      <c r="E82">
        <f t="shared" si="79"/>
        <v>9.2241599328150237E-2</v>
      </c>
      <c r="F82" s="31">
        <f t="shared" si="37"/>
        <v>-11.215197617061403</v>
      </c>
      <c r="G82" s="31">
        <f t="shared" si="83"/>
        <v>-8.8074315133376704</v>
      </c>
      <c r="H82" s="31">
        <f>H81+N82</f>
        <v>-7.8994588103058945</v>
      </c>
      <c r="J82">
        <v>31.29</v>
      </c>
      <c r="K82">
        <v>59.59</v>
      </c>
      <c r="M82">
        <f t="shared" si="87"/>
        <v>-1.3323660849135763</v>
      </c>
      <c r="N82">
        <f t="shared" si="80"/>
        <v>-9.1512936892312879E-3</v>
      </c>
      <c r="O82">
        <f t="shared" si="73"/>
        <v>0.18540923617769289</v>
      </c>
      <c r="P82">
        <f t="shared" si="80"/>
        <v>5.2102784564789673E-2</v>
      </c>
      <c r="Q82" t="e">
        <f t="shared" ref="Q82:Q100" si="95">1/L82*100-B82</f>
        <v>#DIV/0!</v>
      </c>
      <c r="R82" t="e">
        <f t="shared" ref="R82" si="96">Q82-Q77</f>
        <v>#DIV/0!</v>
      </c>
    </row>
    <row r="83" spans="1:18" x14ac:dyDescent="0.25">
      <c r="A83" s="35">
        <v>44393</v>
      </c>
      <c r="B83">
        <v>2.9432</v>
      </c>
      <c r="C83">
        <v>17.16</v>
      </c>
      <c r="D83">
        <f t="shared" si="75"/>
        <v>2.8843058275058269</v>
      </c>
      <c r="E83">
        <f t="shared" si="79"/>
        <v>0.20133058055637942</v>
      </c>
      <c r="F83" s="31">
        <f t="shared" si="37"/>
        <v>-11.013867036505022</v>
      </c>
      <c r="G83" s="31">
        <f t="shared" si="83"/>
        <v>-8.6783316414701162</v>
      </c>
      <c r="H83" s="31">
        <f t="shared" si="84"/>
        <v>-7.7749436680039201</v>
      </c>
      <c r="J83">
        <v>31.52</v>
      </c>
      <c r="K83">
        <v>59.69</v>
      </c>
      <c r="M83">
        <f t="shared" si="87"/>
        <v>-1.2678775004188307</v>
      </c>
      <c r="N83">
        <f t="shared" si="80"/>
        <v>0.12451514230197458</v>
      </c>
      <c r="O83">
        <f t="shared" si="73"/>
        <v>0.22938883248730946</v>
      </c>
      <c r="P83">
        <f t="shared" si="80"/>
        <v>0.12909987186755467</v>
      </c>
      <c r="Q83" t="e">
        <f t="shared" si="95"/>
        <v>#DIV/0!</v>
      </c>
      <c r="R83" t="e">
        <f t="shared" ref="R83" si="97">Q83-Q78</f>
        <v>#DIV/0!</v>
      </c>
    </row>
    <row r="84" spans="1:18" x14ac:dyDescent="0.25">
      <c r="A84" s="35">
        <v>44400</v>
      </c>
      <c r="B84">
        <v>2.9134000000000002</v>
      </c>
      <c r="C84">
        <v>17.27</v>
      </c>
      <c r="D84">
        <f t="shared" si="75"/>
        <v>2.8769879559930516</v>
      </c>
      <c r="E84">
        <f t="shared" si="79"/>
        <v>0.10096154089871279</v>
      </c>
      <c r="F84" s="31">
        <f t="shared" si="37"/>
        <v>-10.91290549560631</v>
      </c>
      <c r="G84" s="31">
        <f t="shared" si="83"/>
        <v>-8.5869944995944074</v>
      </c>
      <c r="H84" s="31">
        <f t="shared" si="84"/>
        <v>-7.6598498425777617</v>
      </c>
      <c r="J84">
        <v>31.71</v>
      </c>
      <c r="K84">
        <v>60.4</v>
      </c>
      <c r="M84">
        <f t="shared" si="87"/>
        <v>-1.2577708609271525</v>
      </c>
      <c r="N84">
        <f t="shared" si="80"/>
        <v>0.11509382542615842</v>
      </c>
      <c r="O84">
        <f t="shared" si="73"/>
        <v>0.24017931251970914</v>
      </c>
      <c r="P84">
        <f t="shared" si="80"/>
        <v>9.133714187570785E-2</v>
      </c>
      <c r="Q84" t="e">
        <f t="shared" si="95"/>
        <v>#DIV/0!</v>
      </c>
      <c r="R84" t="e">
        <f t="shared" ref="R84" si="98">Q84-Q79</f>
        <v>#DIV/0!</v>
      </c>
    </row>
    <row r="85" spans="1:18" x14ac:dyDescent="0.25">
      <c r="A85" s="35">
        <v>44407</v>
      </c>
      <c r="B85">
        <v>2.8363</v>
      </c>
      <c r="C85">
        <v>16.600000000000001</v>
      </c>
      <c r="D85">
        <f t="shared" si="75"/>
        <v>3.187796385542168</v>
      </c>
      <c r="E85">
        <f t="shared" si="79"/>
        <v>0.52996825695433847</v>
      </c>
      <c r="F85" s="31">
        <f t="shared" si="37"/>
        <v>-10.382937238651971</v>
      </c>
      <c r="G85" s="31">
        <f t="shared" si="83"/>
        <v>-8.258507588466685</v>
      </c>
      <c r="H85" s="31">
        <f t="shared" si="84"/>
        <v>-7.437923840164796</v>
      </c>
      <c r="J85">
        <v>30.63</v>
      </c>
      <c r="K85">
        <v>59.71</v>
      </c>
      <c r="M85">
        <f t="shared" si="87"/>
        <v>-1.1615386534918775</v>
      </c>
      <c r="N85">
        <f t="shared" si="80"/>
        <v>0.22192600241296523</v>
      </c>
      <c r="O85">
        <f t="shared" si="73"/>
        <v>0.42847309826967006</v>
      </c>
      <c r="P85">
        <f t="shared" si="80"/>
        <v>0.32848691112772244</v>
      </c>
      <c r="Q85" t="e">
        <f t="shared" si="95"/>
        <v>#DIV/0!</v>
      </c>
      <c r="R85" t="e">
        <f t="shared" ref="R85" si="99">Q85-Q80</f>
        <v>#DIV/0!</v>
      </c>
    </row>
    <row r="86" spans="1:18" x14ac:dyDescent="0.25">
      <c r="A86" s="35">
        <v>44414</v>
      </c>
      <c r="B86">
        <v>2.8138999999999998</v>
      </c>
      <c r="C86">
        <v>16.920000000000002</v>
      </c>
      <c r="D86">
        <f t="shared" si="75"/>
        <v>3.0962654846335691</v>
      </c>
      <c r="E86">
        <f t="shared" si="79"/>
        <v>0.30457487981853681</v>
      </c>
      <c r="F86" s="31">
        <f t="shared" si="37"/>
        <v>-10.078362358833434</v>
      </c>
      <c r="G86" s="31">
        <f t="shared" si="83"/>
        <v>-8.0478707355321752</v>
      </c>
      <c r="H86" s="31">
        <f>H85+N86</f>
        <v>-7.234042710232532</v>
      </c>
      <c r="J86">
        <v>31.39</v>
      </c>
      <c r="K86">
        <v>60.71</v>
      </c>
      <c r="M86">
        <f t="shared" si="87"/>
        <v>-1.1667249052874318</v>
      </c>
      <c r="N86">
        <f t="shared" si="80"/>
        <v>0.20388112993226382</v>
      </c>
      <c r="O86">
        <f t="shared" si="73"/>
        <v>0.37182793883402399</v>
      </c>
      <c r="P86">
        <f t="shared" si="80"/>
        <v>0.21063685293451018</v>
      </c>
      <c r="Q86" t="e">
        <f t="shared" si="95"/>
        <v>#DIV/0!</v>
      </c>
      <c r="R86" t="e">
        <f t="shared" ref="R86" si="100">Q86-Q81</f>
        <v>#DIV/0!</v>
      </c>
    </row>
    <row r="87" spans="1:18" x14ac:dyDescent="0.25">
      <c r="A87" s="35">
        <v>44421</v>
      </c>
      <c r="B87">
        <v>2.8792</v>
      </c>
      <c r="C87">
        <v>17.21</v>
      </c>
      <c r="D87">
        <f t="shared" si="75"/>
        <v>2.9313752469494476</v>
      </c>
      <c r="E87">
        <f t="shared" si="79"/>
        <v>9.3922030575179338E-2</v>
      </c>
      <c r="F87" s="31">
        <f t="shared" si="37"/>
        <v>-9.9844403282582554</v>
      </c>
      <c r="G87" s="31">
        <f t="shared" si="83"/>
        <v>-7.9658468691296296</v>
      </c>
      <c r="H87" s="31">
        <f t="shared" ref="H87:H107" si="101">H86+N87</f>
        <v>-7.1066760560907616</v>
      </c>
      <c r="J87">
        <v>31.78</v>
      </c>
      <c r="K87">
        <v>59.73</v>
      </c>
      <c r="M87">
        <f t="shared" si="87"/>
        <v>-1.2049994307718062</v>
      </c>
      <c r="N87">
        <f t="shared" si="80"/>
        <v>0.12736665414177017</v>
      </c>
      <c r="O87">
        <f t="shared" si="73"/>
        <v>0.267433102580239</v>
      </c>
      <c r="P87">
        <f t="shared" si="80"/>
        <v>8.2023866402546108E-2</v>
      </c>
      <c r="Q87" t="e">
        <f t="shared" si="95"/>
        <v>#DIV/0!</v>
      </c>
      <c r="R87" t="e">
        <f t="shared" ref="R87" si="102">Q87-Q82</f>
        <v>#DIV/0!</v>
      </c>
    </row>
    <row r="88" spans="1:18" x14ac:dyDescent="0.25">
      <c r="A88" s="35">
        <v>44428</v>
      </c>
      <c r="B88">
        <v>2.8519999999999999</v>
      </c>
      <c r="C88">
        <v>16.86</v>
      </c>
      <c r="D88">
        <f t="shared" si="75"/>
        <v>3.0791981020166079</v>
      </c>
      <c r="E88">
        <f t="shared" si="79"/>
        <v>0.19489227451078106</v>
      </c>
      <c r="F88" s="31">
        <f t="shared" si="37"/>
        <v>-9.7895480537474739</v>
      </c>
      <c r="G88" s="31">
        <f t="shared" si="83"/>
        <v>-7.7930866615909054</v>
      </c>
      <c r="H88" s="31">
        <f t="shared" si="101"/>
        <v>-6.9367203237827884</v>
      </c>
      <c r="J88">
        <v>30.73</v>
      </c>
      <c r="K88">
        <v>57.01</v>
      </c>
      <c r="M88">
        <f t="shared" si="87"/>
        <v>-1.0979217681108577</v>
      </c>
      <c r="N88">
        <f t="shared" si="80"/>
        <v>0.16995573230797301</v>
      </c>
      <c r="O88">
        <f t="shared" si="73"/>
        <v>0.40214904002603324</v>
      </c>
      <c r="P88">
        <f t="shared" si="80"/>
        <v>0.17276020753872379</v>
      </c>
      <c r="Q88" t="e">
        <f t="shared" si="95"/>
        <v>#DIV/0!</v>
      </c>
      <c r="R88" t="e">
        <f t="shared" ref="R88" si="103">Q88-Q83</f>
        <v>#DIV/0!</v>
      </c>
    </row>
    <row r="89" spans="1:18" x14ac:dyDescent="0.25">
      <c r="A89" s="35">
        <v>44435</v>
      </c>
      <c r="B89">
        <v>2.8698000000000001</v>
      </c>
      <c r="C89">
        <v>17.29</v>
      </c>
      <c r="D89">
        <f t="shared" si="75"/>
        <v>2.9138899942163099</v>
      </c>
      <c r="E89">
        <f t="shared" si="79"/>
        <v>3.6902038223258327E-2</v>
      </c>
      <c r="F89" s="31">
        <f t="shared" si="37"/>
        <v>-9.7526460155242152</v>
      </c>
      <c r="G89" s="31">
        <f t="shared" si="83"/>
        <v>-7.7142904639065328</v>
      </c>
      <c r="H89" s="31">
        <f t="shared" si="101"/>
        <v>-6.831126652824719</v>
      </c>
      <c r="J89">
        <v>31.36</v>
      </c>
      <c r="K89">
        <v>58.22</v>
      </c>
      <c r="M89">
        <f>1/K89*100-B89</f>
        <v>-1.1521771899690829</v>
      </c>
      <c r="N89">
        <f t="shared" si="80"/>
        <v>0.1055936709580696</v>
      </c>
      <c r="O89">
        <f t="shared" si="73"/>
        <v>0.31897551020408166</v>
      </c>
      <c r="P89">
        <f t="shared" si="80"/>
        <v>7.8796197684372515E-2</v>
      </c>
      <c r="Q89" t="e">
        <f t="shared" si="95"/>
        <v>#DIV/0!</v>
      </c>
      <c r="R89" t="e">
        <f t="shared" ref="R89" si="104">Q89-Q84</f>
        <v>#DIV/0!</v>
      </c>
    </row>
    <row r="90" spans="1:18" x14ac:dyDescent="0.25">
      <c r="A90" s="35">
        <v>44442</v>
      </c>
      <c r="B90">
        <v>2.8327</v>
      </c>
      <c r="C90">
        <v>17.53</v>
      </c>
      <c r="D90">
        <f t="shared" si="75"/>
        <v>2.8718065601825433</v>
      </c>
      <c r="E90">
        <f t="shared" si="79"/>
        <v>-0.31598982535962472</v>
      </c>
      <c r="F90" s="31">
        <f t="shared" si="37"/>
        <v>-10.068635840883839</v>
      </c>
      <c r="G90" s="31">
        <f t="shared" si="83"/>
        <v>-7.7496571105632999</v>
      </c>
      <c r="H90" s="31">
        <f t="shared" si="101"/>
        <v>-6.7273501221585423</v>
      </c>
      <c r="J90">
        <v>31</v>
      </c>
      <c r="K90">
        <v>56.34</v>
      </c>
      <c r="M90">
        <f t="shared" ref="M90:M105" si="105">1/K90*100-B90</f>
        <v>-1.057762122825701</v>
      </c>
      <c r="N90">
        <f t="shared" si="80"/>
        <v>0.10377653066617643</v>
      </c>
      <c r="O90">
        <f t="shared" si="73"/>
        <v>0.39310645161290303</v>
      </c>
      <c r="P90">
        <f t="shared" si="80"/>
        <v>-3.5366646656767031E-2</v>
      </c>
      <c r="Q90" t="e">
        <f t="shared" si="95"/>
        <v>#DIV/0!</v>
      </c>
      <c r="R90" t="e">
        <f t="shared" ref="R90" si="106">Q90-Q85</f>
        <v>#DIV/0!</v>
      </c>
    </row>
    <row r="91" spans="1:18" x14ac:dyDescent="0.25">
      <c r="A91" s="35">
        <v>44449</v>
      </c>
      <c r="B91">
        <v>2.8656000000000001</v>
      </c>
      <c r="C91">
        <v>18.11</v>
      </c>
      <c r="D91">
        <f t="shared" si="75"/>
        <v>2.6562111540585307</v>
      </c>
      <c r="E91">
        <f t="shared" si="79"/>
        <v>-0.4400543305750384</v>
      </c>
      <c r="F91" s="31">
        <f t="shared" si="37"/>
        <v>-10.508690171458877</v>
      </c>
      <c r="G91" s="31">
        <f t="shared" si="83"/>
        <v>-7.8785988821607678</v>
      </c>
      <c r="H91" s="31">
        <f t="shared" si="101"/>
        <v>-6.697616746689607</v>
      </c>
      <c r="J91">
        <v>32.17</v>
      </c>
      <c r="K91">
        <v>57.85</v>
      </c>
      <c r="M91">
        <f t="shared" si="105"/>
        <v>-1.1369915298184965</v>
      </c>
      <c r="N91">
        <f t="shared" si="80"/>
        <v>2.9733375468935286E-2</v>
      </c>
      <c r="O91">
        <f t="shared" si="73"/>
        <v>0.24288616723655565</v>
      </c>
      <c r="P91">
        <f t="shared" si="80"/>
        <v>-0.12894177159746834</v>
      </c>
      <c r="Q91" t="e">
        <f t="shared" si="95"/>
        <v>#DIV/0!</v>
      </c>
      <c r="R91" t="e">
        <f t="shared" ref="R91" si="107">Q91-Q86</f>
        <v>#DIV/0!</v>
      </c>
    </row>
    <row r="92" spans="1:18" x14ac:dyDescent="0.25">
      <c r="A92" s="35">
        <v>44456</v>
      </c>
      <c r="B92">
        <v>2.8784999999999998</v>
      </c>
      <c r="C92">
        <v>17.690000000000001</v>
      </c>
      <c r="D92">
        <f>1/C92*100-B92</f>
        <v>2.7744112492933866</v>
      </c>
      <c r="E92">
        <f t="shared" si="79"/>
        <v>-0.15696399765606106</v>
      </c>
      <c r="F92" s="31">
        <f t="shared" si="37"/>
        <v>-10.665654169114937</v>
      </c>
      <c r="G92" s="31">
        <f t="shared" si="83"/>
        <v>-7.8469024963393537</v>
      </c>
      <c r="H92" s="31">
        <f t="shared" si="101"/>
        <v>-6.6210298115425816</v>
      </c>
      <c r="J92">
        <v>31.47</v>
      </c>
      <c r="K92">
        <v>57.14</v>
      </c>
      <c r="M92">
        <f t="shared" si="105"/>
        <v>-1.128412495624781</v>
      </c>
      <c r="N92">
        <f t="shared" si="80"/>
        <v>7.6586935147025192E-2</v>
      </c>
      <c r="O92">
        <f t="shared" si="73"/>
        <v>0.29912948840165265</v>
      </c>
      <c r="P92">
        <f t="shared" si="80"/>
        <v>3.1696385821413653E-2</v>
      </c>
      <c r="Q92" t="e">
        <f t="shared" si="95"/>
        <v>#DIV/0!</v>
      </c>
      <c r="R92" t="e">
        <f t="shared" ref="R92" si="108">Q92-Q87</f>
        <v>#DIV/0!</v>
      </c>
    </row>
    <row r="93" spans="1:18" x14ac:dyDescent="0.25">
      <c r="A93" s="35">
        <v>44463</v>
      </c>
      <c r="B93">
        <v>2.8719000000000001</v>
      </c>
      <c r="C93">
        <v>17.690000000000001</v>
      </c>
      <c r="D93">
        <f t="shared" ref="D93:D123" si="109">1/C93*100-B93</f>
        <v>2.7810112492933863</v>
      </c>
      <c r="E93">
        <f t="shared" si="79"/>
        <v>-0.29818685272322165</v>
      </c>
      <c r="F93" s="31">
        <f t="shared" si="37"/>
        <v>-10.963841021838158</v>
      </c>
      <c r="G93" s="31">
        <f t="shared" si="83"/>
        <v>-7.9301410705070587</v>
      </c>
      <c r="H93" s="31">
        <f t="shared" si="101"/>
        <v>-6.6467562951799763</v>
      </c>
      <c r="J93">
        <v>31.34</v>
      </c>
      <c r="K93">
        <v>57.2</v>
      </c>
      <c r="M93">
        <f t="shared" si="105"/>
        <v>-1.123648251748252</v>
      </c>
      <c r="N93">
        <f t="shared" si="80"/>
        <v>-2.5726483637394271E-2</v>
      </c>
      <c r="O93">
        <f t="shared" si="73"/>
        <v>0.31891046585832772</v>
      </c>
      <c r="P93">
        <f t="shared" si="80"/>
        <v>-8.3238574167705526E-2</v>
      </c>
      <c r="Q93" t="e">
        <f t="shared" si="95"/>
        <v>#DIV/0!</v>
      </c>
      <c r="R93" t="e">
        <f t="shared" ref="R93" si="110">Q93-Q88</f>
        <v>#DIV/0!</v>
      </c>
    </row>
    <row r="94" spans="1:18" x14ac:dyDescent="0.25">
      <c r="A94" s="35">
        <v>44469</v>
      </c>
      <c r="B94">
        <v>2.8776000000000002</v>
      </c>
      <c r="C94">
        <v>17.47</v>
      </c>
      <c r="D94">
        <f t="shared" si="109"/>
        <v>2.8464984544934175</v>
      </c>
      <c r="E94">
        <f t="shared" si="79"/>
        <v>-6.7391539722892357E-2</v>
      </c>
      <c r="F94" s="31">
        <f t="shared" si="37"/>
        <v>-11.031232561561051</v>
      </c>
      <c r="G94" s="31">
        <f t="shared" si="83"/>
        <v>-7.8894229581795772</v>
      </c>
      <c r="H94" s="31">
        <f t="shared" si="101"/>
        <v>-6.609443339302203</v>
      </c>
      <c r="J94">
        <v>30.89</v>
      </c>
      <c r="K94">
        <v>56.73</v>
      </c>
      <c r="M94">
        <f t="shared" si="105"/>
        <v>-1.11486423409131</v>
      </c>
      <c r="N94">
        <f t="shared" si="80"/>
        <v>3.7312955877772946E-2</v>
      </c>
      <c r="O94">
        <f t="shared" si="73"/>
        <v>0.35969362253156323</v>
      </c>
      <c r="P94">
        <f t="shared" si="80"/>
        <v>4.071811232748157E-2</v>
      </c>
      <c r="Q94" t="e">
        <f t="shared" si="95"/>
        <v>#DIV/0!</v>
      </c>
      <c r="R94" t="e">
        <f t="shared" ref="R94" si="111">Q94-Q89</f>
        <v>#DIV/0!</v>
      </c>
    </row>
    <row r="95" spans="1:18" x14ac:dyDescent="0.25">
      <c r="A95" s="35">
        <v>44477</v>
      </c>
      <c r="B95">
        <v>2.9131</v>
      </c>
      <c r="C95">
        <v>17.57</v>
      </c>
      <c r="D95">
        <f t="shared" si="109"/>
        <v>2.7784196357427433</v>
      </c>
      <c r="E95">
        <f t="shared" si="79"/>
        <v>-9.3386924439800012E-2</v>
      </c>
      <c r="F95" s="31">
        <f t="shared" si="37"/>
        <v>-11.124619486000851</v>
      </c>
      <c r="G95" s="31">
        <f t="shared" si="83"/>
        <v>-7.982261800537982</v>
      </c>
      <c r="H95" s="31">
        <f t="shared" si="101"/>
        <v>-6.7073119721882772</v>
      </c>
      <c r="J95">
        <v>31.12</v>
      </c>
      <c r="K95">
        <v>56.9</v>
      </c>
      <c r="M95">
        <f t="shared" si="105"/>
        <v>-1.1556307557117749</v>
      </c>
      <c r="N95">
        <f t="shared" si="80"/>
        <v>-9.7868632886073836E-2</v>
      </c>
      <c r="O95">
        <f t="shared" si="73"/>
        <v>0.30026760925449869</v>
      </c>
      <c r="P95">
        <f t="shared" si="80"/>
        <v>-9.2838842358404339E-2</v>
      </c>
      <c r="Q95" t="e">
        <f t="shared" si="95"/>
        <v>#DIV/0!</v>
      </c>
      <c r="R95" t="e">
        <f t="shared" ref="R95" si="112">Q95-Q90</f>
        <v>#DIV/0!</v>
      </c>
    </row>
    <row r="96" spans="1:18" x14ac:dyDescent="0.25">
      <c r="A96" s="35">
        <v>44484</v>
      </c>
      <c r="B96">
        <v>2.9683000000000002</v>
      </c>
      <c r="C96">
        <v>17.48</v>
      </c>
      <c r="D96">
        <f t="shared" si="109"/>
        <v>2.7525237986270019</v>
      </c>
      <c r="E96">
        <f t="shared" si="79"/>
        <v>9.6312644568471217E-2</v>
      </c>
      <c r="F96" s="31">
        <f t="shared" si="37"/>
        <v>-11.02830684143238</v>
      </c>
      <c r="G96" s="31">
        <f t="shared" si="83"/>
        <v>-7.9676415161616347</v>
      </c>
      <c r="H96" s="31">
        <f t="shared" si="101"/>
        <v>-6.7845422104806392</v>
      </c>
      <c r="J96">
        <v>31</v>
      </c>
      <c r="K96">
        <v>57.01</v>
      </c>
      <c r="M96">
        <f t="shared" si="105"/>
        <v>-1.214221768110858</v>
      </c>
      <c r="N96">
        <f t="shared" si="80"/>
        <v>-7.723023829236153E-2</v>
      </c>
      <c r="O96">
        <f t="shared" si="73"/>
        <v>0.25750645161290286</v>
      </c>
      <c r="P96">
        <f t="shared" si="80"/>
        <v>1.4620284376347215E-2</v>
      </c>
      <c r="Q96" t="e">
        <f t="shared" si="95"/>
        <v>#DIV/0!</v>
      </c>
      <c r="R96" t="e">
        <f t="shared" ref="R96" si="113">Q96-Q91</f>
        <v>#DIV/0!</v>
      </c>
    </row>
    <row r="97" spans="1:18" x14ac:dyDescent="0.25">
      <c r="A97" s="35">
        <v>44491</v>
      </c>
      <c r="B97">
        <v>2.9952999999999999</v>
      </c>
      <c r="C97">
        <v>17.579999999999998</v>
      </c>
      <c r="D97">
        <f t="shared" si="109"/>
        <v>2.6929821387940849</v>
      </c>
      <c r="E97">
        <f t="shared" si="79"/>
        <v>-8.1429110499301682E-2</v>
      </c>
      <c r="F97" s="31">
        <f t="shared" si="37"/>
        <v>-11.109735951931683</v>
      </c>
      <c r="G97" s="31">
        <f t="shared" si="83"/>
        <v>-8.2463894605343366</v>
      </c>
      <c r="H97" s="31">
        <f t="shared" si="101"/>
        <v>-6.9001162297420224</v>
      </c>
      <c r="J97">
        <v>33.159999999999997</v>
      </c>
      <c r="K97">
        <v>57.1</v>
      </c>
      <c r="M97">
        <f t="shared" si="105"/>
        <v>-1.2439865148861644</v>
      </c>
      <c r="N97">
        <f t="shared" si="80"/>
        <v>-0.11557401926138344</v>
      </c>
      <c r="O97">
        <f t="shared" si="73"/>
        <v>2.0381544028951204E-2</v>
      </c>
      <c r="P97">
        <f t="shared" si="80"/>
        <v>-0.27874794437270145</v>
      </c>
      <c r="Q97" t="e">
        <f t="shared" si="95"/>
        <v>#DIV/0!</v>
      </c>
      <c r="R97" t="e">
        <f t="shared" ref="R97" si="114">Q97-Q92</f>
        <v>#DIV/0!</v>
      </c>
    </row>
    <row r="98" spans="1:18" x14ac:dyDescent="0.25">
      <c r="A98" s="35">
        <v>44498</v>
      </c>
      <c r="B98">
        <v>2.9731999999999998</v>
      </c>
      <c r="C98">
        <v>17.37</v>
      </c>
      <c r="D98">
        <f t="shared" si="109"/>
        <v>2.7838523891767406</v>
      </c>
      <c r="E98">
        <f t="shared" si="79"/>
        <v>2.8411398833543267E-3</v>
      </c>
      <c r="F98" s="31">
        <f t="shared" ref="F98:F161" si="115">E98+F97</f>
        <v>-11.106894812048328</v>
      </c>
      <c r="G98" s="31">
        <f t="shared" si="83"/>
        <v>-8.3168504418565803</v>
      </c>
      <c r="H98" s="31">
        <f t="shared" si="101"/>
        <v>-7.0069004631802461</v>
      </c>
      <c r="J98">
        <v>31.04</v>
      </c>
      <c r="K98">
        <v>57.38</v>
      </c>
      <c r="M98">
        <f t="shared" si="105"/>
        <v>-1.2304324851864761</v>
      </c>
      <c r="N98">
        <f t="shared" si="80"/>
        <v>-0.10678423343822407</v>
      </c>
      <c r="O98">
        <f t="shared" si="73"/>
        <v>0.24844948453608318</v>
      </c>
      <c r="P98">
        <f t="shared" si="80"/>
        <v>-7.0460981322244542E-2</v>
      </c>
      <c r="Q98" t="e">
        <f t="shared" si="95"/>
        <v>#DIV/0!</v>
      </c>
      <c r="R98" t="e">
        <f t="shared" ref="R98" si="116">Q98-Q93</f>
        <v>#DIV/0!</v>
      </c>
    </row>
    <row r="99" spans="1:18" x14ac:dyDescent="0.25">
      <c r="A99" s="35">
        <v>44505</v>
      </c>
      <c r="B99">
        <v>2.8910999999999998</v>
      </c>
      <c r="C99">
        <v>17.14</v>
      </c>
      <c r="D99">
        <f t="shared" si="109"/>
        <v>2.9432057176196036</v>
      </c>
      <c r="E99">
        <f t="shared" si="79"/>
        <v>9.6707263126186049E-2</v>
      </c>
      <c r="F99" s="31">
        <f t="shared" si="115"/>
        <v>-11.010187548922142</v>
      </c>
      <c r="G99" s="31">
        <f t="shared" si="83"/>
        <v>-8.3676440643881431</v>
      </c>
      <c r="H99" s="31">
        <f t="shared" si="101"/>
        <v>-7.0663980316640433</v>
      </c>
      <c r="J99">
        <v>31.25</v>
      </c>
      <c r="K99">
        <v>58.25</v>
      </c>
      <c r="M99">
        <f t="shared" si="105"/>
        <v>-1.174361802575107</v>
      </c>
      <c r="N99">
        <f t="shared" si="80"/>
        <v>-5.9497568483797059E-2</v>
      </c>
      <c r="O99">
        <f t="shared" si="73"/>
        <v>0.3089000000000004</v>
      </c>
      <c r="P99">
        <f t="shared" si="80"/>
        <v>-5.0793622531562832E-2</v>
      </c>
      <c r="Q99" t="e">
        <f t="shared" si="95"/>
        <v>#DIV/0!</v>
      </c>
      <c r="R99" t="e">
        <f t="shared" ref="R99" si="117">Q99-Q94</f>
        <v>#DIV/0!</v>
      </c>
    </row>
    <row r="100" spans="1:18" x14ac:dyDescent="0.25">
      <c r="A100" s="35">
        <v>44512</v>
      </c>
      <c r="B100">
        <v>2.9390999999999998</v>
      </c>
      <c r="C100">
        <v>17.41</v>
      </c>
      <c r="D100">
        <f t="shared" si="109"/>
        <v>2.8047253877082143</v>
      </c>
      <c r="E100">
        <f t="shared" si="79"/>
        <v>2.6305751965471025E-2</v>
      </c>
      <c r="F100" s="31">
        <f t="shared" si="115"/>
        <v>-10.98388179695667</v>
      </c>
      <c r="G100" s="31">
        <f t="shared" si="83"/>
        <v>-8.4820116736426421</v>
      </c>
      <c r="H100" s="31">
        <f t="shared" si="101"/>
        <v>-7.1851427878550478</v>
      </c>
      <c r="J100">
        <v>32</v>
      </c>
      <c r="K100">
        <v>60.07</v>
      </c>
      <c r="M100">
        <f t="shared" si="105"/>
        <v>-1.2743755119027798</v>
      </c>
      <c r="N100">
        <f t="shared" si="80"/>
        <v>-0.11874475619100489</v>
      </c>
      <c r="O100">
        <f t="shared" si="73"/>
        <v>0.18590000000000018</v>
      </c>
      <c r="P100">
        <f t="shared" si="80"/>
        <v>-0.11436760925449851</v>
      </c>
      <c r="Q100" t="e">
        <f t="shared" si="95"/>
        <v>#DIV/0!</v>
      </c>
      <c r="R100" t="e">
        <f t="shared" ref="R100" si="118">Q100-Q95</f>
        <v>#DIV/0!</v>
      </c>
    </row>
    <row r="101" spans="1:18" x14ac:dyDescent="0.25">
      <c r="A101" s="35">
        <v>44519</v>
      </c>
      <c r="B101">
        <v>2.9302000000000001</v>
      </c>
      <c r="C101">
        <v>17.55</v>
      </c>
      <c r="D101">
        <f t="shared" si="109"/>
        <v>2.7678056980056978</v>
      </c>
      <c r="E101">
        <f t="shared" si="79"/>
        <v>1.528189937869584E-2</v>
      </c>
      <c r="F101" s="31">
        <f t="shared" si="115"/>
        <v>-10.968599897577974</v>
      </c>
      <c r="G101" s="31">
        <f t="shared" si="83"/>
        <v>-8.5756587193149514</v>
      </c>
      <c r="H101" s="31">
        <f t="shared" si="101"/>
        <v>-7.2501386852551688</v>
      </c>
      <c r="J101">
        <v>32.32</v>
      </c>
      <c r="K101">
        <v>60.57</v>
      </c>
      <c r="M101">
        <f t="shared" si="105"/>
        <v>-1.279217665510979</v>
      </c>
      <c r="N101">
        <f t="shared" si="80"/>
        <v>-6.4995897400121017E-2</v>
      </c>
      <c r="O101">
        <f t="shared" si="73"/>
        <v>0.16385940594059401</v>
      </c>
      <c r="P101">
        <f t="shared" si="80"/>
        <v>-9.364704567230886E-2</v>
      </c>
      <c r="Q101" t="e">
        <f>1/L101*100-B101</f>
        <v>#DIV/0!</v>
      </c>
      <c r="R101" t="e">
        <f t="shared" ref="R101" si="119">Q101-Q96</f>
        <v>#DIV/0!</v>
      </c>
    </row>
    <row r="102" spans="1:18" x14ac:dyDescent="0.25">
      <c r="A102" s="35">
        <v>44526</v>
      </c>
      <c r="B102">
        <v>2.82</v>
      </c>
      <c r="C102">
        <v>17.61</v>
      </c>
      <c r="D102">
        <f t="shared" si="109"/>
        <v>2.8585917092561046</v>
      </c>
      <c r="E102">
        <f t="shared" si="79"/>
        <v>0.16560957046201974</v>
      </c>
      <c r="F102" s="31">
        <f t="shared" si="115"/>
        <v>-10.802990327115953</v>
      </c>
      <c r="G102" s="31">
        <f t="shared" si="83"/>
        <v>-8.3438436427601843</v>
      </c>
      <c r="H102" s="31">
        <f t="shared" si="101"/>
        <v>-7.2022483054778057</v>
      </c>
      <c r="J102">
        <v>32.549999999999997</v>
      </c>
      <c r="K102">
        <v>61.58</v>
      </c>
      <c r="M102">
        <f t="shared" si="105"/>
        <v>-1.1960961351088015</v>
      </c>
      <c r="N102">
        <f t="shared" si="80"/>
        <v>4.7890379777362879E-2</v>
      </c>
      <c r="O102">
        <f t="shared" si="73"/>
        <v>0.25219662058371783</v>
      </c>
      <c r="P102">
        <f t="shared" si="80"/>
        <v>0.23181507655476663</v>
      </c>
      <c r="Q102" t="e">
        <f t="shared" ref="Q102:Q119" si="120">1/L102*100-B102</f>
        <v>#DIV/0!</v>
      </c>
      <c r="R102" t="e">
        <f t="shared" ref="R102" si="121">Q102-Q97</f>
        <v>#DIV/0!</v>
      </c>
    </row>
    <row r="103" spans="1:18" x14ac:dyDescent="0.25">
      <c r="A103" s="35">
        <v>44533</v>
      </c>
      <c r="B103">
        <v>2.8700999999999999</v>
      </c>
      <c r="C103">
        <v>17.82</v>
      </c>
      <c r="D103">
        <f t="shared" si="109"/>
        <v>2.7415722783389453</v>
      </c>
      <c r="E103">
        <f t="shared" si="79"/>
        <v>-4.2280110837795259E-2</v>
      </c>
      <c r="F103" s="31">
        <f t="shared" si="115"/>
        <v>-10.845270437953749</v>
      </c>
      <c r="G103" s="31">
        <f t="shared" si="83"/>
        <v>-8.4182530968548672</v>
      </c>
      <c r="H103" s="31">
        <f t="shared" si="101"/>
        <v>-7.2172204506731328</v>
      </c>
      <c r="J103">
        <v>32.85</v>
      </c>
      <c r="K103">
        <v>61.55</v>
      </c>
      <c r="M103">
        <f t="shared" si="105"/>
        <v>-1.2454046303818032</v>
      </c>
      <c r="N103">
        <f t="shared" si="80"/>
        <v>-1.497214519532708E-2</v>
      </c>
      <c r="O103">
        <f t="shared" si="73"/>
        <v>0.17404003044140026</v>
      </c>
      <c r="P103">
        <f t="shared" si="80"/>
        <v>-7.4409454094682914E-2</v>
      </c>
      <c r="Q103" t="e">
        <f t="shared" si="120"/>
        <v>#DIV/0!</v>
      </c>
      <c r="R103" t="e">
        <f t="shared" ref="R103" si="122">Q103-Q98</f>
        <v>#DIV/0!</v>
      </c>
    </row>
    <row r="104" spans="1:18" x14ac:dyDescent="0.25">
      <c r="A104" s="35">
        <v>44540</v>
      </c>
      <c r="B104">
        <v>2.8426</v>
      </c>
      <c r="C104">
        <v>18.09</v>
      </c>
      <c r="D104">
        <f t="shared" si="109"/>
        <v>2.6853159756771694</v>
      </c>
      <c r="E104">
        <f t="shared" si="79"/>
        <v>-0.25788974194243419</v>
      </c>
      <c r="F104" s="31">
        <f t="shared" si="115"/>
        <v>-11.103160179896182</v>
      </c>
      <c r="G104" s="31">
        <f t="shared" si="83"/>
        <v>-8.5531618449694982</v>
      </c>
      <c r="H104" s="31">
        <f t="shared" si="101"/>
        <v>-7.2490652591273168</v>
      </c>
      <c r="J104">
        <v>33.15</v>
      </c>
      <c r="K104">
        <v>61.11</v>
      </c>
      <c r="M104">
        <f t="shared" si="105"/>
        <v>-1.2062066110292913</v>
      </c>
      <c r="N104">
        <f t="shared" si="80"/>
        <v>-3.1844808454184248E-2</v>
      </c>
      <c r="O104">
        <f t="shared" si="73"/>
        <v>0.17399125188536946</v>
      </c>
      <c r="P104">
        <f t="shared" si="80"/>
        <v>-0.13490874811463094</v>
      </c>
      <c r="Q104" t="e">
        <f t="shared" si="120"/>
        <v>#DIV/0!</v>
      </c>
      <c r="R104" t="e">
        <f t="shared" ref="R104" si="123">Q104-Q99</f>
        <v>#DIV/0!</v>
      </c>
    </row>
    <row r="105" spans="1:18" x14ac:dyDescent="0.25">
      <c r="A105" s="35">
        <v>44547</v>
      </c>
      <c r="B105">
        <v>2.8512</v>
      </c>
      <c r="C105">
        <v>17.940000000000001</v>
      </c>
      <c r="D105">
        <f t="shared" si="109"/>
        <v>2.7229360089186172</v>
      </c>
      <c r="E105">
        <f t="shared" si="79"/>
        <v>-8.1789378789597134E-2</v>
      </c>
      <c r="F105" s="31">
        <f t="shared" si="115"/>
        <v>-11.18494955868578</v>
      </c>
      <c r="G105" s="31">
        <f t="shared" si="83"/>
        <v>-8.5507481671579484</v>
      </c>
      <c r="H105" s="31">
        <f t="shared" si="101"/>
        <v>-7.1843927019192186</v>
      </c>
      <c r="J105">
        <v>32.9</v>
      </c>
      <c r="K105">
        <v>60.92</v>
      </c>
      <c r="M105">
        <f t="shared" si="105"/>
        <v>-1.2097029546946816</v>
      </c>
      <c r="N105">
        <f t="shared" si="80"/>
        <v>6.4672557208098169E-2</v>
      </c>
      <c r="O105">
        <f t="shared" si="73"/>
        <v>0.1883136778115504</v>
      </c>
      <c r="P105">
        <f t="shared" si="80"/>
        <v>2.4136778115502189E-3</v>
      </c>
      <c r="Q105" t="e">
        <f t="shared" si="120"/>
        <v>#DIV/0!</v>
      </c>
      <c r="R105" t="e">
        <f t="shared" ref="R105" si="124">Q105-Q100</f>
        <v>#DIV/0!</v>
      </c>
    </row>
    <row r="106" spans="1:18" x14ac:dyDescent="0.25">
      <c r="A106" s="35">
        <v>44554</v>
      </c>
      <c r="B106">
        <v>2.8203</v>
      </c>
      <c r="C106">
        <v>17.89</v>
      </c>
      <c r="D106">
        <f t="shared" si="109"/>
        <v>2.769414924538848</v>
      </c>
      <c r="E106">
        <f t="shared" si="79"/>
        <v>1.6092265331502098E-3</v>
      </c>
      <c r="F106" s="31">
        <f t="shared" si="115"/>
        <v>-11.18334033215263</v>
      </c>
      <c r="G106" s="31">
        <f t="shared" si="83"/>
        <v>-8.4617668232521996</v>
      </c>
      <c r="H106" s="31">
        <f t="shared" si="101"/>
        <v>-7.0288343848982295</v>
      </c>
      <c r="J106">
        <v>32.54</v>
      </c>
      <c r="K106">
        <v>58.94</v>
      </c>
      <c r="M106">
        <f>1/K106*100-B106</f>
        <v>-1.1236593484899899</v>
      </c>
      <c r="N106">
        <f t="shared" si="80"/>
        <v>0.1555583170209891</v>
      </c>
      <c r="O106">
        <f t="shared" si="73"/>
        <v>0.25284074984634275</v>
      </c>
      <c r="P106">
        <f t="shared" si="80"/>
        <v>8.8981343905748744E-2</v>
      </c>
      <c r="Q106" t="e">
        <f t="shared" si="120"/>
        <v>#DIV/0!</v>
      </c>
      <c r="R106" t="e">
        <f t="shared" ref="R106" si="125">Q106-Q101</f>
        <v>#DIV/0!</v>
      </c>
    </row>
    <row r="107" spans="1:18" x14ac:dyDescent="0.25">
      <c r="A107" s="35">
        <v>44561</v>
      </c>
      <c r="B107">
        <v>2.7753999999999999</v>
      </c>
      <c r="C107">
        <v>18.02</v>
      </c>
      <c r="D107">
        <f t="shared" si="109"/>
        <v>2.773989567147614</v>
      </c>
      <c r="E107">
        <f t="shared" si="79"/>
        <v>-8.4602142108490597E-2</v>
      </c>
      <c r="F107" s="31">
        <f t="shared" si="115"/>
        <v>-11.267942474261121</v>
      </c>
      <c r="G107" s="31">
        <f t="shared" si="83"/>
        <v>-8.4618127323614996</v>
      </c>
      <c r="H107" s="31">
        <f t="shared" si="101"/>
        <v>-6.9411937590409698</v>
      </c>
      <c r="J107">
        <v>33.03</v>
      </c>
      <c r="K107">
        <v>59.99</v>
      </c>
      <c r="M107">
        <f t="shared" ref="M107:M124" si="126">1/K107*100-B107</f>
        <v>-1.108455509251542</v>
      </c>
      <c r="N107">
        <f t="shared" si="80"/>
        <v>8.7640625857259513E-2</v>
      </c>
      <c r="O107">
        <f t="shared" si="73"/>
        <v>0.25215071147441748</v>
      </c>
      <c r="P107">
        <f t="shared" si="80"/>
        <v>-4.5909109300357187E-5</v>
      </c>
      <c r="Q107" t="e">
        <f t="shared" si="120"/>
        <v>#DIV/0!</v>
      </c>
      <c r="R107" t="e">
        <f t="shared" ref="R107" si="127">Q107-Q102</f>
        <v>#DIV/0!</v>
      </c>
    </row>
    <row r="108" spans="1:18" x14ac:dyDescent="0.25">
      <c r="A108" s="35">
        <v>44568</v>
      </c>
      <c r="B108">
        <v>2.8180999999999998</v>
      </c>
      <c r="C108">
        <v>17.68</v>
      </c>
      <c r="D108">
        <f t="shared" si="109"/>
        <v>2.8380085972850684</v>
      </c>
      <c r="E108">
        <f t="shared" si="79"/>
        <v>9.6436318946123034E-2</v>
      </c>
      <c r="F108" s="31">
        <f t="shared" si="115"/>
        <v>-11.171506155314997</v>
      </c>
      <c r="G108" s="31">
        <f t="shared" si="83"/>
        <v>-8.3260203261435315</v>
      </c>
      <c r="H108" s="31">
        <f>H107+N108</f>
        <v>-6.7489756094216089</v>
      </c>
      <c r="J108">
        <v>31.97</v>
      </c>
      <c r="K108">
        <v>56.66</v>
      </c>
      <c r="M108">
        <f t="shared" si="126"/>
        <v>-1.0531864807624425</v>
      </c>
      <c r="N108">
        <f t="shared" si="80"/>
        <v>0.19221814961936068</v>
      </c>
      <c r="O108">
        <f t="shared" si="73"/>
        <v>0.30983243665936833</v>
      </c>
      <c r="P108">
        <f t="shared" si="80"/>
        <v>0.13579240621796806</v>
      </c>
      <c r="Q108" t="e">
        <f t="shared" si="120"/>
        <v>#DIV/0!</v>
      </c>
      <c r="R108" t="e">
        <f t="shared" ref="R108" si="128">Q108-Q103</f>
        <v>#DIV/0!</v>
      </c>
    </row>
    <row r="109" spans="1:18" x14ac:dyDescent="0.25">
      <c r="A109" s="35">
        <v>44575</v>
      </c>
      <c r="B109">
        <v>2.7934999999999999</v>
      </c>
      <c r="C109">
        <v>17.43</v>
      </c>
      <c r="D109">
        <f t="shared" si="109"/>
        <v>2.9437346528973034</v>
      </c>
      <c r="E109">
        <f t="shared" si="79"/>
        <v>0.25841867722013401</v>
      </c>
      <c r="F109" s="31">
        <f t="shared" si="115"/>
        <v>-10.913087478094862</v>
      </c>
      <c r="G109" s="31">
        <f t="shared" si="83"/>
        <v>-8.1429129642922895</v>
      </c>
      <c r="H109" s="31">
        <f t="shared" ref="H109:H122" si="129">H108+N109</f>
        <v>-6.5877115582804091</v>
      </c>
      <c r="J109">
        <v>31.74</v>
      </c>
      <c r="K109">
        <v>57.19</v>
      </c>
      <c r="M109">
        <f t="shared" si="126"/>
        <v>-1.0449425598880919</v>
      </c>
      <c r="N109">
        <f t="shared" si="80"/>
        <v>0.16126405114119935</v>
      </c>
      <c r="O109">
        <f t="shared" si="73"/>
        <v>0.35709861373661056</v>
      </c>
      <c r="P109">
        <f t="shared" si="80"/>
        <v>0.1831073618512411</v>
      </c>
      <c r="Q109" t="e">
        <f t="shared" si="120"/>
        <v>#DIV/0!</v>
      </c>
      <c r="R109" t="e">
        <f t="shared" ref="R109" si="130">Q109-Q104</f>
        <v>#DIV/0!</v>
      </c>
    </row>
    <row r="110" spans="1:18" x14ac:dyDescent="0.25">
      <c r="A110" s="35">
        <v>44582</v>
      </c>
      <c r="B110">
        <v>2.71</v>
      </c>
      <c r="C110">
        <v>17.38</v>
      </c>
      <c r="D110">
        <f t="shared" si="109"/>
        <v>3.0437399309551214</v>
      </c>
      <c r="E110">
        <f t="shared" si="79"/>
        <v>0.32080392203650421</v>
      </c>
      <c r="F110" s="31">
        <f t="shared" si="115"/>
        <v>-10.592283556058359</v>
      </c>
      <c r="G110" s="31">
        <f t="shared" si="83"/>
        <v>-7.8746655274743276</v>
      </c>
      <c r="H110" s="31">
        <f t="shared" si="129"/>
        <v>-6.3045236740333817</v>
      </c>
      <c r="J110">
        <v>31.58</v>
      </c>
      <c r="K110">
        <v>56.07</v>
      </c>
      <c r="M110">
        <f t="shared" si="126"/>
        <v>-0.92651507044765458</v>
      </c>
      <c r="N110">
        <f t="shared" si="80"/>
        <v>0.28318788424702701</v>
      </c>
      <c r="O110">
        <f t="shared" si="73"/>
        <v>0.45656111462951277</v>
      </c>
      <c r="P110">
        <f t="shared" si="80"/>
        <v>0.26824743681796237</v>
      </c>
      <c r="Q110" t="e">
        <f t="shared" si="120"/>
        <v>#DIV/0!</v>
      </c>
      <c r="R110" t="e">
        <f t="shared" ref="R110" si="131">Q110-Q105</f>
        <v>#DIV/0!</v>
      </c>
    </row>
    <row r="111" spans="1:18" x14ac:dyDescent="0.25">
      <c r="A111" s="35">
        <v>44589</v>
      </c>
      <c r="B111">
        <v>2.7021000000000002</v>
      </c>
      <c r="C111">
        <v>16.63</v>
      </c>
      <c r="D111">
        <f t="shared" si="109"/>
        <v>3.3111291040288635</v>
      </c>
      <c r="E111">
        <f t="shared" si="79"/>
        <v>0.54171417949001555</v>
      </c>
      <c r="F111" s="31">
        <f t="shared" si="115"/>
        <v>-10.050569376568344</v>
      </c>
      <c r="G111" s="31">
        <f t="shared" si="83"/>
        <v>-7.4546484642933333</v>
      </c>
      <c r="H111" s="31">
        <f t="shared" si="129"/>
        <v>-5.9785651634790229</v>
      </c>
      <c r="J111">
        <v>29.63</v>
      </c>
      <c r="K111">
        <v>52.51</v>
      </c>
      <c r="M111">
        <f t="shared" si="126"/>
        <v>-0.79770083793563118</v>
      </c>
      <c r="N111">
        <f t="shared" si="80"/>
        <v>0.32595851055435876</v>
      </c>
      <c r="O111">
        <f t="shared" si="73"/>
        <v>0.67285781302733705</v>
      </c>
      <c r="P111">
        <f t="shared" si="80"/>
        <v>0.4200170631809943</v>
      </c>
      <c r="Q111" t="e">
        <f t="shared" si="120"/>
        <v>#DIV/0!</v>
      </c>
      <c r="R111" t="e">
        <f t="shared" ref="R111" si="132">Q111-Q106</f>
        <v>#DIV/0!</v>
      </c>
    </row>
    <row r="112" spans="1:18" x14ac:dyDescent="0.25">
      <c r="A112" s="35">
        <v>44603</v>
      </c>
      <c r="B112">
        <v>2.7890999999999999</v>
      </c>
      <c r="C112">
        <v>17.079999999999998</v>
      </c>
      <c r="D112">
        <f t="shared" si="109"/>
        <v>3.0657009367681503</v>
      </c>
      <c r="E112">
        <f t="shared" si="79"/>
        <v>0.29171136962053623</v>
      </c>
      <c r="F112" s="31">
        <f t="shared" si="115"/>
        <v>-9.7588580069478077</v>
      </c>
      <c r="G112" s="31">
        <f t="shared" si="83"/>
        <v>-7.1163790676231073</v>
      </c>
      <c r="H112" s="31">
        <f t="shared" si="129"/>
        <v>-5.6715332479464236</v>
      </c>
      <c r="J112">
        <v>29.59</v>
      </c>
      <c r="K112">
        <v>50.31</v>
      </c>
      <c r="M112">
        <f t="shared" si="126"/>
        <v>-0.80142359371894245</v>
      </c>
      <c r="N112">
        <f t="shared" si="80"/>
        <v>0.30703191553259956</v>
      </c>
      <c r="O112">
        <f t="shared" si="73"/>
        <v>0.59042010814464385</v>
      </c>
      <c r="P112">
        <f t="shared" si="80"/>
        <v>0.33826939667022637</v>
      </c>
      <c r="Q112" t="e">
        <f t="shared" si="120"/>
        <v>#DIV/0!</v>
      </c>
      <c r="R112" t="e">
        <f t="shared" ref="R112" si="133">Q112-Q107</f>
        <v>#DIV/0!</v>
      </c>
    </row>
    <row r="113" spans="1:18" x14ac:dyDescent="0.25">
      <c r="A113" s="35">
        <v>44610</v>
      </c>
      <c r="B113">
        <v>2.7974999999999999</v>
      </c>
      <c r="C113">
        <v>17.239999999999998</v>
      </c>
      <c r="D113">
        <f t="shared" si="109"/>
        <v>3.0029640371229704</v>
      </c>
      <c r="E113">
        <f t="shared" si="79"/>
        <v>0.16495543983790206</v>
      </c>
      <c r="F113" s="31">
        <f t="shared" si="115"/>
        <v>-9.5939025671099056</v>
      </c>
      <c r="G113" s="31">
        <f t="shared" si="83"/>
        <v>-6.90806163690847</v>
      </c>
      <c r="H113" s="31">
        <f t="shared" si="129"/>
        <v>-5.4905483459286861</v>
      </c>
      <c r="J113">
        <v>30.16</v>
      </c>
      <c r="K113">
        <v>51.94</v>
      </c>
      <c r="M113">
        <f t="shared" si="126"/>
        <v>-0.87220157874470505</v>
      </c>
      <c r="N113">
        <f t="shared" si="80"/>
        <v>0.18098490201773743</v>
      </c>
      <c r="O113">
        <f t="shared" si="73"/>
        <v>0.5181498673740057</v>
      </c>
      <c r="P113">
        <f t="shared" si="80"/>
        <v>0.20831743071463737</v>
      </c>
      <c r="Q113" t="e">
        <f t="shared" si="120"/>
        <v>#DIV/0!</v>
      </c>
      <c r="R113" t="e">
        <f t="shared" ref="R113" si="134">Q113-Q108</f>
        <v>#DIV/0!</v>
      </c>
    </row>
    <row r="114" spans="1:18" x14ac:dyDescent="0.25">
      <c r="A114" s="35">
        <v>44617</v>
      </c>
      <c r="B114">
        <v>2.7749999999999999</v>
      </c>
      <c r="C114">
        <v>17.09</v>
      </c>
      <c r="D114">
        <f t="shared" si="109"/>
        <v>3.0763750731421884</v>
      </c>
      <c r="E114">
        <f t="shared" si="79"/>
        <v>0.13264042024488498</v>
      </c>
      <c r="F114" s="31">
        <f t="shared" si="115"/>
        <v>-9.4612621468650211</v>
      </c>
      <c r="G114" s="31">
        <f t="shared" si="83"/>
        <v>-6.7223102174665801</v>
      </c>
      <c r="H114" s="31">
        <f t="shared" si="129"/>
        <v>-5.3122088394757085</v>
      </c>
      <c r="J114">
        <v>30.14</v>
      </c>
      <c r="K114">
        <v>52.4</v>
      </c>
      <c r="M114">
        <f t="shared" si="126"/>
        <v>-0.86660305343511435</v>
      </c>
      <c r="N114">
        <f t="shared" si="80"/>
        <v>0.17833950645297758</v>
      </c>
      <c r="O114">
        <f t="shared" si="73"/>
        <v>0.54285003317850045</v>
      </c>
      <c r="P114">
        <f t="shared" si="80"/>
        <v>0.18575141944188989</v>
      </c>
      <c r="Q114" t="e">
        <f t="shared" si="120"/>
        <v>#DIV/0!</v>
      </c>
      <c r="R114" t="e">
        <f t="shared" ref="R114" si="135">Q114-Q109</f>
        <v>#DIV/0!</v>
      </c>
    </row>
    <row r="115" spans="1:18" x14ac:dyDescent="0.25">
      <c r="A115" s="35">
        <v>44624</v>
      </c>
      <c r="B115">
        <v>2.8125</v>
      </c>
      <c r="C115">
        <v>17.059999999999999</v>
      </c>
      <c r="D115">
        <f t="shared" si="109"/>
        <v>3.0491647127784294</v>
      </c>
      <c r="E115">
        <f t="shared" si="79"/>
        <v>5.424781823307967E-3</v>
      </c>
      <c r="F115" s="31">
        <f t="shared" si="115"/>
        <v>-9.4558373650417131</v>
      </c>
      <c r="G115" s="31">
        <f t="shared" si="83"/>
        <v>-6.5772368151961267</v>
      </c>
      <c r="H115" s="31">
        <f t="shared" si="129"/>
        <v>-5.2435416970968571</v>
      </c>
      <c r="J115">
        <v>29.29</v>
      </c>
      <c r="K115">
        <v>51.16</v>
      </c>
      <c r="M115">
        <f t="shared" si="126"/>
        <v>-0.85784792806880339</v>
      </c>
      <c r="N115">
        <f t="shared" si="80"/>
        <v>6.8667142378851187E-2</v>
      </c>
      <c r="O115">
        <f t="shared" si="73"/>
        <v>0.60163451689996572</v>
      </c>
      <c r="P115">
        <f t="shared" si="80"/>
        <v>0.14507340227045296</v>
      </c>
      <c r="Q115" t="e">
        <f t="shared" si="120"/>
        <v>#DIV/0!</v>
      </c>
      <c r="R115" t="e">
        <f t="shared" ref="R115" si="136">Q115-Q110</f>
        <v>#DIV/0!</v>
      </c>
    </row>
    <row r="116" spans="1:18" x14ac:dyDescent="0.25">
      <c r="A116" s="35">
        <v>44631</v>
      </c>
      <c r="B116">
        <v>2.7902</v>
      </c>
      <c r="C116">
        <v>16.420000000000002</v>
      </c>
      <c r="D116">
        <f t="shared" si="109"/>
        <v>3.2999339829476244</v>
      </c>
      <c r="E116">
        <f t="shared" si="79"/>
        <v>-1.1195121081239101E-2</v>
      </c>
      <c r="F116" s="31">
        <f t="shared" si="115"/>
        <v>-9.4670324861229531</v>
      </c>
      <c r="G116" s="31">
        <f t="shared" si="83"/>
        <v>-6.46247709691756</v>
      </c>
      <c r="H116" s="31">
        <f t="shared" si="129"/>
        <v>-5.2018667338560993</v>
      </c>
      <c r="J116">
        <v>27.95</v>
      </c>
      <c r="K116">
        <v>49.16</v>
      </c>
      <c r="M116">
        <f t="shared" si="126"/>
        <v>-0.75602587469487359</v>
      </c>
      <c r="N116">
        <f t="shared" si="80"/>
        <v>4.167496324075759E-2</v>
      </c>
      <c r="O116">
        <f t="shared" si="73"/>
        <v>0.78761753130590328</v>
      </c>
      <c r="P116">
        <f t="shared" si="80"/>
        <v>0.11475971827856624</v>
      </c>
      <c r="Q116" t="e">
        <f t="shared" si="120"/>
        <v>#DIV/0!</v>
      </c>
      <c r="R116" t="e">
        <f t="shared" ref="R116" si="137">Q116-Q111</f>
        <v>#DIV/0!</v>
      </c>
    </row>
    <row r="117" spans="1:18" x14ac:dyDescent="0.25">
      <c r="A117" s="35">
        <v>44638</v>
      </c>
      <c r="B117">
        <v>2.7927</v>
      </c>
      <c r="C117">
        <v>16.12</v>
      </c>
      <c r="D117">
        <f t="shared" si="109"/>
        <v>3.4107739454094288</v>
      </c>
      <c r="E117">
        <f t="shared" si="79"/>
        <v>0.34507300864127854</v>
      </c>
      <c r="F117" s="31">
        <f t="shared" si="115"/>
        <v>-9.1219594774816741</v>
      </c>
      <c r="G117" s="31">
        <f t="shared" si="83"/>
        <v>-6.2065870158336747</v>
      </c>
      <c r="H117" s="31">
        <f t="shared" si="129"/>
        <v>-5.1410191918506802</v>
      </c>
      <c r="J117">
        <v>27.48</v>
      </c>
      <c r="K117">
        <v>48.73</v>
      </c>
      <c r="M117">
        <f t="shared" si="126"/>
        <v>-0.74057605171352359</v>
      </c>
      <c r="N117">
        <f t="shared" si="80"/>
        <v>6.0847542005418864E-2</v>
      </c>
      <c r="O117">
        <f t="shared" si="73"/>
        <v>0.84631018922852963</v>
      </c>
      <c r="P117">
        <f t="shared" si="80"/>
        <v>0.25589008108388578</v>
      </c>
      <c r="Q117" t="e">
        <f t="shared" si="120"/>
        <v>#DIV/0!</v>
      </c>
      <c r="R117" t="e">
        <f t="shared" ref="R117" si="138">Q117-Q112</f>
        <v>#DIV/0!</v>
      </c>
    </row>
    <row r="118" spans="1:18" x14ac:dyDescent="0.25">
      <c r="A118" s="35">
        <v>44645</v>
      </c>
      <c r="B118">
        <v>2.7927</v>
      </c>
      <c r="C118">
        <v>15.93</v>
      </c>
      <c r="D118">
        <f t="shared" si="109"/>
        <v>3.4847639045825494</v>
      </c>
      <c r="E118">
        <f t="shared" si="79"/>
        <v>0.48179986745957892</v>
      </c>
      <c r="F118" s="31">
        <f t="shared" si="115"/>
        <v>-8.6401596100220956</v>
      </c>
      <c r="G118" s="31">
        <f t="shared" si="83"/>
        <v>-5.7495393700200381</v>
      </c>
      <c r="H118" s="31">
        <f t="shared" si="129"/>
        <v>-4.9522579632430768</v>
      </c>
      <c r="J118">
        <v>26.54</v>
      </c>
      <c r="K118">
        <v>47.41</v>
      </c>
      <c r="M118">
        <f t="shared" si="126"/>
        <v>-0.68344035013710158</v>
      </c>
      <c r="N118">
        <f t="shared" si="80"/>
        <v>0.18876122860760347</v>
      </c>
      <c r="O118">
        <f t="shared" si="73"/>
        <v>0.97519751318764181</v>
      </c>
      <c r="P118">
        <f t="shared" si="80"/>
        <v>0.45704764581363611</v>
      </c>
      <c r="Q118" t="e">
        <f t="shared" si="120"/>
        <v>#DIV/0!</v>
      </c>
      <c r="R118" t="e">
        <f t="shared" ref="R118" si="139">Q118-Q113</f>
        <v>#DIV/0!</v>
      </c>
    </row>
    <row r="119" spans="1:18" x14ac:dyDescent="0.25">
      <c r="A119" s="35">
        <v>44652</v>
      </c>
      <c r="B119">
        <v>2.7743000000000002</v>
      </c>
      <c r="C119">
        <v>16.28</v>
      </c>
      <c r="D119">
        <f t="shared" si="109"/>
        <v>3.3682061425061418</v>
      </c>
      <c r="E119">
        <f t="shared" si="79"/>
        <v>0.29183106936395342</v>
      </c>
      <c r="F119" s="31">
        <f t="shared" si="115"/>
        <v>-8.3483285406581427</v>
      </c>
      <c r="G119" s="31">
        <f t="shared" si="83"/>
        <v>-5.2249683121497492</v>
      </c>
      <c r="H119" s="31">
        <f t="shared" si="129"/>
        <v>-4.6587662679413544</v>
      </c>
      <c r="J119">
        <v>26.03</v>
      </c>
      <c r="K119">
        <v>45.43</v>
      </c>
      <c r="M119">
        <f t="shared" si="126"/>
        <v>-0.5731113581333922</v>
      </c>
      <c r="N119">
        <f t="shared" si="80"/>
        <v>0.29349169530172214</v>
      </c>
      <c r="O119">
        <f t="shared" si="73"/>
        <v>1.0674210910487893</v>
      </c>
      <c r="P119">
        <f t="shared" si="80"/>
        <v>0.5245710578702889</v>
      </c>
      <c r="Q119" t="e">
        <f t="shared" si="120"/>
        <v>#DIV/0!</v>
      </c>
      <c r="R119" t="e">
        <f t="shared" ref="R119" si="140">Q119-Q114</f>
        <v>#DIV/0!</v>
      </c>
    </row>
    <row r="120" spans="1:18" x14ac:dyDescent="0.25">
      <c r="A120" s="35">
        <v>44659</v>
      </c>
      <c r="B120">
        <v>2.7528999999999999</v>
      </c>
      <c r="C120">
        <v>16.12</v>
      </c>
      <c r="D120">
        <f t="shared" si="109"/>
        <v>3.4505739454094289</v>
      </c>
      <c r="E120">
        <f t="shared" si="79"/>
        <v>0.40140923263099948</v>
      </c>
      <c r="F120" s="31">
        <f t="shared" si="115"/>
        <v>-7.9469193080271427</v>
      </c>
      <c r="G120" s="31">
        <f t="shared" si="83"/>
        <v>-4.6284953221354517</v>
      </c>
      <c r="H120" s="31">
        <f t="shared" si="129"/>
        <v>-4.2576070884374184</v>
      </c>
      <c r="J120">
        <v>25.31</v>
      </c>
      <c r="K120">
        <v>43.55</v>
      </c>
      <c r="M120">
        <f t="shared" si="126"/>
        <v>-0.45668874856486763</v>
      </c>
      <c r="N120">
        <f t="shared" si="80"/>
        <v>0.40115917950393576</v>
      </c>
      <c r="O120">
        <f t="shared" si="73"/>
        <v>1.1981075069142637</v>
      </c>
      <c r="P120">
        <f t="shared" si="80"/>
        <v>0.59647299001429799</v>
      </c>
      <c r="Q120" t="e">
        <f>1/L120*100-B120</f>
        <v>#DIV/0!</v>
      </c>
      <c r="R120" t="e">
        <f t="shared" ref="R120" si="141">Q120-Q115</f>
        <v>#DIV/0!</v>
      </c>
    </row>
    <row r="121" spans="1:18" x14ac:dyDescent="0.25">
      <c r="A121" s="35">
        <v>44666</v>
      </c>
      <c r="B121">
        <v>2.7578</v>
      </c>
      <c r="C121">
        <v>15.9</v>
      </c>
      <c r="D121">
        <f t="shared" si="109"/>
        <v>3.5315081761006293</v>
      </c>
      <c r="E121">
        <f t="shared" si="79"/>
        <v>0.23157419315300487</v>
      </c>
      <c r="F121" s="31">
        <f t="shared" si="115"/>
        <v>-7.7153451148741379</v>
      </c>
      <c r="G121" s="31">
        <f t="shared" si="83"/>
        <v>-4.0552967084660665</v>
      </c>
      <c r="H121" s="31">
        <f t="shared" si="129"/>
        <v>-3.8321967477231276</v>
      </c>
      <c r="J121">
        <v>24.28</v>
      </c>
      <c r="K121">
        <v>41.2</v>
      </c>
      <c r="M121">
        <f t="shared" si="126"/>
        <v>-0.33061553398058274</v>
      </c>
      <c r="N121">
        <f t="shared" si="80"/>
        <v>0.42541034071429085</v>
      </c>
      <c r="O121">
        <f t="shared" si="73"/>
        <v>1.360816144975288</v>
      </c>
      <c r="P121">
        <f t="shared" si="80"/>
        <v>0.57319861366938474</v>
      </c>
      <c r="Q121" t="e">
        <f t="shared" ref="Q121:Q148" si="142">1/L121*100-B121</f>
        <v>#DIV/0!</v>
      </c>
      <c r="R121" t="e">
        <f t="shared" ref="R121" si="143">Q121-Q116</f>
        <v>#DIV/0!</v>
      </c>
    </row>
    <row r="122" spans="1:18" x14ac:dyDescent="0.25">
      <c r="A122" s="35">
        <v>44673</v>
      </c>
      <c r="B122">
        <v>2.8409</v>
      </c>
      <c r="C122">
        <v>15.32</v>
      </c>
      <c r="D122">
        <f t="shared" si="109"/>
        <v>3.6865151436031325</v>
      </c>
      <c r="E122">
        <f t="shared" si="79"/>
        <v>0.27574119819370368</v>
      </c>
      <c r="F122" s="31">
        <f t="shared" si="115"/>
        <v>-7.4396039166804346</v>
      </c>
      <c r="G122" s="31">
        <f t="shared" si="83"/>
        <v>-3.3039804884624613</v>
      </c>
      <c r="H122" s="31">
        <f t="shared" si="129"/>
        <v>-3.2565774260069276</v>
      </c>
      <c r="J122">
        <v>22.53</v>
      </c>
      <c r="K122">
        <v>37.369999999999997</v>
      </c>
      <c r="M122">
        <f t="shared" si="126"/>
        <v>-0.16495672999732358</v>
      </c>
      <c r="N122">
        <f t="shared" si="80"/>
        <v>0.57561932171620001</v>
      </c>
      <c r="O122">
        <f t="shared" si="73"/>
        <v>1.5976264092321348</v>
      </c>
      <c r="P122">
        <f t="shared" si="80"/>
        <v>0.75131622000360521</v>
      </c>
      <c r="Q122" t="e">
        <f t="shared" si="142"/>
        <v>#DIV/0!</v>
      </c>
      <c r="R122" t="e">
        <f t="shared" ref="R122" si="144">Q122-Q117</f>
        <v>#DIV/0!</v>
      </c>
    </row>
    <row r="123" spans="1:18" x14ac:dyDescent="0.25">
      <c r="A123" s="35">
        <v>44680</v>
      </c>
      <c r="B123">
        <v>2.8386</v>
      </c>
      <c r="C123">
        <v>15.14</v>
      </c>
      <c r="D123">
        <f t="shared" si="109"/>
        <v>3.7664198150594443</v>
      </c>
      <c r="E123">
        <f t="shared" si="79"/>
        <v>0.28165591047689498</v>
      </c>
      <c r="F123" s="31">
        <f t="shared" si="115"/>
        <v>-7.1579480062035401</v>
      </c>
      <c r="G123" s="31">
        <f t="shared" si="83"/>
        <v>-2.4838577050792039</v>
      </c>
      <c r="H123" s="31">
        <f>H122+N123</f>
        <v>-2.562734226866977</v>
      </c>
      <c r="J123">
        <v>21.58</v>
      </c>
      <c r="K123">
        <v>35.1</v>
      </c>
      <c r="M123">
        <f t="shared" si="126"/>
        <v>1.0402849002848935E-2</v>
      </c>
      <c r="N123">
        <f t="shared" si="80"/>
        <v>0.69384319913995052</v>
      </c>
      <c r="O123">
        <f t="shared" si="73"/>
        <v>1.7953202965708992</v>
      </c>
      <c r="P123">
        <f t="shared" si="80"/>
        <v>0.82012278338325739</v>
      </c>
      <c r="Q123" t="e">
        <f t="shared" si="142"/>
        <v>#DIV/0!</v>
      </c>
      <c r="R123" t="e">
        <f t="shared" ref="R123" si="145">Q123-Q118</f>
        <v>#DIV/0!</v>
      </c>
    </row>
    <row r="124" spans="1:18" x14ac:dyDescent="0.25">
      <c r="A124" s="35">
        <v>44687</v>
      </c>
      <c r="B124">
        <v>2.8273000000000001</v>
      </c>
      <c r="C124">
        <v>12.08</v>
      </c>
      <c r="D124">
        <f>1/C124*100-B124</f>
        <v>5.4508456953642392</v>
      </c>
      <c r="E124">
        <f t="shared" si="79"/>
        <v>2.0826395528580974</v>
      </c>
      <c r="F124" s="31">
        <f t="shared" si="115"/>
        <v>-5.0753084533454427</v>
      </c>
      <c r="G124" s="31">
        <f t="shared" si="83"/>
        <v>-1.8081948838793642</v>
      </c>
      <c r="H124" s="31">
        <f t="shared" ref="H124:H149" si="146">H123+N124</f>
        <v>-1.9325848243147794</v>
      </c>
      <c r="J124">
        <v>21.88</v>
      </c>
      <c r="K124">
        <v>34.67</v>
      </c>
      <c r="M124">
        <f t="shared" si="126"/>
        <v>5.7038044418805445E-2</v>
      </c>
      <c r="N124">
        <f t="shared" si="80"/>
        <v>0.63014940255219765</v>
      </c>
      <c r="O124">
        <f t="shared" si="73"/>
        <v>1.743083912248629</v>
      </c>
      <c r="P124">
        <f t="shared" si="80"/>
        <v>0.67566282119983967</v>
      </c>
      <c r="Q124" t="e">
        <f t="shared" si="142"/>
        <v>#DIV/0!</v>
      </c>
      <c r="R124" t="e">
        <f t="shared" ref="R124" si="147">Q124-Q119</f>
        <v>#DIV/0!</v>
      </c>
    </row>
    <row r="125" spans="1:18" x14ac:dyDescent="0.25">
      <c r="A125" s="35">
        <v>44694</v>
      </c>
      <c r="B125">
        <v>2.8140000000000001</v>
      </c>
      <c r="C125">
        <v>12.42</v>
      </c>
      <c r="D125">
        <f t="shared" ref="D125:D146" si="148">1/C125*100-B125</f>
        <v>5.2375297906602256</v>
      </c>
      <c r="E125">
        <f t="shared" si="79"/>
        <v>1.7869558452507968</v>
      </c>
      <c r="F125" s="31">
        <f t="shared" si="115"/>
        <v>-3.2883526080946459</v>
      </c>
      <c r="G125" s="31">
        <f t="shared" si="83"/>
        <v>-1.4208303274412306</v>
      </c>
      <c r="H125" s="31">
        <f t="shared" si="146"/>
        <v>-1.548668005574473</v>
      </c>
      <c r="J125">
        <v>22.73</v>
      </c>
      <c r="K125">
        <v>36.479999999999997</v>
      </c>
      <c r="M125">
        <f>1/K125*100-B125</f>
        <v>-7.2771929824561266E-2</v>
      </c>
      <c r="N125">
        <f t="shared" si="80"/>
        <v>0.38391681874030636</v>
      </c>
      <c r="O125">
        <f t="shared" si="73"/>
        <v>1.5854720633523973</v>
      </c>
      <c r="P125">
        <f t="shared" si="80"/>
        <v>0.38736455643813361</v>
      </c>
      <c r="Q125" t="e">
        <f t="shared" si="142"/>
        <v>#DIV/0!</v>
      </c>
      <c r="R125" t="e">
        <f t="shared" ref="R125" si="149">Q125-Q120</f>
        <v>#DIV/0!</v>
      </c>
    </row>
    <row r="126" spans="1:18" x14ac:dyDescent="0.25">
      <c r="A126" s="35">
        <v>44701</v>
      </c>
      <c r="B126">
        <v>2.79</v>
      </c>
      <c r="C126">
        <v>12.69</v>
      </c>
      <c r="D126">
        <f t="shared" si="148"/>
        <v>5.0902206461780937</v>
      </c>
      <c r="E126">
        <f t="shared" si="79"/>
        <v>1.5587124700774644</v>
      </c>
      <c r="F126" s="31">
        <f t="shared" si="115"/>
        <v>-1.7296401380171815</v>
      </c>
      <c r="G126" s="31">
        <f t="shared" si="83"/>
        <v>-1.2834818068933629</v>
      </c>
      <c r="H126" s="31">
        <f t="shared" si="146"/>
        <v>-1.3292418635038823</v>
      </c>
      <c r="J126">
        <v>23.32</v>
      </c>
      <c r="K126">
        <v>37.33</v>
      </c>
      <c r="M126">
        <f t="shared" ref="M126:M146" si="150">1/K126*100-B126</f>
        <v>-0.111189391909992</v>
      </c>
      <c r="N126">
        <f t="shared" si="80"/>
        <v>0.21942614207059075</v>
      </c>
      <c r="O126">
        <f t="shared" si="73"/>
        <v>1.4981646655231557</v>
      </c>
      <c r="P126">
        <f t="shared" si="80"/>
        <v>0.13734852054786773</v>
      </c>
      <c r="Q126" t="e">
        <f t="shared" si="142"/>
        <v>#DIV/0!</v>
      </c>
      <c r="R126" t="e">
        <f t="shared" ref="R126" si="151">Q126-Q121</f>
        <v>#DIV/0!</v>
      </c>
    </row>
    <row r="127" spans="1:18" x14ac:dyDescent="0.25">
      <c r="A127" s="35">
        <v>44708</v>
      </c>
      <c r="B127">
        <v>2.6974</v>
      </c>
      <c r="C127">
        <v>12.6</v>
      </c>
      <c r="D127">
        <f t="shared" si="148"/>
        <v>5.2391079365079358</v>
      </c>
      <c r="E127">
        <f t="shared" si="79"/>
        <v>1.5525927929048033</v>
      </c>
      <c r="F127" s="31">
        <f t="shared" si="115"/>
        <v>-0.17704734511237818</v>
      </c>
      <c r="G127" s="31">
        <f t="shared" si="83"/>
        <v>-1.2193103085404933</v>
      </c>
      <c r="H127" s="31">
        <f t="shared" si="146"/>
        <v>-1.0961984078428419</v>
      </c>
      <c r="J127">
        <v>22.94</v>
      </c>
      <c r="K127">
        <v>36.159999999999997</v>
      </c>
      <c r="M127">
        <f t="shared" si="150"/>
        <v>6.8086725663716763E-2</v>
      </c>
      <c r="N127">
        <f t="shared" si="80"/>
        <v>0.23304345566104034</v>
      </c>
      <c r="O127">
        <f t="shared" si="73"/>
        <v>1.6617979075850045</v>
      </c>
      <c r="P127">
        <f t="shared" si="80"/>
        <v>6.4171498352869616E-2</v>
      </c>
      <c r="Q127" t="e">
        <f t="shared" si="142"/>
        <v>#DIV/0!</v>
      </c>
      <c r="R127" t="e">
        <f t="shared" ref="R127" si="152">Q127-Q122</f>
        <v>#DIV/0!</v>
      </c>
    </row>
    <row r="128" spans="1:18" x14ac:dyDescent="0.25">
      <c r="A128" s="35">
        <v>44714</v>
      </c>
      <c r="B128">
        <v>2.7601</v>
      </c>
      <c r="C128">
        <v>12.89</v>
      </c>
      <c r="D128">
        <f t="shared" si="148"/>
        <v>4.9978519006982154</v>
      </c>
      <c r="E128">
        <f t="shared" si="79"/>
        <v>1.231432085638771</v>
      </c>
      <c r="F128" s="31">
        <f t="shared" si="115"/>
        <v>1.0543847405263929</v>
      </c>
      <c r="G128" s="31">
        <f t="shared" si="83"/>
        <v>-1.5677470123474042</v>
      </c>
      <c r="H128" s="31">
        <f t="shared" si="146"/>
        <v>-1.2337365385729155</v>
      </c>
      <c r="J128">
        <v>23.77</v>
      </c>
      <c r="K128">
        <v>37.979999999999997</v>
      </c>
      <c r="M128">
        <f t="shared" si="150"/>
        <v>-0.12713528172722466</v>
      </c>
      <c r="N128">
        <f t="shared" si="80"/>
        <v>-0.13753813073007359</v>
      </c>
      <c r="O128">
        <f t="shared" si="73"/>
        <v>1.4468835927639883</v>
      </c>
      <c r="P128">
        <f t="shared" si="80"/>
        <v>-0.34843670380691094</v>
      </c>
      <c r="Q128" t="e">
        <f t="shared" si="142"/>
        <v>#DIV/0!</v>
      </c>
      <c r="R128" t="e">
        <f t="shared" ref="R128" si="153">Q128-Q123</f>
        <v>#DIV/0!</v>
      </c>
    </row>
    <row r="129" spans="1:18" x14ac:dyDescent="0.25">
      <c r="A129" s="35">
        <v>44722</v>
      </c>
      <c r="B129">
        <v>2.7526000000000002</v>
      </c>
      <c r="C129">
        <v>13.27</v>
      </c>
      <c r="D129">
        <f t="shared" si="148"/>
        <v>4.7831950263752834</v>
      </c>
      <c r="E129">
        <f t="shared" si="79"/>
        <v>-0.66765066898895586</v>
      </c>
      <c r="F129" s="31">
        <f t="shared" si="115"/>
        <v>0.386734071537437</v>
      </c>
      <c r="G129" s="31">
        <f t="shared" si="83"/>
        <v>-1.9801316187569147</v>
      </c>
      <c r="H129" s="31">
        <f t="shared" si="146"/>
        <v>-1.47598048799814</v>
      </c>
      <c r="J129">
        <v>24.49</v>
      </c>
      <c r="K129">
        <v>38.950000000000003</v>
      </c>
      <c r="M129">
        <f t="shared" si="150"/>
        <v>-0.18520590500641898</v>
      </c>
      <c r="N129">
        <f t="shared" si="80"/>
        <v>-0.24224394942522443</v>
      </c>
      <c r="O129">
        <f t="shared" si="73"/>
        <v>1.3306993058391186</v>
      </c>
      <c r="P129">
        <f t="shared" si="80"/>
        <v>-0.41238460640951047</v>
      </c>
      <c r="Q129" t="e">
        <f t="shared" si="142"/>
        <v>#DIV/0!</v>
      </c>
      <c r="R129" t="e">
        <f t="shared" ref="R129" si="154">Q129-Q124</f>
        <v>#DIV/0!</v>
      </c>
    </row>
    <row r="130" spans="1:18" x14ac:dyDescent="0.25">
      <c r="A130" s="35">
        <v>44729</v>
      </c>
      <c r="B130">
        <v>2.7751999999999999</v>
      </c>
      <c r="C130">
        <v>13.39</v>
      </c>
      <c r="D130">
        <f t="shared" si="148"/>
        <v>4.6930598954443612</v>
      </c>
      <c r="E130">
        <f t="shared" si="79"/>
        <v>-0.54446989521586442</v>
      </c>
      <c r="F130" s="31">
        <f t="shared" si="115"/>
        <v>-0.15773582367842742</v>
      </c>
      <c r="G130" s="31">
        <f t="shared" si="83"/>
        <v>-2.3440011241556746</v>
      </c>
      <c r="H130" s="31">
        <f t="shared" si="146"/>
        <v>-1.6951704156357095</v>
      </c>
      <c r="J130">
        <v>25.02</v>
      </c>
      <c r="K130">
        <v>40.270000000000003</v>
      </c>
      <c r="M130">
        <f t="shared" si="150"/>
        <v>-0.29196185746213077</v>
      </c>
      <c r="N130">
        <f t="shared" si="80"/>
        <v>-0.2191899276375695</v>
      </c>
      <c r="O130">
        <f t="shared" si="73"/>
        <v>1.2216025579536374</v>
      </c>
      <c r="P130">
        <f t="shared" si="80"/>
        <v>-0.36386950539875995</v>
      </c>
      <c r="Q130" t="e">
        <f t="shared" si="142"/>
        <v>#DIV/0!</v>
      </c>
      <c r="R130" t="e">
        <f t="shared" ref="R130" si="155">Q130-Q125</f>
        <v>#DIV/0!</v>
      </c>
    </row>
    <row r="131" spans="1:18" x14ac:dyDescent="0.25">
      <c r="A131" s="35">
        <v>44736</v>
      </c>
      <c r="B131">
        <v>2.7978000000000001</v>
      </c>
      <c r="C131">
        <v>13.54</v>
      </c>
      <c r="D131">
        <f t="shared" si="148"/>
        <v>4.5877243722304293</v>
      </c>
      <c r="E131">
        <f t="shared" si="79"/>
        <v>-0.50249627394766438</v>
      </c>
      <c r="F131" s="31">
        <f t="shared" si="115"/>
        <v>-0.66023209762609181</v>
      </c>
      <c r="G131" s="31">
        <f t="shared" si="83"/>
        <v>-2.7564706440477629</v>
      </c>
      <c r="H131" s="31">
        <f t="shared" si="146"/>
        <v>-2.0216205328123351</v>
      </c>
      <c r="J131">
        <v>25.75</v>
      </c>
      <c r="K131">
        <v>42.37</v>
      </c>
      <c r="M131">
        <f t="shared" si="150"/>
        <v>-0.43763950908661764</v>
      </c>
      <c r="N131">
        <f t="shared" si="80"/>
        <v>-0.32645011717662564</v>
      </c>
      <c r="O131">
        <f t="shared" si="73"/>
        <v>1.0856951456310675</v>
      </c>
      <c r="P131">
        <f t="shared" si="80"/>
        <v>-0.41246951989208824</v>
      </c>
      <c r="Q131" t="e">
        <f t="shared" si="142"/>
        <v>#DIV/0!</v>
      </c>
      <c r="R131" t="e">
        <f t="shared" ref="R131" si="156">Q131-Q126</f>
        <v>#DIV/0!</v>
      </c>
    </row>
    <row r="132" spans="1:18" x14ac:dyDescent="0.25">
      <c r="A132" s="35">
        <v>44743</v>
      </c>
      <c r="B132">
        <v>2.8254999999999999</v>
      </c>
      <c r="C132">
        <v>13.57</v>
      </c>
      <c r="D132">
        <f t="shared" si="148"/>
        <v>4.5436967575534268</v>
      </c>
      <c r="E132">
        <f t="shared" si="79"/>
        <v>-0.69541117895450899</v>
      </c>
      <c r="F132" s="31">
        <f t="shared" si="115"/>
        <v>-1.3556432765806008</v>
      </c>
      <c r="G132" s="31">
        <f t="shared" si="83"/>
        <v>-3.4094127234119083</v>
      </c>
      <c r="H132" s="31">
        <f t="shared" si="146"/>
        <v>-2.5489034250638416</v>
      </c>
      <c r="J132">
        <v>26.08</v>
      </c>
      <c r="K132">
        <v>42.26</v>
      </c>
      <c r="M132">
        <f t="shared" si="150"/>
        <v>-0.45919616658778972</v>
      </c>
      <c r="N132">
        <f t="shared" si="80"/>
        <v>-0.52728289225150649</v>
      </c>
      <c r="O132">
        <f t="shared" ref="O132:O195" si="157">1/J132*100-B132</f>
        <v>1.0088558282208591</v>
      </c>
      <c r="P132">
        <f t="shared" si="80"/>
        <v>-0.65294207936414539</v>
      </c>
      <c r="Q132" t="e">
        <f t="shared" si="142"/>
        <v>#DIV/0!</v>
      </c>
      <c r="R132" t="e">
        <f t="shared" ref="R132" si="158">Q132-Q127</f>
        <v>#DIV/0!</v>
      </c>
    </row>
    <row r="133" spans="1:18" x14ac:dyDescent="0.25">
      <c r="A133" s="35">
        <v>44750</v>
      </c>
      <c r="B133">
        <v>2.8384</v>
      </c>
      <c r="C133">
        <v>13.58</v>
      </c>
      <c r="D133">
        <f t="shared" si="148"/>
        <v>4.525370250368189</v>
      </c>
      <c r="E133">
        <f t="shared" si="79"/>
        <v>-0.47248165033002643</v>
      </c>
      <c r="F133" s="31">
        <f t="shared" si="115"/>
        <v>-1.8281249269106272</v>
      </c>
      <c r="G133" s="31">
        <f t="shared" si="83"/>
        <v>-3.8632786916548238</v>
      </c>
      <c r="H133" s="31">
        <f t="shared" si="146"/>
        <v>-2.914402250772695</v>
      </c>
      <c r="J133">
        <v>26.1</v>
      </c>
      <c r="K133">
        <v>42.63</v>
      </c>
      <c r="M133">
        <f t="shared" si="150"/>
        <v>-0.49263410743607805</v>
      </c>
      <c r="N133">
        <f t="shared" si="80"/>
        <v>-0.36549882570885339</v>
      </c>
      <c r="O133">
        <f t="shared" si="157"/>
        <v>0.99301762452107267</v>
      </c>
      <c r="P133">
        <f t="shared" si="80"/>
        <v>-0.45386596824291559</v>
      </c>
      <c r="Q133" t="e">
        <f t="shared" si="142"/>
        <v>#DIV/0!</v>
      </c>
      <c r="R133" t="e">
        <f t="shared" ref="R133" si="159">Q133-Q128</f>
        <v>#DIV/0!</v>
      </c>
    </row>
    <row r="134" spans="1:18" x14ac:dyDescent="0.25">
      <c r="A134" s="35">
        <v>44757</v>
      </c>
      <c r="B134">
        <v>2.7856999999999998</v>
      </c>
      <c r="C134">
        <v>13.09</v>
      </c>
      <c r="D134">
        <f t="shared" si="148"/>
        <v>4.853719404125286</v>
      </c>
      <c r="E134">
        <f t="shared" si="79"/>
        <v>7.0524377750002643E-2</v>
      </c>
      <c r="F134" s="31">
        <f t="shared" si="115"/>
        <v>-1.7576005491606246</v>
      </c>
      <c r="G134" s="31">
        <f t="shared" si="83"/>
        <v>-4.0411195099004011</v>
      </c>
      <c r="H134" s="31">
        <f t="shared" si="146"/>
        <v>-3.1299690860476974</v>
      </c>
      <c r="J134">
        <v>25.39</v>
      </c>
      <c r="K134">
        <v>41.93</v>
      </c>
      <c r="M134">
        <f t="shared" si="150"/>
        <v>-0.4007727402814214</v>
      </c>
      <c r="N134">
        <f t="shared" si="80"/>
        <v>-0.21556683527500242</v>
      </c>
      <c r="O134">
        <f t="shared" si="157"/>
        <v>1.1528584875935413</v>
      </c>
      <c r="P134">
        <f t="shared" si="80"/>
        <v>-0.17784081824557729</v>
      </c>
      <c r="Q134" t="e">
        <f t="shared" si="142"/>
        <v>#DIV/0!</v>
      </c>
      <c r="R134" t="e">
        <f t="shared" ref="R134" si="160">Q134-Q129</f>
        <v>#DIV/0!</v>
      </c>
    </row>
    <row r="135" spans="1:18" x14ac:dyDescent="0.25">
      <c r="A135" s="35">
        <v>44764</v>
      </c>
      <c r="B135">
        <v>2.7869999999999999</v>
      </c>
      <c r="C135">
        <v>13.27</v>
      </c>
      <c r="D135">
        <f t="shared" si="148"/>
        <v>4.7487950263752836</v>
      </c>
      <c r="E135">
        <f t="shared" si="79"/>
        <v>5.5735130930922416E-2</v>
      </c>
      <c r="F135" s="31">
        <f t="shared" si="115"/>
        <v>-1.7018654182297022</v>
      </c>
      <c r="G135" s="31">
        <f t="shared" si="83"/>
        <v>-4.1465214433419382</v>
      </c>
      <c r="H135" s="31">
        <f t="shared" si="146"/>
        <v>-3.256461515653307</v>
      </c>
      <c r="J135">
        <v>25.62</v>
      </c>
      <c r="K135">
        <v>42.22</v>
      </c>
      <c r="M135">
        <f t="shared" si="150"/>
        <v>-0.41845428706774035</v>
      </c>
      <c r="N135">
        <f t="shared" si="80"/>
        <v>-0.12649242960560958</v>
      </c>
      <c r="O135">
        <f t="shared" si="157"/>
        <v>1.1162006245121003</v>
      </c>
      <c r="P135">
        <f t="shared" si="80"/>
        <v>-0.10540193344153703</v>
      </c>
      <c r="Q135" t="e">
        <f t="shared" si="142"/>
        <v>#DIV/0!</v>
      </c>
      <c r="R135" t="e">
        <f t="shared" ref="R135" si="161">Q135-Q130</f>
        <v>#DIV/0!</v>
      </c>
    </row>
    <row r="136" spans="1:18" x14ac:dyDescent="0.25">
      <c r="A136" s="35">
        <v>44771</v>
      </c>
      <c r="B136">
        <v>2.7559999999999998</v>
      </c>
      <c r="C136">
        <v>13.22</v>
      </c>
      <c r="D136">
        <f t="shared" si="148"/>
        <v>4.8082965204235997</v>
      </c>
      <c r="E136">
        <f t="shared" ref="E136:E184" si="162">D136-D131</f>
        <v>0.22057214819317039</v>
      </c>
      <c r="F136" s="31">
        <f t="shared" si="115"/>
        <v>-1.4812932700365318</v>
      </c>
      <c r="G136" s="31">
        <f t="shared" si="83"/>
        <v>-4.0789124451106122</v>
      </c>
      <c r="H136" s="31">
        <f t="shared" si="146"/>
        <v>-3.1915998902654499</v>
      </c>
      <c r="J136">
        <v>25.58</v>
      </c>
      <c r="K136">
        <v>41.96</v>
      </c>
      <c r="M136">
        <f t="shared" si="150"/>
        <v>-0.37277788369876053</v>
      </c>
      <c r="N136">
        <f t="shared" ref="N136:P185" si="163">M136-M131</f>
        <v>6.4861625387857114E-2</v>
      </c>
      <c r="O136">
        <f t="shared" si="157"/>
        <v>1.1533041438623934</v>
      </c>
      <c r="P136">
        <f t="shared" si="163"/>
        <v>6.7608998231325934E-2</v>
      </c>
      <c r="Q136" t="e">
        <f t="shared" si="142"/>
        <v>#DIV/0!</v>
      </c>
      <c r="R136" t="e">
        <f t="shared" ref="R136" si="164">Q136-Q131</f>
        <v>#DIV/0!</v>
      </c>
    </row>
    <row r="137" spans="1:18" x14ac:dyDescent="0.25">
      <c r="A137" s="35">
        <v>44778</v>
      </c>
      <c r="B137">
        <v>2.7339000000000002</v>
      </c>
      <c r="C137">
        <v>13.16</v>
      </c>
      <c r="D137">
        <f t="shared" si="148"/>
        <v>4.8648841945288748</v>
      </c>
      <c r="E137">
        <f t="shared" si="162"/>
        <v>0.32118743697544794</v>
      </c>
      <c r="F137" s="31">
        <f t="shared" si="115"/>
        <v>-1.1601058330610838</v>
      </c>
      <c r="G137" s="31">
        <f t="shared" ref="G137:G200" si="165">G136+P137</f>
        <v>-3.9016369130805892</v>
      </c>
      <c r="H137" s="31">
        <f t="shared" si="146"/>
        <v>-3.0999998902654502</v>
      </c>
      <c r="J137">
        <v>25.51</v>
      </c>
      <c r="K137">
        <v>42.26</v>
      </c>
      <c r="M137">
        <f t="shared" si="150"/>
        <v>-0.36759616658779004</v>
      </c>
      <c r="N137">
        <f t="shared" si="163"/>
        <v>9.1599999999999682E-2</v>
      </c>
      <c r="O137">
        <f t="shared" si="157"/>
        <v>1.1861313602508821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 x14ac:dyDescent="0.25">
      <c r="A138" s="35">
        <v>44785</v>
      </c>
      <c r="B138">
        <v>2.7347000000000001</v>
      </c>
      <c r="C138">
        <v>13.39</v>
      </c>
      <c r="D138">
        <f t="shared" si="148"/>
        <v>4.733559895444361</v>
      </c>
      <c r="E138">
        <f t="shared" si="162"/>
        <v>0.20818964507617199</v>
      </c>
      <c r="F138" s="31">
        <f t="shared" si="115"/>
        <v>-0.95191618798491184</v>
      </c>
      <c r="G138" s="31">
        <f t="shared" si="165"/>
        <v>-3.7787576950910724</v>
      </c>
      <c r="H138" s="31">
        <f t="shared" si="146"/>
        <v>-3.0039783383589493</v>
      </c>
      <c r="J138">
        <v>25.97</v>
      </c>
      <c r="K138">
        <v>42.77</v>
      </c>
      <c r="M138">
        <f t="shared" si="150"/>
        <v>-0.39661255552957719</v>
      </c>
      <c r="N138">
        <f t="shared" si="163"/>
        <v>9.6021551906500857E-2</v>
      </c>
      <c r="O138">
        <f t="shared" si="157"/>
        <v>1.1158968425105895</v>
      </c>
      <c r="P138">
        <f t="shared" si="163"/>
        <v>0.12287921798951684</v>
      </c>
      <c r="Q138" t="e">
        <f t="shared" si="142"/>
        <v>#DIV/0!</v>
      </c>
      <c r="R138" t="e">
        <f t="shared" ref="R138" si="167">Q138-Q133</f>
        <v>#DIV/0!</v>
      </c>
    </row>
    <row r="139" spans="1:18" x14ac:dyDescent="0.25">
      <c r="A139" s="35">
        <v>44792</v>
      </c>
      <c r="B139">
        <v>2.5874999999999999</v>
      </c>
      <c r="C139">
        <v>13.32</v>
      </c>
      <c r="D139">
        <f t="shared" si="148"/>
        <v>4.920007507507508</v>
      </c>
      <c r="E139">
        <f t="shared" si="162"/>
        <v>6.6288103382222019E-2</v>
      </c>
      <c r="F139" s="31">
        <f t="shared" si="115"/>
        <v>-0.88562808460268982</v>
      </c>
      <c r="G139" s="31">
        <f t="shared" si="165"/>
        <v>-3.6655516354784474</v>
      </c>
      <c r="H139" s="31">
        <f t="shared" si="146"/>
        <v>-2.8624168902777609</v>
      </c>
      <c r="J139">
        <v>25.95</v>
      </c>
      <c r="K139">
        <v>42.95</v>
      </c>
      <c r="M139">
        <f t="shared" si="150"/>
        <v>-0.25921129220023298</v>
      </c>
      <c r="N139">
        <f t="shared" si="163"/>
        <v>0.14156144808118842</v>
      </c>
      <c r="O139">
        <f t="shared" si="157"/>
        <v>1.2660645472061662</v>
      </c>
      <c r="P139">
        <f t="shared" si="163"/>
        <v>0.11320605961262498</v>
      </c>
      <c r="Q139" t="e">
        <f t="shared" si="142"/>
        <v>#DIV/0!</v>
      </c>
      <c r="R139" t="e">
        <f t="shared" ref="R139" si="168">Q139-Q134</f>
        <v>#DIV/0!</v>
      </c>
    </row>
    <row r="140" spans="1:18" x14ac:dyDescent="0.25">
      <c r="A140" s="35">
        <v>44799</v>
      </c>
      <c r="B140">
        <v>2.6429999999999998</v>
      </c>
      <c r="C140">
        <v>13.25</v>
      </c>
      <c r="D140">
        <f t="shared" si="148"/>
        <v>4.904169811320755</v>
      </c>
      <c r="E140">
        <f t="shared" si="162"/>
        <v>0.15537478494547141</v>
      </c>
      <c r="F140" s="31">
        <f t="shared" si="115"/>
        <v>-0.73025329965721841</v>
      </c>
      <c r="G140" s="31">
        <f t="shared" si="165"/>
        <v>-3.4596452020999839</v>
      </c>
      <c r="H140" s="31">
        <f t="shared" si="146"/>
        <v>-2.6503154297207412</v>
      </c>
      <c r="J140">
        <v>25.22</v>
      </c>
      <c r="K140">
        <v>41.04</v>
      </c>
      <c r="M140">
        <f t="shared" si="150"/>
        <v>-0.20635282651072062</v>
      </c>
      <c r="N140">
        <f t="shared" si="163"/>
        <v>0.21210146055701973</v>
      </c>
      <c r="O140">
        <f t="shared" si="157"/>
        <v>1.3221070578905638</v>
      </c>
      <c r="P140">
        <f t="shared" si="163"/>
        <v>0.20590643337846348</v>
      </c>
      <c r="Q140" t="e">
        <f t="shared" si="142"/>
        <v>#DIV/0!</v>
      </c>
      <c r="R140" t="e">
        <f t="shared" ref="R140" si="169">Q140-Q135</f>
        <v>#DIV/0!</v>
      </c>
    </row>
    <row r="141" spans="1:18" x14ac:dyDescent="0.25">
      <c r="A141" s="35">
        <v>44806</v>
      </c>
      <c r="B141">
        <v>2.6225999999999998</v>
      </c>
      <c r="C141">
        <v>13.06</v>
      </c>
      <c r="D141">
        <f t="shared" si="148"/>
        <v>5.0343678407350687</v>
      </c>
      <c r="E141">
        <f t="shared" si="162"/>
        <v>0.22607132031146904</v>
      </c>
      <c r="F141" s="31">
        <f t="shared" si="115"/>
        <v>-0.50418197934574938</v>
      </c>
      <c r="G141" s="31">
        <f t="shared" si="165"/>
        <v>-3.1655452759583071</v>
      </c>
      <c r="H141" s="31">
        <f t="shared" si="146"/>
        <v>-2.3926149783188713</v>
      </c>
      <c r="J141">
        <v>24.57</v>
      </c>
      <c r="K141">
        <v>39.880000000000003</v>
      </c>
      <c r="M141">
        <f t="shared" si="150"/>
        <v>-0.1150774322968906</v>
      </c>
      <c r="N141">
        <f t="shared" si="163"/>
        <v>0.25770045140186992</v>
      </c>
      <c r="O141">
        <f t="shared" si="157"/>
        <v>1.4474040700040702</v>
      </c>
      <c r="P141">
        <f t="shared" si="163"/>
        <v>0.29409992614167679</v>
      </c>
      <c r="Q141" t="e">
        <f t="shared" si="142"/>
        <v>#DIV/0!</v>
      </c>
      <c r="R141" t="e">
        <f t="shared" ref="R141" si="170">Q141-Q136</f>
        <v>#DIV/0!</v>
      </c>
    </row>
    <row r="142" spans="1:18" x14ac:dyDescent="0.25">
      <c r="A142" s="35">
        <v>44813</v>
      </c>
      <c r="B142">
        <v>2.6349999999999998</v>
      </c>
      <c r="C142">
        <v>13.38</v>
      </c>
      <c r="D142">
        <f t="shared" si="148"/>
        <v>4.8388415545590426</v>
      </c>
      <c r="E142">
        <f t="shared" si="162"/>
        <v>-2.6042639969832138E-2</v>
      </c>
      <c r="F142" s="31">
        <f t="shared" si="115"/>
        <v>-0.53022461931558151</v>
      </c>
      <c r="G142" s="31">
        <f t="shared" si="165"/>
        <v>-2.975445188154636</v>
      </c>
      <c r="H142" s="31">
        <f t="shared" si="146"/>
        <v>-2.1662532256961686</v>
      </c>
      <c r="J142">
        <v>24.93</v>
      </c>
      <c r="K142">
        <v>40.1</v>
      </c>
      <c r="M142">
        <f t="shared" si="150"/>
        <v>-0.1412344139650874</v>
      </c>
      <c r="N142">
        <f t="shared" si="163"/>
        <v>0.22636175262270264</v>
      </c>
      <c r="O142">
        <f t="shared" si="157"/>
        <v>1.3762314480545532</v>
      </c>
      <c r="P142">
        <f t="shared" si="163"/>
        <v>0.19010008780367116</v>
      </c>
      <c r="Q142" t="e">
        <f t="shared" si="142"/>
        <v>#DIV/0!</v>
      </c>
      <c r="R142" t="e">
        <f t="shared" ref="R142" si="171">Q142-Q137</f>
        <v>#DIV/0!</v>
      </c>
    </row>
    <row r="143" spans="1:18" x14ac:dyDescent="0.25">
      <c r="A143" s="35">
        <v>44820</v>
      </c>
      <c r="B143">
        <v>2.673</v>
      </c>
      <c r="C143">
        <v>12.85</v>
      </c>
      <c r="D143">
        <f t="shared" si="148"/>
        <v>5.1091011673151749</v>
      </c>
      <c r="E143">
        <f t="shared" si="162"/>
        <v>0.37554127187081399</v>
      </c>
      <c r="F143" s="31">
        <f t="shared" si="115"/>
        <v>-0.15468334744476753</v>
      </c>
      <c r="G143" s="31">
        <f t="shared" si="165"/>
        <v>-2.5306417766432108</v>
      </c>
      <c r="H143" s="31">
        <f t="shared" si="146"/>
        <v>-1.7851865112508332</v>
      </c>
      <c r="J143">
        <v>23.62</v>
      </c>
      <c r="K143">
        <v>37.630000000000003</v>
      </c>
      <c r="M143">
        <f t="shared" si="150"/>
        <v>-1.5545841084241729E-2</v>
      </c>
      <c r="N143">
        <f t="shared" si="163"/>
        <v>0.38106671444533546</v>
      </c>
      <c r="O143">
        <f t="shared" si="157"/>
        <v>1.5607002540220147</v>
      </c>
      <c r="P143">
        <f t="shared" si="163"/>
        <v>0.44480341151142522</v>
      </c>
      <c r="Q143" t="e">
        <f t="shared" si="142"/>
        <v>#DIV/0!</v>
      </c>
      <c r="R143" t="e">
        <f t="shared" ref="R143" si="172">Q143-Q138</f>
        <v>#DIV/0!</v>
      </c>
    </row>
    <row r="144" spans="1:18" x14ac:dyDescent="0.25">
      <c r="A144" s="35">
        <v>44827</v>
      </c>
      <c r="B144">
        <v>2.6802000000000001</v>
      </c>
      <c r="C144">
        <v>12.69</v>
      </c>
      <c r="D144">
        <f t="shared" si="148"/>
        <v>5.2000206461780936</v>
      </c>
      <c r="E144">
        <f t="shared" si="162"/>
        <v>0.28001313867058553</v>
      </c>
      <c r="F144" s="31">
        <f t="shared" si="115"/>
        <v>0.125329791225818</v>
      </c>
      <c r="G144" s="31">
        <f t="shared" si="165"/>
        <v>-2.1572518962035883</v>
      </c>
      <c r="H144" s="31">
        <f t="shared" si="146"/>
        <v>-1.474681091762974</v>
      </c>
      <c r="J144">
        <v>23.15</v>
      </c>
      <c r="K144">
        <v>36.61</v>
      </c>
      <c r="M144">
        <f t="shared" si="150"/>
        <v>5.1294127287626168E-2</v>
      </c>
      <c r="N144">
        <f t="shared" si="163"/>
        <v>0.31050541948785915</v>
      </c>
      <c r="O144">
        <f t="shared" si="157"/>
        <v>1.6394544276457887</v>
      </c>
      <c r="P144">
        <f t="shared" si="163"/>
        <v>0.37338988043962251</v>
      </c>
      <c r="Q144" t="e">
        <f t="shared" si="142"/>
        <v>#DIV/0!</v>
      </c>
      <c r="R144" t="e">
        <f t="shared" ref="R144" si="173">Q144-Q139</f>
        <v>#DIV/0!</v>
      </c>
    </row>
    <row r="145" spans="1:18" x14ac:dyDescent="0.25">
      <c r="A145" s="35">
        <v>44834</v>
      </c>
      <c r="B145">
        <v>2.7601</v>
      </c>
      <c r="C145">
        <v>12.45</v>
      </c>
      <c r="D145">
        <f t="shared" si="148"/>
        <v>5.2720285140562257</v>
      </c>
      <c r="E145">
        <f t="shared" si="162"/>
        <v>0.36785870273547072</v>
      </c>
      <c r="F145" s="31">
        <f t="shared" si="115"/>
        <v>0.49318849396128872</v>
      </c>
      <c r="G145" s="31">
        <f t="shared" si="165"/>
        <v>-1.812721459627574</v>
      </c>
      <c r="H145" s="31">
        <f t="shared" si="146"/>
        <v>-1.2475606345514749</v>
      </c>
      <c r="J145">
        <v>22.59</v>
      </c>
      <c r="K145">
        <v>35.96</v>
      </c>
      <c r="M145">
        <f t="shared" si="150"/>
        <v>2.0767630700778472E-2</v>
      </c>
      <c r="N145">
        <f t="shared" si="163"/>
        <v>0.22712045721149909</v>
      </c>
      <c r="O145">
        <f t="shared" si="157"/>
        <v>1.6666374944665781</v>
      </c>
      <c r="P145">
        <f t="shared" si="163"/>
        <v>0.34453043657601423</v>
      </c>
      <c r="Q145" t="e">
        <f t="shared" si="142"/>
        <v>#DIV/0!</v>
      </c>
      <c r="R145" t="e">
        <f t="shared" ref="R145" si="174">Q145-Q140</f>
        <v>#DIV/0!</v>
      </c>
    </row>
    <row r="146" spans="1:18" x14ac:dyDescent="0.25">
      <c r="A146" s="35">
        <v>44848</v>
      </c>
      <c r="B146">
        <v>2.6977000000000002</v>
      </c>
      <c r="C146">
        <v>12.85</v>
      </c>
      <c r="D146">
        <f t="shared" si="148"/>
        <v>5.0844011673151748</v>
      </c>
      <c r="E146">
        <f t="shared" si="162"/>
        <v>5.0033326580106063E-2</v>
      </c>
      <c r="F146" s="31">
        <f t="shared" si="115"/>
        <v>0.54322182054139478</v>
      </c>
      <c r="G146" s="31">
        <f t="shared" si="165"/>
        <v>-1.7241252756096297</v>
      </c>
      <c r="H146" s="31">
        <f t="shared" si="146"/>
        <v>-1.1727290433388262</v>
      </c>
      <c r="J146">
        <v>23.62</v>
      </c>
      <c r="K146">
        <v>37.630000000000003</v>
      </c>
      <c r="M146">
        <f t="shared" si="150"/>
        <v>-4.0245841084241896E-2</v>
      </c>
      <c r="N146">
        <f t="shared" si="163"/>
        <v>7.4831591212648707E-2</v>
      </c>
      <c r="O146">
        <f t="shared" si="157"/>
        <v>1.5360002540220146</v>
      </c>
      <c r="P146">
        <f t="shared" si="163"/>
        <v>8.8596184017944335E-2</v>
      </c>
      <c r="Q146" t="e">
        <f t="shared" si="142"/>
        <v>#DIV/0!</v>
      </c>
      <c r="R146" t="e">
        <f t="shared" ref="R146" si="175">Q146-Q141</f>
        <v>#DIV/0!</v>
      </c>
    </row>
    <row r="147" spans="1:18" x14ac:dyDescent="0.25">
      <c r="A147" s="35">
        <v>44855</v>
      </c>
      <c r="B147">
        <v>2.7277999999999998</v>
      </c>
      <c r="C147">
        <v>12.51</v>
      </c>
      <c r="D147">
        <f>1/C147*100-B147</f>
        <v>5.2658051159072752</v>
      </c>
      <c r="E147">
        <f t="shared" si="162"/>
        <v>0.42696356134823255</v>
      </c>
      <c r="F147" s="31">
        <f t="shared" si="115"/>
        <v>0.97018538188962733</v>
      </c>
      <c r="G147" s="31">
        <f t="shared" si="165"/>
        <v>-1.5196690028541875</v>
      </c>
      <c r="H147" s="31">
        <f t="shared" si="146"/>
        <v>-1.1353114228662604</v>
      </c>
      <c r="J147">
        <v>23.21</v>
      </c>
      <c r="K147">
        <v>38.11</v>
      </c>
      <c r="M147">
        <f>1/K147*100-B147</f>
        <v>-0.1038167934925216</v>
      </c>
      <c r="N147">
        <f t="shared" si="163"/>
        <v>3.7417620472565805E-2</v>
      </c>
      <c r="O147">
        <f t="shared" si="157"/>
        <v>1.5806877208099954</v>
      </c>
      <c r="P147">
        <f t="shared" si="163"/>
        <v>0.2044562727554422</v>
      </c>
      <c r="Q147" t="e">
        <f t="shared" si="142"/>
        <v>#DIV/0!</v>
      </c>
      <c r="R147" t="e">
        <f t="shared" ref="R147" si="176">Q147-Q142</f>
        <v>#DIV/0!</v>
      </c>
    </row>
    <row r="148" spans="1:18" x14ac:dyDescent="0.25">
      <c r="A148" s="35">
        <v>44862</v>
      </c>
      <c r="B148">
        <v>2.6652999999999998</v>
      </c>
      <c r="C148">
        <v>12.04</v>
      </c>
      <c r="D148">
        <f t="shared" ref="D148:D173" si="177">1/C148*100-B148</f>
        <v>5.640347840531561</v>
      </c>
      <c r="E148">
        <f t="shared" si="162"/>
        <v>0.53124667321638608</v>
      </c>
      <c r="F148" s="31">
        <f t="shared" si="115"/>
        <v>1.5014320551060134</v>
      </c>
      <c r="G148" s="31">
        <f t="shared" si="165"/>
        <v>-1.239134781887469</v>
      </c>
      <c r="H148" s="31">
        <f>H147+N148</f>
        <v>-1.0385673670058577</v>
      </c>
      <c r="J148">
        <v>22.19</v>
      </c>
      <c r="K148">
        <v>36.409999999999997</v>
      </c>
      <c r="M148">
        <f t="shared" ref="M148:M164" si="178">1/K148*100-B148</f>
        <v>8.119821477616096E-2</v>
      </c>
      <c r="N148">
        <f t="shared" si="163"/>
        <v>9.6744055860402689E-2</v>
      </c>
      <c r="O148">
        <f t="shared" si="157"/>
        <v>1.8412344749887333</v>
      </c>
      <c r="P148">
        <f t="shared" si="163"/>
        <v>0.28053422096671854</v>
      </c>
      <c r="Q148" t="e">
        <f t="shared" si="142"/>
        <v>#DIV/0!</v>
      </c>
      <c r="R148" t="e">
        <f t="shared" ref="R148" si="179">Q148-Q143</f>
        <v>#DIV/0!</v>
      </c>
    </row>
    <row r="149" spans="1:18" x14ac:dyDescent="0.25">
      <c r="A149" s="35">
        <v>44869</v>
      </c>
      <c r="B149">
        <v>2.7023000000000001</v>
      </c>
      <c r="C149">
        <v>12.68</v>
      </c>
      <c r="D149">
        <f t="shared" si="177"/>
        <v>5.1841353312302836</v>
      </c>
      <c r="E149">
        <f t="shared" si="162"/>
        <v>-1.5885314947809981E-2</v>
      </c>
      <c r="F149" s="31">
        <f t="shared" si="115"/>
        <v>1.4855467401582034</v>
      </c>
      <c r="G149" s="31">
        <f t="shared" si="165"/>
        <v>-1.3932845194160044</v>
      </c>
      <c r="H149" s="31">
        <f t="shared" si="146"/>
        <v>-1.2592334294505254</v>
      </c>
      <c r="J149">
        <v>23.88</v>
      </c>
      <c r="K149">
        <v>39.479999999999997</v>
      </c>
      <c r="M149">
        <f t="shared" si="178"/>
        <v>-0.16937193515704152</v>
      </c>
      <c r="N149">
        <f t="shared" si="163"/>
        <v>-0.22066606244466769</v>
      </c>
      <c r="O149">
        <f t="shared" si="157"/>
        <v>1.4853046901172533</v>
      </c>
      <c r="P149">
        <f t="shared" si="163"/>
        <v>-0.15414973752853545</v>
      </c>
      <c r="Q149" t="e">
        <f>1/L149*100-B149</f>
        <v>#DIV/0!</v>
      </c>
      <c r="R149" t="e">
        <f t="shared" ref="R149" si="180">Q149-Q144</f>
        <v>#DIV/0!</v>
      </c>
    </row>
    <row r="150" spans="1:18" x14ac:dyDescent="0.25">
      <c r="A150" s="35">
        <v>44876</v>
      </c>
      <c r="B150">
        <v>2.7353999999999998</v>
      </c>
      <c r="C150">
        <v>12.73</v>
      </c>
      <c r="D150">
        <f t="shared" si="177"/>
        <v>5.1200595443833468</v>
      </c>
      <c r="E150">
        <f t="shared" si="162"/>
        <v>-0.15196896967287898</v>
      </c>
      <c r="F150" s="31">
        <f t="shared" si="115"/>
        <v>1.3335777704853244</v>
      </c>
      <c r="G150" s="31">
        <f t="shared" si="165"/>
        <v>-1.5989309102317217</v>
      </c>
      <c r="H150" s="31">
        <f>H149+N150</f>
        <v>-1.4433845992459542</v>
      </c>
      <c r="J150">
        <v>23.83</v>
      </c>
      <c r="K150">
        <v>38.880000000000003</v>
      </c>
      <c r="M150">
        <f t="shared" si="178"/>
        <v>-0.16338353909465031</v>
      </c>
      <c r="N150">
        <f t="shared" si="163"/>
        <v>-0.18415116979542878</v>
      </c>
      <c r="O150">
        <f t="shared" si="157"/>
        <v>1.4609911036508607</v>
      </c>
      <c r="P150">
        <f t="shared" si="163"/>
        <v>-0.20564639081571734</v>
      </c>
      <c r="Q150" t="e">
        <f t="shared" ref="Q150:Q171" si="181">1/L150*100-B150</f>
        <v>#DIV/0!</v>
      </c>
      <c r="R150" t="e">
        <f t="shared" ref="R150" si="182">Q150-Q145</f>
        <v>#DIV/0!</v>
      </c>
    </row>
    <row r="151" spans="1:18" x14ac:dyDescent="0.25">
      <c r="A151" s="35">
        <v>44883</v>
      </c>
      <c r="B151">
        <v>2.8250000000000002</v>
      </c>
      <c r="C151">
        <v>12.79</v>
      </c>
      <c r="D151">
        <f t="shared" si="177"/>
        <v>4.9936082877247863</v>
      </c>
      <c r="E151">
        <f t="shared" si="162"/>
        <v>-9.0792879590388509E-2</v>
      </c>
      <c r="F151" s="31">
        <f t="shared" si="115"/>
        <v>1.2427848908949359</v>
      </c>
      <c r="G151" s="31">
        <f t="shared" si="165"/>
        <v>-1.7880496456888637</v>
      </c>
      <c r="H151" s="31">
        <f t="shared" ref="H151:H188" si="183">H150+N151</f>
        <v>-1.6679749076752817</v>
      </c>
      <c r="J151">
        <v>23.97</v>
      </c>
      <c r="K151">
        <v>39.06</v>
      </c>
      <c r="M151">
        <f t="shared" si="178"/>
        <v>-0.26483614951356937</v>
      </c>
      <c r="N151">
        <f t="shared" si="163"/>
        <v>-0.22459030842932748</v>
      </c>
      <c r="O151">
        <f t="shared" si="157"/>
        <v>1.3468815185648726</v>
      </c>
      <c r="P151">
        <f t="shared" si="163"/>
        <v>-0.18911873545714197</v>
      </c>
      <c r="Q151" t="e">
        <f t="shared" si="181"/>
        <v>#DIV/0!</v>
      </c>
      <c r="R151" t="e">
        <f t="shared" ref="R151" si="184">Q151-Q146</f>
        <v>#DIV/0!</v>
      </c>
    </row>
    <row r="152" spans="1:18" x14ac:dyDescent="0.25">
      <c r="A152" s="35">
        <v>44890</v>
      </c>
      <c r="B152">
        <v>2.83</v>
      </c>
      <c r="C152">
        <v>12.8</v>
      </c>
      <c r="D152">
        <f t="shared" si="177"/>
        <v>4.9824999999999999</v>
      </c>
      <c r="E152">
        <f t="shared" si="162"/>
        <v>-0.28330511590727525</v>
      </c>
      <c r="F152" s="31">
        <f t="shared" si="115"/>
        <v>0.95947977498766068</v>
      </c>
      <c r="G152" s="31">
        <f t="shared" si="165"/>
        <v>-1.9343450424050426</v>
      </c>
      <c r="H152" s="31">
        <f t="shared" si="183"/>
        <v>-1.7430446465263443</v>
      </c>
      <c r="J152">
        <v>23.45</v>
      </c>
      <c r="K152">
        <v>37.72</v>
      </c>
      <c r="M152">
        <f t="shared" si="178"/>
        <v>-0.1788865323435842</v>
      </c>
      <c r="N152">
        <f t="shared" si="163"/>
        <v>-7.5069738851062606E-2</v>
      </c>
      <c r="O152">
        <f t="shared" si="157"/>
        <v>1.4343923240938166</v>
      </c>
      <c r="P152">
        <f t="shared" si="163"/>
        <v>-0.14629539671617886</v>
      </c>
      <c r="Q152" t="e">
        <f t="shared" si="181"/>
        <v>#DIV/0!</v>
      </c>
      <c r="R152" t="e">
        <f t="shared" ref="R152" si="185">Q152-Q147</f>
        <v>#DIV/0!</v>
      </c>
    </row>
    <row r="153" spans="1:18" x14ac:dyDescent="0.25">
      <c r="A153" s="35">
        <v>44897</v>
      </c>
      <c r="B153">
        <v>2.8675999999999999</v>
      </c>
      <c r="C153">
        <v>13.03</v>
      </c>
      <c r="D153">
        <f t="shared" si="177"/>
        <v>4.8069970836531084</v>
      </c>
      <c r="E153">
        <f t="shared" si="162"/>
        <v>-0.83335075687845261</v>
      </c>
      <c r="F153" s="31">
        <f t="shared" si="115"/>
        <v>0.12612901810920807</v>
      </c>
      <c r="G153" s="31">
        <f t="shared" si="165"/>
        <v>-2.502392767911374</v>
      </c>
      <c r="H153" s="31">
        <f t="shared" si="183"/>
        <v>-2.1204877571626235</v>
      </c>
      <c r="J153">
        <v>24.15</v>
      </c>
      <c r="K153">
        <v>38.89</v>
      </c>
      <c r="M153">
        <f t="shared" si="178"/>
        <v>-0.29624489586011826</v>
      </c>
      <c r="N153">
        <f t="shared" si="163"/>
        <v>-0.37744311063627922</v>
      </c>
      <c r="O153">
        <f t="shared" si="157"/>
        <v>1.2731867494824018</v>
      </c>
      <c r="P153">
        <f t="shared" si="163"/>
        <v>-0.56804772550633142</v>
      </c>
      <c r="Q153" t="e">
        <f t="shared" si="181"/>
        <v>#DIV/0!</v>
      </c>
      <c r="R153" t="e">
        <f t="shared" ref="R153" si="186">Q153-Q148</f>
        <v>#DIV/0!</v>
      </c>
    </row>
    <row r="154" spans="1:18" x14ac:dyDescent="0.25">
      <c r="A154" s="35">
        <v>44904</v>
      </c>
      <c r="B154">
        <v>2.8902999999999999</v>
      </c>
      <c r="C154">
        <v>13.24</v>
      </c>
      <c r="D154">
        <f t="shared" si="177"/>
        <v>4.6625700906344409</v>
      </c>
      <c r="E154">
        <f t="shared" si="162"/>
        <v>-0.52156524059584264</v>
      </c>
      <c r="F154" s="31">
        <f t="shared" si="115"/>
        <v>-0.39543622248663457</v>
      </c>
      <c r="G154" s="31">
        <f t="shared" si="165"/>
        <v>-2.8096492074183743</v>
      </c>
      <c r="H154" s="31">
        <f t="shared" si="183"/>
        <v>-2.2890932084272255</v>
      </c>
      <c r="J154">
        <v>24.58</v>
      </c>
      <c r="K154">
        <v>39.18</v>
      </c>
      <c r="M154">
        <f t="shared" si="178"/>
        <v>-0.33797738642164354</v>
      </c>
      <c r="N154">
        <f t="shared" si="163"/>
        <v>-0.16860545126460202</v>
      </c>
      <c r="O154">
        <f t="shared" si="157"/>
        <v>1.178048250610253</v>
      </c>
      <c r="P154">
        <f t="shared" si="163"/>
        <v>-0.30725643950700032</v>
      </c>
      <c r="Q154" t="e">
        <f t="shared" si="181"/>
        <v>#DIV/0!</v>
      </c>
      <c r="R154" t="e">
        <f t="shared" ref="R154" si="187">Q154-Q149</f>
        <v>#DIV/0!</v>
      </c>
    </row>
    <row r="155" spans="1:18" x14ac:dyDescent="0.25">
      <c r="A155" s="35">
        <v>44911</v>
      </c>
      <c r="B155">
        <v>2.8856000000000002</v>
      </c>
      <c r="C155">
        <v>13.06</v>
      </c>
      <c r="D155">
        <f t="shared" si="177"/>
        <v>4.7713678407350679</v>
      </c>
      <c r="E155">
        <f t="shared" si="162"/>
        <v>-0.34869170364827884</v>
      </c>
      <c r="F155" s="31">
        <f t="shared" si="115"/>
        <v>-0.74412792613491341</v>
      </c>
      <c r="G155" s="31">
        <f t="shared" si="165"/>
        <v>-3.0154535615868334</v>
      </c>
      <c r="H155" s="31">
        <f t="shared" si="183"/>
        <v>-2.4105294352623545</v>
      </c>
      <c r="J155">
        <v>24.15</v>
      </c>
      <c r="K155">
        <v>38.450000000000003</v>
      </c>
      <c r="M155">
        <f t="shared" si="178"/>
        <v>-0.28481976592977931</v>
      </c>
      <c r="N155">
        <f t="shared" si="163"/>
        <v>-0.121436226835129</v>
      </c>
      <c r="O155">
        <f t="shared" si="157"/>
        <v>1.2551867494824016</v>
      </c>
      <c r="P155">
        <f t="shared" si="163"/>
        <v>-0.2058043541684591</v>
      </c>
      <c r="Q155" t="e">
        <f t="shared" si="181"/>
        <v>#DIV/0!</v>
      </c>
      <c r="R155" t="e">
        <f t="shared" ref="R155" si="188">Q155-Q150</f>
        <v>#DIV/0!</v>
      </c>
    </row>
    <row r="156" spans="1:18" x14ac:dyDescent="0.25">
      <c r="A156" s="35">
        <v>44918</v>
      </c>
      <c r="B156">
        <v>2.8250999999999999</v>
      </c>
      <c r="C156">
        <v>12.57</v>
      </c>
      <c r="D156">
        <f t="shared" si="177"/>
        <v>5.1303494828957836</v>
      </c>
      <c r="E156">
        <f t="shared" si="162"/>
        <v>0.13674119517099736</v>
      </c>
      <c r="F156" s="31">
        <f t="shared" si="115"/>
        <v>-0.60738673096391604</v>
      </c>
      <c r="G156" s="31">
        <f t="shared" si="165"/>
        <v>-2.858430751147377</v>
      </c>
      <c r="H156" s="31">
        <f t="shared" si="183"/>
        <v>-2.2474817389078265</v>
      </c>
      <c r="J156">
        <v>23.1</v>
      </c>
      <c r="K156">
        <v>36.72</v>
      </c>
      <c r="M156">
        <f t="shared" si="178"/>
        <v>-0.10178845315904139</v>
      </c>
      <c r="N156">
        <f t="shared" si="163"/>
        <v>0.16304769635452798</v>
      </c>
      <c r="O156">
        <f t="shared" si="157"/>
        <v>1.503904329004329</v>
      </c>
      <c r="P156">
        <f t="shared" si="163"/>
        <v>0.15702281043945643</v>
      </c>
      <c r="Q156" t="e">
        <f t="shared" si="181"/>
        <v>#DIV/0!</v>
      </c>
      <c r="R156" t="e">
        <f t="shared" ref="R156" si="189">Q156-Q151</f>
        <v>#DIV/0!</v>
      </c>
    </row>
    <row r="157" spans="1:18" x14ac:dyDescent="0.25">
      <c r="A157" s="35">
        <v>44925</v>
      </c>
      <c r="B157">
        <v>2.8353000000000002</v>
      </c>
      <c r="C157">
        <v>12.78</v>
      </c>
      <c r="D157">
        <f t="shared" si="177"/>
        <v>4.9894261345852895</v>
      </c>
      <c r="E157">
        <f t="shared" si="162"/>
        <v>6.9261345852895673E-3</v>
      </c>
      <c r="F157" s="31">
        <f t="shared" si="115"/>
        <v>-0.60046059637862648</v>
      </c>
      <c r="G157" s="31">
        <f t="shared" si="165"/>
        <v>-2.8619114711456306</v>
      </c>
      <c r="H157" s="31">
        <f t="shared" si="183"/>
        <v>-2.236517239106254</v>
      </c>
      <c r="J157">
        <v>23.44</v>
      </c>
      <c r="K157">
        <v>37.49</v>
      </c>
      <c r="M157">
        <f t="shared" si="178"/>
        <v>-0.16792203254201166</v>
      </c>
      <c r="N157">
        <f t="shared" si="163"/>
        <v>1.0964499801572547E-2</v>
      </c>
      <c r="O157">
        <f t="shared" si="157"/>
        <v>1.430911604095563</v>
      </c>
      <c r="P157">
        <f t="shared" si="163"/>
        <v>-3.4807199982536119E-3</v>
      </c>
      <c r="Q157" t="e">
        <f t="shared" si="181"/>
        <v>#DIV/0!</v>
      </c>
      <c r="R157" t="e">
        <f t="shared" ref="R157" si="190">Q157-Q152</f>
        <v>#DIV/0!</v>
      </c>
    </row>
    <row r="158" spans="1:18" x14ac:dyDescent="0.25">
      <c r="A158" s="35">
        <v>44932</v>
      </c>
      <c r="B158">
        <v>2.8328000000000002</v>
      </c>
      <c r="C158">
        <v>13.08</v>
      </c>
      <c r="D158">
        <f t="shared" si="177"/>
        <v>4.8124599388379199</v>
      </c>
      <c r="E158">
        <f t="shared" si="162"/>
        <v>5.4628551848114881E-3</v>
      </c>
      <c r="F158" s="31">
        <f t="shared" si="115"/>
        <v>-0.59499774119381499</v>
      </c>
      <c r="G158" s="31">
        <f t="shared" si="165"/>
        <v>-2.8441868804218475</v>
      </c>
      <c r="H158" s="31">
        <f t="shared" si="183"/>
        <v>-2.2017172391062543</v>
      </c>
      <c r="J158">
        <v>24.25</v>
      </c>
      <c r="K158">
        <v>38.89</v>
      </c>
      <c r="M158">
        <f t="shared" si="178"/>
        <v>-0.26144489586011854</v>
      </c>
      <c r="N158">
        <f t="shared" si="163"/>
        <v>3.479999999999972E-2</v>
      </c>
      <c r="O158">
        <f t="shared" si="157"/>
        <v>1.2909113402061849</v>
      </c>
      <c r="P158">
        <f t="shared" si="163"/>
        <v>1.7724590723783074E-2</v>
      </c>
      <c r="Q158" t="e">
        <f t="shared" si="181"/>
        <v>#DIV/0!</v>
      </c>
      <c r="R158" t="e">
        <f t="shared" ref="R158" si="191">Q158-Q153</f>
        <v>#DIV/0!</v>
      </c>
    </row>
    <row r="159" spans="1:18" x14ac:dyDescent="0.25">
      <c r="A159" s="35">
        <v>44939</v>
      </c>
      <c r="B159">
        <v>2.9009999999999998</v>
      </c>
      <c r="C159">
        <v>13.23</v>
      </c>
      <c r="D159">
        <f t="shared" si="177"/>
        <v>4.6575789871504165</v>
      </c>
      <c r="E159">
        <f t="shared" si="162"/>
        <v>-4.9911034840244284E-3</v>
      </c>
      <c r="F159" s="31">
        <f t="shared" si="115"/>
        <v>-0.59998884467783942</v>
      </c>
      <c r="G159" s="31">
        <f t="shared" si="165"/>
        <v>-2.8598462647175933</v>
      </c>
      <c r="H159" s="31">
        <f t="shared" si="183"/>
        <v>-2.2324531978352815</v>
      </c>
      <c r="J159">
        <v>24.61</v>
      </c>
      <c r="K159">
        <v>39.49</v>
      </c>
      <c r="M159">
        <f t="shared" si="178"/>
        <v>-0.36871334515067078</v>
      </c>
      <c r="N159">
        <f t="shared" si="163"/>
        <v>-3.0735958729027235E-2</v>
      </c>
      <c r="O159">
        <f t="shared" si="157"/>
        <v>1.1623888663145072</v>
      </c>
      <c r="P159">
        <f t="shared" si="163"/>
        <v>-1.565938429574576E-2</v>
      </c>
      <c r="Q159" t="e">
        <f t="shared" si="181"/>
        <v>#DIV/0!</v>
      </c>
      <c r="R159" t="e">
        <f t="shared" ref="R159" si="192">Q159-Q154</f>
        <v>#DIV/0!</v>
      </c>
    </row>
    <row r="160" spans="1:18" x14ac:dyDescent="0.25">
      <c r="A160" s="35">
        <v>44946</v>
      </c>
      <c r="B160">
        <v>2.9331</v>
      </c>
      <c r="C160">
        <v>13.46</v>
      </c>
      <c r="D160">
        <f t="shared" si="177"/>
        <v>4.496320505200595</v>
      </c>
      <c r="E160">
        <f t="shared" si="162"/>
        <v>-0.27504733553447291</v>
      </c>
      <c r="F160" s="31">
        <f t="shared" si="115"/>
        <v>-0.87503618021231233</v>
      </c>
      <c r="G160" s="31">
        <f t="shared" si="165"/>
        <v>-3.1018031010192528</v>
      </c>
      <c r="H160" s="31">
        <f t="shared" si="183"/>
        <v>-2.4285509895317898</v>
      </c>
      <c r="J160">
        <v>25.34</v>
      </c>
      <c r="K160">
        <v>40.78</v>
      </c>
      <c r="M160">
        <f t="shared" si="178"/>
        <v>-0.48091755762628763</v>
      </c>
      <c r="N160">
        <f t="shared" si="163"/>
        <v>-0.19609779169650832</v>
      </c>
      <c r="O160">
        <f t="shared" si="157"/>
        <v>1.0132299131807421</v>
      </c>
      <c r="P160">
        <f t="shared" si="163"/>
        <v>-0.24195683630165954</v>
      </c>
      <c r="Q160" t="e">
        <f t="shared" si="181"/>
        <v>#DIV/0!</v>
      </c>
      <c r="R160" t="e">
        <f t="shared" ref="R160" si="193">Q160-Q155</f>
        <v>#DIV/0!</v>
      </c>
    </row>
    <row r="161" spans="1:18" x14ac:dyDescent="0.25">
      <c r="A161" s="35">
        <v>44960</v>
      </c>
      <c r="B161">
        <v>2.8942999999999999</v>
      </c>
      <c r="C161">
        <v>13.57</v>
      </c>
      <c r="D161">
        <f t="shared" si="177"/>
        <v>4.4748967575534273</v>
      </c>
      <c r="E161">
        <f t="shared" si="162"/>
        <v>-0.65545272534235632</v>
      </c>
      <c r="F161" s="31">
        <f t="shared" si="115"/>
        <v>-1.5304889055546687</v>
      </c>
      <c r="G161" s="31">
        <f t="shared" si="165"/>
        <v>-3.6210314796744743</v>
      </c>
      <c r="H161" s="31">
        <f t="shared" si="183"/>
        <v>-2.8149027673640861</v>
      </c>
      <c r="J161">
        <v>25.78</v>
      </c>
      <c r="K161">
        <v>41.56</v>
      </c>
      <c r="M161">
        <f t="shared" si="178"/>
        <v>-0.48814023099133763</v>
      </c>
      <c r="N161">
        <f t="shared" si="163"/>
        <v>-0.38635177783229624</v>
      </c>
      <c r="O161">
        <f t="shared" si="157"/>
        <v>0.9846759503491076</v>
      </c>
      <c r="P161">
        <f t="shared" si="163"/>
        <v>-0.51922837865522142</v>
      </c>
      <c r="Q161" t="e">
        <f t="shared" si="181"/>
        <v>#DIV/0!</v>
      </c>
      <c r="R161" t="e">
        <f t="shared" ref="R161" si="194">Q161-Q156</f>
        <v>#DIV/0!</v>
      </c>
    </row>
    <row r="162" spans="1:18" x14ac:dyDescent="0.25">
      <c r="A162" s="35">
        <v>44967</v>
      </c>
      <c r="B162">
        <v>2.9003000000000001</v>
      </c>
      <c r="C162">
        <v>13.56</v>
      </c>
      <c r="D162">
        <f t="shared" si="177"/>
        <v>4.4743312684365772</v>
      </c>
      <c r="E162">
        <f t="shared" si="162"/>
        <v>-0.51509486614871225</v>
      </c>
      <c r="F162" s="31">
        <f t="shared" ref="F162:F184" si="195">E162+F161</f>
        <v>-2.0455837717033809</v>
      </c>
      <c r="G162" s="31">
        <f t="shared" si="165"/>
        <v>-4.0777758230183903</v>
      </c>
      <c r="H162" s="31">
        <f t="shared" si="183"/>
        <v>-3.150923198277622</v>
      </c>
      <c r="J162">
        <v>25.81</v>
      </c>
      <c r="K162">
        <v>41.73</v>
      </c>
      <c r="M162">
        <f t="shared" si="178"/>
        <v>-0.50394246345554761</v>
      </c>
      <c r="N162">
        <f t="shared" si="163"/>
        <v>-0.33602043091353595</v>
      </c>
      <c r="O162">
        <f t="shared" si="157"/>
        <v>0.97416726075164695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 x14ac:dyDescent="0.25">
      <c r="A163" s="35">
        <v>44974</v>
      </c>
      <c r="B163">
        <v>2.8919999999999999</v>
      </c>
      <c r="C163">
        <v>13.39</v>
      </c>
      <c r="D163">
        <f t="shared" si="177"/>
        <v>4.5762598954443607</v>
      </c>
      <c r="E163">
        <f t="shared" si="162"/>
        <v>-0.23620004339355916</v>
      </c>
      <c r="F163" s="31">
        <f t="shared" si="195"/>
        <v>-2.2817838150969401</v>
      </c>
      <c r="G163" s="31">
        <f t="shared" si="165"/>
        <v>-4.3190237812773935</v>
      </c>
      <c r="H163" s="31">
        <f t="shared" si="183"/>
        <v>-3.3238720109453972</v>
      </c>
      <c r="J163">
        <v>25.37</v>
      </c>
      <c r="K163">
        <v>40.69</v>
      </c>
      <c r="M163">
        <f t="shared" si="178"/>
        <v>-0.43439370852789372</v>
      </c>
      <c r="N163">
        <f t="shared" si="163"/>
        <v>-0.17294881266777518</v>
      </c>
      <c r="O163">
        <f t="shared" si="157"/>
        <v>1.0496633819471817</v>
      </c>
      <c r="P163">
        <f t="shared" si="163"/>
        <v>-0.24124795825900325</v>
      </c>
      <c r="Q163" t="e">
        <f t="shared" si="181"/>
        <v>#DIV/0!</v>
      </c>
      <c r="R163" t="e">
        <f t="shared" ref="R163" si="197">Q163-Q158</f>
        <v>#DIV/0!</v>
      </c>
    </row>
    <row r="164" spans="1:18" x14ac:dyDescent="0.25">
      <c r="A164" s="35">
        <v>44981</v>
      </c>
      <c r="B164">
        <v>2.9125999999999999</v>
      </c>
      <c r="C164">
        <v>13.58</v>
      </c>
      <c r="D164">
        <f t="shared" si="177"/>
        <v>4.4511702503681896</v>
      </c>
      <c r="E164">
        <f t="shared" si="162"/>
        <v>-0.20640873678222693</v>
      </c>
      <c r="F164" s="31">
        <f t="shared" si="195"/>
        <v>-2.488192551879167</v>
      </c>
      <c r="G164" s="31">
        <f t="shared" si="165"/>
        <v>-4.4816495802992558</v>
      </c>
      <c r="H164" s="31">
        <f t="shared" si="183"/>
        <v>-3.4047044786026084</v>
      </c>
      <c r="J164">
        <v>25.56</v>
      </c>
      <c r="K164">
        <v>40.6</v>
      </c>
      <c r="M164">
        <f t="shared" si="178"/>
        <v>-0.44954581280788197</v>
      </c>
      <c r="N164">
        <f t="shared" si="163"/>
        <v>-8.0832467657211193E-2</v>
      </c>
      <c r="O164">
        <f t="shared" si="157"/>
        <v>0.99976306729264497</v>
      </c>
      <c r="P164">
        <f t="shared" si="163"/>
        <v>-0.16262579902186225</v>
      </c>
      <c r="Q164" t="e">
        <f t="shared" si="181"/>
        <v>#DIV/0!</v>
      </c>
      <c r="R164" t="e">
        <f t="shared" ref="R164" si="198">Q164-Q159</f>
        <v>#DIV/0!</v>
      </c>
    </row>
    <row r="165" spans="1:18" x14ac:dyDescent="0.25">
      <c r="A165" s="35">
        <v>44988</v>
      </c>
      <c r="B165">
        <v>2.9026000000000001</v>
      </c>
      <c r="C165">
        <v>13.83</v>
      </c>
      <c r="D165">
        <f t="shared" si="177"/>
        <v>4.3280579898770792</v>
      </c>
      <c r="E165">
        <f t="shared" si="162"/>
        <v>-0.16826251532351577</v>
      </c>
      <c r="F165" s="31">
        <f t="shared" si="195"/>
        <v>-2.6564550672026828</v>
      </c>
      <c r="G165" s="31">
        <f t="shared" si="165"/>
        <v>-4.500363359419203</v>
      </c>
      <c r="H165" s="31">
        <f t="shared" si="183"/>
        <v>-3.3657569997164787</v>
      </c>
      <c r="J165">
        <v>25.66</v>
      </c>
      <c r="K165">
        <v>40.64</v>
      </c>
      <c r="M165">
        <f>1/K165*100-B165</f>
        <v>-0.44197007874015792</v>
      </c>
      <c r="N165">
        <f t="shared" si="163"/>
        <v>3.8947478886129705E-2</v>
      </c>
      <c r="O165">
        <f t="shared" si="157"/>
        <v>0.99451613406079487</v>
      </c>
      <c r="P165">
        <f t="shared" si="163"/>
        <v>-1.8713779119947205E-2</v>
      </c>
      <c r="Q165" t="e">
        <f t="shared" si="181"/>
        <v>#DIV/0!</v>
      </c>
      <c r="R165" t="e">
        <f t="shared" ref="R165" si="199">Q165-Q160</f>
        <v>#DIV/0!</v>
      </c>
    </row>
    <row r="166" spans="1:18" x14ac:dyDescent="0.25">
      <c r="A166" s="35">
        <v>44995</v>
      </c>
      <c r="B166">
        <v>2.8626999999999998</v>
      </c>
      <c r="C166">
        <v>13.44</v>
      </c>
      <c r="D166">
        <f t="shared" si="177"/>
        <v>4.5777761904761913</v>
      </c>
      <c r="E166">
        <f t="shared" si="162"/>
        <v>0.10287943292276402</v>
      </c>
      <c r="F166" s="31">
        <f t="shared" si="195"/>
        <v>-2.5535756342799187</v>
      </c>
      <c r="G166" s="31">
        <f t="shared" si="165"/>
        <v>-4.2223267685141854</v>
      </c>
      <c r="H166" s="31">
        <f t="shared" si="183"/>
        <v>-3.1087378213567201</v>
      </c>
      <c r="J166">
        <v>24.24</v>
      </c>
      <c r="K166">
        <v>38</v>
      </c>
      <c r="M166">
        <f t="shared" ref="M166:M183" si="200">1/K166*100-B166</f>
        <v>-0.231121052631579</v>
      </c>
      <c r="N166">
        <f t="shared" si="163"/>
        <v>0.25701917835975863</v>
      </c>
      <c r="O166">
        <f t="shared" si="157"/>
        <v>1.2627125412541251</v>
      </c>
      <c r="P166">
        <f t="shared" si="163"/>
        <v>0.27803659090501753</v>
      </c>
      <c r="Q166" t="e">
        <f t="shared" si="181"/>
        <v>#DIV/0!</v>
      </c>
      <c r="R166" t="e">
        <f t="shared" ref="R166" si="201">Q166-Q161</f>
        <v>#DIV/0!</v>
      </c>
    </row>
    <row r="167" spans="1:18" x14ac:dyDescent="0.25">
      <c r="A167" s="35">
        <v>45002</v>
      </c>
      <c r="B167">
        <v>2.8601999999999999</v>
      </c>
      <c r="C167">
        <v>13.52</v>
      </c>
      <c r="D167">
        <f t="shared" si="177"/>
        <v>4.536249704142012</v>
      </c>
      <c r="E167">
        <f t="shared" si="162"/>
        <v>6.191843570543476E-2</v>
      </c>
      <c r="F167" s="31">
        <f t="shared" si="195"/>
        <v>-2.491657198574484</v>
      </c>
      <c r="G167" s="31">
        <f t="shared" si="165"/>
        <v>-3.867335001197127</v>
      </c>
      <c r="H167" s="31">
        <f t="shared" si="183"/>
        <v>-2.7703039000730936</v>
      </c>
      <c r="J167">
        <v>23.87</v>
      </c>
      <c r="K167">
        <v>37.11</v>
      </c>
      <c r="M167">
        <f t="shared" si="200"/>
        <v>-0.16550854217192112</v>
      </c>
      <c r="N167">
        <f t="shared" si="163"/>
        <v>0.33843392128362648</v>
      </c>
      <c r="O167">
        <f t="shared" si="157"/>
        <v>1.3291590280687053</v>
      </c>
      <c r="P167">
        <f t="shared" si="163"/>
        <v>0.35499176731705839</v>
      </c>
      <c r="Q167" t="e">
        <f t="shared" si="181"/>
        <v>#DIV/0!</v>
      </c>
      <c r="R167" t="e">
        <f t="shared" ref="R167" si="202">Q167-Q162</f>
        <v>#DIV/0!</v>
      </c>
    </row>
    <row r="168" spans="1:18" x14ac:dyDescent="0.25">
      <c r="A168" s="35">
        <v>45009</v>
      </c>
      <c r="B168">
        <v>2.8675999999999999</v>
      </c>
      <c r="C168">
        <v>13.59</v>
      </c>
      <c r="D168">
        <f t="shared" si="177"/>
        <v>4.490751729212656</v>
      </c>
      <c r="E168">
        <f t="shared" si="162"/>
        <v>-8.5508166231704763E-2</v>
      </c>
      <c r="F168" s="31">
        <f t="shared" si="195"/>
        <v>-2.5771653648061887</v>
      </c>
      <c r="G168" s="31">
        <f t="shared" si="165"/>
        <v>-3.7523403186281796</v>
      </c>
      <c r="H168" s="31">
        <f t="shared" si="183"/>
        <v>-2.6407218778599102</v>
      </c>
      <c r="J168">
        <v>24.8</v>
      </c>
      <c r="K168">
        <v>39.020000000000003</v>
      </c>
      <c r="M168">
        <f t="shared" si="200"/>
        <v>-0.30481168631471034</v>
      </c>
      <c r="N168">
        <f t="shared" si="163"/>
        <v>0.12958202221318338</v>
      </c>
      <c r="O168">
        <f t="shared" si="157"/>
        <v>1.1646580645161291</v>
      </c>
      <c r="P168">
        <f t="shared" si="163"/>
        <v>0.1149946825689474</v>
      </c>
      <c r="Q168" t="e">
        <f t="shared" si="181"/>
        <v>#DIV/0!</v>
      </c>
      <c r="R168" t="e">
        <f t="shared" ref="R168" si="203">Q168-Q163</f>
        <v>#DIV/0!</v>
      </c>
    </row>
    <row r="169" spans="1:18" x14ac:dyDescent="0.25">
      <c r="A169" s="35">
        <v>45016</v>
      </c>
      <c r="B169">
        <v>2.8527999999999998</v>
      </c>
      <c r="C169">
        <v>13.64</v>
      </c>
      <c r="D169">
        <f t="shared" si="177"/>
        <v>4.4785782991202332</v>
      </c>
      <c r="E169">
        <f t="shared" si="162"/>
        <v>2.7408048752043612E-2</v>
      </c>
      <c r="F169" s="31">
        <f t="shared" si="195"/>
        <v>-2.5497573160541451</v>
      </c>
      <c r="G169" s="31">
        <f t="shared" si="165"/>
        <v>-3.4879828424873125</v>
      </c>
      <c r="H169" s="31">
        <f t="shared" si="183"/>
        <v>-2.4130894562648666</v>
      </c>
      <c r="J169">
        <v>24.29</v>
      </c>
      <c r="K169">
        <v>38.01</v>
      </c>
      <c r="M169">
        <f t="shared" si="200"/>
        <v>-0.22191339121283837</v>
      </c>
      <c r="N169">
        <f t="shared" si="163"/>
        <v>0.2276324215950436</v>
      </c>
      <c r="O169">
        <f t="shared" si="157"/>
        <v>1.2641205434335121</v>
      </c>
      <c r="P169">
        <f t="shared" si="163"/>
        <v>0.26435747614086713</v>
      </c>
      <c r="Q169" t="e">
        <f t="shared" si="181"/>
        <v>#DIV/0!</v>
      </c>
      <c r="R169" t="e">
        <f t="shared" ref="R169" si="204">Q169-Q164</f>
        <v>#DIV/0!</v>
      </c>
    </row>
    <row r="170" spans="1:18" x14ac:dyDescent="0.25">
      <c r="A170" s="35">
        <v>45023</v>
      </c>
      <c r="B170">
        <v>2.8464</v>
      </c>
      <c r="C170">
        <v>13.9</v>
      </c>
      <c r="D170">
        <f t="shared" si="177"/>
        <v>4.3478446043165464</v>
      </c>
      <c r="E170">
        <f t="shared" si="162"/>
        <v>1.9786614439467165E-2</v>
      </c>
      <c r="F170" s="31">
        <f t="shared" si="195"/>
        <v>-2.529970701614678</v>
      </c>
      <c r="G170" s="31">
        <f t="shared" si="165"/>
        <v>-3.3240932096278031</v>
      </c>
      <c r="H170" s="31">
        <f t="shared" si="183"/>
        <v>-2.2119956672589458</v>
      </c>
      <c r="J170">
        <v>24.97</v>
      </c>
      <c r="K170">
        <v>38.380000000000003</v>
      </c>
      <c r="L170">
        <v>51.7</v>
      </c>
      <c r="M170">
        <f t="shared" si="200"/>
        <v>-0.24087628973423714</v>
      </c>
      <c r="N170">
        <f t="shared" si="163"/>
        <v>0.20109378900592079</v>
      </c>
      <c r="O170">
        <f t="shared" si="157"/>
        <v>1.1584057669203043</v>
      </c>
      <c r="P170">
        <f t="shared" si="163"/>
        <v>0.16388963285950942</v>
      </c>
      <c r="Q170">
        <f t="shared" si="181"/>
        <v>-0.9121640232108319</v>
      </c>
      <c r="R170" t="e">
        <f>Q170-Q165</f>
        <v>#DIV/0!</v>
      </c>
    </row>
    <row r="171" spans="1:18" x14ac:dyDescent="0.25">
      <c r="A171" s="35">
        <v>45030</v>
      </c>
      <c r="B171">
        <v>2.8281000000000001</v>
      </c>
      <c r="C171">
        <v>13.98</v>
      </c>
      <c r="D171">
        <f t="shared" si="177"/>
        <v>4.3249758226037187</v>
      </c>
      <c r="E171">
        <f t="shared" si="162"/>
        <v>-0.25280036787247262</v>
      </c>
      <c r="F171" s="31">
        <f t="shared" si="195"/>
        <v>-2.7827710694871506</v>
      </c>
      <c r="G171" s="31">
        <f t="shared" si="165"/>
        <v>-3.353167326836437</v>
      </c>
      <c r="H171" s="31">
        <f t="shared" si="183"/>
        <v>-2.1669666886035892</v>
      </c>
      <c r="J171">
        <v>24.62</v>
      </c>
      <c r="K171">
        <v>37.85</v>
      </c>
      <c r="L171">
        <v>51.7</v>
      </c>
      <c r="M171">
        <f t="shared" si="200"/>
        <v>-0.18609207397622241</v>
      </c>
      <c r="N171">
        <f t="shared" si="163"/>
        <v>4.50289786553566E-2</v>
      </c>
      <c r="O171">
        <f t="shared" si="157"/>
        <v>1.2336384240454912</v>
      </c>
      <c r="P171">
        <f t="shared" si="163"/>
        <v>-2.9074117208633954E-2</v>
      </c>
      <c r="Q171">
        <f t="shared" si="181"/>
        <v>-0.89386402321083192</v>
      </c>
      <c r="R171" t="e">
        <f t="shared" ref="R171" si="205">Q171-Q166</f>
        <v>#DIV/0!</v>
      </c>
    </row>
    <row r="172" spans="1:18" x14ac:dyDescent="0.25">
      <c r="A172" s="35">
        <v>45037</v>
      </c>
      <c r="B172">
        <v>2.8258000000000001</v>
      </c>
      <c r="C172">
        <v>13.84</v>
      </c>
      <c r="D172">
        <f t="shared" si="177"/>
        <v>4.3996335260115611</v>
      </c>
      <c r="E172">
        <f t="shared" si="162"/>
        <v>-0.1366161781304509</v>
      </c>
      <c r="F172" s="31">
        <f t="shared" si="195"/>
        <v>-2.9193872476176015</v>
      </c>
      <c r="G172" s="31">
        <f t="shared" si="165"/>
        <v>-3.3912058114716306</v>
      </c>
      <c r="H172" s="31">
        <f t="shared" si="183"/>
        <v>-2.0724372097925494</v>
      </c>
      <c r="J172">
        <v>24.29</v>
      </c>
      <c r="K172">
        <v>36.299999999999997</v>
      </c>
      <c r="L172">
        <v>49.92</v>
      </c>
      <c r="M172">
        <f t="shared" si="200"/>
        <v>-7.0979063360881334E-2</v>
      </c>
      <c r="N172">
        <f t="shared" si="163"/>
        <v>9.4529478811039791E-2</v>
      </c>
      <c r="O172">
        <f t="shared" si="157"/>
        <v>1.2911205434335118</v>
      </c>
      <c r="P172">
        <f t="shared" si="163"/>
        <v>-3.8038484635193548E-2</v>
      </c>
      <c r="Q172">
        <f>1/L172*100-B172</f>
        <v>-0.8225948717948719</v>
      </c>
      <c r="R172" t="e">
        <f t="shared" ref="R172" si="206">Q172-Q167</f>
        <v>#DIV/0!</v>
      </c>
    </row>
    <row r="173" spans="1:18" x14ac:dyDescent="0.25">
      <c r="A173" s="35">
        <v>45044</v>
      </c>
      <c r="B173">
        <v>2.7787999999999999</v>
      </c>
      <c r="C173">
        <v>13.92</v>
      </c>
      <c r="D173">
        <f t="shared" si="177"/>
        <v>4.4051080459770109</v>
      </c>
      <c r="E173">
        <f t="shared" si="162"/>
        <v>-8.5643683235645085E-2</v>
      </c>
      <c r="F173" s="31">
        <f t="shared" si="195"/>
        <v>-3.0050309308532466</v>
      </c>
      <c r="G173" s="31">
        <f t="shared" si="165"/>
        <v>-3.2160477310124715</v>
      </c>
      <c r="H173" s="31">
        <f t="shared" si="183"/>
        <v>-1.8378664768906234</v>
      </c>
      <c r="J173">
        <v>24.28</v>
      </c>
      <c r="K173">
        <v>36.92</v>
      </c>
      <c r="L173">
        <v>48.54</v>
      </c>
      <c r="M173">
        <f t="shared" si="200"/>
        <v>-7.0240953412784357E-2</v>
      </c>
      <c r="N173">
        <f t="shared" si="163"/>
        <v>0.23457073290192598</v>
      </c>
      <c r="O173">
        <f t="shared" si="157"/>
        <v>1.3398161449752881</v>
      </c>
      <c r="P173">
        <f t="shared" si="163"/>
        <v>0.17515808045915904</v>
      </c>
      <c r="Q173">
        <f t="shared" ref="Q173:Q194" si="207">1/L173*100-B173</f>
        <v>-0.71864342810053561</v>
      </c>
      <c r="R173" t="e">
        <f t="shared" ref="R173" si="208">Q173-Q168</f>
        <v>#DIV/0!</v>
      </c>
    </row>
    <row r="174" spans="1:18" x14ac:dyDescent="0.25">
      <c r="A174" s="35">
        <v>45051</v>
      </c>
      <c r="B174">
        <v>2.7338</v>
      </c>
      <c r="C174">
        <v>13.2</v>
      </c>
      <c r="D174">
        <f>1/C174*100-B174</f>
        <v>4.8419575757575757</v>
      </c>
      <c r="E174">
        <f t="shared" si="162"/>
        <v>0.36337927663734249</v>
      </c>
      <c r="F174" s="31">
        <f t="shared" si="195"/>
        <v>-2.6416516542159041</v>
      </c>
      <c r="G174" s="31">
        <f t="shared" si="165"/>
        <v>-3.0438264896253004</v>
      </c>
      <c r="H174" s="31">
        <f t="shared" si="183"/>
        <v>-1.5896095582143568</v>
      </c>
      <c r="J174">
        <v>23.98</v>
      </c>
      <c r="K174">
        <v>36.229999999999997</v>
      </c>
      <c r="L174">
        <v>39.39</v>
      </c>
      <c r="M174">
        <f t="shared" si="200"/>
        <v>2.6343527463428273E-2</v>
      </c>
      <c r="N174">
        <f t="shared" si="163"/>
        <v>0.24825691867626665</v>
      </c>
      <c r="O174">
        <f t="shared" si="157"/>
        <v>1.4363417848206832</v>
      </c>
      <c r="P174">
        <f t="shared" si="163"/>
        <v>0.1722212413871711</v>
      </c>
      <c r="Q174">
        <f t="shared" si="207"/>
        <v>-0.19508458999746159</v>
      </c>
      <c r="R174" t="e">
        <f t="shared" ref="R174" si="209">Q174-Q169</f>
        <v>#DIV/0!</v>
      </c>
    </row>
    <row r="175" spans="1:18" x14ac:dyDescent="0.25">
      <c r="A175" s="63">
        <v>45058</v>
      </c>
      <c r="B175" s="62">
        <v>2.7058</v>
      </c>
      <c r="C175" s="62">
        <v>12.95</v>
      </c>
      <c r="D175">
        <f t="shared" ref="D175:D184" si="210">1/C175*100-B175</f>
        <v>5.0162077220077217</v>
      </c>
      <c r="E175">
        <f t="shared" si="162"/>
        <v>0.66836311769117529</v>
      </c>
      <c r="F175" s="31">
        <f t="shared" si="195"/>
        <v>-1.9732885365247288</v>
      </c>
      <c r="G175" s="31">
        <f t="shared" si="165"/>
        <v>-2.6814895684644551</v>
      </c>
      <c r="H175" s="31">
        <f>H174+N175</f>
        <v>-1.2674652640208111</v>
      </c>
      <c r="I175" s="31">
        <v>0.83932874148360725</v>
      </c>
      <c r="J175" s="62">
        <v>23.66</v>
      </c>
      <c r="K175" s="62">
        <v>35.880000000000003</v>
      </c>
      <c r="L175" s="62">
        <v>37.979999999999997</v>
      </c>
      <c r="M175">
        <f t="shared" si="200"/>
        <v>8.1268004459308596E-2</v>
      </c>
      <c r="N175">
        <f t="shared" si="163"/>
        <v>0.32214429419354573</v>
      </c>
      <c r="O175">
        <f t="shared" si="157"/>
        <v>1.5207426880811497</v>
      </c>
      <c r="P175">
        <f t="shared" si="163"/>
        <v>0.36233692116084537</v>
      </c>
      <c r="Q175">
        <f t="shared" si="207"/>
        <v>-7.2835281727224643E-2</v>
      </c>
      <c r="R175">
        <f t="shared" ref="R175" si="211">Q175-Q170</f>
        <v>0.83932874148360725</v>
      </c>
    </row>
    <row r="176" spans="1:18" x14ac:dyDescent="0.25">
      <c r="A176" s="35">
        <v>45065</v>
      </c>
      <c r="B176">
        <v>2.7151000000000001</v>
      </c>
      <c r="C176">
        <v>13.04</v>
      </c>
      <c r="D176">
        <f t="shared" si="210"/>
        <v>4.9536116564417174</v>
      </c>
      <c r="E176">
        <f t="shared" si="162"/>
        <v>0.6286358338379987</v>
      </c>
      <c r="F176" s="31">
        <f t="shared" si="195"/>
        <v>-1.3446527026867301</v>
      </c>
      <c r="G176" s="31">
        <f t="shared" si="165"/>
        <v>-2.454862648042305</v>
      </c>
      <c r="H176" s="31">
        <f t="shared" si="183"/>
        <v>-1.0753847546704391</v>
      </c>
      <c r="I176" s="31">
        <f>I175+R176</f>
        <v>1.5262442570445773</v>
      </c>
      <c r="J176">
        <v>23.95</v>
      </c>
      <c r="K176">
        <v>36.75</v>
      </c>
      <c r="L176">
        <v>39.869999999999997</v>
      </c>
      <c r="M176">
        <f t="shared" si="200"/>
        <v>5.9884353741495033E-3</v>
      </c>
      <c r="N176">
        <f t="shared" si="163"/>
        <v>0.19208050935037191</v>
      </c>
      <c r="O176">
        <f t="shared" si="157"/>
        <v>1.4602653444676412</v>
      </c>
      <c r="P176">
        <f t="shared" si="163"/>
        <v>0.22662692042215005</v>
      </c>
      <c r="Q176">
        <f t="shared" si="207"/>
        <v>-0.20694850764986183</v>
      </c>
      <c r="R176">
        <f t="shared" ref="R176" si="212">Q176-Q171</f>
        <v>0.68691551556097008</v>
      </c>
    </row>
    <row r="177" spans="1:18" x14ac:dyDescent="0.25">
      <c r="A177" s="63">
        <v>45072</v>
      </c>
      <c r="B177">
        <v>2.7204999999999999</v>
      </c>
      <c r="C177">
        <v>12.77</v>
      </c>
      <c r="D177">
        <f t="shared" si="210"/>
        <v>5.1103535630383714</v>
      </c>
      <c r="E177">
        <f t="shared" si="162"/>
        <v>0.7107200370268103</v>
      </c>
      <c r="F177" s="31">
        <f t="shared" si="195"/>
        <v>-0.63393266565991979</v>
      </c>
      <c r="G177" s="31">
        <f t="shared" si="165"/>
        <v>-2.2506315894522073</v>
      </c>
      <c r="H177" s="31">
        <f t="shared" si="183"/>
        <v>-0.98742964422496993</v>
      </c>
      <c r="I177" s="31">
        <f t="shared" ref="I177:I225" si="213">I176+R177</f>
        <v>2.1171395270475131</v>
      </c>
      <c r="J177">
        <v>23.72</v>
      </c>
      <c r="K177">
        <v>36.53</v>
      </c>
      <c r="L177">
        <v>40.18</v>
      </c>
      <c r="M177">
        <f t="shared" si="200"/>
        <v>1.6976047084587886E-2</v>
      </c>
      <c r="N177">
        <f t="shared" si="163"/>
        <v>8.795511044546922E-2</v>
      </c>
      <c r="O177">
        <f t="shared" si="157"/>
        <v>1.4953516020236095</v>
      </c>
      <c r="P177">
        <f t="shared" si="163"/>
        <v>0.20423105859009771</v>
      </c>
      <c r="Q177">
        <f t="shared" si="207"/>
        <v>-0.23169960179193616</v>
      </c>
      <c r="R177">
        <f t="shared" ref="R177" si="214">Q177-Q172</f>
        <v>0.59089527000293574</v>
      </c>
    </row>
    <row r="178" spans="1:18" x14ac:dyDescent="0.25">
      <c r="A178" s="35">
        <v>45079</v>
      </c>
      <c r="B178">
        <v>2.6951000000000001</v>
      </c>
      <c r="C178">
        <v>12.84</v>
      </c>
      <c r="D178">
        <f t="shared" si="210"/>
        <v>5.0930619937694699</v>
      </c>
      <c r="E178">
        <f t="shared" si="162"/>
        <v>0.687953947792459</v>
      </c>
      <c r="F178" s="31">
        <f t="shared" si="195"/>
        <v>5.4021282132539206E-2</v>
      </c>
      <c r="G178" s="31">
        <f t="shared" si="165"/>
        <v>-2.1031972534571906</v>
      </c>
      <c r="H178" s="31">
        <f t="shared" si="183"/>
        <v>-0.89932070383443197</v>
      </c>
      <c r="I178" s="31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1.7867986977753603E-2</v>
      </c>
      <c r="N178">
        <f t="shared" si="163"/>
        <v>8.810894039053796E-2</v>
      </c>
      <c r="O178">
        <f t="shared" si="157"/>
        <v>1.4872504809703049</v>
      </c>
      <c r="P178">
        <f t="shared" si="163"/>
        <v>0.14743433599501676</v>
      </c>
      <c r="Q178">
        <f t="shared" si="207"/>
        <v>-0.23628514875829865</v>
      </c>
      <c r="R178">
        <f t="shared" ref="R178" si="215">Q178-Q173</f>
        <v>0.48235827934223696</v>
      </c>
    </row>
    <row r="179" spans="1:18" x14ac:dyDescent="0.25">
      <c r="A179" s="63">
        <v>45086</v>
      </c>
      <c r="B179">
        <v>2.6703000000000001</v>
      </c>
      <c r="C179">
        <v>12.84</v>
      </c>
      <c r="D179">
        <f t="shared" si="210"/>
        <v>5.1178619937694698</v>
      </c>
      <c r="E179">
        <f t="shared" si="162"/>
        <v>0.27590441801189414</v>
      </c>
      <c r="F179" s="31">
        <f t="shared" si="195"/>
        <v>0.32992570014443334</v>
      </c>
      <c r="G179" s="31">
        <f t="shared" si="165"/>
        <v>-1.9599452856216901</v>
      </c>
      <c r="H179" s="31">
        <f t="shared" si="183"/>
        <v>-0.81432306300856983</v>
      </c>
      <c r="I179" s="31">
        <f t="shared" si="213"/>
        <v>2.665578457378317</v>
      </c>
      <c r="J179">
        <v>23.53</v>
      </c>
      <c r="K179">
        <v>35.950000000000003</v>
      </c>
      <c r="L179">
        <v>39.35</v>
      </c>
      <c r="M179">
        <f t="shared" si="200"/>
        <v>0.11134116828929042</v>
      </c>
      <c r="N179">
        <f t="shared" si="163"/>
        <v>8.4997640825862142E-2</v>
      </c>
      <c r="O179">
        <f t="shared" si="157"/>
        <v>1.5795937526561836</v>
      </c>
      <c r="P179">
        <f t="shared" si="163"/>
        <v>0.14325196783550043</v>
      </c>
      <c r="Q179">
        <f t="shared" si="207"/>
        <v>-0.12900393900889462</v>
      </c>
      <c r="R179">
        <f t="shared" ref="R179" si="216">Q179-Q174</f>
        <v>6.6080650988566969E-2</v>
      </c>
    </row>
    <row r="180" spans="1:18" x14ac:dyDescent="0.25">
      <c r="A180" s="35">
        <v>45093</v>
      </c>
      <c r="B180">
        <v>2.6625999999999999</v>
      </c>
      <c r="C180">
        <v>13.03</v>
      </c>
      <c r="D180">
        <f t="shared" si="210"/>
        <v>5.0119970836531085</v>
      </c>
      <c r="E180">
        <f t="shared" si="162"/>
        <v>-4.2106383546132164E-3</v>
      </c>
      <c r="F180" s="31">
        <f t="shared" si="195"/>
        <v>0.32571506178982013</v>
      </c>
      <c r="G180" s="31">
        <f t="shared" si="165"/>
        <v>-2.051634945879599</v>
      </c>
      <c r="H180" s="31">
        <f t="shared" si="183"/>
        <v>-0.88725089652770706</v>
      </c>
      <c r="I180" s="31">
        <f t="shared" si="213"/>
        <v>2.5443400289105282</v>
      </c>
      <c r="J180">
        <v>24.44</v>
      </c>
      <c r="K180">
        <v>37.44</v>
      </c>
      <c r="L180">
        <v>40.51</v>
      </c>
      <c r="M180">
        <f t="shared" si="200"/>
        <v>8.3401709401713653E-3</v>
      </c>
      <c r="N180">
        <f t="shared" si="163"/>
        <v>-7.2927833519137231E-2</v>
      </c>
      <c r="O180">
        <f t="shared" si="157"/>
        <v>1.4290530278232407</v>
      </c>
      <c r="P180">
        <f t="shared" si="163"/>
        <v>-9.1689660257908923E-2</v>
      </c>
      <c r="Q180">
        <f t="shared" si="207"/>
        <v>-0.1940737101950134</v>
      </c>
      <c r="R180">
        <f t="shared" ref="R180" si="217">Q180-Q175</f>
        <v>-0.12123842846778876</v>
      </c>
    </row>
    <row r="181" spans="1:18" x14ac:dyDescent="0.25">
      <c r="A181" s="63">
        <v>45098</v>
      </c>
      <c r="B181">
        <v>2.6701000000000001</v>
      </c>
      <c r="C181">
        <v>12.72</v>
      </c>
      <c r="D181">
        <f t="shared" si="210"/>
        <v>5.1915352201257861</v>
      </c>
      <c r="E181">
        <f t="shared" si="162"/>
        <v>0.23792356368406864</v>
      </c>
      <c r="F181" s="31">
        <f t="shared" si="195"/>
        <v>0.56363862547388877</v>
      </c>
      <c r="G181" s="31">
        <f t="shared" si="165"/>
        <v>-2.0048908500799052</v>
      </c>
      <c r="H181" s="31">
        <f t="shared" si="183"/>
        <v>-0.83780103808882833</v>
      </c>
      <c r="I181" s="31">
        <f t="shared" si="213"/>
        <v>2.593120212018817</v>
      </c>
      <c r="J181">
        <v>23.94</v>
      </c>
      <c r="K181">
        <v>36.69</v>
      </c>
      <c r="L181">
        <v>39.81</v>
      </c>
      <c r="M181">
        <f t="shared" si="200"/>
        <v>5.5438293813028228E-2</v>
      </c>
      <c r="N181">
        <f t="shared" si="163"/>
        <v>4.9449858438878724E-2</v>
      </c>
      <c r="O181">
        <f t="shared" si="157"/>
        <v>1.5070094402673351</v>
      </c>
      <c r="P181">
        <f t="shared" si="163"/>
        <v>4.6744095799693852E-2</v>
      </c>
      <c r="Q181">
        <f t="shared" si="207"/>
        <v>-0.15816832454157304</v>
      </c>
      <c r="R181">
        <f t="shared" ref="R181" si="218">Q181-Q176</f>
        <v>4.8780183108288799E-2</v>
      </c>
    </row>
    <row r="182" spans="1:18" x14ac:dyDescent="0.25">
      <c r="A182" s="35">
        <v>45107</v>
      </c>
      <c r="B182">
        <v>2.6351</v>
      </c>
      <c r="C182">
        <v>12.76</v>
      </c>
      <c r="D182">
        <f t="shared" si="210"/>
        <v>5.2018905956112853</v>
      </c>
      <c r="E182">
        <f t="shared" si="162"/>
        <v>9.1537032572913901E-2</v>
      </c>
      <c r="F182" s="31">
        <f t="shared" si="195"/>
        <v>0.65517565804680267</v>
      </c>
      <c r="G182" s="31">
        <f t="shared" si="165"/>
        <v>-1.9738776164813756</v>
      </c>
      <c r="H182" s="31">
        <f t="shared" si="183"/>
        <v>-0.76952888060323144</v>
      </c>
      <c r="I182" s="31">
        <f t="shared" si="213"/>
        <v>2.6928487249496769</v>
      </c>
      <c r="J182">
        <v>24.03</v>
      </c>
      <c r="K182">
        <v>36.76</v>
      </c>
      <c r="L182">
        <v>39.950000000000003</v>
      </c>
      <c r="M182">
        <f t="shared" si="200"/>
        <v>8.5248204570184782E-2</v>
      </c>
      <c r="N182">
        <f t="shared" si="163"/>
        <v>6.8272157485596896E-2</v>
      </c>
      <c r="O182">
        <f t="shared" si="157"/>
        <v>1.5263648356221391</v>
      </c>
      <c r="P182">
        <f t="shared" si="163"/>
        <v>3.1013233598529588E-2</v>
      </c>
      <c r="Q182">
        <f t="shared" si="207"/>
        <v>-0.13197108886107634</v>
      </c>
      <c r="R182">
        <f t="shared" ref="R182" si="219">Q182-Q177</f>
        <v>9.9728512930859825E-2</v>
      </c>
    </row>
    <row r="183" spans="1:18" x14ac:dyDescent="0.25">
      <c r="A183" s="63">
        <v>45114</v>
      </c>
      <c r="B183">
        <v>2.6402999999999999</v>
      </c>
      <c r="C183">
        <v>12.72</v>
      </c>
      <c r="D183">
        <f t="shared" si="210"/>
        <v>5.2213352201257859</v>
      </c>
      <c r="E183">
        <f t="shared" si="162"/>
        <v>0.12827322635631599</v>
      </c>
      <c r="F183" s="31">
        <f t="shared" si="195"/>
        <v>0.78344888440311866</v>
      </c>
      <c r="G183" s="31">
        <f t="shared" si="165"/>
        <v>-1.8944445046876921</v>
      </c>
      <c r="H183" s="31">
        <f t="shared" si="183"/>
        <v>-0.65991386176864086</v>
      </c>
      <c r="I183" s="31">
        <f t="shared" si="213"/>
        <v>2.8366045743449186</v>
      </c>
      <c r="J183">
        <v>23.77</v>
      </c>
      <c r="K183">
        <v>36.130000000000003</v>
      </c>
      <c r="L183">
        <v>39.25</v>
      </c>
      <c r="M183">
        <f t="shared" si="200"/>
        <v>0.12748300581234417</v>
      </c>
      <c r="N183">
        <f t="shared" si="163"/>
        <v>0.10961501883459057</v>
      </c>
      <c r="O183">
        <f t="shared" si="157"/>
        <v>1.5666835927639884</v>
      </c>
      <c r="P183">
        <f t="shared" si="163"/>
        <v>7.9433111793683508E-2</v>
      </c>
      <c r="Q183">
        <f t="shared" si="207"/>
        <v>-9.2529299363056872E-2</v>
      </c>
      <c r="R183">
        <f t="shared" ref="R183" si="220">Q183-Q178</f>
        <v>0.14375584939524177</v>
      </c>
    </row>
    <row r="184" spans="1:18" x14ac:dyDescent="0.25">
      <c r="A184" s="35">
        <v>45121</v>
      </c>
      <c r="B184">
        <v>2.6444000000000001</v>
      </c>
      <c r="C184">
        <v>12.91</v>
      </c>
      <c r="D184">
        <f t="shared" si="210"/>
        <v>5.101533384972889</v>
      </c>
      <c r="E184">
        <f t="shared" si="162"/>
        <v>-1.6328608796580824E-2</v>
      </c>
      <c r="F184" s="31">
        <f t="shared" si="195"/>
        <v>0.76712027560653784</v>
      </c>
      <c r="G184" s="31">
        <f t="shared" si="165"/>
        <v>-1.9742194425904569</v>
      </c>
      <c r="H184" s="31">
        <f t="shared" si="183"/>
        <v>-0.70195082381641205</v>
      </c>
      <c r="I184" s="31">
        <f t="shared" si="213"/>
        <v>2.8554203734653187</v>
      </c>
      <c r="J184">
        <v>24.13</v>
      </c>
      <c r="K184">
        <v>36.85</v>
      </c>
      <c r="L184">
        <v>39.46</v>
      </c>
      <c r="M184">
        <f>1/K184*100-B184</f>
        <v>6.9304206241519228E-2</v>
      </c>
      <c r="N184">
        <f t="shared" si="163"/>
        <v>-4.2036962047771187E-2</v>
      </c>
      <c r="O184">
        <f t="shared" si="157"/>
        <v>1.4998188147534188</v>
      </c>
      <c r="P184">
        <f t="shared" si="163"/>
        <v>-7.9774937902764798E-2</v>
      </c>
      <c r="Q184">
        <f t="shared" si="207"/>
        <v>-0.11018813988849452</v>
      </c>
      <c r="R184">
        <f t="shared" ref="R184:R213" si="221">Q184-Q179</f>
        <v>1.8815799120400101E-2</v>
      </c>
    </row>
    <row r="185" spans="1:18" x14ac:dyDescent="0.25">
      <c r="A185" s="63">
        <v>45128</v>
      </c>
      <c r="B185">
        <v>2.6078999999999999</v>
      </c>
      <c r="C185">
        <v>12.61</v>
      </c>
      <c r="D185">
        <f t="shared" ref="D185:D194" si="222">1/C185*100-B185</f>
        <v>5.3223141157811273</v>
      </c>
      <c r="E185">
        <f t="shared" ref="E185:E195" si="223">D185-D180</f>
        <v>0.31031703212801887</v>
      </c>
      <c r="F185" s="31">
        <f t="shared" ref="F185:F202" si="224">E185+F184</f>
        <v>1.0774373077345567</v>
      </c>
      <c r="G185" s="31">
        <f t="shared" si="165"/>
        <v>-1.770290366936174</v>
      </c>
      <c r="H185" s="31">
        <f t="shared" si="183"/>
        <v>-0.51628569915557421</v>
      </c>
      <c r="I185" s="31">
        <f t="shared" si="213"/>
        <v>3.0856977325233674</v>
      </c>
      <c r="J185">
        <v>23.58</v>
      </c>
      <c r="K185">
        <v>35.69</v>
      </c>
      <c r="L185">
        <v>37.82</v>
      </c>
      <c r="M185">
        <f t="shared" ref="M185:M215" si="225">1/K185*100-B185</f>
        <v>0.19400529560100921</v>
      </c>
      <c r="N185">
        <f t="shared" ref="N185" si="226">M185-M180</f>
        <v>0.18566512466083784</v>
      </c>
      <c r="O185">
        <f t="shared" si="157"/>
        <v>1.6329821034775236</v>
      </c>
      <c r="P185">
        <f t="shared" si="163"/>
        <v>0.20392907565428287</v>
      </c>
      <c r="Q185">
        <f t="shared" si="207"/>
        <v>3.6203648863035287E-2</v>
      </c>
      <c r="R185">
        <f t="shared" si="221"/>
        <v>0.23027735905804869</v>
      </c>
    </row>
    <row r="186" spans="1:18" x14ac:dyDescent="0.25">
      <c r="A186" s="35">
        <v>45135</v>
      </c>
      <c r="B186">
        <v>2.6533000000000002</v>
      </c>
      <c r="C186">
        <v>12.8</v>
      </c>
      <c r="D186">
        <f t="shared" si="222"/>
        <v>5.1592000000000002</v>
      </c>
      <c r="E186">
        <f t="shared" si="223"/>
        <v>-3.2335220125785824E-2</v>
      </c>
      <c r="F186" s="31">
        <f t="shared" si="224"/>
        <v>1.0451020876087709</v>
      </c>
      <c r="G186" s="31">
        <f t="shared" si="165"/>
        <v>-1.781222213842514</v>
      </c>
      <c r="H186" s="31">
        <f t="shared" si="183"/>
        <v>-0.4364015724443413</v>
      </c>
      <c r="I186" s="31">
        <f t="shared" si="213"/>
        <v>3.2572327237316072</v>
      </c>
      <c r="J186">
        <v>24.1</v>
      </c>
      <c r="K186">
        <v>35.86</v>
      </c>
      <c r="L186">
        <v>37.5</v>
      </c>
      <c r="M186">
        <f t="shared" si="225"/>
        <v>0.13532242052426113</v>
      </c>
      <c r="N186">
        <f t="shared" ref="N186" si="227">M186-M181</f>
        <v>7.9884126711232906E-2</v>
      </c>
      <c r="O186">
        <f t="shared" si="157"/>
        <v>1.4960775933609951</v>
      </c>
      <c r="P186">
        <f t="shared" ref="P186:P199" si="228">O186-O181</f>
        <v>-1.093184690633997E-2</v>
      </c>
      <c r="Q186">
        <f t="shared" si="207"/>
        <v>1.3366666666666749E-2</v>
      </c>
      <c r="R186">
        <f t="shared" si="221"/>
        <v>0.17153499120823978</v>
      </c>
    </row>
    <row r="187" spans="1:18" x14ac:dyDescent="0.25">
      <c r="A187" s="63">
        <v>45142</v>
      </c>
      <c r="B187">
        <v>2.6469</v>
      </c>
      <c r="C187">
        <v>13.15</v>
      </c>
      <c r="D187">
        <f t="shared" si="222"/>
        <v>4.9576627376425861</v>
      </c>
      <c r="E187">
        <f t="shared" si="223"/>
        <v>-0.24422785796869917</v>
      </c>
      <c r="F187" s="31">
        <f t="shared" si="224"/>
        <v>0.80087422964007171</v>
      </c>
      <c r="G187" s="31">
        <f t="shared" si="165"/>
        <v>-1.8409535241664221</v>
      </c>
      <c r="H187" s="31">
        <f t="shared" si="183"/>
        <v>-0.42807293404384961</v>
      </c>
      <c r="I187" s="31">
        <f t="shared" si="213"/>
        <v>3.3815226038304771</v>
      </c>
      <c r="J187">
        <v>24.31</v>
      </c>
      <c r="K187">
        <v>36.49</v>
      </c>
      <c r="L187">
        <v>37.89</v>
      </c>
      <c r="M187">
        <f t="shared" si="225"/>
        <v>9.3576842970676477E-2</v>
      </c>
      <c r="N187">
        <f t="shared" ref="N187" si="229">M187-M182</f>
        <v>8.3286384004916947E-3</v>
      </c>
      <c r="O187">
        <f t="shared" si="157"/>
        <v>1.466633525298231</v>
      </c>
      <c r="P187">
        <f t="shared" si="228"/>
        <v>-5.9731310323908104E-2</v>
      </c>
      <c r="Q187">
        <f t="shared" si="207"/>
        <v>-7.6812087622064595E-3</v>
      </c>
      <c r="R187">
        <f t="shared" si="221"/>
        <v>0.12428988009886988</v>
      </c>
    </row>
    <row r="188" spans="1:18" x14ac:dyDescent="0.25">
      <c r="A188" s="35">
        <v>45149</v>
      </c>
      <c r="B188">
        <v>2.6381000000000001</v>
      </c>
      <c r="C188">
        <v>12.71</v>
      </c>
      <c r="D188">
        <f t="shared" si="222"/>
        <v>5.2297206136900076</v>
      </c>
      <c r="E188">
        <f t="shared" si="223"/>
        <v>8.3853935642217436E-3</v>
      </c>
      <c r="F188" s="31">
        <f t="shared" si="224"/>
        <v>0.80925962320429345</v>
      </c>
      <c r="G188" s="31">
        <f t="shared" si="165"/>
        <v>-1.7922279718857488</v>
      </c>
      <c r="H188" s="31">
        <f t="shared" si="183"/>
        <v>-0.3799249325404932</v>
      </c>
      <c r="I188" s="31">
        <f t="shared" si="213"/>
        <v>3.566700128207188</v>
      </c>
      <c r="J188">
        <v>23.51</v>
      </c>
      <c r="K188">
        <v>35.54</v>
      </c>
      <c r="L188">
        <v>36.619999999999997</v>
      </c>
      <c r="M188">
        <f t="shared" si="225"/>
        <v>0.17563100731570058</v>
      </c>
      <c r="N188">
        <f t="shared" ref="N188" si="230">M188-M183</f>
        <v>4.8148001503356408E-2</v>
      </c>
      <c r="O188">
        <f t="shared" si="157"/>
        <v>1.6154091450446617</v>
      </c>
      <c r="P188">
        <f t="shared" si="228"/>
        <v>4.8725552280673323E-2</v>
      </c>
      <c r="Q188">
        <f t="shared" si="207"/>
        <v>9.2648225013653995E-2</v>
      </c>
      <c r="R188">
        <f t="shared" si="221"/>
        <v>0.18517752437671087</v>
      </c>
    </row>
    <row r="189" spans="1:18" x14ac:dyDescent="0.25">
      <c r="A189" s="63">
        <v>45156</v>
      </c>
      <c r="B189">
        <v>2.5638999999999998</v>
      </c>
      <c r="C189">
        <v>12.63</v>
      </c>
      <c r="D189">
        <f t="shared" si="222"/>
        <v>5.3537563737133809</v>
      </c>
      <c r="E189">
        <f t="shared" si="223"/>
        <v>0.25222298874049187</v>
      </c>
      <c r="F189" s="31">
        <f t="shared" si="224"/>
        <v>1.0614826119447853</v>
      </c>
      <c r="G189" s="31">
        <f t="shared" si="165"/>
        <v>-1.496748879054163</v>
      </c>
      <c r="H189" s="31">
        <f t="shared" ref="H189:H199" si="231">H188+N189</f>
        <v>-0.13543129705539325</v>
      </c>
      <c r="I189" s="31">
        <f t="shared" si="213"/>
        <v>3.9164645787208578</v>
      </c>
      <c r="J189">
        <v>22.94</v>
      </c>
      <c r="K189">
        <v>34.75</v>
      </c>
      <c r="L189">
        <v>35.67</v>
      </c>
      <c r="M189">
        <f t="shared" si="225"/>
        <v>0.31379784172661918</v>
      </c>
      <c r="N189">
        <f t="shared" ref="N189" si="232">M189-M184</f>
        <v>0.24449363548509995</v>
      </c>
      <c r="O189">
        <f t="shared" si="157"/>
        <v>1.7952979075850046</v>
      </c>
      <c r="P189">
        <f t="shared" si="228"/>
        <v>0.2954790928315858</v>
      </c>
      <c r="Q189">
        <f t="shared" si="207"/>
        <v>0.23957631062517537</v>
      </c>
      <c r="R189">
        <f t="shared" si="221"/>
        <v>0.34976445051366989</v>
      </c>
    </row>
    <row r="190" spans="1:18" x14ac:dyDescent="0.25">
      <c r="A190" s="35">
        <v>45163</v>
      </c>
      <c r="B190">
        <v>2.5701999999999998</v>
      </c>
      <c r="C190">
        <v>12.25</v>
      </c>
      <c r="D190">
        <f t="shared" si="222"/>
        <v>5.5930653061224493</v>
      </c>
      <c r="E190">
        <f t="shared" si="223"/>
        <v>0.270751190341322</v>
      </c>
      <c r="F190" s="31">
        <f t="shared" si="224"/>
        <v>1.3322338022861073</v>
      </c>
      <c r="G190" s="31">
        <f t="shared" si="165"/>
        <v>-1.1811781583111705</v>
      </c>
      <c r="H190" s="31">
        <f t="shared" si="231"/>
        <v>0.10697795935802956</v>
      </c>
      <c r="I190" s="31">
        <f t="shared" si="213"/>
        <v>4.2695163900531465</v>
      </c>
      <c r="J190">
        <v>22.13</v>
      </c>
      <c r="K190">
        <v>33.26</v>
      </c>
      <c r="L190">
        <v>33.79</v>
      </c>
      <c r="M190">
        <f t="shared" si="225"/>
        <v>0.43641455201443202</v>
      </c>
      <c r="N190">
        <f t="shared" ref="N190" si="233">M190-M185</f>
        <v>0.24240925641342281</v>
      </c>
      <c r="O190">
        <f t="shared" si="157"/>
        <v>1.9485528242205161</v>
      </c>
      <c r="P190">
        <f t="shared" si="228"/>
        <v>0.31557072074299253</v>
      </c>
      <c r="Q190">
        <f t="shared" si="207"/>
        <v>0.38925546019532442</v>
      </c>
      <c r="R190">
        <f t="shared" si="221"/>
        <v>0.35305181133228913</v>
      </c>
    </row>
    <row r="191" spans="1:18" x14ac:dyDescent="0.25">
      <c r="A191" s="63">
        <v>45170</v>
      </c>
      <c r="B191">
        <v>2.585</v>
      </c>
      <c r="C191">
        <v>12.55</v>
      </c>
      <c r="D191">
        <f t="shared" si="222"/>
        <v>5.3831274900398407</v>
      </c>
      <c r="E191">
        <f t="shared" si="223"/>
        <v>0.22392749003984047</v>
      </c>
      <c r="F191" s="31">
        <f t="shared" si="224"/>
        <v>1.5561612923259478</v>
      </c>
      <c r="G191" s="31">
        <f t="shared" si="165"/>
        <v>-0.90875118049236603</v>
      </c>
      <c r="H191" s="31">
        <f t="shared" si="231"/>
        <v>0.26435338056038749</v>
      </c>
      <c r="I191" s="31">
        <f t="shared" si="213"/>
        <v>4.4011524533892104</v>
      </c>
      <c r="J191">
        <v>22.97</v>
      </c>
      <c r="K191">
        <v>34.75</v>
      </c>
      <c r="L191">
        <v>36.630000000000003</v>
      </c>
      <c r="M191">
        <f t="shared" si="225"/>
        <v>0.29269784172661906</v>
      </c>
      <c r="N191">
        <f t="shared" ref="N191" si="234">M191-M186</f>
        <v>0.15737542120235792</v>
      </c>
      <c r="O191">
        <f t="shared" si="157"/>
        <v>1.7685045711797995</v>
      </c>
      <c r="P191">
        <f t="shared" si="228"/>
        <v>0.27242697781880443</v>
      </c>
      <c r="Q191">
        <f t="shared" si="207"/>
        <v>0.14500273000273012</v>
      </c>
      <c r="R191">
        <f t="shared" si="221"/>
        <v>0.13163606333606337</v>
      </c>
    </row>
    <row r="192" spans="1:18" x14ac:dyDescent="0.25">
      <c r="A192" s="35">
        <v>45177</v>
      </c>
      <c r="B192">
        <v>2.6375000000000002</v>
      </c>
      <c r="C192">
        <v>12.5</v>
      </c>
      <c r="D192">
        <f t="shared" si="222"/>
        <v>5.3624999999999998</v>
      </c>
      <c r="E192">
        <f t="shared" si="223"/>
        <v>0.40483726235741369</v>
      </c>
      <c r="F192" s="31">
        <f t="shared" si="224"/>
        <v>1.9609985546833615</v>
      </c>
      <c r="G192" s="31">
        <f t="shared" si="165"/>
        <v>-0.61147625508637127</v>
      </c>
      <c r="H192" s="31">
        <f t="shared" si="231"/>
        <v>0.44109857888078352</v>
      </c>
      <c r="I192" s="31">
        <f t="shared" si="213"/>
        <v>4.5299543518065892</v>
      </c>
      <c r="J192">
        <v>22.72</v>
      </c>
      <c r="K192">
        <v>34.39</v>
      </c>
      <c r="L192">
        <v>36.25</v>
      </c>
      <c r="M192">
        <f t="shared" si="225"/>
        <v>0.27032204129107251</v>
      </c>
      <c r="N192">
        <f t="shared" ref="N192" si="235">M192-M187</f>
        <v>0.17674519832039604</v>
      </c>
      <c r="O192">
        <f t="shared" si="157"/>
        <v>1.7639084507042257</v>
      </c>
      <c r="P192">
        <f t="shared" si="228"/>
        <v>0.29727492540599476</v>
      </c>
      <c r="Q192">
        <f t="shared" si="207"/>
        <v>0.12112068965517242</v>
      </c>
      <c r="R192">
        <f t="shared" si="221"/>
        <v>0.12880189841737888</v>
      </c>
    </row>
    <row r="193" spans="1:18" x14ac:dyDescent="0.25">
      <c r="A193" s="63">
        <v>45184</v>
      </c>
      <c r="B193">
        <v>2.64</v>
      </c>
      <c r="C193">
        <v>12.48</v>
      </c>
      <c r="D193">
        <f t="shared" si="222"/>
        <v>5.3728205128205122</v>
      </c>
      <c r="E193">
        <f t="shared" si="223"/>
        <v>0.14309989913050458</v>
      </c>
      <c r="F193" s="31">
        <f t="shared" si="224"/>
        <v>2.1040984538138661</v>
      </c>
      <c r="G193" s="31">
        <f t="shared" si="165"/>
        <v>-0.41452564946317949</v>
      </c>
      <c r="H193" s="31">
        <f t="shared" si="231"/>
        <v>0.59811917679694959</v>
      </c>
      <c r="I193" s="31">
        <f t="shared" si="213"/>
        <v>4.6173850890038768</v>
      </c>
      <c r="J193">
        <v>22.46</v>
      </c>
      <c r="K193">
        <v>33.64</v>
      </c>
      <c r="L193">
        <v>35.46</v>
      </c>
      <c r="M193">
        <f t="shared" si="225"/>
        <v>0.33265160523186665</v>
      </c>
      <c r="N193">
        <f t="shared" ref="N193" si="236">M193-M188</f>
        <v>0.15702059791616607</v>
      </c>
      <c r="O193">
        <f t="shared" si="157"/>
        <v>1.8123597506678535</v>
      </c>
      <c r="P193">
        <f t="shared" si="228"/>
        <v>0.19695060562319178</v>
      </c>
      <c r="Q193">
        <f t="shared" si="207"/>
        <v>0.180078962210942</v>
      </c>
      <c r="R193">
        <f t="shared" si="221"/>
        <v>8.7430737197288E-2</v>
      </c>
    </row>
    <row r="194" spans="1:18" x14ac:dyDescent="0.25">
      <c r="A194" s="35">
        <v>45191</v>
      </c>
      <c r="B194">
        <v>2.6776</v>
      </c>
      <c r="C194">
        <v>12.54</v>
      </c>
      <c r="D194">
        <f t="shared" si="222"/>
        <v>5.2968816586921852</v>
      </c>
      <c r="E194">
        <f t="shared" si="223"/>
        <v>-5.6874715021195676E-2</v>
      </c>
      <c r="F194" s="31">
        <f t="shared" si="224"/>
        <v>2.0472237387926704</v>
      </c>
      <c r="G194" s="31">
        <f t="shared" si="165"/>
        <v>-0.44297911260373946</v>
      </c>
      <c r="H194" s="31">
        <f t="shared" si="231"/>
        <v>0.56617679526565468</v>
      </c>
      <c r="I194" s="31">
        <f t="shared" si="213"/>
        <v>4.5362836507553324</v>
      </c>
      <c r="J194">
        <v>22.5</v>
      </c>
      <c r="K194">
        <v>33.79</v>
      </c>
      <c r="L194">
        <v>35.26</v>
      </c>
      <c r="M194">
        <f t="shared" si="225"/>
        <v>0.28185546019532426</v>
      </c>
      <c r="N194">
        <f t="shared" ref="N194" si="237">M194-M189</f>
        <v>-3.1942381531294917E-2</v>
      </c>
      <c r="O194">
        <f t="shared" si="157"/>
        <v>1.7668444444444447</v>
      </c>
      <c r="P194">
        <f t="shared" si="228"/>
        <v>-2.8453463140559965E-2</v>
      </c>
      <c r="Q194">
        <f t="shared" si="207"/>
        <v>0.15847487237663094</v>
      </c>
      <c r="R194">
        <f t="shared" si="221"/>
        <v>-8.1101438248544433E-2</v>
      </c>
    </row>
    <row r="195" spans="1:18" x14ac:dyDescent="0.25">
      <c r="A195" s="63">
        <v>45197</v>
      </c>
      <c r="B195">
        <v>2.6751</v>
      </c>
      <c r="C195">
        <v>12.46</v>
      </c>
      <c r="D195">
        <f>1/C195*100-B195</f>
        <v>5.3505821829855531</v>
      </c>
      <c r="E195">
        <f t="shared" si="223"/>
        <v>-0.24248312313689624</v>
      </c>
      <c r="F195" s="31">
        <f t="shared" si="224"/>
        <v>1.8047406156557741</v>
      </c>
      <c r="G195" s="31">
        <f t="shared" si="165"/>
        <v>-0.614272186156402</v>
      </c>
      <c r="H195" s="31">
        <f t="shared" si="231"/>
        <v>0.40103820082340924</v>
      </c>
      <c r="I195" s="31">
        <f t="shared" si="213"/>
        <v>4.2722642308848471</v>
      </c>
      <c r="J195">
        <v>22.46</v>
      </c>
      <c r="K195">
        <v>33.94</v>
      </c>
      <c r="L195">
        <v>35.71</v>
      </c>
      <c r="M195">
        <f t="shared" si="225"/>
        <v>0.27127595757218659</v>
      </c>
      <c r="N195">
        <f t="shared" ref="N195" si="238">M195-M190</f>
        <v>-0.16513859444224543</v>
      </c>
      <c r="O195">
        <f t="shared" si="157"/>
        <v>1.7772597506678536</v>
      </c>
      <c r="P195">
        <f t="shared" si="228"/>
        <v>-0.17129307355266254</v>
      </c>
      <c r="Q195">
        <f>1/L195*100-B195</f>
        <v>0.1252360403248387</v>
      </c>
      <c r="R195">
        <f t="shared" si="221"/>
        <v>-0.26401941987048572</v>
      </c>
    </row>
    <row r="196" spans="1:18" x14ac:dyDescent="0.25">
      <c r="A196" s="35">
        <v>45212</v>
      </c>
      <c r="B196">
        <v>2.6701999999999999</v>
      </c>
      <c r="C196">
        <v>12.36</v>
      </c>
      <c r="D196">
        <f t="shared" ref="D196:D205" si="239">1/C196*100-B196</f>
        <v>5.4204148867313933</v>
      </c>
      <c r="E196">
        <f t="shared" ref="E196:E206" si="240">D196-D191</f>
        <v>3.7287396691552566E-2</v>
      </c>
      <c r="F196" s="31">
        <f t="shared" si="224"/>
        <v>1.8420280123473267</v>
      </c>
      <c r="G196" s="31">
        <f t="shared" si="165"/>
        <v>-0.58070484320382176</v>
      </c>
      <c r="H196" s="31">
        <f t="shared" si="231"/>
        <v>0.38538468565146156</v>
      </c>
      <c r="I196" s="31">
        <f t="shared" si="213"/>
        <v>4.2628976400515892</v>
      </c>
      <c r="J196">
        <v>22.36</v>
      </c>
      <c r="K196">
        <v>33.93</v>
      </c>
      <c r="L196">
        <v>35.64</v>
      </c>
      <c r="M196">
        <f t="shared" si="225"/>
        <v>0.27704432655467137</v>
      </c>
      <c r="N196">
        <f t="shared" ref="N196" si="241">M196-M191</f>
        <v>-1.5653515171947685E-2</v>
      </c>
      <c r="O196">
        <f t="shared" ref="O196:O199" si="242">1/J196*100-B196</f>
        <v>1.8020719141323798</v>
      </c>
      <c r="P196">
        <f t="shared" si="228"/>
        <v>3.3567342952580237E-2</v>
      </c>
      <c r="Q196">
        <f t="shared" ref="Q196:Q207" si="243">1/L196*100-B196</f>
        <v>0.1356361391694727</v>
      </c>
      <c r="R196">
        <f t="shared" si="221"/>
        <v>-9.3665908332574155E-3</v>
      </c>
    </row>
    <row r="197" spans="1:18" x14ac:dyDescent="0.25">
      <c r="A197" s="63">
        <v>45219</v>
      </c>
      <c r="B197">
        <v>2.7052</v>
      </c>
      <c r="C197">
        <v>11.94</v>
      </c>
      <c r="D197">
        <f t="shared" si="239"/>
        <v>5.6700093802345073</v>
      </c>
      <c r="E197">
        <f t="shared" si="240"/>
        <v>0.30750938023450747</v>
      </c>
      <c r="F197" s="31">
        <f t="shared" si="224"/>
        <v>2.1495373925818342</v>
      </c>
      <c r="G197" s="31">
        <f t="shared" si="165"/>
        <v>-0.34614443219591173</v>
      </c>
      <c r="H197" s="31">
        <f t="shared" si="231"/>
        <v>0.53193570086991127</v>
      </c>
      <c r="I197" s="31">
        <f t="shared" si="213"/>
        <v>4.3742972794210937</v>
      </c>
      <c r="J197">
        <v>21.26</v>
      </c>
      <c r="K197">
        <v>32.03</v>
      </c>
      <c r="L197">
        <v>34.04</v>
      </c>
      <c r="M197">
        <f t="shared" si="225"/>
        <v>0.41687305650952222</v>
      </c>
      <c r="N197">
        <f t="shared" ref="N197" si="244">M197-M192</f>
        <v>0.14655101521844971</v>
      </c>
      <c r="O197">
        <f t="shared" si="242"/>
        <v>1.9984688617121358</v>
      </c>
      <c r="P197">
        <f t="shared" si="228"/>
        <v>0.23456041100791003</v>
      </c>
      <c r="Q197">
        <f t="shared" si="243"/>
        <v>0.2325203290246769</v>
      </c>
      <c r="R197">
        <f t="shared" si="221"/>
        <v>0.11139963936950448</v>
      </c>
    </row>
    <row r="198" spans="1:18" x14ac:dyDescent="0.25">
      <c r="A198" s="35">
        <v>45226</v>
      </c>
      <c r="B198">
        <v>2.7132999999999998</v>
      </c>
      <c r="D198" t="e">
        <f t="shared" si="239"/>
        <v>#DIV/0!</v>
      </c>
      <c r="E198" t="e">
        <f t="shared" si="240"/>
        <v>#DIV/0!</v>
      </c>
      <c r="F198" s="31" t="e">
        <f t="shared" si="224"/>
        <v>#DIV/0!</v>
      </c>
      <c r="G198" s="31">
        <f t="shared" si="165"/>
        <v>-0.28885276214882438</v>
      </c>
      <c r="H198" s="31">
        <f t="shared" si="231"/>
        <v>0.53476458344292332</v>
      </c>
      <c r="I198" s="31">
        <f t="shared" si="213"/>
        <v>4.364424660924108</v>
      </c>
      <c r="J198">
        <v>21.82</v>
      </c>
      <c r="K198">
        <v>32.799999999999997</v>
      </c>
      <c r="L198">
        <v>34.68</v>
      </c>
      <c r="M198">
        <f t="shared" si="225"/>
        <v>0.33548048780487871</v>
      </c>
      <c r="N198">
        <f t="shared" ref="N198" si="245">M198-M193</f>
        <v>2.8288825730120593E-3</v>
      </c>
      <c r="O198">
        <f t="shared" si="242"/>
        <v>1.8696514207149408</v>
      </c>
      <c r="P198">
        <f t="shared" si="228"/>
        <v>5.7291670047087351E-2</v>
      </c>
      <c r="Q198">
        <f t="shared" si="243"/>
        <v>0.17020634371395627</v>
      </c>
      <c r="R198">
        <f t="shared" si="221"/>
        <v>-9.87261849698573E-3</v>
      </c>
    </row>
    <row r="199" spans="1:18" x14ac:dyDescent="0.25">
      <c r="A199" s="63">
        <v>45233</v>
      </c>
      <c r="B199">
        <v>2.6613000000000002</v>
      </c>
      <c r="D199" t="e">
        <f t="shared" si="239"/>
        <v>#DIV/0!</v>
      </c>
      <c r="E199" t="e">
        <f t="shared" si="240"/>
        <v>#DIV/0!</v>
      </c>
      <c r="F199" s="31" t="e">
        <f t="shared" si="224"/>
        <v>#DIV/0!</v>
      </c>
      <c r="G199" s="31">
        <f t="shared" si="165"/>
        <v>-0.17567113938164391</v>
      </c>
      <c r="H199" s="31">
        <f t="shared" si="231"/>
        <v>0.58921104171282668</v>
      </c>
      <c r="I199" s="31">
        <f t="shared" si="213"/>
        <v>4.3735041025503056</v>
      </c>
      <c r="J199">
        <v>22.02</v>
      </c>
      <c r="K199">
        <v>33.36</v>
      </c>
      <c r="L199">
        <v>35.35</v>
      </c>
      <c r="M199">
        <f t="shared" si="225"/>
        <v>0.33630191846522761</v>
      </c>
      <c r="N199">
        <f t="shared" ref="N199" si="246">M199-M194</f>
        <v>5.4446458269903353E-2</v>
      </c>
      <c r="O199">
        <f t="shared" si="242"/>
        <v>1.8800260672116251</v>
      </c>
      <c r="P199">
        <f t="shared" si="228"/>
        <v>0.11318162276718047</v>
      </c>
      <c r="Q199">
        <f t="shared" si="243"/>
        <v>0.16755431400282861</v>
      </c>
      <c r="R199">
        <f t="shared" si="221"/>
        <v>9.0794416261976707E-3</v>
      </c>
    </row>
    <row r="200" spans="1:18" x14ac:dyDescent="0.25">
      <c r="A200" s="35">
        <v>45240</v>
      </c>
      <c r="B200">
        <v>2.6444000000000001</v>
      </c>
      <c r="D200" t="e">
        <f t="shared" si="239"/>
        <v>#DIV/0!</v>
      </c>
      <c r="E200" t="e">
        <f t="shared" si="240"/>
        <v>#DIV/0!</v>
      </c>
      <c r="F200" s="31" t="e">
        <f t="shared" si="224"/>
        <v>#DIV/0!</v>
      </c>
      <c r="G200" s="31">
        <f t="shared" si="165"/>
        <v>-0.11905054970019169</v>
      </c>
      <c r="H200" s="31">
        <f>H199+N200</f>
        <v>0.60436744052985469</v>
      </c>
      <c r="I200" s="31">
        <f t="shared" si="213"/>
        <v>4.3526311188499855</v>
      </c>
      <c r="J200">
        <v>22.33</v>
      </c>
      <c r="K200">
        <v>34.119999999999997</v>
      </c>
      <c r="L200">
        <v>36.380000000000003</v>
      </c>
      <c r="M200">
        <f t="shared" si="225"/>
        <v>0.2864323563892146</v>
      </c>
      <c r="N200">
        <f t="shared" ref="N200" si="247">M200-M195</f>
        <v>1.5156398817028016E-2</v>
      </c>
      <c r="O200">
        <f t="shared" ref="O200:O208" si="248">1/J200*100-B200</f>
        <v>1.8338803403493058</v>
      </c>
      <c r="P200">
        <f t="shared" ref="P200:P208" si="249">O200-O195</f>
        <v>5.6620589681452227E-2</v>
      </c>
      <c r="Q200">
        <f t="shared" si="243"/>
        <v>0.10436305662451861</v>
      </c>
      <c r="R200">
        <f t="shared" si="221"/>
        <v>-2.0872983700320091E-2</v>
      </c>
    </row>
    <row r="201" spans="1:18" x14ac:dyDescent="0.25">
      <c r="A201" s="63">
        <v>45247</v>
      </c>
      <c r="B201">
        <v>2.6541999999999999</v>
      </c>
      <c r="D201" t="e">
        <f t="shared" si="239"/>
        <v>#DIV/0!</v>
      </c>
      <c r="E201" t="e">
        <f t="shared" si="240"/>
        <v>#DIV/0!</v>
      </c>
      <c r="F201" s="31" t="e">
        <f t="shared" si="224"/>
        <v>#DIV/0!</v>
      </c>
      <c r="G201" s="31">
        <f t="shared" ref="G201:G221" si="250">G200+P201</f>
        <v>-0.13876523224428361</v>
      </c>
      <c r="H201" s="31">
        <f t="shared" ref="H201:H211" si="251">H200+N201</f>
        <v>0.57251424183833199</v>
      </c>
      <c r="I201" s="31">
        <f t="shared" si="213"/>
        <v>4.2779728238293044</v>
      </c>
      <c r="J201">
        <v>22.54</v>
      </c>
      <c r="K201">
        <v>34.49</v>
      </c>
      <c r="L201">
        <v>36.83</v>
      </c>
      <c r="M201">
        <f t="shared" si="225"/>
        <v>0.24519112786314867</v>
      </c>
      <c r="N201">
        <f t="shared" ref="N201" si="252">M201-M196</f>
        <v>-3.1853198691522699E-2</v>
      </c>
      <c r="O201">
        <f t="shared" si="248"/>
        <v>1.7823572315882878</v>
      </c>
      <c r="P201">
        <f t="shared" si="249"/>
        <v>-1.9714682544091922E-2</v>
      </c>
      <c r="Q201">
        <f t="shared" si="243"/>
        <v>6.0977844148791593E-2</v>
      </c>
      <c r="R201">
        <f t="shared" si="221"/>
        <v>-7.4658295020681109E-2</v>
      </c>
    </row>
    <row r="202" spans="1:18" x14ac:dyDescent="0.25">
      <c r="A202" s="35">
        <v>45254</v>
      </c>
      <c r="B202">
        <v>2.7052999999999998</v>
      </c>
      <c r="D202" t="e">
        <f t="shared" si="239"/>
        <v>#DIV/0!</v>
      </c>
      <c r="E202" t="e">
        <f t="shared" si="240"/>
        <v>#DIV/0!</v>
      </c>
      <c r="F202" s="31" t="e">
        <f t="shared" si="224"/>
        <v>#DIV/0!</v>
      </c>
      <c r="G202" s="31">
        <f t="shared" si="250"/>
        <v>-0.34613121625857701</v>
      </c>
      <c r="H202" s="31">
        <f t="shared" si="251"/>
        <v>0.41858101910737933</v>
      </c>
      <c r="I202" s="31">
        <f t="shared" si="213"/>
        <v>4.1389210366462184</v>
      </c>
      <c r="J202">
        <v>22.24</v>
      </c>
      <c r="K202">
        <v>33.69</v>
      </c>
      <c r="L202">
        <v>35.729999999999997</v>
      </c>
      <c r="M202">
        <f t="shared" si="225"/>
        <v>0.26293983377856955</v>
      </c>
      <c r="N202">
        <f t="shared" ref="N202" si="253">M202-M197</f>
        <v>-0.15393322273095267</v>
      </c>
      <c r="O202">
        <f t="shared" si="248"/>
        <v>1.7911028776978424</v>
      </c>
      <c r="P202">
        <f t="shared" si="249"/>
        <v>-0.2073659840142934</v>
      </c>
      <c r="Q202">
        <f t="shared" si="243"/>
        <v>9.3468541841590369E-2</v>
      </c>
      <c r="R202">
        <f t="shared" si="221"/>
        <v>-0.13905178718308653</v>
      </c>
    </row>
    <row r="203" spans="1:18" x14ac:dyDescent="0.25">
      <c r="A203" s="63">
        <v>45261</v>
      </c>
      <c r="B203">
        <v>2.6625000000000001</v>
      </c>
      <c r="D203" t="e">
        <f t="shared" si="239"/>
        <v>#DIV/0!</v>
      </c>
      <c r="E203" t="e">
        <f t="shared" si="240"/>
        <v>#DIV/0!</v>
      </c>
      <c r="G203" s="31">
        <f t="shared" si="250"/>
        <v>-0.35134737214780554</v>
      </c>
      <c r="H203" s="31">
        <f t="shared" si="251"/>
        <v>0.38268583935937261</v>
      </c>
      <c r="I203" s="31">
        <f t="shared" si="213"/>
        <v>4.0732318484386258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-3.5895179748006711E-2</v>
      </c>
      <c r="O203">
        <f t="shared" si="248"/>
        <v>1.8644352648257123</v>
      </c>
      <c r="P203">
        <f t="shared" si="249"/>
        <v>-5.2161558892285242E-3</v>
      </c>
      <c r="Q203">
        <f t="shared" si="243"/>
        <v>0.1045171555063642</v>
      </c>
      <c r="R203">
        <f t="shared" si="221"/>
        <v>-6.5689188207592064E-2</v>
      </c>
    </row>
    <row r="204" spans="1:18" x14ac:dyDescent="0.25">
      <c r="A204" s="35">
        <v>45268</v>
      </c>
      <c r="B204">
        <v>2.6636000000000002</v>
      </c>
      <c r="D204" t="e">
        <f t="shared" si="239"/>
        <v>#DIV/0!</v>
      </c>
      <c r="E204" t="e">
        <f t="shared" si="240"/>
        <v>#DIV/0!</v>
      </c>
      <c r="G204" s="31">
        <f t="shared" si="250"/>
        <v>-0.27390135063484689</v>
      </c>
      <c r="H204" s="31">
        <f t="shared" si="251"/>
        <v>0.40393195714792096</v>
      </c>
      <c r="I204" s="31">
        <f t="shared" si="213"/>
        <v>4.0322561058643682</v>
      </c>
      <c r="J204">
        <v>21.64</v>
      </c>
      <c r="K204">
        <v>33.1</v>
      </c>
      <c r="L204">
        <v>35.840000000000003</v>
      </c>
      <c r="M204">
        <f t="shared" si="225"/>
        <v>0.35754803625377596</v>
      </c>
      <c r="N204">
        <f t="shared" ref="N204" si="255">M204-M199</f>
        <v>2.1246117788548347E-2</v>
      </c>
      <c r="O204">
        <f t="shared" si="248"/>
        <v>1.9574720887245838</v>
      </c>
      <c r="P204">
        <f t="shared" si="249"/>
        <v>7.7446021512958652E-2</v>
      </c>
      <c r="Q204">
        <f t="shared" si="243"/>
        <v>0.12657857142857099</v>
      </c>
      <c r="R204">
        <f t="shared" si="221"/>
        <v>-4.0975742574257623E-2</v>
      </c>
    </row>
    <row r="205" spans="1:18" x14ac:dyDescent="0.25">
      <c r="A205" s="63">
        <v>45275</v>
      </c>
      <c r="B205">
        <v>2.6227</v>
      </c>
      <c r="D205" t="e">
        <f t="shared" si="239"/>
        <v>#DIV/0!</v>
      </c>
      <c r="E205" t="e">
        <f t="shared" si="240"/>
        <v>#DIV/0!</v>
      </c>
      <c r="G205" s="31">
        <f t="shared" si="250"/>
        <v>-5.7584494722469515E-2</v>
      </c>
      <c r="H205" s="31">
        <f t="shared" si="251"/>
        <v>0.56040352473172916</v>
      </c>
      <c r="I205" s="31">
        <f t="shared" si="213"/>
        <v>4.1461021401489404</v>
      </c>
      <c r="J205">
        <v>21.4</v>
      </c>
      <c r="K205">
        <v>32.619999999999997</v>
      </c>
      <c r="L205">
        <v>35.200000000000003</v>
      </c>
      <c r="M205">
        <f t="shared" si="225"/>
        <v>0.44290392397302281</v>
      </c>
      <c r="N205">
        <f t="shared" ref="N205" si="256">M205-M200</f>
        <v>0.1564715675838082</v>
      </c>
      <c r="O205">
        <f t="shared" si="248"/>
        <v>2.0501971962616832</v>
      </c>
      <c r="P205">
        <f t="shared" si="249"/>
        <v>0.21631685591237737</v>
      </c>
      <c r="Q205">
        <f t="shared" si="243"/>
        <v>0.2182090909090908</v>
      </c>
      <c r="R205">
        <f t="shared" si="221"/>
        <v>0.11384603428457218</v>
      </c>
    </row>
    <row r="206" spans="1:18" x14ac:dyDescent="0.25">
      <c r="D206" t="e">
        <f>1/C206*100-B206</f>
        <v>#DIV/0!</v>
      </c>
      <c r="E206" t="e">
        <f t="shared" si="240"/>
        <v>#DIV/0!</v>
      </c>
      <c r="G206" s="31" t="e">
        <f t="shared" si="250"/>
        <v>#DIV/0!</v>
      </c>
      <c r="H206" s="31" t="e">
        <f t="shared" si="251"/>
        <v>#DIV/0!</v>
      </c>
      <c r="I206" s="31" t="e">
        <f t="shared" si="213"/>
        <v>#DIV/0!</v>
      </c>
      <c r="M206" t="e">
        <f t="shared" si="225"/>
        <v>#DIV/0!</v>
      </c>
      <c r="N206" t="e">
        <f t="shared" ref="N206" si="257">M206-M201</f>
        <v>#DIV/0!</v>
      </c>
      <c r="O206" t="e">
        <f t="shared" si="248"/>
        <v>#DIV/0!</v>
      </c>
      <c r="P206" t="e">
        <f t="shared" si="249"/>
        <v>#DIV/0!</v>
      </c>
      <c r="Q206" t="e">
        <f t="shared" si="243"/>
        <v>#DIV/0!</v>
      </c>
      <c r="R206" t="e">
        <f t="shared" si="221"/>
        <v>#DIV/0!</v>
      </c>
    </row>
    <row r="207" spans="1:18" x14ac:dyDescent="0.25">
      <c r="D207" t="e">
        <f t="shared" ref="D207:D209" si="258">1/C207*100-B207</f>
        <v>#DIV/0!</v>
      </c>
      <c r="E207" t="e">
        <f t="shared" ref="E207:E219" si="259">D207-D202</f>
        <v>#DIV/0!</v>
      </c>
      <c r="G207" s="31" t="e">
        <f t="shared" si="250"/>
        <v>#DIV/0!</v>
      </c>
      <c r="H207" s="31" t="e">
        <f t="shared" si="251"/>
        <v>#DIV/0!</v>
      </c>
      <c r="I207" s="31" t="e">
        <f t="shared" si="213"/>
        <v>#DIV/0!</v>
      </c>
      <c r="M207" t="e">
        <f t="shared" si="225"/>
        <v>#DIV/0!</v>
      </c>
      <c r="N207" t="e">
        <f t="shared" ref="N207" si="260">M207-M202</f>
        <v>#DIV/0!</v>
      </c>
      <c r="O207" t="e">
        <f t="shared" si="248"/>
        <v>#DIV/0!</v>
      </c>
      <c r="P207" t="e">
        <f t="shared" si="249"/>
        <v>#DIV/0!</v>
      </c>
      <c r="Q207" t="e">
        <f t="shared" si="243"/>
        <v>#DIV/0!</v>
      </c>
      <c r="R207" t="e">
        <f t="shared" si="221"/>
        <v>#DIV/0!</v>
      </c>
    </row>
    <row r="208" spans="1:18" x14ac:dyDescent="0.25">
      <c r="D208" t="e">
        <f t="shared" si="258"/>
        <v>#DIV/0!</v>
      </c>
      <c r="E208" t="e">
        <f t="shared" si="259"/>
        <v>#DIV/0!</v>
      </c>
      <c r="G208" s="31" t="e">
        <f t="shared" si="250"/>
        <v>#DIV/0!</v>
      </c>
      <c r="H208" s="31" t="e">
        <f t="shared" si="251"/>
        <v>#DIV/0!</v>
      </c>
      <c r="I208" s="31" t="e">
        <f t="shared" si="213"/>
        <v>#DIV/0!</v>
      </c>
      <c r="M208" t="e">
        <f t="shared" si="225"/>
        <v>#DIV/0!</v>
      </c>
      <c r="N208" t="e">
        <f t="shared" ref="N208" si="261">M208-M203</f>
        <v>#DIV/0!</v>
      </c>
      <c r="O208" t="e">
        <f t="shared" si="248"/>
        <v>#DIV/0!</v>
      </c>
      <c r="P208" t="e">
        <f t="shared" si="249"/>
        <v>#DIV/0!</v>
      </c>
      <c r="Q208" t="e">
        <f>1/L208*100-B208</f>
        <v>#DIV/0!</v>
      </c>
      <c r="R208" t="e">
        <f t="shared" si="221"/>
        <v>#DIV/0!</v>
      </c>
    </row>
    <row r="209" spans="4:18" x14ac:dyDescent="0.25">
      <c r="D209" t="e">
        <f t="shared" si="258"/>
        <v>#DIV/0!</v>
      </c>
      <c r="E209" t="e">
        <f t="shared" si="259"/>
        <v>#DIV/0!</v>
      </c>
      <c r="G209" s="31" t="e">
        <f t="shared" si="250"/>
        <v>#DIV/0!</v>
      </c>
      <c r="H209" s="31" t="e">
        <f t="shared" si="251"/>
        <v>#DIV/0!</v>
      </c>
      <c r="I209" s="31" t="e">
        <f t="shared" si="213"/>
        <v>#DIV/0!</v>
      </c>
      <c r="M209" t="e">
        <f t="shared" si="225"/>
        <v>#DIV/0!</v>
      </c>
      <c r="N209" t="e">
        <f t="shared" ref="N209" si="262">M209-M204</f>
        <v>#DIV/0!</v>
      </c>
      <c r="O209" t="e">
        <f t="shared" ref="O209:O217" si="263">1/J209*100-B209</f>
        <v>#DIV/0!</v>
      </c>
      <c r="P209" t="e">
        <f t="shared" ref="P209:P217" si="264">O209-O204</f>
        <v>#DIV/0!</v>
      </c>
      <c r="Q209" t="e">
        <f t="shared" ref="Q209:Q213" si="265">1/L209*100-B209</f>
        <v>#DIV/0!</v>
      </c>
      <c r="R209" t="e">
        <f t="shared" si="221"/>
        <v>#DIV/0!</v>
      </c>
    </row>
    <row r="210" spans="4:18" x14ac:dyDescent="0.25">
      <c r="D210" t="e">
        <f>1/C210*100-B210</f>
        <v>#DIV/0!</v>
      </c>
      <c r="E210" t="e">
        <f t="shared" si="259"/>
        <v>#DIV/0!</v>
      </c>
      <c r="G210" s="31" t="e">
        <f t="shared" si="250"/>
        <v>#DIV/0!</v>
      </c>
      <c r="H210" s="31" t="e">
        <f t="shared" si="251"/>
        <v>#DIV/0!</v>
      </c>
      <c r="I210" s="31" t="e">
        <f t="shared" si="213"/>
        <v>#DIV/0!</v>
      </c>
      <c r="M210" t="e">
        <f t="shared" si="225"/>
        <v>#DIV/0!</v>
      </c>
      <c r="N210" t="e">
        <f t="shared" ref="N210" si="266">M210-M205</f>
        <v>#DIV/0!</v>
      </c>
      <c r="O210" t="e">
        <f t="shared" si="263"/>
        <v>#DIV/0!</v>
      </c>
      <c r="P210" t="e">
        <f t="shared" si="264"/>
        <v>#DIV/0!</v>
      </c>
      <c r="Q210" t="e">
        <f t="shared" si="265"/>
        <v>#DIV/0!</v>
      </c>
      <c r="R210" t="e">
        <f t="shared" si="221"/>
        <v>#DIV/0!</v>
      </c>
    </row>
    <row r="211" spans="4:18" x14ac:dyDescent="0.25">
      <c r="D211" t="e">
        <f t="shared" ref="D211:D219" si="267">1/C211*100-B211</f>
        <v>#DIV/0!</v>
      </c>
      <c r="E211" t="e">
        <f t="shared" si="259"/>
        <v>#DIV/0!</v>
      </c>
      <c r="G211" s="31" t="e">
        <f t="shared" si="250"/>
        <v>#DIV/0!</v>
      </c>
      <c r="H211" s="31" t="e">
        <f t="shared" si="251"/>
        <v>#DIV/0!</v>
      </c>
      <c r="I211" s="31" t="e">
        <f>I210+R211</f>
        <v>#DIV/0!</v>
      </c>
      <c r="M211" t="e">
        <f t="shared" si="225"/>
        <v>#DIV/0!</v>
      </c>
      <c r="N211" t="e">
        <f t="shared" ref="N211" si="268">M211-M206</f>
        <v>#DIV/0!</v>
      </c>
      <c r="O211" t="e">
        <f t="shared" si="263"/>
        <v>#DIV/0!</v>
      </c>
      <c r="P211" t="e">
        <f t="shared" si="264"/>
        <v>#DIV/0!</v>
      </c>
      <c r="Q211" t="e">
        <f t="shared" si="265"/>
        <v>#DIV/0!</v>
      </c>
      <c r="R211" t="e">
        <f t="shared" si="221"/>
        <v>#DIV/0!</v>
      </c>
    </row>
    <row r="212" spans="4:18" x14ac:dyDescent="0.25">
      <c r="D212" t="e">
        <f t="shared" si="267"/>
        <v>#DIV/0!</v>
      </c>
      <c r="E212" t="e">
        <f t="shared" si="259"/>
        <v>#DIV/0!</v>
      </c>
      <c r="G212" s="31" t="e">
        <f t="shared" si="250"/>
        <v>#DIV/0!</v>
      </c>
      <c r="H212" s="31" t="e">
        <f>H211+N212</f>
        <v>#DIV/0!</v>
      </c>
      <c r="I212" s="31" t="e">
        <f t="shared" si="213"/>
        <v>#DIV/0!</v>
      </c>
      <c r="M212" t="e">
        <f t="shared" si="225"/>
        <v>#DIV/0!</v>
      </c>
      <c r="N212" t="e">
        <f t="shared" ref="N212" si="269">M212-M207</f>
        <v>#DIV/0!</v>
      </c>
      <c r="O212" t="e">
        <f t="shared" si="263"/>
        <v>#DIV/0!</v>
      </c>
      <c r="P212" t="e">
        <f t="shared" si="264"/>
        <v>#DIV/0!</v>
      </c>
      <c r="Q212" t="e">
        <f t="shared" si="265"/>
        <v>#DIV/0!</v>
      </c>
      <c r="R212" t="e">
        <f t="shared" si="221"/>
        <v>#DIV/0!</v>
      </c>
    </row>
    <row r="213" spans="4:18" x14ac:dyDescent="0.25">
      <c r="D213" t="e">
        <f t="shared" si="267"/>
        <v>#DIV/0!</v>
      </c>
      <c r="E213" t="e">
        <f t="shared" si="259"/>
        <v>#DIV/0!</v>
      </c>
      <c r="G213" s="31" t="e">
        <f t="shared" si="250"/>
        <v>#DIV/0!</v>
      </c>
      <c r="H213" s="31" t="e">
        <f t="shared" ref="H213:H225" si="270">H212+N213</f>
        <v>#DIV/0!</v>
      </c>
      <c r="I213" s="31" t="e">
        <f t="shared" si="213"/>
        <v>#DIV/0!</v>
      </c>
      <c r="M213" t="e">
        <f t="shared" si="225"/>
        <v>#DIV/0!</v>
      </c>
      <c r="N213" t="e">
        <f t="shared" ref="N213" si="271">M213-M208</f>
        <v>#DIV/0!</v>
      </c>
      <c r="O213" t="e">
        <f t="shared" si="263"/>
        <v>#DIV/0!</v>
      </c>
      <c r="P213" t="e">
        <f t="shared" si="264"/>
        <v>#DIV/0!</v>
      </c>
      <c r="Q213" t="e">
        <f t="shared" si="265"/>
        <v>#DIV/0!</v>
      </c>
      <c r="R213" t="e">
        <f t="shared" si="221"/>
        <v>#DIV/0!</v>
      </c>
    </row>
    <row r="214" spans="4:18" x14ac:dyDescent="0.25">
      <c r="D214" t="e">
        <f t="shared" si="267"/>
        <v>#DIV/0!</v>
      </c>
      <c r="E214" t="e">
        <f t="shared" si="259"/>
        <v>#DIV/0!</v>
      </c>
      <c r="G214" s="31" t="e">
        <f t="shared" si="250"/>
        <v>#DIV/0!</v>
      </c>
      <c r="H214" s="31" t="e">
        <f t="shared" si="270"/>
        <v>#DIV/0!</v>
      </c>
      <c r="I214" s="31" t="e">
        <f t="shared" si="213"/>
        <v>#DIV/0!</v>
      </c>
      <c r="M214" t="e">
        <f t="shared" si="225"/>
        <v>#DIV/0!</v>
      </c>
      <c r="N214" t="e">
        <f t="shared" ref="N214" si="272">M214-M209</f>
        <v>#DIV/0!</v>
      </c>
      <c r="O214" t="e">
        <f t="shared" si="263"/>
        <v>#DIV/0!</v>
      </c>
      <c r="P214" t="e">
        <f t="shared" si="264"/>
        <v>#DIV/0!</v>
      </c>
    </row>
    <row r="215" spans="4:18" x14ac:dyDescent="0.25">
      <c r="D215" t="e">
        <f t="shared" si="267"/>
        <v>#DIV/0!</v>
      </c>
      <c r="E215" t="e">
        <f t="shared" si="259"/>
        <v>#DIV/0!</v>
      </c>
      <c r="G215" s="31" t="e">
        <f t="shared" si="250"/>
        <v>#DIV/0!</v>
      </c>
      <c r="H215" s="31" t="e">
        <f t="shared" si="270"/>
        <v>#DIV/0!</v>
      </c>
      <c r="I215" s="31" t="e">
        <f t="shared" si="213"/>
        <v>#DIV/0!</v>
      </c>
      <c r="M215" t="e">
        <f t="shared" si="225"/>
        <v>#DIV/0!</v>
      </c>
      <c r="N215" t="e">
        <f t="shared" ref="N215" si="273">M215-M210</f>
        <v>#DIV/0!</v>
      </c>
      <c r="O215" t="e">
        <f t="shared" si="263"/>
        <v>#DIV/0!</v>
      </c>
      <c r="P215" t="e">
        <f t="shared" si="264"/>
        <v>#DIV/0!</v>
      </c>
    </row>
    <row r="216" spans="4:18" x14ac:dyDescent="0.25">
      <c r="D216" t="e">
        <f t="shared" si="267"/>
        <v>#DIV/0!</v>
      </c>
      <c r="E216" t="e">
        <f t="shared" si="259"/>
        <v>#DIV/0!</v>
      </c>
      <c r="G216" s="31" t="e">
        <f t="shared" si="250"/>
        <v>#DIV/0!</v>
      </c>
      <c r="H216" s="31" t="e">
        <f t="shared" si="270"/>
        <v>#DIV/0!</v>
      </c>
      <c r="I216" s="31" t="e">
        <f t="shared" si="213"/>
        <v>#DIV/0!</v>
      </c>
      <c r="M216" t="e">
        <f>1/K216*100-B216</f>
        <v>#DIV/0!</v>
      </c>
      <c r="N216" t="e">
        <f t="shared" ref="N216:N229" si="274">M216-M211</f>
        <v>#DIV/0!</v>
      </c>
      <c r="O216" t="e">
        <f t="shared" si="263"/>
        <v>#DIV/0!</v>
      </c>
      <c r="P216" t="e">
        <f t="shared" si="264"/>
        <v>#DIV/0!</v>
      </c>
    </row>
    <row r="217" spans="4:18" x14ac:dyDescent="0.25">
      <c r="D217" t="e">
        <f t="shared" si="267"/>
        <v>#DIV/0!</v>
      </c>
      <c r="E217" t="e">
        <f t="shared" si="259"/>
        <v>#DIV/0!</v>
      </c>
      <c r="G217" s="31" t="e">
        <f t="shared" si="250"/>
        <v>#DIV/0!</v>
      </c>
      <c r="H217" s="31" t="e">
        <f t="shared" si="270"/>
        <v>#DIV/0!</v>
      </c>
      <c r="I217" s="31" t="e">
        <f t="shared" si="213"/>
        <v>#DIV/0!</v>
      </c>
      <c r="M217" t="e">
        <f t="shared" ref="M217:M229" si="275">1/K217*100-B217</f>
        <v>#DIV/0!</v>
      </c>
      <c r="N217" t="e">
        <f t="shared" si="274"/>
        <v>#DIV/0!</v>
      </c>
      <c r="O217" t="e">
        <f t="shared" si="263"/>
        <v>#DIV/0!</v>
      </c>
      <c r="P217" t="e">
        <f t="shared" si="264"/>
        <v>#DIV/0!</v>
      </c>
    </row>
    <row r="218" spans="4:18" x14ac:dyDescent="0.25">
      <c r="D218" t="e">
        <f t="shared" si="267"/>
        <v>#DIV/0!</v>
      </c>
      <c r="E218" t="e">
        <f t="shared" si="259"/>
        <v>#DIV/0!</v>
      </c>
      <c r="G218" s="31" t="e">
        <f t="shared" si="250"/>
        <v>#DIV/0!</v>
      </c>
      <c r="H218" s="31" t="e">
        <f t="shared" si="270"/>
        <v>#DIV/0!</v>
      </c>
      <c r="I218" s="31" t="e">
        <f t="shared" si="213"/>
        <v>#DIV/0!</v>
      </c>
      <c r="M218" t="e">
        <f t="shared" si="275"/>
        <v>#DIV/0!</v>
      </c>
      <c r="N218" t="e">
        <f t="shared" si="274"/>
        <v>#DIV/0!</v>
      </c>
    </row>
    <row r="219" spans="4:18" x14ac:dyDescent="0.25">
      <c r="D219" t="e">
        <f t="shared" si="267"/>
        <v>#DIV/0!</v>
      </c>
      <c r="E219" t="e">
        <f t="shared" si="259"/>
        <v>#DIV/0!</v>
      </c>
      <c r="G219" s="31" t="e">
        <f t="shared" si="250"/>
        <v>#DIV/0!</v>
      </c>
      <c r="H219" s="31" t="e">
        <f t="shared" si="270"/>
        <v>#DIV/0!</v>
      </c>
      <c r="I219" s="31" t="e">
        <f t="shared" si="213"/>
        <v>#DIV/0!</v>
      </c>
      <c r="M219" t="e">
        <f t="shared" si="275"/>
        <v>#DIV/0!</v>
      </c>
      <c r="N219" t="e">
        <f t="shared" si="274"/>
        <v>#DIV/0!</v>
      </c>
    </row>
    <row r="220" spans="4:18" x14ac:dyDescent="0.25">
      <c r="G220" s="31" t="e">
        <f t="shared" si="250"/>
        <v>#DIV/0!</v>
      </c>
      <c r="H220" s="31" t="e">
        <f t="shared" si="270"/>
        <v>#DIV/0!</v>
      </c>
      <c r="I220" s="31" t="e">
        <f t="shared" si="213"/>
        <v>#DIV/0!</v>
      </c>
      <c r="M220" t="e">
        <f t="shared" si="275"/>
        <v>#DIV/0!</v>
      </c>
      <c r="N220" t="e">
        <f t="shared" si="274"/>
        <v>#DIV/0!</v>
      </c>
    </row>
    <row r="221" spans="4:18" x14ac:dyDescent="0.25">
      <c r="G221" s="31" t="e">
        <f t="shared" si="250"/>
        <v>#DIV/0!</v>
      </c>
      <c r="H221" s="31" t="e">
        <f t="shared" si="270"/>
        <v>#DIV/0!</v>
      </c>
      <c r="I221" s="31" t="e">
        <f t="shared" si="213"/>
        <v>#DIV/0!</v>
      </c>
      <c r="M221" t="e">
        <f t="shared" si="275"/>
        <v>#DIV/0!</v>
      </c>
      <c r="N221" t="e">
        <f t="shared" si="274"/>
        <v>#DIV/0!</v>
      </c>
    </row>
    <row r="222" spans="4:18" x14ac:dyDescent="0.25">
      <c r="H222" s="31" t="e">
        <f t="shared" si="270"/>
        <v>#DIV/0!</v>
      </c>
      <c r="I222" s="31" t="e">
        <f t="shared" si="213"/>
        <v>#DIV/0!</v>
      </c>
      <c r="M222" t="e">
        <f t="shared" si="275"/>
        <v>#DIV/0!</v>
      </c>
      <c r="N222" t="e">
        <f t="shared" si="274"/>
        <v>#DIV/0!</v>
      </c>
    </row>
    <row r="223" spans="4:18" x14ac:dyDescent="0.25">
      <c r="H223" s="31" t="e">
        <f t="shared" si="270"/>
        <v>#DIV/0!</v>
      </c>
      <c r="I223" s="31" t="e">
        <f t="shared" si="213"/>
        <v>#DIV/0!</v>
      </c>
      <c r="M223" t="e">
        <f t="shared" si="275"/>
        <v>#DIV/0!</v>
      </c>
      <c r="N223" t="e">
        <f t="shared" si="274"/>
        <v>#DIV/0!</v>
      </c>
    </row>
    <row r="224" spans="4:18" x14ac:dyDescent="0.25">
      <c r="H224" s="31" t="e">
        <f t="shared" si="270"/>
        <v>#DIV/0!</v>
      </c>
      <c r="I224" s="31" t="e">
        <f t="shared" si="213"/>
        <v>#DIV/0!</v>
      </c>
      <c r="M224" t="e">
        <f t="shared" si="275"/>
        <v>#DIV/0!</v>
      </c>
      <c r="N224" t="e">
        <f t="shared" si="274"/>
        <v>#DIV/0!</v>
      </c>
    </row>
    <row r="225" spans="8:14" x14ac:dyDescent="0.25">
      <c r="H225" s="31" t="e">
        <f t="shared" si="270"/>
        <v>#DIV/0!</v>
      </c>
      <c r="I225" s="31" t="e">
        <f t="shared" si="213"/>
        <v>#DIV/0!</v>
      </c>
      <c r="M225" t="e">
        <f t="shared" si="275"/>
        <v>#DIV/0!</v>
      </c>
      <c r="N225" t="e">
        <f t="shared" si="274"/>
        <v>#DIV/0!</v>
      </c>
    </row>
    <row r="226" spans="8:14" x14ac:dyDescent="0.25">
      <c r="M226" t="e">
        <f t="shared" si="275"/>
        <v>#DIV/0!</v>
      </c>
      <c r="N226" t="e">
        <f t="shared" si="274"/>
        <v>#DIV/0!</v>
      </c>
    </row>
    <row r="227" spans="8:14" x14ac:dyDescent="0.25">
      <c r="M227" t="e">
        <f t="shared" si="275"/>
        <v>#DIV/0!</v>
      </c>
      <c r="N227" t="e">
        <f t="shared" si="274"/>
        <v>#DIV/0!</v>
      </c>
    </row>
    <row r="228" spans="8:14" x14ac:dyDescent="0.25">
      <c r="M228" t="e">
        <f t="shared" si="275"/>
        <v>#DIV/0!</v>
      </c>
      <c r="N228" t="e">
        <f t="shared" si="274"/>
        <v>#DIV/0!</v>
      </c>
    </row>
    <row r="229" spans="8:14" x14ac:dyDescent="0.25">
      <c r="M229" t="e">
        <f t="shared" si="275"/>
        <v>#DIV/0!</v>
      </c>
      <c r="N229" t="e">
        <f t="shared" si="274"/>
        <v>#DIV/0!</v>
      </c>
    </row>
  </sheetData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05"/>
  <sheetViews>
    <sheetView topLeftCell="A173" workbookViewId="0">
      <selection activeCell="G205" sqref="G205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5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63">
        <v>45058</v>
      </c>
      <c r="B175" s="62">
        <v>2.7058</v>
      </c>
      <c r="C175" s="62">
        <v>23.66</v>
      </c>
      <c r="D175" s="62">
        <v>11005.64</v>
      </c>
      <c r="E175" s="62">
        <v>35.880000000000003</v>
      </c>
      <c r="F175" s="62">
        <v>12.95</v>
      </c>
      <c r="G175" s="62">
        <v>37.979999999999997</v>
      </c>
    </row>
    <row r="176" spans="1:7" x14ac:dyDescent="0.25">
      <c r="A176" s="35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6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5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6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5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6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5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6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  <row r="184" spans="1:7" x14ac:dyDescent="0.25">
      <c r="A184" s="35">
        <v>45121</v>
      </c>
      <c r="B184">
        <v>2.6444000000000001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 x14ac:dyDescent="0.25">
      <c r="A185" s="63">
        <v>45128</v>
      </c>
      <c r="B185">
        <v>2.6078999999999999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 x14ac:dyDescent="0.25">
      <c r="A186" s="35">
        <v>45135</v>
      </c>
      <c r="B186">
        <v>2.6533000000000002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 x14ac:dyDescent="0.25">
      <c r="A187" s="63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 x14ac:dyDescent="0.25">
      <c r="A188" s="35">
        <v>45149</v>
      </c>
      <c r="B188">
        <v>2.6381000000000001</v>
      </c>
      <c r="C188">
        <v>23.51</v>
      </c>
      <c r="D188">
        <v>10808.87</v>
      </c>
      <c r="E188">
        <v>35.54</v>
      </c>
      <c r="F188">
        <v>12.71</v>
      </c>
      <c r="G188">
        <v>36.619999999999997</v>
      </c>
    </row>
    <row r="189" spans="1:7" x14ac:dyDescent="0.25">
      <c r="A189" s="63">
        <v>45156</v>
      </c>
      <c r="B189">
        <v>2.5638999999999998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 x14ac:dyDescent="0.25">
      <c r="A190" s="35">
        <v>45163</v>
      </c>
      <c r="B190">
        <v>2.5701999999999998</v>
      </c>
      <c r="C190">
        <v>22.13</v>
      </c>
      <c r="D190">
        <v>10130.469999999999</v>
      </c>
      <c r="E190">
        <v>33.26</v>
      </c>
      <c r="F190">
        <v>12.25</v>
      </c>
      <c r="G190">
        <v>33.79</v>
      </c>
    </row>
    <row r="191" spans="1:7" x14ac:dyDescent="0.25">
      <c r="A191" s="63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36.630000000000003</v>
      </c>
    </row>
    <row r="192" spans="1:7" x14ac:dyDescent="0.25">
      <c r="A192" s="35">
        <v>45177</v>
      </c>
      <c r="B192">
        <v>2.6375000000000002</v>
      </c>
      <c r="C192">
        <v>22.72</v>
      </c>
      <c r="D192">
        <v>10281.879999999999</v>
      </c>
      <c r="E192">
        <v>34.39</v>
      </c>
      <c r="F192">
        <v>12.5</v>
      </c>
      <c r="G192">
        <v>36.25</v>
      </c>
    </row>
    <row r="193" spans="1:7" x14ac:dyDescent="0.25">
      <c r="A193" s="63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 x14ac:dyDescent="0.25">
      <c r="A194" s="35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 x14ac:dyDescent="0.25">
      <c r="A195" s="63">
        <v>45197</v>
      </c>
      <c r="B195">
        <v>2.6751</v>
      </c>
      <c r="C195">
        <v>22.46</v>
      </c>
      <c r="D195">
        <v>10109.530000000001</v>
      </c>
      <c r="E195">
        <v>33.94</v>
      </c>
      <c r="F195">
        <v>12.46</v>
      </c>
      <c r="G195">
        <v>35.71</v>
      </c>
    </row>
    <row r="196" spans="1:7" x14ac:dyDescent="0.25">
      <c r="A196" s="35">
        <v>45212</v>
      </c>
      <c r="B196">
        <v>2.6701999999999999</v>
      </c>
      <c r="C196">
        <v>22.36</v>
      </c>
      <c r="D196">
        <v>10068.280000000001</v>
      </c>
      <c r="E196">
        <v>33.93</v>
      </c>
      <c r="F196">
        <v>12.36</v>
      </c>
      <c r="G196">
        <v>35.64</v>
      </c>
    </row>
    <row r="197" spans="1:7" x14ac:dyDescent="0.25">
      <c r="A197" s="63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 x14ac:dyDescent="0.25">
      <c r="A198" s="35">
        <v>45226</v>
      </c>
      <c r="B198">
        <v>2.7132999999999998</v>
      </c>
      <c r="C198">
        <v>21.82</v>
      </c>
      <c r="D198">
        <v>9770.84</v>
      </c>
      <c r="E198">
        <v>32.799999999999997</v>
      </c>
      <c r="G198">
        <v>34.68</v>
      </c>
    </row>
    <row r="199" spans="1:7" x14ac:dyDescent="0.25">
      <c r="A199" s="63">
        <v>45233</v>
      </c>
      <c r="B199">
        <v>2.6613000000000002</v>
      </c>
      <c r="C199">
        <v>22.02</v>
      </c>
      <c r="D199">
        <v>9853.89</v>
      </c>
      <c r="E199">
        <v>33.36</v>
      </c>
      <c r="G199">
        <v>35.35</v>
      </c>
    </row>
    <row r="200" spans="1:7" x14ac:dyDescent="0.25">
      <c r="A200" s="35">
        <v>45240</v>
      </c>
      <c r="B200">
        <v>2.6444000000000001</v>
      </c>
      <c r="C200">
        <v>22.33</v>
      </c>
      <c r="D200">
        <v>9978.5400000000009</v>
      </c>
      <c r="E200">
        <v>34.119999999999997</v>
      </c>
      <c r="F200">
        <v>12.15</v>
      </c>
      <c r="G200">
        <v>36.380000000000003</v>
      </c>
    </row>
    <row r="201" spans="1:7" x14ac:dyDescent="0.25">
      <c r="A201" s="63">
        <v>45247</v>
      </c>
      <c r="B201">
        <v>2.6541999999999999</v>
      </c>
      <c r="C201">
        <v>22.54</v>
      </c>
      <c r="D201">
        <v>9979.69</v>
      </c>
      <c r="E201">
        <v>34.49</v>
      </c>
      <c r="G201">
        <v>36.83</v>
      </c>
    </row>
    <row r="202" spans="1:7" x14ac:dyDescent="0.25">
      <c r="A202" s="35">
        <v>45254</v>
      </c>
      <c r="B202">
        <v>2.7052999999999998</v>
      </c>
      <c r="C202">
        <v>22.24</v>
      </c>
      <c r="D202">
        <v>9839.52</v>
      </c>
      <c r="E202">
        <v>33.69</v>
      </c>
      <c r="G202">
        <v>35.729999999999997</v>
      </c>
    </row>
    <row r="203" spans="1:7" x14ac:dyDescent="0.25">
      <c r="A203" s="63">
        <v>45261</v>
      </c>
      <c r="B203">
        <v>2.6625000000000001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 x14ac:dyDescent="0.25">
      <c r="A204" s="35">
        <v>45268</v>
      </c>
      <c r="B204">
        <v>2.6636000000000002</v>
      </c>
      <c r="C204">
        <v>21.64</v>
      </c>
      <c r="D204">
        <v>9553.92</v>
      </c>
      <c r="E204">
        <v>33.1</v>
      </c>
      <c r="F204">
        <v>11.85</v>
      </c>
      <c r="G204">
        <v>35.840000000000003</v>
      </c>
    </row>
    <row r="205" spans="1:7" x14ac:dyDescent="0.25">
      <c r="A205" s="63">
        <v>45275</v>
      </c>
      <c r="B205">
        <v>2.6227</v>
      </c>
      <c r="C205">
        <v>21.4</v>
      </c>
      <c r="D205">
        <v>9385.33</v>
      </c>
      <c r="E205">
        <v>32.619999999999997</v>
      </c>
      <c r="F205">
        <v>11.81</v>
      </c>
      <c r="G205">
        <v>35.200000000000003</v>
      </c>
    </row>
  </sheetData>
  <phoneticPr fontId="17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5" t="s">
        <v>21</v>
      </c>
      <c r="B1" s="25" t="s">
        <v>22</v>
      </c>
      <c r="C1" s="26"/>
      <c r="E1" s="65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5"/>
      <c r="B2" s="25" t="s">
        <v>31</v>
      </c>
      <c r="C2" s="27"/>
      <c r="E2" s="65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5" t="s">
        <v>36</v>
      </c>
      <c r="B3" s="25" t="s">
        <v>37</v>
      </c>
      <c r="C3" s="27"/>
      <c r="E3" s="65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5"/>
      <c r="B4" s="25" t="s">
        <v>40</v>
      </c>
      <c r="C4" s="27"/>
      <c r="E4" s="65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5" t="s">
        <v>43</v>
      </c>
      <c r="B5" s="25" t="s">
        <v>44</v>
      </c>
      <c r="C5" s="26"/>
      <c r="E5" s="65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5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5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5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6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6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6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6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6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6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7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8"/>
      <c r="B11" s="18" t="s">
        <v>148</v>
      </c>
    </row>
    <row r="12" spans="1:25" x14ac:dyDescent="0.25">
      <c r="A12" s="68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8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8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8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8"/>
      <c r="B16" s="18" t="s">
        <v>174</v>
      </c>
    </row>
    <row r="17" spans="1:25" x14ac:dyDescent="0.25">
      <c r="A17" s="68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8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8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9"/>
      <c r="B20" s="18" t="s">
        <v>197</v>
      </c>
    </row>
    <row r="21" spans="1:25" x14ac:dyDescent="0.25">
      <c r="A21" s="67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8"/>
      <c r="B22" s="20" t="s">
        <v>222</v>
      </c>
    </row>
    <row r="23" spans="1:25" x14ac:dyDescent="0.25">
      <c r="A23" s="66" t="s">
        <v>223</v>
      </c>
      <c r="B23" s="18" t="s">
        <v>224</v>
      </c>
    </row>
    <row r="24" spans="1:25" x14ac:dyDescent="0.25">
      <c r="A24" s="66"/>
      <c r="B24" s="18" t="s">
        <v>225</v>
      </c>
    </row>
    <row r="25" spans="1:25" x14ac:dyDescent="0.25">
      <c r="A25" s="66"/>
      <c r="B25" s="18" t="s">
        <v>226</v>
      </c>
    </row>
    <row r="26" spans="1:25" x14ac:dyDescent="0.25">
      <c r="A26" s="66"/>
      <c r="B26" s="18" t="s">
        <v>227</v>
      </c>
    </row>
    <row r="27" spans="1:25" x14ac:dyDescent="0.25">
      <c r="A27" s="66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liangfeng li</cp:lastModifiedBy>
  <dcterms:created xsi:type="dcterms:W3CDTF">2019-12-02T06:36:00Z</dcterms:created>
  <dcterms:modified xsi:type="dcterms:W3CDTF">2023-12-15T12:43:59Z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