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<sst xmlns="http://schemas.openxmlformats.org/spreadsheetml/2006/main" count="483" uniqueCount="210">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</sst>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6" borderId="1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23" fillId="32" borderId="14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走势!$A$38:$A$107</c:f>
              <c:numCache>
                <c:formatCode>yyyy/m/d</c:formatCode>
                <c:ptCount val="70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</c:numCache>
            </c:numRef>
          </c:cat>
          <c:val>
            <c:numRef>
              <c:f>走势!$G$38:$G$107</c:f>
              <c:numCache>
                <c:formatCode>General</c:formatCode>
                <c:ptCount val="70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11.1242281163685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9.59587508189144</c:v>
                </c:pt>
                <c:pt idx="67">
                  <c:v>9.29239082946806</c:v>
                </c:pt>
                <c:pt idx="68">
                  <c:v>9.02939977265496</c:v>
                </c:pt>
                <c:pt idx="69">
                  <c:v>9.09303344521464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走势!$A$38:$A$107</c:f>
              <c:numCache>
                <c:formatCode>yyyy/m/d</c:formatCode>
                <c:ptCount val="70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</c:numCache>
            </c:numRef>
          </c:cat>
          <c:val>
            <c:numRef>
              <c:f>走势!$I$38:$I$107</c:f>
              <c:numCache>
                <c:formatCode>General</c:formatCode>
                <c:ptCount val="70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  <c:pt idx="69">
                  <c:v>1.56946588687257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走势!$A$38:$A$107</c:f>
              <c:numCache>
                <c:formatCode>yyyy/m/d</c:formatCode>
                <c:ptCount val="70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</c:numCache>
            </c:numRef>
          </c:cat>
          <c:val>
            <c:numRef>
              <c:f>走势!$H$38:$H$107</c:f>
              <c:numCache>
                <c:formatCode>General</c:formatCode>
                <c:ptCount val="70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  <c:pt idx="69">
                  <c:v>10681.9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G1" activePane="topRight" state="frozen"/>
      <selection/>
      <selection pane="topRight" activeCell="H3" sqref="H3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197</v>
      </c>
      <c r="D1" s="1" t="s">
        <v>198</v>
      </c>
      <c r="E1" s="1" t="s">
        <v>36</v>
      </c>
      <c r="F1" s="1" t="s">
        <v>38</v>
      </c>
      <c r="G1" s="1" t="s">
        <v>29</v>
      </c>
      <c r="H1" s="1" t="s">
        <v>27</v>
      </c>
      <c r="I1" s="1" t="s">
        <v>25</v>
      </c>
      <c r="J1" s="1" t="s">
        <v>199</v>
      </c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 t="s">
        <v>44</v>
      </c>
      <c r="E2" s="1"/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/>
      <c r="L2" s="1"/>
    </row>
    <row r="3" spans="1:12">
      <c r="A3" s="2"/>
      <c r="B3" s="2" t="s">
        <v>45</v>
      </c>
      <c r="C3" s="1" t="s">
        <v>44</v>
      </c>
      <c r="D3" s="1" t="s">
        <v>44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53</v>
      </c>
      <c r="K3" s="1"/>
      <c r="L3" s="1"/>
    </row>
    <row r="4" spans="1:12">
      <c r="A4" s="2"/>
      <c r="B4" s="2" t="s">
        <v>60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61</v>
      </c>
      <c r="C5" s="1"/>
      <c r="D5" s="1"/>
      <c r="E5" s="1" t="s">
        <v>62</v>
      </c>
      <c r="F5" s="1" t="s">
        <v>62</v>
      </c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/>
      <c r="L7" s="1"/>
    </row>
    <row r="8" spans="1:12">
      <c r="A8" s="2"/>
      <c r="B8" s="2" t="s">
        <v>65</v>
      </c>
      <c r="C8" s="1" t="s">
        <v>44</v>
      </c>
      <c r="D8" s="1" t="s">
        <v>44</v>
      </c>
      <c r="E8" s="1" t="s">
        <v>44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70</v>
      </c>
      <c r="B10" s="2" t="s">
        <v>71</v>
      </c>
      <c r="C10" s="5" t="s">
        <v>200</v>
      </c>
      <c r="D10" s="5" t="s">
        <v>201</v>
      </c>
      <c r="E10" s="5" t="s">
        <v>89</v>
      </c>
      <c r="F10" s="5" t="s">
        <v>91</v>
      </c>
      <c r="G10" s="5" t="s">
        <v>82</v>
      </c>
      <c r="H10" s="5" t="s">
        <v>80</v>
      </c>
      <c r="I10" s="5" t="s">
        <v>78</v>
      </c>
      <c r="J10" s="5" t="s">
        <v>202</v>
      </c>
      <c r="K10" s="5"/>
      <c r="L10" s="5"/>
    </row>
    <row r="11" spans="1:12">
      <c r="A11" s="6"/>
      <c r="B11" s="2" t="s">
        <v>95</v>
      </c>
      <c r="C11" s="1" t="s">
        <v>203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204</v>
      </c>
      <c r="D12" s="1" t="s">
        <v>205</v>
      </c>
      <c r="E12" s="1" t="s">
        <v>108</v>
      </c>
      <c r="F12" s="1">
        <v>20</v>
      </c>
      <c r="G12" s="1" t="s">
        <v>106</v>
      </c>
      <c r="H12" s="1" t="s">
        <v>104</v>
      </c>
      <c r="I12" s="1" t="s">
        <v>102</v>
      </c>
      <c r="J12" s="1">
        <v>45.85</v>
      </c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120</v>
      </c>
      <c r="C15" s="1" t="s">
        <v>66</v>
      </c>
      <c r="D15" s="1" t="s">
        <v>44</v>
      </c>
      <c r="E15" s="1" t="s">
        <v>44</v>
      </c>
      <c r="F15" s="1" t="s">
        <v>44</v>
      </c>
      <c r="G15" s="1" t="s">
        <v>66</v>
      </c>
      <c r="H15" s="1" t="s">
        <v>66</v>
      </c>
      <c r="I15" s="1" t="s">
        <v>66</v>
      </c>
      <c r="J15" s="1" t="s">
        <v>44</v>
      </c>
      <c r="K15" s="1"/>
      <c r="L15" s="1"/>
    </row>
    <row r="16" spans="1:12">
      <c r="A16" s="6"/>
      <c r="B16" s="2" t="s">
        <v>121</v>
      </c>
      <c r="C16" s="1" t="s">
        <v>206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 t="s">
        <v>66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126</v>
      </c>
      <c r="C19" s="1" t="s">
        <v>207</v>
      </c>
      <c r="D19" s="1" t="s">
        <v>208</v>
      </c>
      <c r="E19" s="1" t="s">
        <v>141</v>
      </c>
      <c r="F19" s="1"/>
      <c r="G19" s="1" t="s">
        <v>136</v>
      </c>
      <c r="H19" s="1" t="s">
        <v>134</v>
      </c>
      <c r="I19" s="1" t="s">
        <v>127</v>
      </c>
      <c r="J19" s="1" t="s">
        <v>209</v>
      </c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196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A85" workbookViewId="0">
      <selection activeCell="D123" sqref="D12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7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7" si="13">1/C81*100</f>
        <v>4.21463916963934</v>
      </c>
      <c r="E81" s="18">
        <f t="shared" ref="E81:E107" si="14">D81-B81</f>
        <v>1.03963916963934</v>
      </c>
      <c r="F81" s="18">
        <f t="shared" si="11"/>
        <v>0.0364480608203057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0.175430734089536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4.47234386318576</v>
      </c>
      <c r="E83" s="18">
        <f t="shared" si="14"/>
        <v>1.43334386318576</v>
      </c>
      <c r="F83" s="18">
        <f t="shared" si="11"/>
        <v>0.448756377459682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4.34117830182963</v>
      </c>
      <c r="E84" s="18">
        <f t="shared" si="14"/>
        <v>1.31117830182963</v>
      </c>
      <c r="F84" s="18">
        <f t="shared" si="11"/>
        <v>0.223500079835288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4.20132007824942</v>
      </c>
      <c r="E85" s="18">
        <f t="shared" si="14"/>
        <v>1.13132007824942</v>
      </c>
      <c r="F85" s="18">
        <f t="shared" si="11"/>
        <v>0.0346719106653259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0.0922768320406306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4.01672516079237</v>
      </c>
      <c r="E87" s="18">
        <f t="shared" si="14"/>
        <v>0.993725160792369</v>
      </c>
      <c r="F87" s="18">
        <f t="shared" si="11"/>
        <v>-0.172560398233119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-0.549644889513815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0.875217283140381</v>
      </c>
      <c r="F89" s="18">
        <f t="shared" si="11"/>
        <v>-0.435961018689246</v>
      </c>
      <c r="G89" s="16">
        <f t="shared" si="12"/>
        <v>11.1242281163685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0.974175470316232</v>
      </c>
      <c r="F90" s="18">
        <f t="shared" si="11"/>
        <v>-0.157144607933184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-0.109806561412631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4.10361141373281</v>
      </c>
      <c r="E92" s="18">
        <f t="shared" si="14"/>
        <v>0.940611413732806</v>
      </c>
      <c r="F92" s="18">
        <f t="shared" si="11"/>
        <v>-0.0531137470595624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4.16089016739494</v>
      </c>
      <c r="E93" s="18">
        <f t="shared" si="14"/>
        <v>0.967890167394935</v>
      </c>
      <c r="F93" s="18">
        <f t="shared" si="11"/>
        <v>0.0841911937229951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0.851219594527908</v>
      </c>
      <c r="F94" s="18">
        <f t="shared" si="11"/>
        <v>-0.0239976886124729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4.06799423089255</v>
      </c>
      <c r="E95" s="18">
        <f t="shared" si="14"/>
        <v>0.784994230892552</v>
      </c>
      <c r="F95" s="18">
        <f t="shared" si="11"/>
        <v>-0.18918123942368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4.02975763231027</v>
      </c>
      <c r="E96" s="18">
        <f t="shared" si="14"/>
        <v>0.739757632310268</v>
      </c>
      <c r="F96" s="18">
        <f t="shared" si="11"/>
        <v>-0.282351807957067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4.13307040008385</v>
      </c>
      <c r="E97" s="18">
        <f t="shared" si="14"/>
        <v>0.870070400083855</v>
      </c>
      <c r="F97" s="18">
        <f t="shared" si="11"/>
        <v>-0.0705410136489513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4.14212486774612</v>
      </c>
      <c r="E98" s="18">
        <f t="shared" si="14"/>
        <v>0.954124867746116</v>
      </c>
      <c r="F98" s="18">
        <f t="shared" si="11"/>
        <v>-0.0137652996488189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0.969464835622139</v>
      </c>
      <c r="F99" s="18">
        <f t="shared" si="11"/>
        <v>0.118245241094231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4.03648791542705</v>
      </c>
      <c r="E100" s="18">
        <f t="shared" si="14"/>
        <v>0.824487915427051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0.765651654045436</v>
      </c>
      <c r="F101" s="18">
        <f t="shared" si="11"/>
        <v>0.025894021735168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0.643481179666279</v>
      </c>
      <c r="F102" s="18">
        <f t="shared" si="11"/>
        <v>-0.226589220417576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0.703987577639751</v>
      </c>
      <c r="F103" s="18">
        <f t="shared" si="11"/>
        <v>-0.250137290106365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0.549916136278548</v>
      </c>
      <c r="F104" s="18">
        <f t="shared" si="11"/>
        <v>-0.419548699343591</v>
      </c>
      <c r="G104" s="16">
        <f t="shared" si="12"/>
        <v>9.59587508189144</v>
      </c>
      <c r="H104" s="16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8">
        <f t="shared" si="13"/>
        <v>3.66300366300366</v>
      </c>
      <c r="E105" s="18">
        <f t="shared" si="14"/>
        <v>0.521003663003663</v>
      </c>
      <c r="F105" s="18">
        <f t="shared" si="11"/>
        <v>-0.303484252423388</v>
      </c>
      <c r="G105" s="16">
        <f t="shared" si="12"/>
        <v>9.29239082946806</v>
      </c>
      <c r="H105" s="16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8">
        <f t="shared" si="13"/>
        <v>3.64166059723234</v>
      </c>
      <c r="E106" s="18">
        <f t="shared" si="14"/>
        <v>0.502660597232338</v>
      </c>
      <c r="F106" s="18">
        <f t="shared" si="11"/>
        <v>-0.262991056813098</v>
      </c>
      <c r="G106" s="16">
        <f t="shared" si="12"/>
        <v>9.02939977265496</v>
      </c>
      <c r="H106" s="16">
        <v>10954.39</v>
      </c>
      <c r="I106" s="16">
        <v>1.52708675548967</v>
      </c>
    </row>
    <row r="107" spans="1:9">
      <c r="A107" s="13">
        <v>43853</v>
      </c>
      <c r="B107">
        <v>3.034</v>
      </c>
      <c r="C107">
        <v>26.73</v>
      </c>
      <c r="D107" s="18">
        <f t="shared" si="13"/>
        <v>3.74111485222596</v>
      </c>
      <c r="E107" s="18">
        <f t="shared" si="14"/>
        <v>0.707114852225963</v>
      </c>
      <c r="F107" s="18">
        <f t="shared" si="11"/>
        <v>0.0636336725596847</v>
      </c>
      <c r="G107" s="16">
        <f t="shared" si="12"/>
        <v>9.09303344521464</v>
      </c>
      <c r="H107">
        <v>10681.9</v>
      </c>
      <c r="I107">
        <v>1.56946588687257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0" workbookViewId="0">
      <selection activeCell="A107" sqref="A107:G10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7" si="8">1/C66*100</f>
        <v>2.74388280168254</v>
      </c>
      <c r="E66" s="18">
        <f t="shared" ref="E66:E107" si="9">D66-B66</f>
        <v>-0.587117198317462</v>
      </c>
      <c r="F66" s="18">
        <f t="shared" si="5"/>
        <v>-0.390808881931841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-0.678212855054709</v>
      </c>
      <c r="F67" s="18">
        <f t="shared" si="5"/>
        <v>-0.471417353751437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2.86546476942513</v>
      </c>
      <c r="E69" s="18">
        <f t="shared" si="9"/>
        <v>-0.550535230574875</v>
      </c>
      <c r="F69" s="18">
        <f t="shared" si="5"/>
        <v>-0.369895458275949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-0.312645458387855</v>
      </c>
      <c r="F70" s="18">
        <f t="shared" ref="F70:F107" si="10">E70-E65</f>
        <v>0.337344580606367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-0.169770792397209</v>
      </c>
      <c r="F71" s="18">
        <f t="shared" si="10"/>
        <v>0.417346405920253</v>
      </c>
      <c r="G71" s="16">
        <f t="shared" ref="G71:G107" si="11">F71+G70</f>
        <v>4.73588592641175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3.18870143081741</v>
      </c>
      <c r="E72" s="18">
        <f t="shared" si="9"/>
        <v>-0.144298569182593</v>
      </c>
      <c r="F72" s="18">
        <f t="shared" si="10"/>
        <v>0.533914285872116</v>
      </c>
      <c r="G72" s="16">
        <f t="shared" si="11"/>
        <v>5.26980021228386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3.10292633807113</v>
      </c>
      <c r="E73" s="18">
        <f t="shared" si="9"/>
        <v>-0.194073661928866</v>
      </c>
      <c r="F73" s="18">
        <f t="shared" si="10"/>
        <v>0.420298125540743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-0.025755156184601</v>
      </c>
      <c r="F74" s="18">
        <f t="shared" si="10"/>
        <v>0.524780074390274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3.1528604181224</v>
      </c>
      <c r="E75" s="18">
        <f t="shared" si="9"/>
        <v>-0.126139581877603</v>
      </c>
      <c r="F75" s="18">
        <f t="shared" si="10"/>
        <v>0.186505876510251</v>
      </c>
      <c r="G75" s="16">
        <f t="shared" si="11"/>
        <v>6.40138428872513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-0.241663702473912</v>
      </c>
      <c r="F76" s="18">
        <f t="shared" si="10"/>
        <v>-0.0718929100767034</v>
      </c>
      <c r="G76" s="16">
        <f t="shared" si="11"/>
        <v>6.32949137864843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-0.246183191951603</v>
      </c>
      <c r="F77" s="18">
        <f t="shared" si="10"/>
        <v>-0.10188462276901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-0.251038555349494</v>
      </c>
      <c r="F78" s="18">
        <f t="shared" si="10"/>
        <v>-0.0569648934206279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-0.194636955908904</v>
      </c>
      <c r="F79" s="18">
        <f t="shared" si="10"/>
        <v>-0.168881799724303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-0.225067662133508</v>
      </c>
      <c r="F80" s="18">
        <f t="shared" si="10"/>
        <v>-0.0989280802559045</v>
      </c>
      <c r="G80" s="16">
        <f t="shared" si="11"/>
        <v>5.90283198247858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-0.264590164071445</v>
      </c>
      <c r="F81" s="18">
        <f t="shared" si="10"/>
        <v>-0.0229264615975322</v>
      </c>
      <c r="G81" s="16">
        <f t="shared" si="11"/>
        <v>5.87990552088105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2.87928879453521</v>
      </c>
      <c r="E82" s="18">
        <f t="shared" si="9"/>
        <v>-0.259711205464785</v>
      </c>
      <c r="F82" s="18">
        <f t="shared" si="10"/>
        <v>-0.0135280135131826</v>
      </c>
      <c r="G82" s="16">
        <f t="shared" si="11"/>
        <v>5.86637750736787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-0.066078126426997</v>
      </c>
      <c r="F83" s="18">
        <f t="shared" si="10"/>
        <v>0.184960428922497</v>
      </c>
      <c r="G83" s="16">
        <f t="shared" si="11"/>
        <v>6.05133793629036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-0.171369499802452</v>
      </c>
      <c r="F84" s="18">
        <f t="shared" si="10"/>
        <v>0.0232674561064519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-0.295541584339333</v>
      </c>
      <c r="F85" s="18">
        <f t="shared" si="10"/>
        <v>-0.0704739222058248</v>
      </c>
      <c r="G85" s="16">
        <f t="shared" si="11"/>
        <v>6.00413147019099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2.78248434912455</v>
      </c>
      <c r="E86" s="18">
        <f t="shared" si="9"/>
        <v>-0.285515650875445</v>
      </c>
      <c r="F86" s="18">
        <f t="shared" si="10"/>
        <v>-0.0209254868040007</v>
      </c>
      <c r="G86" s="16">
        <f t="shared" si="11"/>
        <v>5.98320598338699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-0.372578135830732</v>
      </c>
      <c r="F87" s="18">
        <f t="shared" si="10"/>
        <v>-0.112866930365946</v>
      </c>
      <c r="G87" s="16">
        <f t="shared" si="11"/>
        <v>5.87033905302104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-0.471979331204335</v>
      </c>
      <c r="F88" s="18">
        <f t="shared" si="10"/>
        <v>-0.405901204777338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-0.487490692107684</v>
      </c>
      <c r="F89" s="18">
        <f t="shared" si="10"/>
        <v>-0.316121192305233</v>
      </c>
      <c r="G89" s="16">
        <f t="shared" si="11"/>
        <v>5.14831665593847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2.72234793625719</v>
      </c>
      <c r="E90" s="18">
        <f t="shared" si="9"/>
        <v>-0.435652063742813</v>
      </c>
      <c r="F90" s="18">
        <f t="shared" si="10"/>
        <v>-0.140110479403481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2.7557678076998</v>
      </c>
      <c r="E91" s="18">
        <f t="shared" si="9"/>
        <v>-0.399232192300202</v>
      </c>
      <c r="F91" s="18">
        <f t="shared" si="10"/>
        <v>-0.113716541424757</v>
      </c>
      <c r="G91" s="16">
        <f t="shared" si="11"/>
        <v>4.89448963511024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-0.470078653257859</v>
      </c>
      <c r="F92" s="18">
        <f t="shared" si="10"/>
        <v>-0.0975005174271275</v>
      </c>
      <c r="G92" s="16">
        <f t="shared" si="11"/>
        <v>4.79698911768311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2.72264976883243</v>
      </c>
      <c r="E93" s="18">
        <f t="shared" si="9"/>
        <v>-0.470350231167573</v>
      </c>
      <c r="F93" s="18">
        <f t="shared" si="10"/>
        <v>0.00162910003676142</v>
      </c>
      <c r="G93" s="16">
        <f t="shared" si="11"/>
        <v>4.79861821771987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-0.575757524806789</v>
      </c>
      <c r="F94" s="18">
        <f t="shared" si="10"/>
        <v>-0.0882668326991043</v>
      </c>
      <c r="G94" s="16">
        <f t="shared" si="11"/>
        <v>4.71035138502077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-0.621147079497725</v>
      </c>
      <c r="F95" s="18">
        <f t="shared" si="10"/>
        <v>-0.185495015754911</v>
      </c>
      <c r="G95" s="16">
        <f t="shared" si="11"/>
        <v>4.52485636926585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-0.665822000159338</v>
      </c>
      <c r="F96" s="18">
        <f t="shared" si="10"/>
        <v>-0.266589807859136</v>
      </c>
      <c r="G96" s="16">
        <f t="shared" si="11"/>
        <v>4.25826656140672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-0.581724920952398</v>
      </c>
      <c r="F97" s="18">
        <f t="shared" si="10"/>
        <v>-0.111646267694538</v>
      </c>
      <c r="G97" s="16">
        <f t="shared" si="11"/>
        <v>4.14662029371218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2.67326221984007</v>
      </c>
      <c r="E98" s="18">
        <f t="shared" si="9"/>
        <v>-0.514737780159932</v>
      </c>
      <c r="F98" s="18">
        <f t="shared" si="10"/>
        <v>-0.0443875489923591</v>
      </c>
      <c r="G98" s="16">
        <f t="shared" si="11"/>
        <v>4.10223274471982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</v>
      </c>
      <c r="E99" s="18">
        <f t="shared" si="9"/>
        <v>-0.494813456131096</v>
      </c>
      <c r="F99" s="18">
        <f t="shared" si="10"/>
        <v>0.0809440686756924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-0.617021070544003</v>
      </c>
      <c r="F100" s="18">
        <f t="shared" si="10"/>
        <v>0.00412600895372162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-0.667314521744426</v>
      </c>
      <c r="F101" s="18">
        <f t="shared" si="10"/>
        <v>-0.00149252158508784</v>
      </c>
      <c r="G101" s="16">
        <f t="shared" si="11"/>
        <v>4.18581030076415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-0.503812084211113</v>
      </c>
      <c r="G102" s="16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-0.512262004740046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-0.622343345530378</v>
      </c>
      <c r="G104" s="16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8">
        <f t="shared" si="8"/>
        <v>2.00280392549569</v>
      </c>
      <c r="E105" s="18">
        <f t="shared" si="9"/>
        <v>-1.13919607450431</v>
      </c>
      <c r="F105" s="18">
        <f t="shared" si="10"/>
        <v>-0.522175003960303</v>
      </c>
      <c r="G105" s="16">
        <f t="shared" si="11"/>
        <v>2.02521786232231</v>
      </c>
    </row>
    <row r="106" spans="1:7">
      <c r="A106" s="13">
        <v>43847</v>
      </c>
      <c r="B106">
        <v>3.139</v>
      </c>
      <c r="C106">
        <v>50.67</v>
      </c>
      <c r="D106" s="18">
        <f t="shared" si="8"/>
        <v>1.97355437142293</v>
      </c>
      <c r="E106" s="18">
        <f t="shared" si="9"/>
        <v>-1.16544562857707</v>
      </c>
      <c r="F106" s="18">
        <f t="shared" si="10"/>
        <v>-0.498131106832642</v>
      </c>
      <c r="G106" s="16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8">
        <f t="shared" si="8"/>
        <v>1.99084212621939</v>
      </c>
      <c r="E107" s="18">
        <f t="shared" si="9"/>
        <v>-1.04315787378061</v>
      </c>
      <c r="F107" s="18">
        <f t="shared" si="10"/>
        <v>0.0423791313829018</v>
      </c>
      <c r="G107" s="16">
        <f t="shared" si="11"/>
        <v>1.56946588687257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A7" sqref="A7:E7"/>
    </sheetView>
  </sheetViews>
  <sheetFormatPr defaultColWidth="8.72727272727273" defaultRowHeight="14" outlineLevelRow="6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N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2" t="s">
        <v>42</v>
      </c>
      <c r="B2" s="2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">
        <v>44</v>
      </c>
      <c r="Q2" s="1" t="s">
        <v>44</v>
      </c>
      <c r="R2" s="1" t="s">
        <v>44</v>
      </c>
      <c r="S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</row>
    <row r="3" spans="1:25">
      <c r="A3" s="2"/>
      <c r="B3" s="2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52</v>
      </c>
      <c r="L3" s="1" t="s">
        <v>54</v>
      </c>
      <c r="M3" s="1" t="s">
        <v>52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54</v>
      </c>
      <c r="S3" s="1" t="s">
        <v>54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59</v>
      </c>
      <c r="Y3" s="1" t="s">
        <v>51</v>
      </c>
    </row>
    <row r="4" spans="1:25">
      <c r="A4" s="2"/>
      <c r="B4" s="2" t="s">
        <v>60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61</v>
      </c>
      <c r="F5" s="1">
        <v>45</v>
      </c>
      <c r="N5" s="1" t="s">
        <v>62</v>
      </c>
      <c r="O5" s="1" t="s">
        <v>62</v>
      </c>
      <c r="P5" s="1" t="s">
        <v>62</v>
      </c>
      <c r="Q5" s="1">
        <v>45</v>
      </c>
      <c r="R5" s="1">
        <v>45</v>
      </c>
      <c r="S5" s="1" t="s">
        <v>62</v>
      </c>
      <c r="T5" s="1" t="s">
        <v>62</v>
      </c>
      <c r="V5" s="1" t="s">
        <v>62</v>
      </c>
      <c r="X5" s="1">
        <v>45</v>
      </c>
      <c r="Y5" s="1">
        <v>45</v>
      </c>
    </row>
    <row r="6" spans="1:25">
      <c r="A6" s="2"/>
      <c r="B6" s="2" t="s">
        <v>63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</row>
    <row r="8" spans="1:25">
      <c r="A8" s="2"/>
      <c r="B8" s="2" t="s">
        <v>65</v>
      </c>
      <c r="C8" s="1" t="s">
        <v>44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44</v>
      </c>
      <c r="P8" s="1" t="s">
        <v>44</v>
      </c>
      <c r="Q8" s="1" t="s">
        <v>66</v>
      </c>
      <c r="R8" s="1" t="s">
        <v>66</v>
      </c>
      <c r="S8" s="1" t="s">
        <v>66</v>
      </c>
      <c r="T8" s="1" t="s">
        <v>44</v>
      </c>
      <c r="U8" s="1" t="s">
        <v>44</v>
      </c>
      <c r="V8" s="1" t="s">
        <v>66</v>
      </c>
      <c r="W8" s="1" t="s">
        <v>44</v>
      </c>
      <c r="X8" s="1" t="s">
        <v>66</v>
      </c>
      <c r="Y8" s="1" t="s">
        <v>66</v>
      </c>
    </row>
    <row r="9" spans="1:19">
      <c r="A9" s="2"/>
      <c r="B9" s="2" t="s">
        <v>67</v>
      </c>
      <c r="F9" s="1" t="s">
        <v>68</v>
      </c>
      <c r="R9" s="1" t="s">
        <v>68</v>
      </c>
      <c r="S9" s="1" t="s">
        <v>69</v>
      </c>
    </row>
    <row r="10" ht="78" customHeight="1" spans="1:25">
      <c r="A10" s="4" t="s">
        <v>70</v>
      </c>
      <c r="B10" s="2" t="s">
        <v>71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  <c r="L10" s="5" t="s">
        <v>81</v>
      </c>
      <c r="M10" s="5" t="s">
        <v>82</v>
      </c>
      <c r="N10" s="5" t="s">
        <v>83</v>
      </c>
      <c r="O10" s="5" t="s">
        <v>84</v>
      </c>
      <c r="P10" s="5" t="s">
        <v>85</v>
      </c>
      <c r="Q10" s="5" t="s">
        <v>86</v>
      </c>
      <c r="R10" s="5" t="s">
        <v>87</v>
      </c>
      <c r="S10" s="5" t="s">
        <v>88</v>
      </c>
      <c r="T10" s="5" t="s">
        <v>89</v>
      </c>
      <c r="U10" s="5" t="s">
        <v>90</v>
      </c>
      <c r="V10" s="5" t="s">
        <v>91</v>
      </c>
      <c r="W10" s="5" t="s">
        <v>92</v>
      </c>
      <c r="X10" s="5" t="s">
        <v>93</v>
      </c>
      <c r="Y10" s="5" t="s">
        <v>94</v>
      </c>
    </row>
    <row r="11" spans="1:2">
      <c r="A11" s="6"/>
      <c r="B11" s="2" t="s">
        <v>95</v>
      </c>
    </row>
    <row r="12" spans="1:25">
      <c r="A12" s="6"/>
      <c r="B12" s="2" t="s">
        <v>96</v>
      </c>
      <c r="C12" s="1" t="s">
        <v>97</v>
      </c>
      <c r="D12" s="1" t="s">
        <v>98</v>
      </c>
      <c r="E12" s="1">
        <v>39.56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10" t="s">
        <v>105</v>
      </c>
      <c r="M12" s="1" t="s">
        <v>106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107</v>
      </c>
      <c r="T12" s="1" t="s">
        <v>108</v>
      </c>
      <c r="U12" s="1" t="s">
        <v>109</v>
      </c>
      <c r="V12" s="1">
        <v>20</v>
      </c>
      <c r="W12" s="1" t="s">
        <v>110</v>
      </c>
      <c r="X12" s="1" t="s">
        <v>111</v>
      </c>
      <c r="Y12" s="1" t="s">
        <v>112</v>
      </c>
    </row>
    <row r="13" spans="1:19">
      <c r="A13" s="6"/>
      <c r="B13" s="2" t="s">
        <v>113</v>
      </c>
      <c r="E13" s="1" t="s">
        <v>114</v>
      </c>
      <c r="F13" s="1" t="s">
        <v>115</v>
      </c>
      <c r="Q13" s="1" t="s">
        <v>116</v>
      </c>
      <c r="R13" s="1" t="s">
        <v>117</v>
      </c>
      <c r="S13" s="1" t="s">
        <v>118</v>
      </c>
    </row>
    <row r="14" spans="1:25">
      <c r="A14" s="6"/>
      <c r="B14" s="2" t="s">
        <v>119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120</v>
      </c>
      <c r="C15" s="1" t="s">
        <v>44</v>
      </c>
      <c r="D15" s="1" t="s">
        <v>44</v>
      </c>
      <c r="E15" s="1" t="s">
        <v>66</v>
      </c>
      <c r="F15" s="1" t="s">
        <v>44</v>
      </c>
      <c r="G15" s="1" t="s">
        <v>44</v>
      </c>
      <c r="H15" s="1" t="s">
        <v>44</v>
      </c>
      <c r="I15" s="1" t="s">
        <v>66</v>
      </c>
      <c r="J15" s="1" t="s">
        <v>66</v>
      </c>
      <c r="K15" s="1" t="s">
        <v>66</v>
      </c>
      <c r="L15" s="1" t="s">
        <v>44</v>
      </c>
      <c r="M15" s="1" t="s">
        <v>66</v>
      </c>
      <c r="N15" s="1" t="s">
        <v>66</v>
      </c>
      <c r="O15" s="1" t="s">
        <v>44</v>
      </c>
      <c r="P15" s="1" t="s">
        <v>66</v>
      </c>
      <c r="Q15" s="1" t="s">
        <v>44</v>
      </c>
      <c r="R15" s="1" t="s">
        <v>66</v>
      </c>
      <c r="S15" s="1" t="s">
        <v>44</v>
      </c>
      <c r="T15" s="1" t="s">
        <v>44</v>
      </c>
      <c r="U15" s="1" t="s">
        <v>44</v>
      </c>
      <c r="V15" s="1" t="s">
        <v>44</v>
      </c>
    </row>
    <row r="16" spans="1:2">
      <c r="A16" s="6"/>
      <c r="B16" s="2" t="s">
        <v>121</v>
      </c>
    </row>
    <row r="17" spans="1:8">
      <c r="A17" s="6"/>
      <c r="B17" s="2" t="s">
        <v>122</v>
      </c>
      <c r="C17" s="12" t="s">
        <v>44</v>
      </c>
      <c r="D17" s="12" t="s">
        <v>44</v>
      </c>
      <c r="E17" s="12" t="s">
        <v>44</v>
      </c>
      <c r="F17" s="12" t="s">
        <v>44</v>
      </c>
      <c r="G17" s="12" t="s">
        <v>44</v>
      </c>
      <c r="H17" s="12" t="s">
        <v>44</v>
      </c>
    </row>
    <row r="18" spans="1:25">
      <c r="A18" s="6"/>
      <c r="B18" s="2" t="s">
        <v>123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124</v>
      </c>
      <c r="O18" s="1">
        <v>156</v>
      </c>
      <c r="P18" s="1">
        <v>31.28</v>
      </c>
      <c r="Q18" s="1" t="s">
        <v>125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127</v>
      </c>
      <c r="Q19" s="1" t="s">
        <v>139</v>
      </c>
      <c r="R19" s="1" t="s">
        <v>140</v>
      </c>
      <c r="S19" s="1" t="s">
        <v>127</v>
      </c>
      <c r="T19" s="1" t="s">
        <v>141</v>
      </c>
      <c r="U19" s="1" t="s">
        <v>141</v>
      </c>
      <c r="X19" s="1" t="s">
        <v>142</v>
      </c>
      <c r="Y19" s="1" t="s">
        <v>143</v>
      </c>
    </row>
    <row r="20" spans="1:2">
      <c r="A20" s="8"/>
      <c r="B20" s="2" t="s">
        <v>144</v>
      </c>
    </row>
    <row r="21" spans="1:25">
      <c r="A21" s="4" t="s">
        <v>145</v>
      </c>
      <c r="B21" s="2" t="s">
        <v>146</v>
      </c>
      <c r="C21" s="1" t="s">
        <v>147</v>
      </c>
      <c r="D21" s="1" t="s">
        <v>148</v>
      </c>
      <c r="E21" s="3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1" t="s">
        <v>159</v>
      </c>
      <c r="P21" s="1" t="s">
        <v>160</v>
      </c>
      <c r="Q21" s="1" t="s">
        <v>161</v>
      </c>
      <c r="R21" s="3" t="s">
        <v>162</v>
      </c>
      <c r="S21" s="3" t="s">
        <v>163</v>
      </c>
      <c r="T21" s="1" t="s">
        <v>164</v>
      </c>
      <c r="U21" s="3" t="s">
        <v>165</v>
      </c>
      <c r="V21" s="1" t="s">
        <v>166</v>
      </c>
      <c r="W21" s="1">
        <v>49.2</v>
      </c>
      <c r="X21" s="1" t="s">
        <v>167</v>
      </c>
      <c r="Y21" s="1" t="s">
        <v>168</v>
      </c>
    </row>
    <row r="22" spans="1:2">
      <c r="A22" s="6"/>
      <c r="B22" s="4" t="s">
        <v>169</v>
      </c>
    </row>
    <row r="23" spans="1:2">
      <c r="A23" s="2" t="s">
        <v>170</v>
      </c>
      <c r="B23" s="2" t="s">
        <v>171</v>
      </c>
    </row>
    <row r="24" spans="1:2">
      <c r="A24" s="2"/>
      <c r="B24" s="2" t="s">
        <v>172</v>
      </c>
    </row>
    <row r="25" spans="1:2">
      <c r="A25" s="2"/>
      <c r="B25" s="2" t="s">
        <v>173</v>
      </c>
    </row>
    <row r="26" spans="1:2">
      <c r="A26" s="2"/>
      <c r="B26" s="2" t="s">
        <v>174</v>
      </c>
    </row>
    <row r="27" spans="1:2">
      <c r="A27" s="2"/>
      <c r="B27" s="2" t="s">
        <v>175</v>
      </c>
    </row>
    <row r="28" spans="1:2">
      <c r="A28" s="2" t="s">
        <v>176</v>
      </c>
      <c r="B28" s="2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7" sqref="E7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45</v>
      </c>
      <c r="C3" s="1" t="s">
        <v>192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60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64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65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70</v>
      </c>
      <c r="B10" s="2" t="s">
        <v>71</v>
      </c>
      <c r="C10" s="5" t="s">
        <v>193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194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196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2020-01-28T04:26:48Z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