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<sst xmlns="http://schemas.openxmlformats.org/spreadsheetml/2006/main" count="597" uniqueCount="297">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</sst>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28" borderId="20" applyNumberFormat="0" applyAlignment="0" applyProtection="0">
      <alignment vertical="center"/>
    </xf>
    <xf numFmtId="0" fontId="28" fillId="28" borderId="17" applyNumberFormat="0" applyAlignment="0" applyProtection="0">
      <alignment vertical="center"/>
    </xf>
    <xf numFmtId="0" fontId="30" fillId="34" borderId="2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走势!$A$132:$A$221</c:f>
              <c:numCache>
                <c:formatCode>yyyy/m/d</c:formatCode>
                <c:ptCount val="9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</c:numCache>
            </c:numRef>
          </c:cat>
          <c:val>
            <c:numRef>
              <c:f>走势!$G$132:$G$221</c:f>
              <c:numCache>
                <c:formatCode>General</c:formatCode>
                <c:ptCount val="90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9.03426295745887</c:v>
                </c:pt>
                <c:pt idx="84">
                  <c:v>9.14902267573743</c:v>
                </c:pt>
                <c:pt idx="85">
                  <c:v>9.40491275682132</c:v>
                </c:pt>
                <c:pt idx="86">
                  <c:v>9.86196040263495</c:v>
                </c:pt>
                <c:pt idx="87">
                  <c:v>10.3865314605052</c:v>
                </c:pt>
                <c:pt idx="88">
                  <c:v>10.9830044505195</c:v>
                </c:pt>
                <c:pt idx="89">
                  <c:v>11.5562030641889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走势!$A$132:$A$221</c:f>
              <c:numCache>
                <c:formatCode>yyyy/m/d</c:formatCode>
                <c:ptCount val="9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</c:numCache>
            </c:numRef>
          </c:cat>
          <c:val>
            <c:numRef>
              <c:f>走势!$I$132:$I$221</c:f>
              <c:numCache>
                <c:formatCode>General</c:formatCode>
                <c:ptCount val="90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  <c:pt idx="85">
                  <c:v>2.96816756363899</c:v>
                </c:pt>
                <c:pt idx="86">
                  <c:v>3.1569287922466</c:v>
                </c:pt>
                <c:pt idx="87">
                  <c:v>3.45042048754832</c:v>
                </c:pt>
                <c:pt idx="88">
                  <c:v>3.85157966705225</c:v>
                </c:pt>
                <c:pt idx="89">
                  <c:v>4.27699000776654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走势!$A$132:$A$221</c:f>
              <c:numCache>
                <c:formatCode>yyyy/m/d</c:formatCode>
                <c:ptCount val="9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</c:numCache>
            </c:numRef>
          </c:cat>
          <c:val>
            <c:numRef>
              <c:f>走势!$J$132:$J$221</c:f>
              <c:numCache>
                <c:formatCode>General</c:formatCode>
                <c:ptCount val="90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  <c:pt idx="85">
                  <c:v>-2.70695947748168</c:v>
                </c:pt>
                <c:pt idx="86">
                  <c:v>-2.2251596100221</c:v>
                </c:pt>
                <c:pt idx="87">
                  <c:v>-1.93332854065815</c:v>
                </c:pt>
                <c:pt idx="88">
                  <c:v>-1.53191930802715</c:v>
                </c:pt>
                <c:pt idx="89">
                  <c:v>-1.30034511487414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走势!$A$132:$A$221</c:f>
              <c:numCache>
                <c:formatCode>yyyy/m/d</c:formatCode>
                <c:ptCount val="9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  <c:pt idx="86" c:formatCode="yyyy/m/d">
                  <c:v>44645</c:v>
                </c:pt>
                <c:pt idx="87" c:formatCode="yyyy/m/d">
                  <c:v>44652</c:v>
                </c:pt>
                <c:pt idx="88" c:formatCode="yyyy/m/d">
                  <c:v>44659</c:v>
                </c:pt>
                <c:pt idx="89" c:formatCode="yyyy/m/d">
                  <c:v>44666</c:v>
                </c:pt>
              </c:numCache>
            </c:numRef>
          </c:cat>
          <c:val>
            <c:numRef>
              <c:f>走势!$H$132:$H$221</c:f>
              <c:numCache>
                <c:formatCode>General</c:formatCode>
                <c:ptCount val="90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  <c:pt idx="85">
                  <c:v>12328.65</c:v>
                </c:pt>
                <c:pt idx="86">
                  <c:v>12072.73</c:v>
                </c:pt>
                <c:pt idx="87">
                  <c:v>12227.93</c:v>
                </c:pt>
                <c:pt idx="88">
                  <c:v>11959.27</c:v>
                </c:pt>
                <c:pt idx="89">
                  <c:v>11648.57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1"/>
  <sheetViews>
    <sheetView tabSelected="1" topLeftCell="A4" workbookViewId="0">
      <selection activeCell="R23" sqref="R2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0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0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0" si="21">1/C209*100</f>
        <v>3.15059861373661</v>
      </c>
      <c r="E209" s="52">
        <f t="shared" ref="E209:E220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>1/C221*100</f>
        <v>4.11861614497529</v>
      </c>
      <c r="E221" s="52">
        <f>D221-B221</f>
        <v>1.36081614497529</v>
      </c>
      <c r="F221" s="52">
        <f>E221-E216</f>
        <v>0.573198613669388</v>
      </c>
      <c r="G221" s="38">
        <f>F221+G220</f>
        <v>11.5562030641889</v>
      </c>
      <c r="H221">
        <v>11648.57</v>
      </c>
      <c r="I221">
        <v>4.27699000776654</v>
      </c>
      <c r="J221">
        <v>-1.30034511487414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1"/>
  <sheetViews>
    <sheetView topLeftCell="A199" workbookViewId="0">
      <selection activeCell="G221" sqref="G22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0" si="18">1/C194*100</f>
        <v>1.76273576590869</v>
      </c>
      <c r="E194" s="52">
        <f t="shared" ref="E194:E220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0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0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>1/C221*100</f>
        <v>2.42718446601942</v>
      </c>
      <c r="E221" s="52">
        <f>D221-B221</f>
        <v>-0.330615533980583</v>
      </c>
      <c r="F221" s="52">
        <f>E221-E216</f>
        <v>0.425410340714287</v>
      </c>
      <c r="G221" s="38">
        <f>F221+G220</f>
        <v>4.27699000776654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"/>
  <sheetViews>
    <sheetView topLeftCell="A97" workbookViewId="0">
      <selection activeCell="G120" sqref="G120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9" si="8">1/C93*100</f>
        <v>5.72409845449342</v>
      </c>
      <c r="E93" s="52">
        <f t="shared" ref="E93:E119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9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9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>1/C120*100</f>
        <v>6.28930817610063</v>
      </c>
      <c r="E120" s="52">
        <f>D120-B120</f>
        <v>3.53150817610063</v>
      </c>
      <c r="F120" s="52">
        <f>E120-E115</f>
        <v>0.231574193153009</v>
      </c>
      <c r="G120" s="38">
        <f>F120+G119</f>
        <v>-1.30034511487414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106" workbookViewId="0">
      <selection activeCell="F121" sqref="F12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2022-04-17T09:10:55Z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