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<sst xmlns="http://schemas.openxmlformats.org/spreadsheetml/2006/main" count="597" uniqueCount="297">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</sst>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25" borderId="17" applyNumberFormat="0" applyAlignment="0" applyProtection="0">
      <alignment vertical="center"/>
    </xf>
    <xf numFmtId="0" fontId="24" fillId="25" borderId="15" applyNumberFormat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走势!$A$107:$A$158</c:f>
              <c:numCache>
                <c:formatCode>yyyy/m/d</c:formatCode>
                <c:ptCount val="5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</c:numCache>
            </c:numRef>
          </c:cat>
          <c:val>
            <c:numRef>
              <c:f>走势!$G$107:$G$158</c:f>
              <c:numCache>
                <c:formatCode>General</c:formatCode>
                <c:ptCount val="52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走势!$A$107:$A$158</c:f>
              <c:numCache>
                <c:formatCode>yyyy/m/d</c:formatCode>
                <c:ptCount val="5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</c:numCache>
            </c:numRef>
          </c:cat>
          <c:val>
            <c:numRef>
              <c:f>走势!$I$107:$I$158</c:f>
              <c:numCache>
                <c:formatCode>General</c:formatCode>
                <c:ptCount val="52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走势!$A$107:$A$158</c:f>
              <c:numCache>
                <c:formatCode>yyyy/m/d</c:formatCode>
                <c:ptCount val="5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</c:numCache>
            </c:numRef>
          </c:cat>
          <c:val>
            <c:numRef>
              <c:f>走势!$J$107:$J$158</c:f>
              <c:numCache>
                <c:formatCode>General</c:formatCode>
                <c:ptCount val="52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走势!$A$107:$A$158</c:f>
              <c:numCache>
                <c:formatCode>yyyy/m/d</c:formatCode>
                <c:ptCount val="5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</c:numCache>
            </c:numRef>
          </c:cat>
          <c:val>
            <c:numRef>
              <c:f>走势!$H$107:$H$158</c:f>
              <c:numCache>
                <c:formatCode>General</c:formatCode>
                <c:ptCount val="52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"/>
  <sheetViews>
    <sheetView tabSelected="1" topLeftCell="A7" workbookViewId="0">
      <selection activeCell="P35" sqref="P3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7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7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7" si="17">1/C145*100</f>
        <v>3.10173697270471</v>
      </c>
      <c r="E145" s="52">
        <f t="shared" ref="E145:E157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>1/C158*100</f>
        <v>2.73448181569593</v>
      </c>
      <c r="E158" s="52">
        <f>D158-B158</f>
        <v>-0.384018184304074</v>
      </c>
      <c r="F158" s="52">
        <f>E158-E153</f>
        <v>-0.0914201027693045</v>
      </c>
      <c r="G158" s="38">
        <f>F158+G157</f>
        <v>4.59028969665868</v>
      </c>
      <c r="H158">
        <v>15628.73</v>
      </c>
      <c r="I158">
        <v>-1.14285666270316</v>
      </c>
      <c r="J158">
        <v>-4.62306608098786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8"/>
  <sheetViews>
    <sheetView topLeftCell="A130" workbookViewId="0">
      <selection activeCell="G158" sqref="G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7" si="14">1/C130*100</f>
        <v>1.66500166500166</v>
      </c>
      <c r="E130" s="52">
        <f t="shared" ref="E130:E157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>1/C158*100</f>
        <v>1.41864094197759</v>
      </c>
      <c r="E158" s="52">
        <f>D158-B158</f>
        <v>-1.69985905802241</v>
      </c>
      <c r="F158" s="52">
        <f>E158-E153</f>
        <v>-0.0210029188023044</v>
      </c>
      <c r="G158" s="38">
        <f>F158+G157</f>
        <v>-1.14285666270316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topLeftCell="A37" workbookViewId="0">
      <selection activeCell="G57" sqref="G5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6" si="4">1/C29*100</f>
        <v>6.32111251580278</v>
      </c>
      <c r="E29" s="52">
        <f t="shared" ref="E29:E56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6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>1/C57*100</f>
        <v>5.77034045008656</v>
      </c>
      <c r="E57" s="52">
        <f>D57-B57</f>
        <v>2.65184045008656</v>
      </c>
      <c r="F57" s="52">
        <f>E57-E52</f>
        <v>-0.219389001546225</v>
      </c>
      <c r="G57" s="38">
        <f>F57+G56</f>
        <v>-4.62306608098786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opLeftCell="A49" workbookViewId="0">
      <selection activeCell="C58" sqref="C5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2021-01-22T16:19:09Z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