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3E8B87F0-CE31-4322-8D88-5AF5EC2DA60E}" xr6:coauthVersionLast="47" xr6:coauthVersionMax="47" xr10:uidLastSave="{00000000-0000-0000-0000-000000000000}"/>
  <bookViews>
    <workbookView xWindow="-110" yWindow="-110" windowWidth="25820" windowHeight="15500" tabRatio="804" firstSheet="3" activeTab="6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7" i="13" l="1"/>
  <c r="P198" i="13"/>
  <c r="P199" i="13"/>
  <c r="P200" i="13"/>
  <c r="P185" i="13"/>
  <c r="P186" i="13"/>
  <c r="P187" i="13"/>
  <c r="P188" i="13"/>
  <c r="P189" i="13"/>
  <c r="P190" i="13"/>
  <c r="P192" i="13"/>
  <c r="P193" i="13"/>
  <c r="P194" i="13"/>
  <c r="P195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E193" i="13" s="1"/>
  <c r="D189" i="13"/>
  <c r="E189" i="13" s="1"/>
  <c r="D190" i="13"/>
  <c r="E195" i="13" s="1"/>
  <c r="D191" i="13"/>
  <c r="D192" i="13"/>
  <c r="D193" i="13"/>
  <c r="D194" i="13"/>
  <c r="E194" i="13"/>
  <c r="D195" i="13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194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R195" i="13" s="1"/>
  <c r="Q191" i="13"/>
  <c r="R191" i="13" s="1"/>
  <c r="Q192" i="13"/>
  <c r="Q193" i="13"/>
  <c r="Q194" i="13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N193" i="13" s="1"/>
  <c r="M189" i="13"/>
  <c r="N194" i="13" s="1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N200" i="13" s="1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P196" i="13" s="1"/>
  <c r="O192" i="13"/>
  <c r="O193" i="13"/>
  <c r="O194" i="13"/>
  <c r="O195" i="13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N196" i="13" l="1"/>
  <c r="P191" i="13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I190" i="13" l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<sst xmlns="http://schemas.openxmlformats.org/spreadsheetml/2006/main" count="617" uniqueCount="309">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</sst>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上证!$A$145:$A$191</c:f>
              <c:numCache>
                <c:formatCode>m/d/yyyy</c:formatCode>
                <c:ptCount val="47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</c:numCache>
            </c:numRef>
          </c:cat>
          <c:val>
            <c:numRef>
              <c:f>上证!$F$145:$F$191</c:f>
              <c:numCache>
                <c:formatCode>General</c:formatCode>
                <c:ptCount val="47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0.80087422964007171</c:v>
                </c:pt>
                <c:pt idx="43">
                  <c:v>0.80925962320429345</c:v>
                </c:pt>
                <c:pt idx="44">
                  <c:v>1.0614826119447853</c:v>
                </c:pt>
                <c:pt idx="45">
                  <c:v>1.3322338022861073</c:v>
                </c:pt>
                <c:pt idx="46">
                  <c:v>1.5561612923259478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上证!$A$145:$A$191</c:f>
              <c:numCache>
                <c:formatCode>m/d/yyyy</c:formatCode>
                <c:ptCount val="47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</c:numCache>
            </c:numRef>
          </c:cat>
          <c:val>
            <c:numRef>
              <c:f>上证!$G$145:$G$191</c:f>
              <c:numCache>
                <c:formatCode>General</c:formatCode>
                <c:ptCount val="47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-1.770290366936174</c:v>
                </c:pt>
                <c:pt idx="41">
                  <c:v>-1.781222213842514</c:v>
                </c:pt>
                <c:pt idx="42">
                  <c:v>-1.8409535241664221</c:v>
                </c:pt>
                <c:pt idx="43">
                  <c:v>-1.7922279718857488</c:v>
                </c:pt>
                <c:pt idx="44">
                  <c:v>-1.496748879054163</c:v>
                </c:pt>
                <c:pt idx="45">
                  <c:v>-1.1811781583111705</c:v>
                </c:pt>
                <c:pt idx="46">
                  <c:v>-0.90875118049236603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上证!$A$145:$A$191</c:f>
              <c:numCache>
                <c:formatCode>m/d/yyyy</c:formatCode>
                <c:ptCount val="47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</c:numCache>
            </c:numRef>
          </c:cat>
          <c:val>
            <c:numRef>
              <c:f>上证!$H$145:$H$191</c:f>
              <c:numCache>
                <c:formatCode>General</c:formatCode>
                <c:ptCount val="47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  <c:pt idx="44">
                  <c:v>-0.13543129705539325</c:v>
                </c:pt>
                <c:pt idx="45">
                  <c:v>0.10697795935802956</c:v>
                </c:pt>
                <c:pt idx="46">
                  <c:v>0.26435338056038749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上证!$A$145:$A$191</c:f>
              <c:numCache>
                <c:formatCode>m/d/yyyy</c:formatCode>
                <c:ptCount val="47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</c:numCache>
            </c:numRef>
          </c:cat>
          <c:val>
            <c:numRef>
              <c:f>上证!$I$145:$I$191</c:f>
              <c:numCache>
                <c:formatCode>General</c:formatCode>
                <c:ptCount val="47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  <c:pt idx="44">
                  <c:v>3.9164645787208578</c:v>
                </c:pt>
                <c:pt idx="45">
                  <c:v>4.2695163900531465</c:v>
                </c:pt>
                <c:pt idx="46">
                  <c:v>4.4011524533892104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opLeftCell="A136" workbookViewId="0">
      <selection activeCell="L191" sqref="L191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5" si="222">1/C185*100-B185</f>
        <v>5.3223141157811273</v>
      </c>
      <c r="E185">
        <f t="shared" ref="E185:E195" si="223">D185-D180</f>
        <v>0.31031703212801887</v>
      </c>
      <c r="F185" s="31">
        <f t="shared" ref="F185:F195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200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D192" t="e">
        <f t="shared" si="222"/>
        <v>#DIV/0!</v>
      </c>
      <c r="E192" t="e">
        <f t="shared" si="223"/>
        <v>#DIV/0!</v>
      </c>
      <c r="F192" s="31" t="e">
        <f t="shared" si="224"/>
        <v>#DIV/0!</v>
      </c>
      <c r="G192" s="31" t="e">
        <f t="shared" si="165"/>
        <v>#DIV/0!</v>
      </c>
      <c r="H192" s="31" t="e">
        <f t="shared" si="231"/>
        <v>#DIV/0!</v>
      </c>
      <c r="I192" s="31" t="e">
        <f t="shared" si="213"/>
        <v>#DIV/0!</v>
      </c>
      <c r="M192" t="e">
        <f t="shared" si="225"/>
        <v>#DIV/0!</v>
      </c>
      <c r="N192" t="e">
        <f t="shared" ref="N192" si="235">M192-M187</f>
        <v>#DIV/0!</v>
      </c>
      <c r="O192" t="e">
        <f t="shared" si="157"/>
        <v>#DIV/0!</v>
      </c>
      <c r="P192" t="e">
        <f t="shared" si="228"/>
        <v>#DIV/0!</v>
      </c>
      <c r="Q192" t="e">
        <f t="shared" si="207"/>
        <v>#DIV/0!</v>
      </c>
      <c r="R192" t="e">
        <f t="shared" si="221"/>
        <v>#DIV/0!</v>
      </c>
    </row>
    <row r="193" spans="4:18" x14ac:dyDescent="0.25">
      <c r="D193" t="e">
        <f t="shared" si="222"/>
        <v>#DIV/0!</v>
      </c>
      <c r="E193" t="e">
        <f t="shared" si="223"/>
        <v>#DIV/0!</v>
      </c>
      <c r="F193" s="31" t="e">
        <f t="shared" si="224"/>
        <v>#DIV/0!</v>
      </c>
      <c r="G193" s="31" t="e">
        <f t="shared" si="165"/>
        <v>#DIV/0!</v>
      </c>
      <c r="H193" s="31" t="e">
        <f t="shared" si="231"/>
        <v>#DIV/0!</v>
      </c>
      <c r="I193" s="31" t="e">
        <f t="shared" si="213"/>
        <v>#DIV/0!</v>
      </c>
      <c r="M193" t="e">
        <f t="shared" si="225"/>
        <v>#DIV/0!</v>
      </c>
      <c r="N193" t="e">
        <f t="shared" ref="N193" si="236">M193-M188</f>
        <v>#DIV/0!</v>
      </c>
      <c r="O193" t="e">
        <f t="shared" si="157"/>
        <v>#DIV/0!</v>
      </c>
      <c r="P193" t="e">
        <f t="shared" si="228"/>
        <v>#DIV/0!</v>
      </c>
      <c r="Q193" t="e">
        <f t="shared" si="207"/>
        <v>#DIV/0!</v>
      </c>
      <c r="R193" t="e">
        <f t="shared" si="221"/>
        <v>#DIV/0!</v>
      </c>
    </row>
    <row r="194" spans="4:18" x14ac:dyDescent="0.25">
      <c r="D194" t="e">
        <f t="shared" si="222"/>
        <v>#DIV/0!</v>
      </c>
      <c r="E194" t="e">
        <f t="shared" si="223"/>
        <v>#DIV/0!</v>
      </c>
      <c r="F194" s="31" t="e">
        <f t="shared" si="224"/>
        <v>#DIV/0!</v>
      </c>
      <c r="G194" s="31" t="e">
        <f t="shared" si="165"/>
        <v>#DIV/0!</v>
      </c>
      <c r="H194" s="31" t="e">
        <f t="shared" si="231"/>
        <v>#DIV/0!</v>
      </c>
      <c r="I194" s="31" t="e">
        <f t="shared" si="213"/>
        <v>#DIV/0!</v>
      </c>
      <c r="M194" t="e">
        <f t="shared" si="225"/>
        <v>#DIV/0!</v>
      </c>
      <c r="N194" t="e">
        <f t="shared" ref="N194" si="237">M194-M189</f>
        <v>#DIV/0!</v>
      </c>
      <c r="O194" t="e">
        <f t="shared" si="157"/>
        <v>#DIV/0!</v>
      </c>
      <c r="P194" t="e">
        <f t="shared" si="228"/>
        <v>#DIV/0!</v>
      </c>
      <c r="Q194" t="e">
        <f t="shared" si="207"/>
        <v>#DIV/0!</v>
      </c>
      <c r="R194" t="e">
        <f t="shared" si="221"/>
        <v>#DIV/0!</v>
      </c>
    </row>
    <row r="195" spans="4:18" x14ac:dyDescent="0.25">
      <c r="D195" t="e">
        <f t="shared" si="222"/>
        <v>#DIV/0!</v>
      </c>
      <c r="E195" t="e">
        <f t="shared" si="223"/>
        <v>#DIV/0!</v>
      </c>
      <c r="F195" s="31" t="e">
        <f t="shared" si="224"/>
        <v>#DIV/0!</v>
      </c>
      <c r="G195" s="31" t="e">
        <f t="shared" si="165"/>
        <v>#DIV/0!</v>
      </c>
      <c r="H195" s="31" t="e">
        <f t="shared" si="231"/>
        <v>#DIV/0!</v>
      </c>
      <c r="I195" s="31" t="e">
        <f t="shared" si="213"/>
        <v>#DIV/0!</v>
      </c>
      <c r="M195" t="e">
        <f t="shared" si="225"/>
        <v>#DIV/0!</v>
      </c>
      <c r="N195" t="e">
        <f t="shared" ref="N195" si="238">M195-M190</f>
        <v>#DIV/0!</v>
      </c>
      <c r="O195" t="e">
        <f t="shared" si="157"/>
        <v>#DIV/0!</v>
      </c>
      <c r="P195" t="e">
        <f t="shared" si="228"/>
        <v>#DIV/0!</v>
      </c>
      <c r="Q195" t="e">
        <f>1/L195*100-B195</f>
        <v>#DIV/0!</v>
      </c>
      <c r="R195" t="e">
        <f t="shared" si="221"/>
        <v>#DIV/0!</v>
      </c>
    </row>
    <row r="196" spans="4:18" x14ac:dyDescent="0.25">
      <c r="G196" s="31" t="e">
        <f t="shared" si="165"/>
        <v>#DIV/0!</v>
      </c>
      <c r="H196" s="31" t="e">
        <f t="shared" si="231"/>
        <v>#DIV/0!</v>
      </c>
      <c r="I196" s="31" t="e">
        <f t="shared" si="213"/>
        <v>#DIV/0!</v>
      </c>
      <c r="M196" t="e">
        <f t="shared" si="225"/>
        <v>#DIV/0!</v>
      </c>
      <c r="N196" t="e">
        <f t="shared" ref="N196" si="239">M196-M191</f>
        <v>#DIV/0!</v>
      </c>
      <c r="O196" t="e">
        <f t="shared" ref="O196:O213" si="240">1/J196*100-B196</f>
        <v>#DIV/0!</v>
      </c>
      <c r="P196" t="e">
        <f t="shared" si="228"/>
        <v>#DIV/0!</v>
      </c>
      <c r="Q196" t="e">
        <f t="shared" ref="Q196:Q207" si="241">1/L196*100-B196</f>
        <v>#DIV/0!</v>
      </c>
      <c r="R196" t="e">
        <f t="shared" si="221"/>
        <v>#DIV/0!</v>
      </c>
    </row>
    <row r="197" spans="4:18" x14ac:dyDescent="0.25">
      <c r="G197" s="31" t="e">
        <f t="shared" si="165"/>
        <v>#DIV/0!</v>
      </c>
      <c r="H197" s="31" t="e">
        <f t="shared" si="231"/>
        <v>#DIV/0!</v>
      </c>
      <c r="I197" s="31" t="e">
        <f t="shared" si="213"/>
        <v>#DIV/0!</v>
      </c>
      <c r="M197" t="e">
        <f t="shared" si="225"/>
        <v>#DIV/0!</v>
      </c>
      <c r="N197" t="e">
        <f t="shared" ref="N197" si="242">M197-M192</f>
        <v>#DIV/0!</v>
      </c>
      <c r="O197" t="e">
        <f t="shared" si="240"/>
        <v>#DIV/0!</v>
      </c>
      <c r="P197" t="e">
        <f t="shared" si="228"/>
        <v>#DIV/0!</v>
      </c>
      <c r="Q197" t="e">
        <f t="shared" si="241"/>
        <v>#DIV/0!</v>
      </c>
      <c r="R197" t="e">
        <f t="shared" si="221"/>
        <v>#DIV/0!</v>
      </c>
    </row>
    <row r="198" spans="4:18" x14ac:dyDescent="0.25">
      <c r="G198" s="31" t="e">
        <f t="shared" si="165"/>
        <v>#DIV/0!</v>
      </c>
      <c r="H198" s="31" t="e">
        <f t="shared" si="231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3">M198-M193</f>
        <v>#DIV/0!</v>
      </c>
      <c r="O198" t="e">
        <f t="shared" si="240"/>
        <v>#DIV/0!</v>
      </c>
      <c r="P198" t="e">
        <f t="shared" si="228"/>
        <v>#DIV/0!</v>
      </c>
      <c r="Q198" t="e">
        <f t="shared" si="241"/>
        <v>#DIV/0!</v>
      </c>
      <c r="R198" t="e">
        <f t="shared" si="221"/>
        <v>#DIV/0!</v>
      </c>
    </row>
    <row r="199" spans="4:18" x14ac:dyDescent="0.25">
      <c r="G199" s="31" t="e">
        <f t="shared" si="165"/>
        <v>#DIV/0!</v>
      </c>
      <c r="H199" s="31" t="e">
        <f t="shared" si="231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4">M199-M194</f>
        <v>#DIV/0!</v>
      </c>
      <c r="O199" t="e">
        <f t="shared" si="240"/>
        <v>#DIV/0!</v>
      </c>
      <c r="P199" t="e">
        <f t="shared" si="228"/>
        <v>#DIV/0!</v>
      </c>
      <c r="Q199" t="e">
        <f t="shared" si="241"/>
        <v>#DIV/0!</v>
      </c>
      <c r="R199" t="e">
        <f t="shared" si="221"/>
        <v>#DIV/0!</v>
      </c>
    </row>
    <row r="200" spans="4:18" x14ac:dyDescent="0.25">
      <c r="G200" s="31" t="e">
        <f t="shared" si="165"/>
        <v>#DIV/0!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5">M200-M195</f>
        <v>#DIV/0!</v>
      </c>
      <c r="O200" t="e">
        <f t="shared" si="240"/>
        <v>#DIV/0!</v>
      </c>
      <c r="P200" t="e">
        <f t="shared" si="228"/>
        <v>#DIV/0!</v>
      </c>
      <c r="Q200" t="e">
        <f t="shared" si="241"/>
        <v>#DIV/0!</v>
      </c>
      <c r="R200" t="e">
        <f t="shared" si="221"/>
        <v>#DIV/0!</v>
      </c>
    </row>
    <row r="201" spans="4:18" x14ac:dyDescent="0.25">
      <c r="G201" s="31" t="e">
        <f t="shared" ref="G201:G221" si="246">G200+P201</f>
        <v>#DIV/0!</v>
      </c>
      <c r="H201" s="31" t="e">
        <f t="shared" ref="H201:H211" si="247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48">M201-M196</f>
        <v>#DIV/0!</v>
      </c>
      <c r="O201" t="e">
        <f t="shared" si="240"/>
        <v>#DIV/0!</v>
      </c>
      <c r="Q201" t="e">
        <f t="shared" si="241"/>
        <v>#DIV/0!</v>
      </c>
      <c r="R201" t="e">
        <f t="shared" si="221"/>
        <v>#DIV/0!</v>
      </c>
    </row>
    <row r="202" spans="4:18" x14ac:dyDescent="0.25">
      <c r="G202" s="31" t="e">
        <f t="shared" si="246"/>
        <v>#DIV/0!</v>
      </c>
      <c r="H202" s="31" t="e">
        <f t="shared" si="247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49">M202-M197</f>
        <v>#DIV/0!</v>
      </c>
      <c r="O202" t="e">
        <f t="shared" si="240"/>
        <v>#DIV/0!</v>
      </c>
      <c r="Q202" t="e">
        <f t="shared" si="241"/>
        <v>#DIV/0!</v>
      </c>
      <c r="R202" t="e">
        <f t="shared" si="221"/>
        <v>#DIV/0!</v>
      </c>
    </row>
    <row r="203" spans="4:18" x14ac:dyDescent="0.25">
      <c r="G203" s="31" t="e">
        <f t="shared" si="246"/>
        <v>#DIV/0!</v>
      </c>
      <c r="H203" s="31" t="e">
        <f t="shared" si="247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0">M203-M198</f>
        <v>#DIV/0!</v>
      </c>
      <c r="O203" t="e">
        <f t="shared" si="240"/>
        <v>#DIV/0!</v>
      </c>
      <c r="Q203" t="e">
        <f t="shared" si="241"/>
        <v>#DIV/0!</v>
      </c>
      <c r="R203" t="e">
        <f t="shared" si="221"/>
        <v>#DIV/0!</v>
      </c>
    </row>
    <row r="204" spans="4:18" x14ac:dyDescent="0.25">
      <c r="G204" s="31" t="e">
        <f t="shared" si="246"/>
        <v>#DIV/0!</v>
      </c>
      <c r="H204" s="31" t="e">
        <f t="shared" si="247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1">M204-M199</f>
        <v>#DIV/0!</v>
      </c>
      <c r="O204" t="e">
        <f t="shared" si="240"/>
        <v>#DIV/0!</v>
      </c>
      <c r="Q204" t="e">
        <f t="shared" si="241"/>
        <v>#DIV/0!</v>
      </c>
      <c r="R204" t="e">
        <f t="shared" si="221"/>
        <v>#DIV/0!</v>
      </c>
    </row>
    <row r="205" spans="4:18" x14ac:dyDescent="0.25">
      <c r="G205" s="31" t="e">
        <f t="shared" si="246"/>
        <v>#DIV/0!</v>
      </c>
      <c r="H205" s="31" t="e">
        <f t="shared" si="247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2">M205-M200</f>
        <v>#DIV/0!</v>
      </c>
      <c r="O205" t="e">
        <f t="shared" si="240"/>
        <v>#DIV/0!</v>
      </c>
      <c r="Q205" t="e">
        <f t="shared" si="241"/>
        <v>#DIV/0!</v>
      </c>
      <c r="R205" t="e">
        <f t="shared" si="221"/>
        <v>#DIV/0!</v>
      </c>
    </row>
    <row r="206" spans="4:18" x14ac:dyDescent="0.25">
      <c r="G206" s="31" t="e">
        <f t="shared" si="246"/>
        <v>#DIV/0!</v>
      </c>
      <c r="H206" s="31" t="e">
        <f t="shared" si="247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3">M206-M201</f>
        <v>#DIV/0!</v>
      </c>
      <c r="O206" t="e">
        <f t="shared" si="240"/>
        <v>#DIV/0!</v>
      </c>
      <c r="Q206" t="e">
        <f t="shared" si="241"/>
        <v>#DIV/0!</v>
      </c>
      <c r="R206" t="e">
        <f t="shared" si="221"/>
        <v>#DIV/0!</v>
      </c>
    </row>
    <row r="207" spans="4:18" x14ac:dyDescent="0.25">
      <c r="G207" s="31" t="e">
        <f t="shared" si="246"/>
        <v>#DIV/0!</v>
      </c>
      <c r="H207" s="31" t="e">
        <f t="shared" si="247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4">M207-M202</f>
        <v>#DIV/0!</v>
      </c>
      <c r="O207" t="e">
        <f t="shared" si="240"/>
        <v>#DIV/0!</v>
      </c>
      <c r="Q207" t="e">
        <f t="shared" si="241"/>
        <v>#DIV/0!</v>
      </c>
      <c r="R207" t="e">
        <f t="shared" si="221"/>
        <v>#DIV/0!</v>
      </c>
    </row>
    <row r="208" spans="4:18" x14ac:dyDescent="0.25">
      <c r="G208" s="31" t="e">
        <f t="shared" si="246"/>
        <v>#DIV/0!</v>
      </c>
      <c r="H208" s="31" t="e">
        <f t="shared" si="247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5">M208-M203</f>
        <v>#DIV/0!</v>
      </c>
      <c r="O208" t="e">
        <f t="shared" si="240"/>
        <v>#DIV/0!</v>
      </c>
      <c r="Q208" t="e">
        <f>1/L208*100-B208</f>
        <v>#DIV/0!</v>
      </c>
      <c r="R208" t="e">
        <f t="shared" si="221"/>
        <v>#DIV/0!</v>
      </c>
    </row>
    <row r="209" spans="7:18" x14ac:dyDescent="0.25">
      <c r="G209" s="31" t="e">
        <f t="shared" si="246"/>
        <v>#DIV/0!</v>
      </c>
      <c r="H209" s="31" t="e">
        <f t="shared" si="247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56">M209-M204</f>
        <v>#DIV/0!</v>
      </c>
      <c r="O209" t="e">
        <f t="shared" si="240"/>
        <v>#DIV/0!</v>
      </c>
      <c r="Q209" t="e">
        <f t="shared" ref="Q209:Q213" si="257">1/L209*100-B209</f>
        <v>#DIV/0!</v>
      </c>
      <c r="R209" t="e">
        <f t="shared" si="221"/>
        <v>#DIV/0!</v>
      </c>
    </row>
    <row r="210" spans="7:18" x14ac:dyDescent="0.25">
      <c r="G210" s="31" t="e">
        <f t="shared" si="246"/>
        <v>#DIV/0!</v>
      </c>
      <c r="H210" s="31" t="e">
        <f t="shared" si="247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58">M210-M205</f>
        <v>#DIV/0!</v>
      </c>
      <c r="O210" t="e">
        <f t="shared" si="240"/>
        <v>#DIV/0!</v>
      </c>
      <c r="Q210" t="e">
        <f t="shared" si="257"/>
        <v>#DIV/0!</v>
      </c>
      <c r="R210" t="e">
        <f t="shared" si="221"/>
        <v>#DIV/0!</v>
      </c>
    </row>
    <row r="211" spans="7:18" x14ac:dyDescent="0.25">
      <c r="G211" s="31" t="e">
        <f t="shared" si="246"/>
        <v>#DIV/0!</v>
      </c>
      <c r="H211" s="31" t="e">
        <f t="shared" si="247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59">M211-M206</f>
        <v>#DIV/0!</v>
      </c>
      <c r="O211" t="e">
        <f t="shared" si="240"/>
        <v>#DIV/0!</v>
      </c>
      <c r="Q211" t="e">
        <f t="shared" si="257"/>
        <v>#DIV/0!</v>
      </c>
      <c r="R211" t="e">
        <f t="shared" si="221"/>
        <v>#DIV/0!</v>
      </c>
    </row>
    <row r="212" spans="7:18" x14ac:dyDescent="0.25">
      <c r="G212" s="31" t="e">
        <f t="shared" si="246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0">M212-M207</f>
        <v>#DIV/0!</v>
      </c>
      <c r="O212" t="e">
        <f t="shared" si="240"/>
        <v>#DIV/0!</v>
      </c>
      <c r="Q212" t="e">
        <f t="shared" si="257"/>
        <v>#DIV/0!</v>
      </c>
      <c r="R212" t="e">
        <f t="shared" si="221"/>
        <v>#DIV/0!</v>
      </c>
    </row>
    <row r="213" spans="7:18" x14ac:dyDescent="0.25">
      <c r="G213" s="31" t="e">
        <f t="shared" si="246"/>
        <v>#DIV/0!</v>
      </c>
      <c r="H213" s="31" t="e">
        <f t="shared" ref="H213:H225" si="261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2">M213-M208</f>
        <v>#DIV/0!</v>
      </c>
      <c r="O213" t="e">
        <f t="shared" si="240"/>
        <v>#DIV/0!</v>
      </c>
      <c r="Q213" t="e">
        <f t="shared" si="257"/>
        <v>#DIV/0!</v>
      </c>
      <c r="R213" t="e">
        <f t="shared" si="221"/>
        <v>#DIV/0!</v>
      </c>
    </row>
    <row r="214" spans="7:18" x14ac:dyDescent="0.25">
      <c r="G214" s="31" t="e">
        <f t="shared" si="246"/>
        <v>#DIV/0!</v>
      </c>
      <c r="H214" s="31" t="e">
        <f t="shared" si="261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3">M214-M209</f>
        <v>#DIV/0!</v>
      </c>
    </row>
    <row r="215" spans="7:18" x14ac:dyDescent="0.25">
      <c r="G215" s="31" t="e">
        <f t="shared" si="246"/>
        <v>#DIV/0!</v>
      </c>
      <c r="H215" s="31" t="e">
        <f t="shared" si="261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4">M215-M210</f>
        <v>#DIV/0!</v>
      </c>
    </row>
    <row r="216" spans="7:18" x14ac:dyDescent="0.25">
      <c r="G216" s="31" t="e">
        <f t="shared" si="246"/>
        <v>#DIV/0!</v>
      </c>
      <c r="H216" s="31" t="e">
        <f t="shared" si="261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65">M216-M211</f>
        <v>#DIV/0!</v>
      </c>
    </row>
    <row r="217" spans="7:18" x14ac:dyDescent="0.25">
      <c r="G217" s="31" t="e">
        <f t="shared" si="246"/>
        <v>#DIV/0!</v>
      </c>
      <c r="H217" s="31" t="e">
        <f t="shared" si="261"/>
        <v>#DIV/0!</v>
      </c>
      <c r="I217" s="31" t="e">
        <f t="shared" si="213"/>
        <v>#DIV/0!</v>
      </c>
      <c r="M217" t="e">
        <f t="shared" ref="M217:M229" si="266">1/K217*100-B217</f>
        <v>#DIV/0!</v>
      </c>
      <c r="N217" t="e">
        <f t="shared" si="265"/>
        <v>#DIV/0!</v>
      </c>
    </row>
    <row r="218" spans="7:18" x14ac:dyDescent="0.25">
      <c r="G218" s="31" t="e">
        <f t="shared" si="246"/>
        <v>#DIV/0!</v>
      </c>
      <c r="H218" s="31" t="e">
        <f t="shared" si="261"/>
        <v>#DIV/0!</v>
      </c>
      <c r="I218" s="31" t="e">
        <f t="shared" si="213"/>
        <v>#DIV/0!</v>
      </c>
      <c r="M218" t="e">
        <f t="shared" si="266"/>
        <v>#DIV/0!</v>
      </c>
      <c r="N218" t="e">
        <f t="shared" si="265"/>
        <v>#DIV/0!</v>
      </c>
    </row>
    <row r="219" spans="7:18" x14ac:dyDescent="0.25">
      <c r="G219" s="31" t="e">
        <f t="shared" si="246"/>
        <v>#DIV/0!</v>
      </c>
      <c r="H219" s="31" t="e">
        <f t="shared" si="261"/>
        <v>#DIV/0!</v>
      </c>
      <c r="I219" s="31" t="e">
        <f t="shared" si="213"/>
        <v>#DIV/0!</v>
      </c>
      <c r="M219" t="e">
        <f t="shared" si="266"/>
        <v>#DIV/0!</v>
      </c>
      <c r="N219" t="e">
        <f t="shared" si="265"/>
        <v>#DIV/0!</v>
      </c>
    </row>
    <row r="220" spans="7:18" x14ac:dyDescent="0.25">
      <c r="G220" s="31" t="e">
        <f t="shared" si="246"/>
        <v>#DIV/0!</v>
      </c>
      <c r="H220" s="31" t="e">
        <f t="shared" si="261"/>
        <v>#DIV/0!</v>
      </c>
      <c r="I220" s="31" t="e">
        <f t="shared" si="213"/>
        <v>#DIV/0!</v>
      </c>
      <c r="M220" t="e">
        <f t="shared" si="266"/>
        <v>#DIV/0!</v>
      </c>
      <c r="N220" t="e">
        <f t="shared" si="265"/>
        <v>#DIV/0!</v>
      </c>
    </row>
    <row r="221" spans="7:18" x14ac:dyDescent="0.25">
      <c r="G221" s="31" t="e">
        <f t="shared" si="246"/>
        <v>#DIV/0!</v>
      </c>
      <c r="H221" s="31" t="e">
        <f t="shared" si="261"/>
        <v>#DIV/0!</v>
      </c>
      <c r="I221" s="31" t="e">
        <f t="shared" si="213"/>
        <v>#DIV/0!</v>
      </c>
      <c r="M221" t="e">
        <f t="shared" si="266"/>
        <v>#DIV/0!</v>
      </c>
      <c r="N221" t="e">
        <f t="shared" si="265"/>
        <v>#DIV/0!</v>
      </c>
    </row>
    <row r="222" spans="7:18" x14ac:dyDescent="0.25">
      <c r="H222" s="31" t="e">
        <f t="shared" si="261"/>
        <v>#DIV/0!</v>
      </c>
      <c r="I222" s="31" t="e">
        <f t="shared" si="213"/>
        <v>#DIV/0!</v>
      </c>
      <c r="M222" t="e">
        <f t="shared" si="266"/>
        <v>#DIV/0!</v>
      </c>
      <c r="N222" t="e">
        <f t="shared" si="265"/>
        <v>#DIV/0!</v>
      </c>
    </row>
    <row r="223" spans="7:18" x14ac:dyDescent="0.25">
      <c r="H223" s="31" t="e">
        <f t="shared" si="261"/>
        <v>#DIV/0!</v>
      </c>
      <c r="I223" s="31" t="e">
        <f t="shared" si="213"/>
        <v>#DIV/0!</v>
      </c>
      <c r="M223" t="e">
        <f t="shared" si="266"/>
        <v>#DIV/0!</v>
      </c>
      <c r="N223" t="e">
        <f t="shared" si="265"/>
        <v>#DIV/0!</v>
      </c>
    </row>
    <row r="224" spans="7:18" x14ac:dyDescent="0.25">
      <c r="H224" s="31" t="e">
        <f t="shared" si="261"/>
        <v>#DIV/0!</v>
      </c>
      <c r="I224" s="31" t="e">
        <f t="shared" si="213"/>
        <v>#DIV/0!</v>
      </c>
      <c r="M224" t="e">
        <f t="shared" si="266"/>
        <v>#DIV/0!</v>
      </c>
      <c r="N224" t="e">
        <f t="shared" si="265"/>
        <v>#DIV/0!</v>
      </c>
    </row>
    <row r="225" spans="8:14" x14ac:dyDescent="0.25">
      <c r="H225" s="31" t="e">
        <f t="shared" si="261"/>
        <v>#DIV/0!</v>
      </c>
      <c r="I225" s="31" t="e">
        <f t="shared" si="213"/>
        <v>#DIV/0!</v>
      </c>
      <c r="M225" t="e">
        <f t="shared" si="266"/>
        <v>#DIV/0!</v>
      </c>
      <c r="N225" t="e">
        <f t="shared" si="265"/>
        <v>#DIV/0!</v>
      </c>
    </row>
    <row r="226" spans="8:14" x14ac:dyDescent="0.25">
      <c r="M226" t="e">
        <f t="shared" si="266"/>
        <v>#DIV/0!</v>
      </c>
      <c r="N226" t="e">
        <f t="shared" si="265"/>
        <v>#DIV/0!</v>
      </c>
    </row>
    <row r="227" spans="8:14" x14ac:dyDescent="0.25">
      <c r="M227" t="e">
        <f t="shared" si="266"/>
        <v>#DIV/0!</v>
      </c>
      <c r="N227" t="e">
        <f t="shared" si="265"/>
        <v>#DIV/0!</v>
      </c>
    </row>
    <row r="228" spans="8:14" x14ac:dyDescent="0.25">
      <c r="M228" t="e">
        <f t="shared" si="266"/>
        <v>#DIV/0!</v>
      </c>
      <c r="N228" t="e">
        <f t="shared" si="265"/>
        <v>#DIV/0!</v>
      </c>
    </row>
    <row r="229" spans="8:14" x14ac:dyDescent="0.25">
      <c r="M229" t="e">
        <f t="shared" si="266"/>
        <v>#DIV/0!</v>
      </c>
      <c r="N229" t="e">
        <f t="shared" si="26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1"/>
  <sheetViews>
    <sheetView tabSelected="1" topLeftCell="A160" workbookViewId="0">
      <selection activeCell="J185" sqref="J185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2023-09-02T07:42:06Z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